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isaburo/Downloads/"/>
    </mc:Choice>
  </mc:AlternateContent>
  <bookViews>
    <workbookView xWindow="0" yWindow="460" windowWidth="38400" windowHeight="23460" tabRatio="576" activeTab="2"/>
  </bookViews>
  <sheets>
    <sheet name="YR4 SM 7TeV" sheetId="23" r:id="rId1"/>
    <sheet name="YR4 SM 8TeV" sheetId="24" r:id="rId2"/>
    <sheet name="YR4 SM 13TeV" sheetId="25" r:id="rId3"/>
    <sheet name="YR4 SM 14TeV" sheetId="26" r:id="rId4"/>
    <sheet name="YR4 SM Ecm scan" sheetId="27" r:id="rId5"/>
    <sheet name="YR4 BSM 7TeV" sheetId="30" r:id="rId6"/>
    <sheet name="YR4 BSM 8TeV" sheetId="31" r:id="rId7"/>
    <sheet name="YR4 BSM 13TeV" sheetId="32" r:id="rId8"/>
    <sheet name="YR4 BSM 14TeV" sheetId="34" r:id="rId9"/>
    <sheet name="YR4 SM BR" sheetId="29" r:id="rId10"/>
    <sheet name="YR4 BSM Width" sheetId="35" r:id="rId11"/>
  </sheets>
  <definedNames>
    <definedName name="_8TeV" localSheetId="7">'YR4 BSM 13TeV'!$P$6:$U$197</definedName>
    <definedName name="_8TeV" localSheetId="8">'YR4 BSM 14TeV'!$I$6:$N$197</definedName>
    <definedName name="_8TeV" localSheetId="5">'YR4 BSM 7TeV'!$I$6:$N$197</definedName>
    <definedName name="_8TeV" localSheetId="6">'YR4 BSM 8TeV'!$I$6:$N$197</definedName>
    <definedName name="_8TeV" localSheetId="2">'YR4 SM 13TeV'!$Q$6:$V$236</definedName>
    <definedName name="_8TeV" localSheetId="3">'YR4 SM 14TeV'!$Q$6:$V$236</definedName>
    <definedName name="_8TeV" localSheetId="0">'YR4 SM 7TeV'!$Q$6:$V$236</definedName>
    <definedName name="_8TeV" localSheetId="1">'YR4 SM 8TeV'!$Q$6:$V$236</definedName>
    <definedName name="_8TeV" localSheetId="4">'YR4 SM Ecm scan'!$Q$6:$V$236</definedName>
    <definedName name="BR_YR2_H4f" localSheetId="10">'YR4 BSM Width'!#REF!</definedName>
    <definedName name="BR_YR2_H4f" localSheetId="9">'YR4 SM BR'!#REF!</definedName>
    <definedName name="BR_YR2_H4f_1" localSheetId="7">'YR4 BSM 13TeV'!#REF!</definedName>
    <definedName name="BR_YR2_H4f_1" localSheetId="8">'YR4 BSM 14TeV'!#REF!</definedName>
    <definedName name="BR_YR2_H4f_1" localSheetId="5">'YR4 BSM 7TeV'!#REF!</definedName>
    <definedName name="BR_YR2_H4f_1" localSheetId="6">'YR4 BSM 8TeV'!#REF!</definedName>
    <definedName name="BR_YR2_H4f_1" localSheetId="10">'YR4 BSM Width'!$AO$6:$AW$43</definedName>
    <definedName name="BR_YR2_H4f_1" localSheetId="2">'YR4 SM 13TeV'!#REF!</definedName>
    <definedName name="BR_YR2_H4f_1" localSheetId="3">'YR4 SM 14TeV'!#REF!</definedName>
    <definedName name="BR_YR2_H4f_1" localSheetId="0">'YR4 SM 7TeV'!#REF!</definedName>
    <definedName name="BR_YR2_H4f_1" localSheetId="1">'YR4 SM 8TeV'!#REF!</definedName>
    <definedName name="BR_YR2_H4f_1" localSheetId="9">'YR4 SM BR'!$CK$7:$CS$44</definedName>
    <definedName name="BR_YR2_H4f_1" localSheetId="4">'YR4 SM Ecm scan'!#REF!</definedName>
    <definedName name="BR_YR2_H4f_2" localSheetId="7">'YR4 BSM 13TeV'!#REF!</definedName>
    <definedName name="BR_YR2_H4f_2" localSheetId="8">'YR4 BSM 14TeV'!#REF!</definedName>
    <definedName name="BR_YR2_H4f_2" localSheetId="5">'YR4 BSM 7TeV'!#REF!</definedName>
    <definedName name="BR_YR2_H4f_2" localSheetId="6">'YR4 BSM 8TeV'!#REF!</definedName>
    <definedName name="BR_YR2_H4f_2" localSheetId="10">'YR4 BSM Width'!$AY$6:$BD$43</definedName>
    <definedName name="BR_YR2_H4f_2" localSheetId="2">'YR4 SM 13TeV'!#REF!</definedName>
    <definedName name="BR_YR2_H4f_2" localSheetId="3">'YR4 SM 14TeV'!#REF!</definedName>
    <definedName name="BR_YR2_H4f_2" localSheetId="0">'YR4 SM 7TeV'!#REF!</definedName>
    <definedName name="BR_YR2_H4f_2" localSheetId="1">'YR4 SM 8TeV'!#REF!</definedName>
    <definedName name="BR_YR2_H4f_2" localSheetId="9">'YR4 SM BR'!$CU$7:$CZ$44</definedName>
    <definedName name="BR_YR2_H4f_2" localSheetId="4">'YR4 SM Ecm scan'!#REF!</definedName>
    <definedName name="BR_YR2_Hff" localSheetId="7">'YR4 BSM 13TeV'!#REF!</definedName>
    <definedName name="BR_YR2_Hff" localSheetId="8">'YR4 BSM 14TeV'!#REF!</definedName>
    <definedName name="BR_YR2_Hff" localSheetId="5">'YR4 BSM 7TeV'!#REF!</definedName>
    <definedName name="BR_YR2_Hff" localSheetId="6">'YR4 BSM 8TeV'!#REF!</definedName>
    <definedName name="BR_YR2_Hff" localSheetId="10">'YR4 BSM Width'!$A$6:$S$43</definedName>
    <definedName name="BR_YR2_Hff" localSheetId="2">'YR4 SM 13TeV'!#REF!</definedName>
    <definedName name="BR_YR2_Hff" localSheetId="3">'YR4 SM 14TeV'!#REF!</definedName>
    <definedName name="BR_YR2_Hff" localSheetId="0">'YR4 SM 7TeV'!#REF!</definedName>
    <definedName name="BR_YR2_Hff" localSheetId="1">'YR4 SM 8TeV'!#REF!</definedName>
    <definedName name="BR_YR2_Hff" localSheetId="9">'YR4 SM BR'!$A$7:$AQ$44</definedName>
    <definedName name="BR_YR2_Hff" localSheetId="4">'YR4 SM Ecm scan'!#REF!</definedName>
    <definedName name="BR_YR2_HVV" localSheetId="10">'YR4 BSM Width'!$U$6:$AK$43</definedName>
    <definedName name="BR_YR2_HVV" localSheetId="9">'YR4 SM BR'!$AS$7:$CC$44</definedName>
    <definedName name="BR.bb" localSheetId="7">'YR4 BSM 13TeV'!#REF!</definedName>
    <definedName name="BR.bb" localSheetId="8">'YR4 BSM 14TeV'!#REF!</definedName>
    <definedName name="BR.bb" localSheetId="5">'YR4 BSM 7TeV'!#REF!</definedName>
    <definedName name="BR.bb" localSheetId="6">'YR4 BSM 8TeV'!#REF!</definedName>
    <definedName name="BR.bb" localSheetId="10">'YR4 BSM Width'!$A$6:$H$43</definedName>
    <definedName name="BR.bb" localSheetId="2">'YR4 SM 13TeV'!#REF!</definedName>
    <definedName name="BR.bb" localSheetId="3">'YR4 SM 14TeV'!#REF!</definedName>
    <definedName name="BR.bb" localSheetId="0">'YR4 SM 7TeV'!#REF!</definedName>
    <definedName name="BR.bb" localSheetId="1">'YR4 SM 8TeV'!#REF!</definedName>
    <definedName name="BR.bb" localSheetId="9">'YR4 SM BR'!$A$7:$H$44</definedName>
    <definedName name="BR.bb" localSheetId="4">'YR4 SM Ecm scan'!#REF!</definedName>
    <definedName name="BR.cc" localSheetId="7">'YR4 BSM 13TeV'!#REF!</definedName>
    <definedName name="BR.cc" localSheetId="8">'YR4 BSM 14TeV'!#REF!</definedName>
    <definedName name="BR.cc" localSheetId="5">'YR4 BSM 7TeV'!#REF!</definedName>
    <definedName name="BR.cc" localSheetId="6">'YR4 BSM 8TeV'!#REF!</definedName>
    <definedName name="BR.cc" localSheetId="10">'YR4 BSM Width'!$K$6:$M$43</definedName>
    <definedName name="BR.cc" localSheetId="2">'YR4 SM 13TeV'!#REF!</definedName>
    <definedName name="BR.cc" localSheetId="3">'YR4 SM 14TeV'!#REF!</definedName>
    <definedName name="BR.cc" localSheetId="0">'YR4 SM 7TeV'!#REF!</definedName>
    <definedName name="BR.cc" localSheetId="1">'YR4 SM 8TeV'!#REF!</definedName>
    <definedName name="BR.cc" localSheetId="9">'YR4 SM BR'!$W$7:$AC$44</definedName>
    <definedName name="BR.cc" localSheetId="4">'YR4 SM Ecm scan'!#REF!</definedName>
    <definedName name="BR.gamgam" localSheetId="10">'YR4 BSM Width'!$Y$6:$AA$43</definedName>
    <definedName name="BR.gamgam" localSheetId="9">'YR4 SM BR'!$BA$7:$BG$44</definedName>
    <definedName name="BR.gg" localSheetId="10">'YR4 BSM Width'!$U$6:$AB$43</definedName>
    <definedName name="BR.gg" localSheetId="9">'YR4 SM BR'!$AS$7:$AZ$44</definedName>
    <definedName name="BR.mumu" localSheetId="7">'YR4 BSM 13TeV'!#REF!</definedName>
    <definedName name="BR.mumu" localSheetId="8">'YR4 BSM 14TeV'!#REF!</definedName>
    <definedName name="BR.mumu" localSheetId="5">'YR4 BSM 7TeV'!#REF!</definedName>
    <definedName name="BR.mumu" localSheetId="6">'YR4 BSM 8TeV'!#REF!</definedName>
    <definedName name="BR.mumu" localSheetId="10">'YR4 BSM Width'!$H$6:$J$43</definedName>
    <definedName name="BR.mumu" localSheetId="2">'YR4 SM 13TeV'!#REF!</definedName>
    <definedName name="BR.mumu" localSheetId="3">'YR4 SM 14TeV'!#REF!</definedName>
    <definedName name="BR.mumu" localSheetId="0">'YR4 SM 7TeV'!#REF!</definedName>
    <definedName name="BR.mumu" localSheetId="1">'YR4 SM 8TeV'!#REF!</definedName>
    <definedName name="BR.mumu" localSheetId="9">'YR4 SM BR'!$P$7:$V$44</definedName>
    <definedName name="BR.mumu" localSheetId="4">'YR4 SM Ecm scan'!#REF!</definedName>
    <definedName name="BR.ss" localSheetId="7">'YR4 BSM 13TeV'!#REF!</definedName>
    <definedName name="BR.ss" localSheetId="8">'YR4 BSM 14TeV'!#REF!</definedName>
    <definedName name="BR.ss" localSheetId="5">'YR4 BSM 7TeV'!#REF!</definedName>
    <definedName name="BR.ss" localSheetId="6">'YR4 BSM 8TeV'!#REF!</definedName>
    <definedName name="BR.ss" localSheetId="10">'YR4 BSM Width'!$N$6:$P$43</definedName>
    <definedName name="BR.ss" localSheetId="2">'YR4 SM 13TeV'!#REF!</definedName>
    <definedName name="BR.ss" localSheetId="3">'YR4 SM 14TeV'!#REF!</definedName>
    <definedName name="BR.ss" localSheetId="0">'YR4 SM 7TeV'!#REF!</definedName>
    <definedName name="BR.ss" localSheetId="1">'YR4 SM 8TeV'!#REF!</definedName>
    <definedName name="BR.ss" localSheetId="9">'YR4 SM BR'!$AD$7:$AJ$44</definedName>
    <definedName name="BR.ss" localSheetId="4">'YR4 SM Ecm scan'!#REF!</definedName>
    <definedName name="BR.tautau_1" localSheetId="7">'YR4 BSM 13TeV'!#REF!</definedName>
    <definedName name="BR.tautau_1" localSheetId="8">'YR4 BSM 14TeV'!#REF!</definedName>
    <definedName name="BR.tautau_1" localSheetId="5">'YR4 BSM 7TeV'!#REF!</definedName>
    <definedName name="BR.tautau_1" localSheetId="6">'YR4 BSM 8TeV'!#REF!</definedName>
    <definedName name="BR.tautau_1" localSheetId="10">'YR4 BSM Width'!$E$6:$G$43</definedName>
    <definedName name="BR.tautau_1" localSheetId="2">'YR4 SM 13TeV'!#REF!</definedName>
    <definedName name="BR.tautau_1" localSheetId="3">'YR4 SM 14TeV'!#REF!</definedName>
    <definedName name="BR.tautau_1" localSheetId="0">'YR4 SM 7TeV'!#REF!</definedName>
    <definedName name="BR.tautau_1" localSheetId="1">'YR4 SM 8TeV'!#REF!</definedName>
    <definedName name="BR.tautau_1" localSheetId="9">'YR4 SM BR'!$I$7:$O$44</definedName>
    <definedName name="BR.tautau_1" localSheetId="4">'YR4 SM Ecm scan'!#REF!</definedName>
    <definedName name="BR.tt" localSheetId="7">'YR4 BSM 13TeV'!#REF!</definedName>
    <definedName name="BR.tt" localSheetId="8">'YR4 BSM 14TeV'!#REF!</definedName>
    <definedName name="BR.tt" localSheetId="5">'YR4 BSM 7TeV'!#REF!</definedName>
    <definedName name="BR.tt" localSheetId="6">'YR4 BSM 8TeV'!#REF!</definedName>
    <definedName name="BR.tt" localSheetId="10">'YR4 BSM Width'!$Q$6:$S$43</definedName>
    <definedName name="BR.tt" localSheetId="2">'YR4 SM 13TeV'!#REF!</definedName>
    <definedName name="BR.tt" localSheetId="3">'YR4 SM 14TeV'!#REF!</definedName>
    <definedName name="BR.tt" localSheetId="0">'YR4 SM 7TeV'!#REF!</definedName>
    <definedName name="BR.tt" localSheetId="1">'YR4 SM 8TeV'!#REF!</definedName>
    <definedName name="BR.tt" localSheetId="9">'YR4 SM BR'!$AK$7:$AQ$44</definedName>
    <definedName name="BR.tt" localSheetId="4">'YR4 SM Ecm scan'!#REF!</definedName>
    <definedName name="BR.WW" localSheetId="10">'YR4 BSM Width'!$AE$6:$AG$43</definedName>
    <definedName name="BR.WW" localSheetId="9">'YR4 SM BR'!$BO$7:$BU$44</definedName>
    <definedName name="BR.Zgam" localSheetId="10">'YR4 BSM Width'!$AB$6:$AD$43</definedName>
    <definedName name="BR.Zgam" localSheetId="9">'YR4 SM BR'!$BH$7:$BN$44</definedName>
    <definedName name="BR.ZZ" localSheetId="10">'YR4 BSM Width'!$AH$6:$AJ$43</definedName>
    <definedName name="BR.ZZ" localSheetId="9">'YR4 SM BR'!$BV$7:$CB$44</definedName>
    <definedName name="ggF_7TeV_LHC" localSheetId="7">'YR4 BSM 13TeV'!$H$6:$N$151</definedName>
    <definedName name="ggF_7TeV_LHC" localSheetId="8">'YR4 BSM 14TeV'!$A$6:$G$151</definedName>
    <definedName name="ggF_7TeV_LHC" localSheetId="5">'YR4 BSM 7TeV'!$A$6:$G$151</definedName>
    <definedName name="ggF_7TeV_LHC" localSheetId="6">'YR4 BSM 8TeV'!$A$6:$G$151</definedName>
    <definedName name="ggF_7TeV_LHC" localSheetId="2">'YR4 SM 13TeV'!$J$9:$P$190</definedName>
    <definedName name="ggF_7TeV_LHC" localSheetId="3">'YR4 SM 14TeV'!$J$9:$P$190</definedName>
    <definedName name="ggF_7TeV_LHC" localSheetId="0">'YR4 SM 7TeV'!$J$9:$P$190</definedName>
    <definedName name="ggF_7TeV_LHC" localSheetId="1">'YR4 SM 8TeV'!$J$9:$P$190</definedName>
    <definedName name="ggF_7TeV_LHC" localSheetId="4">'YR4 SM Ecm scan'!$J$9:$P$190</definedName>
    <definedName name="Hffff" localSheetId="7">'YR4 BSM 13TeV'!#REF!</definedName>
    <definedName name="Hffff" localSheetId="8">'YR4 BSM 14TeV'!#REF!</definedName>
    <definedName name="Hffff" localSheetId="5">'YR4 BSM 7TeV'!#REF!</definedName>
    <definedName name="Hffff" localSheetId="6">'YR4 BSM 8TeV'!#REF!</definedName>
    <definedName name="Hffff" localSheetId="10">'YR4 BSM Width'!$BC$6:$BC$43</definedName>
    <definedName name="Hffff" localSheetId="2">'YR4 SM 13TeV'!#REF!</definedName>
    <definedName name="Hffff" localSheetId="3">'YR4 SM 14TeV'!#REF!</definedName>
    <definedName name="Hffff" localSheetId="0">'YR4 SM 7TeV'!#REF!</definedName>
    <definedName name="Hffff" localSheetId="1">'YR4 SM 8TeV'!#REF!</definedName>
    <definedName name="Hffff" localSheetId="9">'YR4 SM BR'!$CY$7:$CY$44</definedName>
    <definedName name="Hffff" localSheetId="4">'YR4 SM Ecm scan'!#REF!</definedName>
    <definedName name="Hffff_1" localSheetId="7">'YR4 BSM 13TeV'!#REF!</definedName>
    <definedName name="Hffff_1" localSheetId="8">'YR4 BSM 14TeV'!#REF!</definedName>
    <definedName name="Hffff_1" localSheetId="5">'YR4 BSM 7TeV'!#REF!</definedName>
    <definedName name="Hffff_1" localSheetId="6">'YR4 BSM 8TeV'!#REF!</definedName>
    <definedName name="Hffff_1" localSheetId="2">'YR4 SM 13TeV'!#REF!</definedName>
    <definedName name="Hffff_1" localSheetId="3">'YR4 SM 14TeV'!#REF!</definedName>
    <definedName name="Hffff_1" localSheetId="0">'YR4 SM 7TeV'!#REF!</definedName>
    <definedName name="Hffff_1" localSheetId="1">'YR4 SM 8TeV'!#REF!</definedName>
    <definedName name="Hffff_1" localSheetId="4">'YR4 SM Ecm scan'!#REF!</definedName>
    <definedName name="Hllll" localSheetId="7">'YR4 BSM 13TeV'!#REF!</definedName>
    <definedName name="Hllll" localSheetId="8">'YR4 BSM 14TeV'!#REF!</definedName>
    <definedName name="Hllll" localSheetId="5">'YR4 BSM 7TeV'!#REF!</definedName>
    <definedName name="Hllll" localSheetId="6">'YR4 BSM 8TeV'!#REF!</definedName>
    <definedName name="Hllll" localSheetId="10">'YR4 BSM Width'!$AO$6:$AS$43</definedName>
    <definedName name="Hllll" localSheetId="2">'YR4 SM 13TeV'!#REF!</definedName>
    <definedName name="Hllll" localSheetId="3">'YR4 SM 14TeV'!#REF!</definedName>
    <definedName name="Hllll" localSheetId="0">'YR4 SM 7TeV'!#REF!</definedName>
    <definedName name="Hllll" localSheetId="1">'YR4 SM 8TeV'!#REF!</definedName>
    <definedName name="Hllll" localSheetId="9">'YR4 SM BR'!$CK$7:$CO$44</definedName>
    <definedName name="Hllll" localSheetId="4">'YR4 SM Ecm scan'!#REF!</definedName>
    <definedName name="Hllqq" localSheetId="7">'YR4 BSM 13TeV'!#REF!</definedName>
    <definedName name="Hllqq" localSheetId="8">'YR4 BSM 14TeV'!#REF!</definedName>
    <definedName name="Hllqq" localSheetId="5">'YR4 BSM 7TeV'!#REF!</definedName>
    <definedName name="Hllqq" localSheetId="6">'YR4 BSM 8TeV'!#REF!</definedName>
    <definedName name="Hllqq" localSheetId="10">'YR4 BSM Width'!$AX$6:$AY$43</definedName>
    <definedName name="Hllqq" localSheetId="2">'YR4 SM 13TeV'!#REF!</definedName>
    <definedName name="Hllqq" localSheetId="3">'YR4 SM 14TeV'!#REF!</definedName>
    <definedName name="Hllqq" localSheetId="0">'YR4 SM 7TeV'!#REF!</definedName>
    <definedName name="Hllqq" localSheetId="1">'YR4 SM 8TeV'!#REF!</definedName>
    <definedName name="Hllqq" localSheetId="9">'YR4 SM BR'!$CT$7:$CU$44</definedName>
    <definedName name="Hllqq" localSheetId="4">'YR4 SM Ecm scan'!#REF!</definedName>
    <definedName name="Hllqq_1" localSheetId="7">'YR4 BSM 13TeV'!#REF!</definedName>
    <definedName name="Hllqq_1" localSheetId="8">'YR4 BSM 14TeV'!#REF!</definedName>
    <definedName name="Hllqq_1" localSheetId="5">'YR4 BSM 7TeV'!#REF!</definedName>
    <definedName name="Hllqq_1" localSheetId="6">'YR4 BSM 8TeV'!#REF!</definedName>
    <definedName name="Hllqq_1" localSheetId="2">'YR4 SM 13TeV'!#REF!</definedName>
    <definedName name="Hllqq_1" localSheetId="3">'YR4 SM 14TeV'!#REF!</definedName>
    <definedName name="Hllqq_1" localSheetId="0">'YR4 SM 7TeV'!#REF!</definedName>
    <definedName name="Hllqq_1" localSheetId="1">'YR4 SM 8TeV'!#REF!</definedName>
    <definedName name="Hllqq_1" localSheetId="4">'YR4 SM Ecm scan'!#REF!</definedName>
    <definedName name="_xlnm.Print_Area" localSheetId="7">'YR4 BSM 13TeV'!#REF!</definedName>
    <definedName name="_xlnm.Print_Area" localSheetId="8">'YR4 BSM 14TeV'!#REF!</definedName>
    <definedName name="_xlnm.Print_Area" localSheetId="5">'YR4 BSM 7TeV'!#REF!</definedName>
    <definedName name="_xlnm.Print_Area" localSheetId="6">'YR4 BSM 8TeV'!#REF!</definedName>
    <definedName name="_xlnm.Print_Area" localSheetId="10">'YR4 BSM Width'!$AO$1:$BD$43</definedName>
    <definedName name="_xlnm.Print_Area" localSheetId="2">'YR4 SM 13TeV'!#REF!</definedName>
    <definedName name="_xlnm.Print_Area" localSheetId="3">'YR4 SM 14TeV'!#REF!</definedName>
    <definedName name="_xlnm.Print_Area" localSheetId="0">'YR4 SM 7TeV'!#REF!</definedName>
    <definedName name="_xlnm.Print_Area" localSheetId="1">'YR4 SM 8TeV'!#REF!</definedName>
    <definedName name="_xlnm.Print_Area" localSheetId="9">'YR4 SM BR'!$CK$1:$CZ$44</definedName>
    <definedName name="_xlnm.Print_Area" localSheetId="4">'YR4 SM Ecm scan'!#REF!</definedName>
    <definedName name="Table.bb_tautau_mumu_ss_cc" localSheetId="10">'YR4 BSM Width'!$A$6:$M$43</definedName>
    <definedName name="Table.bb_tautau_mumu_ss_cc" localSheetId="9">'YR4 SM BR'!$A$7:$AC$44</definedName>
    <definedName name="totWidthGeVperc.321" localSheetId="10">'YR4 BSM Width'!$AK$6:$AK$43</definedName>
    <definedName name="totWidthGeVperc.321" localSheetId="9">'YR4 SM BR'!$CC$7:$CC$44</definedName>
    <definedName name="ttH_7TeV_LHC" localSheetId="7">'YR4 BSM 13TeV'!$AU$6:$BL$124</definedName>
    <definedName name="ttH_7TeV_LHC" localSheetId="8">'YR4 BSM 14TeV'!$AN$6:$BE$124</definedName>
    <definedName name="ttH_7TeV_LHC" localSheetId="5">'YR4 BSM 7TeV'!$AN$6:$BE$124</definedName>
    <definedName name="ttH_7TeV_LHC" localSheetId="6">'YR4 BSM 8TeV'!$AN$6:$BE$124</definedName>
    <definedName name="ttH_7TeV_LHC" localSheetId="2">'YR4 SM 13TeV'!$AS$9:$BH$163</definedName>
    <definedName name="ttH_7TeV_LHC" localSheetId="3">'YR4 SM 14TeV'!$AS$9:$BH$163</definedName>
    <definedName name="ttH_7TeV_LHC" localSheetId="0">'YR4 SM 7TeV'!$AS$9:$BH$163</definedName>
    <definedName name="ttH_7TeV_LHC" localSheetId="1">'YR4 SM 8TeV'!$AS$9:$BH$163</definedName>
    <definedName name="ttH_7TeV_LHC" localSheetId="4">'YR4 SM Ecm scan'!$AS$9:$BG$163</definedName>
    <definedName name="ttH_8TeV" localSheetId="7">'YR4 BSM 13TeV'!$AU$6:$BA$146</definedName>
    <definedName name="ttH_8TeV" localSheetId="8">'YR4 BSM 14TeV'!$AN$6:$AT$146</definedName>
    <definedName name="ttH_8TeV" localSheetId="5">'YR4 BSM 7TeV'!$AN$6:$AT$146</definedName>
    <definedName name="ttH_8TeV" localSheetId="6">'YR4 BSM 8TeV'!$AN$6:$AT$146</definedName>
    <definedName name="ttH_8TeV" localSheetId="2">'YR4 SM 13TeV'!$AS$6:$AY$185</definedName>
    <definedName name="ttH_8TeV" localSheetId="3">'YR4 SM 14TeV'!$AS$6:$AY$185</definedName>
    <definedName name="ttH_8TeV" localSheetId="0">'YR4 SM 7TeV'!$AS$6:$AY$185</definedName>
    <definedName name="ttH_8TeV" localSheetId="1">'YR4 SM 8TeV'!$AS$6:$AY$185</definedName>
    <definedName name="ttH_8TeV" localSheetId="4">'YR4 SM Ecm scan'!$AS$6:$AY$185</definedName>
    <definedName name="VBF_7TeV_LHC" localSheetId="7">'YR4 BSM 13TeV'!$P$6:$V$151</definedName>
    <definedName name="VBF_7TeV_LHC" localSheetId="8">'YR4 BSM 14TeV'!$I$6:$O$151</definedName>
    <definedName name="VBF_7TeV_LHC" localSheetId="5">'YR4 BSM 7TeV'!$I$6:$O$151</definedName>
    <definedName name="VBF_7TeV_LHC" localSheetId="6">'YR4 BSM 8TeV'!$I$6:$O$151</definedName>
    <definedName name="VBF_7TeV_LHC" localSheetId="2">'YR4 SM 13TeV'!$Q$9:$W$190</definedName>
    <definedName name="VBF_7TeV_LHC" localSheetId="3">'YR4 SM 14TeV'!$Q$9:$W$190</definedName>
    <definedName name="VBF_7TeV_LHC" localSheetId="0">'YR4 SM 7TeV'!$Q$9:$W$190</definedName>
    <definedName name="VBF_7TeV_LHC" localSheetId="1">'YR4 SM 8TeV'!$Q$9:$W$190</definedName>
    <definedName name="VBF_7TeV_LHC" localSheetId="4">'YR4 SM Ecm scan'!$Q$9:$W$190</definedName>
    <definedName name="VBF_8TeV" localSheetId="7">'YR4 BSM 13TeV'!$P$6:$U$197</definedName>
    <definedName name="VBF_8TeV" localSheetId="8">'YR4 BSM 14TeV'!$I$6:$N$197</definedName>
    <definedName name="VBF_8TeV" localSheetId="5">'YR4 BSM 7TeV'!$I$6:$N$197</definedName>
    <definedName name="VBF_8TeV" localSheetId="6">'YR4 BSM 8TeV'!$I$6:$N$197</definedName>
    <definedName name="VBF_8TeV" localSheetId="2">'YR4 SM 13TeV'!$Q$6:$V$236</definedName>
    <definedName name="VBF_8TeV" localSheetId="3">'YR4 SM 14TeV'!$Q$6:$V$236</definedName>
    <definedName name="VBF_8TeV" localSheetId="0">'YR4 SM 7TeV'!$Q$6:$V$236</definedName>
    <definedName name="VBF_8TeV" localSheetId="1">'YR4 SM 8TeV'!$Q$6:$V$236</definedName>
    <definedName name="VBF_8TeV" localSheetId="4">'YR4 SM Ecm scan'!$Q$6:$V$236</definedName>
    <definedName name="VBF_8TeV_ordered" localSheetId="7">'YR4 BSM 13TeV'!$P$6:$Q$197</definedName>
    <definedName name="VBF_8TeV_ordered" localSheetId="8">'YR4 BSM 14TeV'!$I$6:$J$197</definedName>
    <definedName name="VBF_8TeV_ordered" localSheetId="5">'YR4 BSM 7TeV'!$I$6:$J$197</definedName>
    <definedName name="VBF_8TeV_ordered" localSheetId="6">'YR4 BSM 8TeV'!$I$6:$J$197</definedName>
    <definedName name="VBF_8TeV_ordered" localSheetId="2">'YR4 SM 13TeV'!$Q$6:$R$236</definedName>
    <definedName name="VBF_8TeV_ordered" localSheetId="3">'YR4 SM 14TeV'!$Q$6:$R$236</definedName>
    <definedName name="VBF_8TeV_ordered" localSheetId="0">'YR4 SM 7TeV'!$Q$6:$R$236</definedName>
    <definedName name="VBF_8TeV_ordered" localSheetId="1">'YR4 SM 8TeV'!$Q$6:$R$236</definedName>
    <definedName name="VBF_8TeV_ordered" localSheetId="4">'YR4 SM Ecm scan'!$Q$6:$R$236</definedName>
    <definedName name="VBF_8TeV_ordered_1" localSheetId="7">'YR4 BSM 13TeV'!$P$6:$U$197</definedName>
    <definedName name="VBF_8TeV_ordered_1" localSheetId="8">'YR4 BSM 14TeV'!$I$6:$N$197</definedName>
    <definedName name="VBF_8TeV_ordered_1" localSheetId="5">'YR4 BSM 7TeV'!$I$6:$N$197</definedName>
    <definedName name="VBF_8TeV_ordered_1" localSheetId="6">'YR4 BSM 8TeV'!$I$6:$N$197</definedName>
    <definedName name="VBF_8TeV_ordered_1" localSheetId="2">'YR4 SM 13TeV'!$Q$6:$V$236</definedName>
    <definedName name="VBF_8TeV_ordered_1" localSheetId="3">'YR4 SM 14TeV'!$Q$6:$V$236</definedName>
    <definedName name="VBF_8TeV_ordered_1" localSheetId="0">'YR4 SM 7TeV'!$Q$6:$V$236</definedName>
    <definedName name="VBF_8TeV_ordered_1" localSheetId="1">'YR4 SM 8TeV'!$Q$6:$V$236</definedName>
    <definedName name="VBF_8TeV_ordered_1" localSheetId="4">'YR4 SM Ecm scan'!$Q$6:$V$236</definedName>
    <definedName name="WH_7TeV_LHC" localSheetId="7">'YR4 BSM 13TeV'!$Z$6:$AJ$124</definedName>
    <definedName name="WH_7TeV_LHC" localSheetId="8">'YR4 BSM 14TeV'!$S$6:$AC$124</definedName>
    <definedName name="WH_7TeV_LHC" localSheetId="5">'YR4 BSM 7TeV'!$S$6:$AC$124</definedName>
    <definedName name="WH_7TeV_LHC" localSheetId="6">'YR4 BSM 8TeV'!$S$6:$AC$124</definedName>
    <definedName name="WH_7TeV_LHC" localSheetId="2">'YR4 SM 13TeV'!$Z$9:$AI$163</definedName>
    <definedName name="WH_7TeV_LHC" localSheetId="3">'YR4 SM 14TeV'!$Z$9:$AI$163</definedName>
    <definedName name="WH_7TeV_LHC" localSheetId="0">'YR4 SM 7TeV'!$Z$9:$AI$163</definedName>
    <definedName name="WH_7TeV_LHC" localSheetId="1">'YR4 SM 8TeV'!$Z$9:$AI$163</definedName>
    <definedName name="WH_7TeV_LHC" localSheetId="4">'YR4 SM Ecm scan'!$Z$9:$AI$163</definedName>
    <definedName name="WH_8TeV" localSheetId="7">'YR4 BSM 13TeV'!$Z$6:$AJ$146</definedName>
    <definedName name="WH_8TeV" localSheetId="8">'YR4 BSM 14TeV'!$S$6:$AC$146</definedName>
    <definedName name="WH_8TeV" localSheetId="5">'YR4 BSM 7TeV'!$S$6:$AC$146</definedName>
    <definedName name="WH_8TeV" localSheetId="6">'YR4 BSM 8TeV'!$S$6:$AC$146</definedName>
    <definedName name="WH_8TeV" localSheetId="2">'YR4 SM 13TeV'!$Z$6:$AI$185</definedName>
    <definedName name="WH_8TeV" localSheetId="3">'YR4 SM 14TeV'!$Z$6:$AI$185</definedName>
    <definedName name="WH_8TeV" localSheetId="0">'YR4 SM 7TeV'!$Z$6:$AI$185</definedName>
    <definedName name="WH_8TeV" localSheetId="1">'YR4 SM 8TeV'!$Z$6:$AI$185</definedName>
    <definedName name="WH_8TeV" localSheetId="4">'YR4 SM Ecm scan'!$Z$6:$AI$185</definedName>
    <definedName name="WH_9" localSheetId="7">'YR4 BSM 13TeV'!$Z$6:$AE$146</definedName>
    <definedName name="WH_9" localSheetId="8">'YR4 BSM 14TeV'!$S$6:$X$146</definedName>
    <definedName name="WH_9" localSheetId="5">'YR4 BSM 7TeV'!$S$6:$X$146</definedName>
    <definedName name="WH_9" localSheetId="6">'YR4 BSM 8TeV'!$S$6:$X$146</definedName>
    <definedName name="WH_9" localSheetId="2">'YR4 SM 13TeV'!$Z$6:$AE$185</definedName>
    <definedName name="WH_9" localSheetId="3">'YR4 SM 14TeV'!$Z$6:$AE$185</definedName>
    <definedName name="WH_9" localSheetId="0">'YR4 SM 7TeV'!$Z$6:$AE$185</definedName>
    <definedName name="WH_9" localSheetId="1">'YR4 SM 8TeV'!$Z$6:$AE$185</definedName>
    <definedName name="WH_9" localSheetId="4">'YR4 SM Ecm scan'!$Z$6:$AE$185</definedName>
    <definedName name="ZH_7TeV_LHC" localSheetId="7">'YR4 BSM 13TeV'!$AK$6:$AT$124</definedName>
    <definedName name="ZH_7TeV_LHC" localSheetId="8">'YR4 BSM 14TeV'!$AD$6:$AM$124</definedName>
    <definedName name="ZH_7TeV_LHC" localSheetId="5">'YR4 BSM 7TeV'!$AD$6:$AM$124</definedName>
    <definedName name="ZH_7TeV_LHC" localSheetId="6">'YR4 BSM 8TeV'!$AD$6:$AM$124</definedName>
    <definedName name="ZH_7TeV_LHC" localSheetId="2">'YR4 SM 13TeV'!$AJ$9:$AR$163</definedName>
    <definedName name="ZH_7TeV_LHC" localSheetId="3">'YR4 SM 14TeV'!$AJ$9:$AR$163</definedName>
    <definedName name="ZH_7TeV_LHC" localSheetId="0">'YR4 SM 7TeV'!$AJ$9:$AR$163</definedName>
    <definedName name="ZH_7TeV_LHC" localSheetId="1">'YR4 SM 8TeV'!$AJ$9:$AR$163</definedName>
    <definedName name="ZH_7TeV_LHC" localSheetId="4">'YR4 SM Ecm scan'!$AJ$9:$AR$163</definedName>
    <definedName name="ZH_8TeV" localSheetId="7">'YR4 BSM 13TeV'!$AK$6:$AP$146</definedName>
    <definedName name="ZH_8TeV" localSheetId="8">'YR4 BSM 14TeV'!$AD$6:$AI$146</definedName>
    <definedName name="ZH_8TeV" localSheetId="5">'YR4 BSM 7TeV'!$AD$6:$AI$146</definedName>
    <definedName name="ZH_8TeV" localSheetId="6">'YR4 BSM 8TeV'!$AD$6:$AI$146</definedName>
    <definedName name="ZH_8TeV" localSheetId="2">'YR4 SM 13TeV'!$AJ$6:$AO$185</definedName>
    <definedName name="ZH_8TeV" localSheetId="3">'YR4 SM 14TeV'!$AJ$6:$AO$185</definedName>
    <definedName name="ZH_8TeV" localSheetId="0">'YR4 SM 7TeV'!$AJ$6:$AO$185</definedName>
    <definedName name="ZH_8TeV" localSheetId="1">'YR4 SM 8TeV'!$AJ$6:$AO$185</definedName>
    <definedName name="ZH_8TeV" localSheetId="4">'YR4 SM Ecm scan'!$AJ$6:$AO$185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27" l="1"/>
  <c r="AH8" i="27"/>
  <c r="AA8" i="27"/>
  <c r="AK8" i="27"/>
  <c r="CK8" i="27"/>
  <c r="AG9" i="27"/>
  <c r="AH9" i="27"/>
  <c r="AA9" i="27"/>
  <c r="AK9" i="27"/>
  <c r="CK9" i="27"/>
  <c r="AG10" i="27"/>
  <c r="AH10" i="27"/>
  <c r="AA10" i="27"/>
  <c r="AK10" i="27"/>
  <c r="CK10" i="27"/>
  <c r="AG11" i="27"/>
  <c r="AH11" i="27"/>
  <c r="AA11" i="27"/>
  <c r="AK11" i="27"/>
  <c r="CK11" i="27"/>
  <c r="AG12" i="27"/>
  <c r="AH12" i="27"/>
  <c r="AA12" i="27"/>
  <c r="AK12" i="27"/>
  <c r="CK12" i="27"/>
  <c r="AG13" i="27"/>
  <c r="AH13" i="27"/>
  <c r="AA13" i="27"/>
  <c r="AK13" i="27"/>
  <c r="CK13" i="27"/>
  <c r="AG14" i="27"/>
  <c r="AH14" i="27"/>
  <c r="AA14" i="27"/>
  <c r="AK14" i="27"/>
  <c r="CK14" i="27"/>
  <c r="AG15" i="27"/>
  <c r="AH15" i="27"/>
  <c r="AA15" i="27"/>
  <c r="AK15" i="27"/>
  <c r="CK15" i="27"/>
  <c r="AG16" i="27"/>
  <c r="AH16" i="27"/>
  <c r="AA16" i="27"/>
  <c r="AK16" i="27"/>
  <c r="CK16" i="27"/>
  <c r="AG17" i="27"/>
  <c r="AH17" i="27"/>
  <c r="AA17" i="27"/>
  <c r="AK17" i="27"/>
  <c r="CK17" i="27"/>
  <c r="AG18" i="27"/>
  <c r="AH18" i="27"/>
  <c r="AA18" i="27"/>
  <c r="AK18" i="27"/>
  <c r="CK18" i="27"/>
  <c r="AG19" i="27"/>
  <c r="AH19" i="27"/>
  <c r="AA19" i="27"/>
  <c r="AK19" i="27"/>
  <c r="CK19" i="27"/>
  <c r="AG20" i="27"/>
  <c r="AH20" i="27"/>
  <c r="AA20" i="27"/>
  <c r="AK20" i="27"/>
  <c r="CK20" i="27"/>
  <c r="AG21" i="27"/>
  <c r="AH21" i="27"/>
  <c r="AA21" i="27"/>
  <c r="AK21" i="27"/>
  <c r="CK21" i="27"/>
  <c r="AG22" i="27"/>
  <c r="AH22" i="27"/>
  <c r="AA22" i="27"/>
  <c r="AK22" i="27"/>
  <c r="CK22" i="27"/>
  <c r="AG23" i="27"/>
  <c r="AH23" i="27"/>
  <c r="AA23" i="27"/>
  <c r="AK23" i="27"/>
  <c r="CK23" i="27"/>
  <c r="AG24" i="27"/>
  <c r="AH24" i="27"/>
  <c r="AA24" i="27"/>
  <c r="AK24" i="27"/>
  <c r="CK24" i="27"/>
  <c r="AG25" i="27"/>
  <c r="AH25" i="27"/>
  <c r="AA25" i="27"/>
  <c r="AK25" i="27"/>
  <c r="CK25" i="27"/>
  <c r="AG7" i="27"/>
  <c r="AH7" i="27"/>
  <c r="AA7" i="27"/>
  <c r="AK7" i="27"/>
  <c r="CK7" i="27"/>
  <c r="AG43" i="26"/>
  <c r="AH43" i="26"/>
  <c r="AA43" i="26"/>
  <c r="AK43" i="26"/>
  <c r="CK43" i="26"/>
  <c r="AG42" i="26"/>
  <c r="AH42" i="26"/>
  <c r="AA42" i="26"/>
  <c r="AK42" i="26"/>
  <c r="CK42" i="26"/>
  <c r="AG41" i="26"/>
  <c r="AH41" i="26"/>
  <c r="AA41" i="26"/>
  <c r="AK41" i="26"/>
  <c r="CK41" i="26"/>
  <c r="AG40" i="26"/>
  <c r="AH40" i="26"/>
  <c r="AA40" i="26"/>
  <c r="AK40" i="26"/>
  <c r="CK40" i="26"/>
  <c r="AG39" i="26"/>
  <c r="AH39" i="26"/>
  <c r="AA39" i="26"/>
  <c r="AK39" i="26"/>
  <c r="CK39" i="26"/>
  <c r="AG38" i="26"/>
  <c r="AH38" i="26"/>
  <c r="AA38" i="26"/>
  <c r="AK38" i="26"/>
  <c r="CK38" i="26"/>
  <c r="AG37" i="26"/>
  <c r="AH37" i="26"/>
  <c r="AA37" i="26"/>
  <c r="AK37" i="26"/>
  <c r="CK37" i="26"/>
  <c r="AG36" i="26"/>
  <c r="AH36" i="26"/>
  <c r="AA36" i="26"/>
  <c r="AK36" i="26"/>
  <c r="CK36" i="26"/>
  <c r="AG35" i="26"/>
  <c r="AH35" i="26"/>
  <c r="AA35" i="26"/>
  <c r="AK35" i="26"/>
  <c r="CK35" i="26"/>
  <c r="AG34" i="26"/>
  <c r="AH34" i="26"/>
  <c r="AA34" i="26"/>
  <c r="AK34" i="26"/>
  <c r="CK34" i="26"/>
  <c r="AG33" i="26"/>
  <c r="AH33" i="26"/>
  <c r="AA33" i="26"/>
  <c r="AK33" i="26"/>
  <c r="CK33" i="26"/>
  <c r="AG32" i="26"/>
  <c r="AH32" i="26"/>
  <c r="AA32" i="26"/>
  <c r="AK32" i="26"/>
  <c r="CK32" i="26"/>
  <c r="AG31" i="26"/>
  <c r="AH31" i="26"/>
  <c r="AA31" i="26"/>
  <c r="AK31" i="26"/>
  <c r="CK31" i="26"/>
  <c r="AG30" i="26"/>
  <c r="AH30" i="26"/>
  <c r="AA30" i="26"/>
  <c r="AK30" i="26"/>
  <c r="CK30" i="26"/>
  <c r="AG29" i="26"/>
  <c r="AH29" i="26"/>
  <c r="AA29" i="26"/>
  <c r="AK29" i="26"/>
  <c r="CK29" i="26"/>
  <c r="AG28" i="26"/>
  <c r="AH28" i="26"/>
  <c r="AA28" i="26"/>
  <c r="AK28" i="26"/>
  <c r="CK28" i="26"/>
  <c r="AG27" i="26"/>
  <c r="AH27" i="26"/>
  <c r="AA27" i="26"/>
  <c r="AK27" i="26"/>
  <c r="CK27" i="26"/>
  <c r="AG26" i="26"/>
  <c r="AH26" i="26"/>
  <c r="AA26" i="26"/>
  <c r="AK26" i="26"/>
  <c r="CK26" i="26"/>
  <c r="AG25" i="26"/>
  <c r="AH25" i="26"/>
  <c r="AA25" i="26"/>
  <c r="AK25" i="26"/>
  <c r="CK25" i="26"/>
  <c r="AG24" i="26"/>
  <c r="AH24" i="26"/>
  <c r="AA24" i="26"/>
  <c r="AK24" i="26"/>
  <c r="CK24" i="26"/>
  <c r="AG23" i="26"/>
  <c r="AH23" i="26"/>
  <c r="AA23" i="26"/>
  <c r="AK23" i="26"/>
  <c r="CK23" i="26"/>
  <c r="AG22" i="26"/>
  <c r="AH22" i="26"/>
  <c r="AA22" i="26"/>
  <c r="AK22" i="26"/>
  <c r="CK22" i="26"/>
  <c r="AG21" i="26"/>
  <c r="AH21" i="26"/>
  <c r="AA21" i="26"/>
  <c r="AK21" i="26"/>
  <c r="CK21" i="26"/>
  <c r="AG20" i="26"/>
  <c r="AH20" i="26"/>
  <c r="AA20" i="26"/>
  <c r="AK20" i="26"/>
  <c r="CK20" i="26"/>
  <c r="AG19" i="26"/>
  <c r="AH19" i="26"/>
  <c r="AA19" i="26"/>
  <c r="AK19" i="26"/>
  <c r="CK19" i="26"/>
  <c r="AG18" i="26"/>
  <c r="AH18" i="26"/>
  <c r="AA18" i="26"/>
  <c r="AK18" i="26"/>
  <c r="CK18" i="26"/>
  <c r="AG17" i="26"/>
  <c r="AH17" i="26"/>
  <c r="AA17" i="26"/>
  <c r="AK17" i="26"/>
  <c r="CK17" i="26"/>
  <c r="AG16" i="26"/>
  <c r="AH16" i="26"/>
  <c r="AA16" i="26"/>
  <c r="AK16" i="26"/>
  <c r="CK16" i="26"/>
  <c r="AG15" i="26"/>
  <c r="AH15" i="26"/>
  <c r="AA15" i="26"/>
  <c r="AK15" i="26"/>
  <c r="CK15" i="26"/>
  <c r="AG14" i="26"/>
  <c r="AH14" i="26"/>
  <c r="AA14" i="26"/>
  <c r="AK14" i="26"/>
  <c r="CK14" i="26"/>
  <c r="AG13" i="26"/>
  <c r="AH13" i="26"/>
  <c r="AA13" i="26"/>
  <c r="AK13" i="26"/>
  <c r="CK13" i="26"/>
  <c r="AG12" i="26"/>
  <c r="AH12" i="26"/>
  <c r="AA12" i="26"/>
  <c r="AK12" i="26"/>
  <c r="CK12" i="26"/>
  <c r="AG11" i="26"/>
  <c r="AH11" i="26"/>
  <c r="AA11" i="26"/>
  <c r="AK11" i="26"/>
  <c r="CK11" i="26"/>
  <c r="AG10" i="26"/>
  <c r="AH10" i="26"/>
  <c r="AA10" i="26"/>
  <c r="AK10" i="26"/>
  <c r="CK10" i="26"/>
  <c r="AG9" i="26"/>
  <c r="AH9" i="26"/>
  <c r="AA9" i="26"/>
  <c r="AK9" i="26"/>
  <c r="CK9" i="26"/>
  <c r="AG8" i="26"/>
  <c r="AH8" i="26"/>
  <c r="AA8" i="26"/>
  <c r="AK8" i="26"/>
  <c r="CK8" i="26"/>
  <c r="AG7" i="26"/>
  <c r="AH7" i="26"/>
  <c r="AA7" i="26"/>
  <c r="AK7" i="26"/>
  <c r="CK7" i="26"/>
  <c r="AG6" i="26"/>
  <c r="AH6" i="26"/>
  <c r="AA6" i="26"/>
  <c r="AK6" i="26"/>
  <c r="CK6" i="26"/>
  <c r="AG7" i="25"/>
  <c r="AH7" i="25"/>
  <c r="AA7" i="25"/>
  <c r="AK7" i="25"/>
  <c r="CK7" i="25"/>
  <c r="AG8" i="25"/>
  <c r="AH8" i="25"/>
  <c r="AA8" i="25"/>
  <c r="AK8" i="25"/>
  <c r="CK8" i="25"/>
  <c r="AG9" i="25"/>
  <c r="AH9" i="25"/>
  <c r="AA9" i="25"/>
  <c r="AK9" i="25"/>
  <c r="CK9" i="25"/>
  <c r="AG10" i="25"/>
  <c r="AH10" i="25"/>
  <c r="AA10" i="25"/>
  <c r="AK10" i="25"/>
  <c r="CK10" i="25"/>
  <c r="AG11" i="25"/>
  <c r="AH11" i="25"/>
  <c r="AA11" i="25"/>
  <c r="AK11" i="25"/>
  <c r="CK11" i="25"/>
  <c r="AG12" i="25"/>
  <c r="AH12" i="25"/>
  <c r="AA12" i="25"/>
  <c r="AK12" i="25"/>
  <c r="CK12" i="25"/>
  <c r="AG13" i="25"/>
  <c r="AH13" i="25"/>
  <c r="AA13" i="25"/>
  <c r="AK13" i="25"/>
  <c r="CK13" i="25"/>
  <c r="AG14" i="25"/>
  <c r="AH14" i="25"/>
  <c r="AA14" i="25"/>
  <c r="AK14" i="25"/>
  <c r="CK14" i="25"/>
  <c r="AG15" i="25"/>
  <c r="AH15" i="25"/>
  <c r="AA15" i="25"/>
  <c r="AK15" i="25"/>
  <c r="CK15" i="25"/>
  <c r="AG16" i="25"/>
  <c r="AH16" i="25"/>
  <c r="AA16" i="25"/>
  <c r="AK16" i="25"/>
  <c r="CK16" i="25"/>
  <c r="AG17" i="25"/>
  <c r="AH17" i="25"/>
  <c r="AA17" i="25"/>
  <c r="AK17" i="25"/>
  <c r="CK17" i="25"/>
  <c r="AG18" i="25"/>
  <c r="AH18" i="25"/>
  <c r="AA18" i="25"/>
  <c r="AK18" i="25"/>
  <c r="CK18" i="25"/>
  <c r="AG19" i="25"/>
  <c r="AH19" i="25"/>
  <c r="AA19" i="25"/>
  <c r="AK19" i="25"/>
  <c r="CK19" i="25"/>
  <c r="AG20" i="25"/>
  <c r="AH20" i="25"/>
  <c r="AA20" i="25"/>
  <c r="AK20" i="25"/>
  <c r="CK20" i="25"/>
  <c r="AG21" i="25"/>
  <c r="AH21" i="25"/>
  <c r="AA21" i="25"/>
  <c r="AK21" i="25"/>
  <c r="CK21" i="25"/>
  <c r="AG22" i="25"/>
  <c r="AH22" i="25"/>
  <c r="AA22" i="25"/>
  <c r="AK22" i="25"/>
  <c r="CK22" i="25"/>
  <c r="AG23" i="25"/>
  <c r="AH23" i="25"/>
  <c r="AA23" i="25"/>
  <c r="AK23" i="25"/>
  <c r="CK23" i="25"/>
  <c r="AG24" i="25"/>
  <c r="AH24" i="25"/>
  <c r="AA24" i="25"/>
  <c r="AK24" i="25"/>
  <c r="CK24" i="25"/>
  <c r="AG25" i="25"/>
  <c r="AH25" i="25"/>
  <c r="AA25" i="25"/>
  <c r="AK25" i="25"/>
  <c r="CK25" i="25"/>
  <c r="AG26" i="25"/>
  <c r="AH26" i="25"/>
  <c r="AA26" i="25"/>
  <c r="AK26" i="25"/>
  <c r="CK26" i="25"/>
  <c r="AG27" i="25"/>
  <c r="AH27" i="25"/>
  <c r="AA27" i="25"/>
  <c r="AK27" i="25"/>
  <c r="CK27" i="25"/>
  <c r="AG28" i="25"/>
  <c r="AH28" i="25"/>
  <c r="AA28" i="25"/>
  <c r="AK28" i="25"/>
  <c r="CK28" i="25"/>
  <c r="AG29" i="25"/>
  <c r="AH29" i="25"/>
  <c r="AA29" i="25"/>
  <c r="AK29" i="25"/>
  <c r="CK29" i="25"/>
  <c r="AG30" i="25"/>
  <c r="AH30" i="25"/>
  <c r="AA30" i="25"/>
  <c r="AK30" i="25"/>
  <c r="CK30" i="25"/>
  <c r="AG31" i="25"/>
  <c r="AH31" i="25"/>
  <c r="AA31" i="25"/>
  <c r="AK31" i="25"/>
  <c r="CK31" i="25"/>
  <c r="AG32" i="25"/>
  <c r="AH32" i="25"/>
  <c r="AA32" i="25"/>
  <c r="AK32" i="25"/>
  <c r="CK32" i="25"/>
  <c r="AG33" i="25"/>
  <c r="AH33" i="25"/>
  <c r="AA33" i="25"/>
  <c r="AK33" i="25"/>
  <c r="CK33" i="25"/>
  <c r="AG34" i="25"/>
  <c r="AH34" i="25"/>
  <c r="AA34" i="25"/>
  <c r="AK34" i="25"/>
  <c r="CK34" i="25"/>
  <c r="AG35" i="25"/>
  <c r="AH35" i="25"/>
  <c r="AA35" i="25"/>
  <c r="AK35" i="25"/>
  <c r="CK35" i="25"/>
  <c r="AG36" i="25"/>
  <c r="AH36" i="25"/>
  <c r="AA36" i="25"/>
  <c r="AK36" i="25"/>
  <c r="CK36" i="25"/>
  <c r="AG37" i="25"/>
  <c r="AH37" i="25"/>
  <c r="AA37" i="25"/>
  <c r="AK37" i="25"/>
  <c r="CK37" i="25"/>
  <c r="AG38" i="25"/>
  <c r="AH38" i="25"/>
  <c r="AA38" i="25"/>
  <c r="AK38" i="25"/>
  <c r="CK38" i="25"/>
  <c r="AG39" i="25"/>
  <c r="AH39" i="25"/>
  <c r="AA39" i="25"/>
  <c r="AK39" i="25"/>
  <c r="CK39" i="25"/>
  <c r="AG40" i="25"/>
  <c r="AH40" i="25"/>
  <c r="AA40" i="25"/>
  <c r="AK40" i="25"/>
  <c r="CK40" i="25"/>
  <c r="AG41" i="25"/>
  <c r="AH41" i="25"/>
  <c r="AA41" i="25"/>
  <c r="AK41" i="25"/>
  <c r="CK41" i="25"/>
  <c r="AG42" i="25"/>
  <c r="AH42" i="25"/>
  <c r="AA42" i="25"/>
  <c r="AK42" i="25"/>
  <c r="CK42" i="25"/>
  <c r="AG43" i="25"/>
  <c r="AH43" i="25"/>
  <c r="AA43" i="25"/>
  <c r="AK43" i="25"/>
  <c r="CK43" i="25"/>
  <c r="AG6" i="25"/>
  <c r="AH6" i="25"/>
  <c r="AA6" i="25"/>
  <c r="AK6" i="25"/>
  <c r="CK6" i="25"/>
  <c r="AG7" i="24"/>
  <c r="AH7" i="24"/>
  <c r="AA7" i="24"/>
  <c r="AK7" i="24"/>
  <c r="CK7" i="24"/>
  <c r="AG8" i="24"/>
  <c r="AH8" i="24"/>
  <c r="AA8" i="24"/>
  <c r="AK8" i="24"/>
  <c r="CK8" i="24"/>
  <c r="AG9" i="24"/>
  <c r="AH9" i="24"/>
  <c r="AA9" i="24"/>
  <c r="AK9" i="24"/>
  <c r="CK9" i="24"/>
  <c r="AG10" i="24"/>
  <c r="AH10" i="24"/>
  <c r="AA10" i="24"/>
  <c r="AK10" i="24"/>
  <c r="CK10" i="24"/>
  <c r="AG11" i="24"/>
  <c r="AH11" i="24"/>
  <c r="AA11" i="24"/>
  <c r="AK11" i="24"/>
  <c r="CK11" i="24"/>
  <c r="AG12" i="24"/>
  <c r="AH12" i="24"/>
  <c r="AA12" i="24"/>
  <c r="AK12" i="24"/>
  <c r="CK12" i="24"/>
  <c r="AG13" i="24"/>
  <c r="AH13" i="24"/>
  <c r="AA13" i="24"/>
  <c r="AK13" i="24"/>
  <c r="CK13" i="24"/>
  <c r="AG14" i="24"/>
  <c r="AH14" i="24"/>
  <c r="AA14" i="24"/>
  <c r="AK14" i="24"/>
  <c r="CK14" i="24"/>
  <c r="AG15" i="24"/>
  <c r="AH15" i="24"/>
  <c r="AA15" i="24"/>
  <c r="AK15" i="24"/>
  <c r="CK15" i="24"/>
  <c r="AG16" i="24"/>
  <c r="AH16" i="24"/>
  <c r="AA16" i="24"/>
  <c r="AK16" i="24"/>
  <c r="CK16" i="24"/>
  <c r="AG17" i="24"/>
  <c r="AH17" i="24"/>
  <c r="AA17" i="24"/>
  <c r="AK17" i="24"/>
  <c r="CK17" i="24"/>
  <c r="AG18" i="24"/>
  <c r="AH18" i="24"/>
  <c r="AA18" i="24"/>
  <c r="AK18" i="24"/>
  <c r="CK18" i="24"/>
  <c r="AG19" i="24"/>
  <c r="AH19" i="24"/>
  <c r="AA19" i="24"/>
  <c r="AK19" i="24"/>
  <c r="CK19" i="24"/>
  <c r="AG20" i="24"/>
  <c r="AH20" i="24"/>
  <c r="AA20" i="24"/>
  <c r="AK20" i="24"/>
  <c r="CK20" i="24"/>
  <c r="AG21" i="24"/>
  <c r="AH21" i="24"/>
  <c r="AA21" i="24"/>
  <c r="AK21" i="24"/>
  <c r="CK21" i="24"/>
  <c r="AG22" i="24"/>
  <c r="AH22" i="24"/>
  <c r="AA22" i="24"/>
  <c r="AK22" i="24"/>
  <c r="CK22" i="24"/>
  <c r="AG23" i="24"/>
  <c r="AH23" i="24"/>
  <c r="AA23" i="24"/>
  <c r="AK23" i="24"/>
  <c r="CK23" i="24"/>
  <c r="AG24" i="24"/>
  <c r="AH24" i="24"/>
  <c r="AA24" i="24"/>
  <c r="AK24" i="24"/>
  <c r="CK24" i="24"/>
  <c r="AG25" i="24"/>
  <c r="AH25" i="24"/>
  <c r="AA25" i="24"/>
  <c r="AK25" i="24"/>
  <c r="CK25" i="24"/>
  <c r="AG26" i="24"/>
  <c r="AH26" i="24"/>
  <c r="AA26" i="24"/>
  <c r="AK26" i="24"/>
  <c r="CK26" i="24"/>
  <c r="AG27" i="24"/>
  <c r="AH27" i="24"/>
  <c r="AA27" i="24"/>
  <c r="AK27" i="24"/>
  <c r="CK27" i="24"/>
  <c r="AG28" i="24"/>
  <c r="AH28" i="24"/>
  <c r="AA28" i="24"/>
  <c r="AK28" i="24"/>
  <c r="CK28" i="24"/>
  <c r="AG29" i="24"/>
  <c r="AH29" i="24"/>
  <c r="AA29" i="24"/>
  <c r="AK29" i="24"/>
  <c r="CK29" i="24"/>
  <c r="AG30" i="24"/>
  <c r="AH30" i="24"/>
  <c r="AA30" i="24"/>
  <c r="AK30" i="24"/>
  <c r="CK30" i="24"/>
  <c r="AG31" i="24"/>
  <c r="AH31" i="24"/>
  <c r="AA31" i="24"/>
  <c r="AK31" i="24"/>
  <c r="CK31" i="24"/>
  <c r="AG32" i="24"/>
  <c r="AH32" i="24"/>
  <c r="AA32" i="24"/>
  <c r="AK32" i="24"/>
  <c r="CK32" i="24"/>
  <c r="AG33" i="24"/>
  <c r="AH33" i="24"/>
  <c r="AA33" i="24"/>
  <c r="AK33" i="24"/>
  <c r="CK33" i="24"/>
  <c r="AG34" i="24"/>
  <c r="AH34" i="24"/>
  <c r="AA34" i="24"/>
  <c r="AK34" i="24"/>
  <c r="CK34" i="24"/>
  <c r="AG35" i="24"/>
  <c r="AH35" i="24"/>
  <c r="AA35" i="24"/>
  <c r="AK35" i="24"/>
  <c r="CK35" i="24"/>
  <c r="AG36" i="24"/>
  <c r="AH36" i="24"/>
  <c r="AA36" i="24"/>
  <c r="AK36" i="24"/>
  <c r="CK36" i="24"/>
  <c r="AG37" i="24"/>
  <c r="AH37" i="24"/>
  <c r="AA37" i="24"/>
  <c r="AK37" i="24"/>
  <c r="CK37" i="24"/>
  <c r="AG38" i="24"/>
  <c r="AH38" i="24"/>
  <c r="AA38" i="24"/>
  <c r="AK38" i="24"/>
  <c r="CK38" i="24"/>
  <c r="AG39" i="24"/>
  <c r="AH39" i="24"/>
  <c r="AA39" i="24"/>
  <c r="AK39" i="24"/>
  <c r="CK39" i="24"/>
  <c r="AG40" i="24"/>
  <c r="AH40" i="24"/>
  <c r="AA40" i="24"/>
  <c r="AK40" i="24"/>
  <c r="CK40" i="24"/>
  <c r="AG41" i="24"/>
  <c r="AH41" i="24"/>
  <c r="AA41" i="24"/>
  <c r="AK41" i="24"/>
  <c r="CK41" i="24"/>
  <c r="AG42" i="24"/>
  <c r="AH42" i="24"/>
  <c r="AA42" i="24"/>
  <c r="AK42" i="24"/>
  <c r="CK42" i="24"/>
  <c r="AG43" i="24"/>
  <c r="AH43" i="24"/>
  <c r="AA43" i="24"/>
  <c r="AK43" i="24"/>
  <c r="CK43" i="24"/>
  <c r="AG6" i="24"/>
  <c r="AH6" i="24"/>
  <c r="AA6" i="24"/>
  <c r="AK6" i="24"/>
  <c r="CK6" i="24"/>
  <c r="AG7" i="23"/>
  <c r="AH7" i="23"/>
  <c r="AA7" i="23"/>
  <c r="AK7" i="23"/>
  <c r="CK7" i="23"/>
  <c r="AG8" i="23"/>
  <c r="AH8" i="23"/>
  <c r="AA8" i="23"/>
  <c r="AK8" i="23"/>
  <c r="CK8" i="23"/>
  <c r="AG9" i="23"/>
  <c r="AH9" i="23"/>
  <c r="AA9" i="23"/>
  <c r="AK9" i="23"/>
  <c r="CK9" i="23"/>
  <c r="AG10" i="23"/>
  <c r="AH10" i="23"/>
  <c r="AA10" i="23"/>
  <c r="AK10" i="23"/>
  <c r="CK10" i="23"/>
  <c r="AG11" i="23"/>
  <c r="AH11" i="23"/>
  <c r="AA11" i="23"/>
  <c r="AK11" i="23"/>
  <c r="CK11" i="23"/>
  <c r="AG12" i="23"/>
  <c r="AH12" i="23"/>
  <c r="AA12" i="23"/>
  <c r="AK12" i="23"/>
  <c r="CK12" i="23"/>
  <c r="AG13" i="23"/>
  <c r="AH13" i="23"/>
  <c r="AA13" i="23"/>
  <c r="AK13" i="23"/>
  <c r="CK13" i="23"/>
  <c r="AG14" i="23"/>
  <c r="AH14" i="23"/>
  <c r="AA14" i="23"/>
  <c r="AK14" i="23"/>
  <c r="CK14" i="23"/>
  <c r="AG15" i="23"/>
  <c r="AH15" i="23"/>
  <c r="AA15" i="23"/>
  <c r="AK15" i="23"/>
  <c r="CK15" i="23"/>
  <c r="AG16" i="23"/>
  <c r="AH16" i="23"/>
  <c r="AA16" i="23"/>
  <c r="AK16" i="23"/>
  <c r="CK16" i="23"/>
  <c r="AG17" i="23"/>
  <c r="AH17" i="23"/>
  <c r="AA17" i="23"/>
  <c r="AK17" i="23"/>
  <c r="CK17" i="23"/>
  <c r="AG18" i="23"/>
  <c r="AH18" i="23"/>
  <c r="AA18" i="23"/>
  <c r="AK18" i="23"/>
  <c r="CK18" i="23"/>
  <c r="AG19" i="23"/>
  <c r="AH19" i="23"/>
  <c r="AA19" i="23"/>
  <c r="AK19" i="23"/>
  <c r="CK19" i="23"/>
  <c r="AG20" i="23"/>
  <c r="AH20" i="23"/>
  <c r="AA20" i="23"/>
  <c r="AK20" i="23"/>
  <c r="CK20" i="23"/>
  <c r="AG21" i="23"/>
  <c r="AH21" i="23"/>
  <c r="AA21" i="23"/>
  <c r="AK21" i="23"/>
  <c r="CK21" i="23"/>
  <c r="AG22" i="23"/>
  <c r="AH22" i="23"/>
  <c r="AA22" i="23"/>
  <c r="AK22" i="23"/>
  <c r="CK22" i="23"/>
  <c r="AG23" i="23"/>
  <c r="AH23" i="23"/>
  <c r="AA23" i="23"/>
  <c r="AK23" i="23"/>
  <c r="CK23" i="23"/>
  <c r="AG24" i="23"/>
  <c r="AH24" i="23"/>
  <c r="AA24" i="23"/>
  <c r="AK24" i="23"/>
  <c r="CK24" i="23"/>
  <c r="AG25" i="23"/>
  <c r="AH25" i="23"/>
  <c r="AA25" i="23"/>
  <c r="AK25" i="23"/>
  <c r="CK25" i="23"/>
  <c r="AG26" i="23"/>
  <c r="AH26" i="23"/>
  <c r="AA26" i="23"/>
  <c r="AK26" i="23"/>
  <c r="CK26" i="23"/>
  <c r="AG27" i="23"/>
  <c r="AH27" i="23"/>
  <c r="AA27" i="23"/>
  <c r="AK27" i="23"/>
  <c r="CK27" i="23"/>
  <c r="AG28" i="23"/>
  <c r="AH28" i="23"/>
  <c r="AA28" i="23"/>
  <c r="AK28" i="23"/>
  <c r="CK28" i="23"/>
  <c r="AG29" i="23"/>
  <c r="AH29" i="23"/>
  <c r="AA29" i="23"/>
  <c r="AK29" i="23"/>
  <c r="CK29" i="23"/>
  <c r="AG30" i="23"/>
  <c r="AH30" i="23"/>
  <c r="AA30" i="23"/>
  <c r="AK30" i="23"/>
  <c r="CK30" i="23"/>
  <c r="AG31" i="23"/>
  <c r="AH31" i="23"/>
  <c r="AA31" i="23"/>
  <c r="AK31" i="23"/>
  <c r="CK31" i="23"/>
  <c r="AG32" i="23"/>
  <c r="AH32" i="23"/>
  <c r="AA32" i="23"/>
  <c r="AK32" i="23"/>
  <c r="CK32" i="23"/>
  <c r="AG33" i="23"/>
  <c r="AH33" i="23"/>
  <c r="AA33" i="23"/>
  <c r="AK33" i="23"/>
  <c r="CK33" i="23"/>
  <c r="AG34" i="23"/>
  <c r="AH34" i="23"/>
  <c r="AA34" i="23"/>
  <c r="AK34" i="23"/>
  <c r="CK34" i="23"/>
  <c r="AG35" i="23"/>
  <c r="AH35" i="23"/>
  <c r="AA35" i="23"/>
  <c r="AK35" i="23"/>
  <c r="CK35" i="23"/>
  <c r="AG36" i="23"/>
  <c r="AH36" i="23"/>
  <c r="AA36" i="23"/>
  <c r="AK36" i="23"/>
  <c r="CK36" i="23"/>
  <c r="AG37" i="23"/>
  <c r="AH37" i="23"/>
  <c r="AA37" i="23"/>
  <c r="AK37" i="23"/>
  <c r="CK37" i="23"/>
  <c r="AG38" i="23"/>
  <c r="AH38" i="23"/>
  <c r="AA38" i="23"/>
  <c r="AK38" i="23"/>
  <c r="CK38" i="23"/>
  <c r="AG39" i="23"/>
  <c r="AH39" i="23"/>
  <c r="AA39" i="23"/>
  <c r="AK39" i="23"/>
  <c r="CK39" i="23"/>
  <c r="AG40" i="23"/>
  <c r="AH40" i="23"/>
  <c r="AA40" i="23"/>
  <c r="AK40" i="23"/>
  <c r="CK40" i="23"/>
  <c r="AG41" i="23"/>
  <c r="AH41" i="23"/>
  <c r="AA41" i="23"/>
  <c r="AK41" i="23"/>
  <c r="CK41" i="23"/>
  <c r="AG42" i="23"/>
  <c r="AH42" i="23"/>
  <c r="AA42" i="23"/>
  <c r="AK42" i="23"/>
  <c r="CK42" i="23"/>
  <c r="AG43" i="23"/>
  <c r="AH43" i="23"/>
  <c r="AA43" i="23"/>
  <c r="AK43" i="23"/>
  <c r="CK43" i="23"/>
  <c r="AG6" i="23"/>
  <c r="AH6" i="23"/>
  <c r="AA6" i="23"/>
  <c r="AK6" i="23"/>
  <c r="CK6" i="23"/>
  <c r="AM29" i="27"/>
  <c r="AN29" i="27"/>
  <c r="AO29" i="27"/>
  <c r="AP29" i="27"/>
  <c r="AQ29" i="27"/>
  <c r="AM30" i="27"/>
  <c r="AN30" i="27"/>
  <c r="AO30" i="27"/>
  <c r="AP30" i="27"/>
  <c r="AQ30" i="27"/>
  <c r="AM31" i="27"/>
  <c r="AN31" i="27"/>
  <c r="AO31" i="27"/>
  <c r="AP31" i="27"/>
  <c r="AQ31" i="27"/>
  <c r="AM32" i="27"/>
  <c r="AN32" i="27"/>
  <c r="AO32" i="27"/>
  <c r="AP32" i="27"/>
  <c r="AQ32" i="27"/>
  <c r="AM33" i="27"/>
  <c r="AN33" i="27"/>
  <c r="AO33" i="27"/>
  <c r="AP33" i="27"/>
  <c r="AQ33" i="27"/>
  <c r="AM34" i="27"/>
  <c r="AN34" i="27"/>
  <c r="AO34" i="27"/>
  <c r="AP34" i="27"/>
  <c r="AQ34" i="27"/>
  <c r="AM35" i="27"/>
  <c r="AN35" i="27"/>
  <c r="AO35" i="27"/>
  <c r="AP35" i="27"/>
  <c r="AQ35" i="27"/>
  <c r="AM36" i="27"/>
  <c r="AN36" i="27"/>
  <c r="AO36" i="27"/>
  <c r="AP36" i="27"/>
  <c r="AQ36" i="27"/>
  <c r="AM37" i="27"/>
  <c r="AN37" i="27"/>
  <c r="AO37" i="27"/>
  <c r="AP37" i="27"/>
  <c r="AQ37" i="27"/>
  <c r="AM38" i="27"/>
  <c r="AN38" i="27"/>
  <c r="AO38" i="27"/>
  <c r="AP38" i="27"/>
  <c r="AQ38" i="27"/>
  <c r="AM39" i="27"/>
  <c r="AN39" i="27"/>
  <c r="AO39" i="27"/>
  <c r="AP39" i="27"/>
  <c r="AQ39" i="27"/>
  <c r="AM40" i="27"/>
  <c r="AN40" i="27"/>
  <c r="AO40" i="27"/>
  <c r="AP40" i="27"/>
  <c r="AQ40" i="27"/>
  <c r="AM41" i="27"/>
  <c r="AN41" i="27"/>
  <c r="AO41" i="27"/>
  <c r="AP41" i="27"/>
  <c r="AQ41" i="27"/>
  <c r="AM42" i="27"/>
  <c r="AN42" i="27"/>
  <c r="AO42" i="27"/>
  <c r="AP42" i="27"/>
  <c r="AQ42" i="27"/>
  <c r="AM43" i="27"/>
  <c r="AN43" i="27"/>
  <c r="AO43" i="27"/>
  <c r="AP43" i="27"/>
  <c r="AQ43" i="27"/>
  <c r="AM44" i="27"/>
  <c r="AN44" i="27"/>
  <c r="AO44" i="27"/>
  <c r="AP44" i="27"/>
  <c r="AQ44" i="27"/>
  <c r="AM45" i="27"/>
  <c r="AN45" i="27"/>
  <c r="AO45" i="27"/>
  <c r="AP45" i="27"/>
  <c r="AQ45" i="27"/>
  <c r="AM46" i="27"/>
  <c r="AN46" i="27"/>
  <c r="AO46" i="27"/>
  <c r="AP46" i="27"/>
  <c r="AQ46" i="27"/>
  <c r="AQ28" i="27"/>
  <c r="AP28" i="27"/>
  <c r="AO28" i="27"/>
  <c r="AN28" i="27"/>
  <c r="AM28" i="27"/>
  <c r="AM8" i="27"/>
  <c r="AN8" i="27"/>
  <c r="AO8" i="27"/>
  <c r="AP8" i="27"/>
  <c r="AQ8" i="27"/>
  <c r="AM9" i="27"/>
  <c r="AN9" i="27"/>
  <c r="AO9" i="27"/>
  <c r="AP9" i="27"/>
  <c r="AQ9" i="27"/>
  <c r="AM10" i="27"/>
  <c r="AN10" i="27"/>
  <c r="AO10" i="27"/>
  <c r="AP10" i="27"/>
  <c r="AQ10" i="27"/>
  <c r="AM11" i="27"/>
  <c r="AN11" i="27"/>
  <c r="AO11" i="27"/>
  <c r="AP11" i="27"/>
  <c r="AQ11" i="27"/>
  <c r="AM12" i="27"/>
  <c r="AN12" i="27"/>
  <c r="AO12" i="27"/>
  <c r="AP12" i="27"/>
  <c r="AQ12" i="27"/>
  <c r="AM13" i="27"/>
  <c r="AN13" i="27"/>
  <c r="AO13" i="27"/>
  <c r="AP13" i="27"/>
  <c r="AQ13" i="27"/>
  <c r="AM14" i="27"/>
  <c r="AN14" i="27"/>
  <c r="AO14" i="27"/>
  <c r="AP14" i="27"/>
  <c r="AQ14" i="27"/>
  <c r="AM15" i="27"/>
  <c r="AN15" i="27"/>
  <c r="AO15" i="27"/>
  <c r="AP15" i="27"/>
  <c r="AQ15" i="27"/>
  <c r="AM16" i="27"/>
  <c r="AN16" i="27"/>
  <c r="AO16" i="27"/>
  <c r="AP16" i="27"/>
  <c r="AQ16" i="27"/>
  <c r="AM17" i="27"/>
  <c r="AN17" i="27"/>
  <c r="AO17" i="27"/>
  <c r="AP17" i="27"/>
  <c r="AQ17" i="27"/>
  <c r="AM18" i="27"/>
  <c r="AN18" i="27"/>
  <c r="AO18" i="27"/>
  <c r="AP18" i="27"/>
  <c r="AQ18" i="27"/>
  <c r="AM19" i="27"/>
  <c r="AN19" i="27"/>
  <c r="AO19" i="27"/>
  <c r="AP19" i="27"/>
  <c r="AQ19" i="27"/>
  <c r="AM20" i="27"/>
  <c r="AN20" i="27"/>
  <c r="AO20" i="27"/>
  <c r="AP20" i="27"/>
  <c r="AQ20" i="27"/>
  <c r="AM21" i="27"/>
  <c r="AN21" i="27"/>
  <c r="AO21" i="27"/>
  <c r="AP21" i="27"/>
  <c r="AQ21" i="27"/>
  <c r="AM22" i="27"/>
  <c r="AN22" i="27"/>
  <c r="AO22" i="27"/>
  <c r="AP22" i="27"/>
  <c r="AQ22" i="27"/>
  <c r="AM23" i="27"/>
  <c r="AN23" i="27"/>
  <c r="AO23" i="27"/>
  <c r="AP23" i="27"/>
  <c r="AQ23" i="27"/>
  <c r="AM24" i="27"/>
  <c r="AN24" i="27"/>
  <c r="AO24" i="27"/>
  <c r="AP24" i="27"/>
  <c r="AQ24" i="27"/>
  <c r="AM25" i="27"/>
  <c r="AN25" i="27"/>
  <c r="AO25" i="27"/>
  <c r="AP25" i="27"/>
  <c r="AQ25" i="27"/>
  <c r="AL29" i="27"/>
  <c r="AL30" i="27"/>
  <c r="AL31" i="27"/>
  <c r="AL32" i="27"/>
  <c r="AL33" i="27"/>
  <c r="AL34" i="27"/>
  <c r="AL35" i="27"/>
  <c r="AL36" i="27"/>
  <c r="AL37" i="27"/>
  <c r="AL38" i="27"/>
  <c r="AL39" i="27"/>
  <c r="AL40" i="27"/>
  <c r="AL41" i="27"/>
  <c r="AL42" i="27"/>
  <c r="AL43" i="27"/>
  <c r="AL44" i="27"/>
  <c r="AL45" i="27"/>
  <c r="AL46" i="27"/>
  <c r="AL28" i="27"/>
  <c r="AL8" i="27"/>
  <c r="AL9" i="27"/>
  <c r="AL10" i="27"/>
  <c r="AL11" i="27"/>
  <c r="AL12" i="27"/>
  <c r="AL13" i="27"/>
  <c r="AL14" i="27"/>
  <c r="AL15" i="27"/>
  <c r="AL16" i="27"/>
  <c r="AL17" i="27"/>
  <c r="AL18" i="27"/>
  <c r="AL19" i="27"/>
  <c r="AL20" i="27"/>
  <c r="AL21" i="27"/>
  <c r="AL22" i="27"/>
  <c r="AL23" i="27"/>
  <c r="AL24" i="27"/>
  <c r="AL25" i="27"/>
  <c r="AK29" i="27"/>
  <c r="AK30" i="27"/>
  <c r="AK31" i="27"/>
  <c r="AK32" i="27"/>
  <c r="AK33" i="27"/>
  <c r="AK34" i="27"/>
  <c r="AK35" i="27"/>
  <c r="AK36" i="27"/>
  <c r="AK37" i="27"/>
  <c r="AK38" i="27"/>
  <c r="AK39" i="27"/>
  <c r="AK40" i="27"/>
  <c r="AK41" i="27"/>
  <c r="AK42" i="27"/>
  <c r="AK43" i="27"/>
  <c r="AK44" i="27"/>
  <c r="AK45" i="27"/>
  <c r="AK46" i="27"/>
  <c r="AK28" i="27"/>
  <c r="AQ7" i="27"/>
  <c r="AP7" i="27"/>
  <c r="AO7" i="27"/>
  <c r="AN7" i="27"/>
  <c r="AM7" i="27"/>
  <c r="AL7" i="27"/>
  <c r="AF29" i="27"/>
  <c r="AF30" i="27"/>
  <c r="AF31" i="27"/>
  <c r="AF32" i="27"/>
  <c r="AF33" i="27"/>
  <c r="AF34" i="27"/>
  <c r="AF35" i="27"/>
  <c r="AF36" i="27"/>
  <c r="AF37" i="27"/>
  <c r="AF38" i="27"/>
  <c r="AF39" i="27"/>
  <c r="AF40" i="27"/>
  <c r="AF41" i="27"/>
  <c r="AF42" i="27"/>
  <c r="AF43" i="27"/>
  <c r="AF44" i="27"/>
  <c r="AF45" i="27"/>
  <c r="AF46" i="27"/>
  <c r="AF28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7" i="27"/>
  <c r="AE29" i="27"/>
  <c r="AE30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28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5" i="27"/>
  <c r="AE7" i="27"/>
  <c r="AD29" i="27"/>
  <c r="AD30" i="27"/>
  <c r="AD31" i="27"/>
  <c r="AD32" i="27"/>
  <c r="AD33" i="27"/>
  <c r="AD34" i="27"/>
  <c r="AD35" i="27"/>
  <c r="AD36" i="27"/>
  <c r="AD37" i="27"/>
  <c r="AD38" i="27"/>
  <c r="AD39" i="27"/>
  <c r="AD40" i="27"/>
  <c r="AD41" i="27"/>
  <c r="AD42" i="27"/>
  <c r="AD43" i="27"/>
  <c r="AD44" i="27"/>
  <c r="AD45" i="27"/>
  <c r="AD46" i="27"/>
  <c r="AD28" i="27"/>
  <c r="AD8" i="27"/>
  <c r="AD9" i="27"/>
  <c r="AD10" i="27"/>
  <c r="AD11" i="27"/>
  <c r="AD12" i="27"/>
  <c r="AD13" i="27"/>
  <c r="AD14" i="27"/>
  <c r="AD15" i="27"/>
  <c r="AD16" i="27"/>
  <c r="AD17" i="27"/>
  <c r="AD18" i="27"/>
  <c r="AD19" i="27"/>
  <c r="AD20" i="27"/>
  <c r="AD21" i="27"/>
  <c r="AD22" i="27"/>
  <c r="AD23" i="27"/>
  <c r="AD24" i="27"/>
  <c r="AD25" i="27"/>
  <c r="AD7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28" i="27"/>
  <c r="AC8" i="27"/>
  <c r="AC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7" i="27"/>
  <c r="AB29" i="27"/>
  <c r="AB30" i="27"/>
  <c r="AB31" i="27"/>
  <c r="AB32" i="27"/>
  <c r="AB33" i="27"/>
  <c r="AB34" i="27"/>
  <c r="AB35" i="27"/>
  <c r="AB36" i="27"/>
  <c r="AB37" i="27"/>
  <c r="AB38" i="27"/>
  <c r="AB39" i="27"/>
  <c r="AB40" i="27"/>
  <c r="AB41" i="27"/>
  <c r="AB42" i="27"/>
  <c r="AB43" i="27"/>
  <c r="AB44" i="27"/>
  <c r="AB45" i="27"/>
  <c r="AB46" i="27"/>
  <c r="AB28" i="27"/>
  <c r="AB8" i="27"/>
  <c r="AB9" i="27"/>
  <c r="AB10" i="27"/>
  <c r="AB11" i="27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7" i="27"/>
  <c r="AG29" i="27"/>
  <c r="AH29" i="27"/>
  <c r="AA29" i="27"/>
  <c r="AG30" i="27"/>
  <c r="AH30" i="27"/>
  <c r="AA30" i="27"/>
  <c r="AG31" i="27"/>
  <c r="AH31" i="27"/>
  <c r="AA31" i="27"/>
  <c r="AG32" i="27"/>
  <c r="AH32" i="27"/>
  <c r="AA32" i="27"/>
  <c r="AG33" i="27"/>
  <c r="AH33" i="27"/>
  <c r="AA33" i="27"/>
  <c r="AG34" i="27"/>
  <c r="AH34" i="27"/>
  <c r="AA34" i="27"/>
  <c r="AG35" i="27"/>
  <c r="AH35" i="27"/>
  <c r="AA35" i="27"/>
  <c r="AG36" i="27"/>
  <c r="AH36" i="27"/>
  <c r="AA36" i="27"/>
  <c r="AG37" i="27"/>
  <c r="AH37" i="27"/>
  <c r="AA37" i="27"/>
  <c r="AG38" i="27"/>
  <c r="AH38" i="27"/>
  <c r="AA38" i="27"/>
  <c r="AG39" i="27"/>
  <c r="AH39" i="27"/>
  <c r="AA39" i="27"/>
  <c r="AG40" i="27"/>
  <c r="AH40" i="27"/>
  <c r="AA40" i="27"/>
  <c r="AG41" i="27"/>
  <c r="AH41" i="27"/>
  <c r="AA41" i="27"/>
  <c r="AG42" i="27"/>
  <c r="AH42" i="27"/>
  <c r="AA42" i="27"/>
  <c r="AG43" i="27"/>
  <c r="AH43" i="27"/>
  <c r="AA43" i="27"/>
  <c r="AG44" i="27"/>
  <c r="AH44" i="27"/>
  <c r="AA44" i="27"/>
  <c r="AG45" i="27"/>
  <c r="AH45" i="27"/>
  <c r="AA45" i="27"/>
  <c r="AG46" i="27"/>
  <c r="AH46" i="27"/>
  <c r="AA46" i="27"/>
  <c r="AG28" i="27"/>
  <c r="AH28" i="27"/>
  <c r="AA28" i="27"/>
  <c r="AP7" i="26"/>
  <c r="AP8" i="26"/>
  <c r="AP9" i="26"/>
  <c r="AP10" i="26"/>
  <c r="AP11" i="26"/>
  <c r="AP12" i="26"/>
  <c r="AP13" i="26"/>
  <c r="AP14" i="26"/>
  <c r="AP15" i="26"/>
  <c r="AP16" i="26"/>
  <c r="AP17" i="26"/>
  <c r="AP18" i="26"/>
  <c r="AP19" i="26"/>
  <c r="AP20" i="26"/>
  <c r="AP21" i="26"/>
  <c r="AP22" i="26"/>
  <c r="AP23" i="26"/>
  <c r="AP24" i="26"/>
  <c r="AP25" i="26"/>
  <c r="AP26" i="26"/>
  <c r="AP27" i="26"/>
  <c r="AP28" i="26"/>
  <c r="AP29" i="26"/>
  <c r="AP30" i="26"/>
  <c r="AP31" i="26"/>
  <c r="AP32" i="26"/>
  <c r="AP33" i="26"/>
  <c r="AP34" i="26"/>
  <c r="AP35" i="26"/>
  <c r="AP36" i="26"/>
  <c r="AP37" i="26"/>
  <c r="AP38" i="26"/>
  <c r="AP39" i="26"/>
  <c r="AP40" i="26"/>
  <c r="AP41" i="26"/>
  <c r="AP42" i="26"/>
  <c r="AP43" i="26"/>
  <c r="AP6" i="26"/>
  <c r="AO7" i="26"/>
  <c r="AO8" i="26"/>
  <c r="AO9" i="26"/>
  <c r="AO10" i="26"/>
  <c r="AO11" i="26"/>
  <c r="AO12" i="26"/>
  <c r="AO13" i="26"/>
  <c r="AO14" i="26"/>
  <c r="AO15" i="26"/>
  <c r="AO16" i="26"/>
  <c r="AO17" i="26"/>
  <c r="AO18" i="26"/>
  <c r="AO19" i="26"/>
  <c r="AO20" i="26"/>
  <c r="AO21" i="26"/>
  <c r="AO22" i="26"/>
  <c r="AO23" i="26"/>
  <c r="AO24" i="26"/>
  <c r="AO25" i="26"/>
  <c r="AO26" i="26"/>
  <c r="AO27" i="26"/>
  <c r="AO28" i="26"/>
  <c r="AO29" i="26"/>
  <c r="AO30" i="26"/>
  <c r="AO31" i="26"/>
  <c r="AO32" i="26"/>
  <c r="AO33" i="26"/>
  <c r="AO34" i="26"/>
  <c r="AO35" i="26"/>
  <c r="AO36" i="26"/>
  <c r="AO37" i="26"/>
  <c r="AO38" i="26"/>
  <c r="AO39" i="26"/>
  <c r="AO40" i="26"/>
  <c r="AO41" i="26"/>
  <c r="AO42" i="26"/>
  <c r="AO43" i="26"/>
  <c r="AO6" i="26"/>
  <c r="AP7" i="25"/>
  <c r="AP8" i="25"/>
  <c r="AP9" i="25"/>
  <c r="AP10" i="25"/>
  <c r="AP11" i="25"/>
  <c r="AP12" i="25"/>
  <c r="AP13" i="25"/>
  <c r="AP14" i="25"/>
  <c r="AP15" i="25"/>
  <c r="AP16" i="25"/>
  <c r="AP17" i="25"/>
  <c r="AP18" i="25"/>
  <c r="AP19" i="25"/>
  <c r="AP20" i="25"/>
  <c r="AP21" i="25"/>
  <c r="AP22" i="25"/>
  <c r="AP23" i="25"/>
  <c r="AP24" i="25"/>
  <c r="AP25" i="25"/>
  <c r="AP26" i="25"/>
  <c r="AP27" i="25"/>
  <c r="AP28" i="25"/>
  <c r="AP29" i="25"/>
  <c r="AP30" i="25"/>
  <c r="AP31" i="25"/>
  <c r="AP32" i="25"/>
  <c r="AP33" i="25"/>
  <c r="AP34" i="25"/>
  <c r="AP35" i="25"/>
  <c r="AP36" i="25"/>
  <c r="AP37" i="25"/>
  <c r="AP38" i="25"/>
  <c r="AP39" i="25"/>
  <c r="AP40" i="25"/>
  <c r="AP41" i="25"/>
  <c r="AP42" i="25"/>
  <c r="AP43" i="25"/>
  <c r="AP6" i="25"/>
  <c r="AO7" i="25"/>
  <c r="AO8" i="25"/>
  <c r="AO9" i="25"/>
  <c r="AO10" i="25"/>
  <c r="AO11" i="25"/>
  <c r="AO12" i="25"/>
  <c r="AO13" i="25"/>
  <c r="AO14" i="25"/>
  <c r="AO15" i="25"/>
  <c r="AO16" i="25"/>
  <c r="AO17" i="25"/>
  <c r="AO18" i="25"/>
  <c r="AO19" i="25"/>
  <c r="AO20" i="25"/>
  <c r="AO21" i="25"/>
  <c r="AO22" i="25"/>
  <c r="AO23" i="25"/>
  <c r="AO24" i="25"/>
  <c r="AO25" i="25"/>
  <c r="AO26" i="25"/>
  <c r="AO27" i="25"/>
  <c r="AO28" i="25"/>
  <c r="AO29" i="25"/>
  <c r="AO30" i="25"/>
  <c r="AO31" i="25"/>
  <c r="AO32" i="25"/>
  <c r="AO33" i="25"/>
  <c r="AO34" i="25"/>
  <c r="AO35" i="25"/>
  <c r="AO36" i="25"/>
  <c r="AO37" i="25"/>
  <c r="AO38" i="25"/>
  <c r="AO39" i="25"/>
  <c r="AO40" i="25"/>
  <c r="AO41" i="25"/>
  <c r="AO42" i="25"/>
  <c r="AO43" i="25"/>
  <c r="AO6" i="25"/>
  <c r="AP7" i="24"/>
  <c r="AP8" i="24"/>
  <c r="AP9" i="24"/>
  <c r="AP10" i="24"/>
  <c r="AP11" i="24"/>
  <c r="AP12" i="24"/>
  <c r="AP13" i="24"/>
  <c r="AP14" i="24"/>
  <c r="AP15" i="24"/>
  <c r="AP16" i="24"/>
  <c r="AP17" i="24"/>
  <c r="AP18" i="24"/>
  <c r="AP19" i="24"/>
  <c r="AP20" i="24"/>
  <c r="AP21" i="24"/>
  <c r="AP22" i="24"/>
  <c r="AP23" i="24"/>
  <c r="AP24" i="24"/>
  <c r="AP25" i="24"/>
  <c r="AP26" i="24"/>
  <c r="AP27" i="24"/>
  <c r="AP28" i="24"/>
  <c r="AP29" i="24"/>
  <c r="AP30" i="24"/>
  <c r="AP31" i="24"/>
  <c r="AP32" i="24"/>
  <c r="AP33" i="24"/>
  <c r="AP34" i="24"/>
  <c r="AP35" i="24"/>
  <c r="AP36" i="24"/>
  <c r="AP37" i="24"/>
  <c r="AP38" i="24"/>
  <c r="AP39" i="24"/>
  <c r="AP40" i="24"/>
  <c r="AP41" i="24"/>
  <c r="AP42" i="24"/>
  <c r="AP43" i="24"/>
  <c r="AP6" i="24"/>
  <c r="AO7" i="24"/>
  <c r="AO8" i="24"/>
  <c r="AO9" i="24"/>
  <c r="AO10" i="24"/>
  <c r="AO11" i="24"/>
  <c r="AO12" i="24"/>
  <c r="AO13" i="24"/>
  <c r="AO14" i="24"/>
  <c r="AO15" i="24"/>
  <c r="AO16" i="24"/>
  <c r="AO17" i="24"/>
  <c r="AO18" i="24"/>
  <c r="AO19" i="24"/>
  <c r="AO20" i="24"/>
  <c r="AO21" i="24"/>
  <c r="AO22" i="24"/>
  <c r="AO23" i="24"/>
  <c r="AO24" i="24"/>
  <c r="AO25" i="24"/>
  <c r="AO26" i="24"/>
  <c r="AO27" i="24"/>
  <c r="AO28" i="24"/>
  <c r="AO29" i="24"/>
  <c r="AO30" i="24"/>
  <c r="AO31" i="24"/>
  <c r="AO32" i="24"/>
  <c r="AO33" i="24"/>
  <c r="AO34" i="24"/>
  <c r="AO35" i="24"/>
  <c r="AO36" i="24"/>
  <c r="AO37" i="24"/>
  <c r="AO38" i="24"/>
  <c r="AO39" i="24"/>
  <c r="AO40" i="24"/>
  <c r="AO41" i="24"/>
  <c r="AO42" i="24"/>
  <c r="AO43" i="24"/>
  <c r="AO6" i="24"/>
  <c r="AP7" i="23"/>
  <c r="AP8" i="23"/>
  <c r="AP9" i="23"/>
  <c r="AP10" i="23"/>
  <c r="AP11" i="23"/>
  <c r="AP12" i="23"/>
  <c r="AP13" i="23"/>
  <c r="AP14" i="23"/>
  <c r="AP15" i="23"/>
  <c r="AP16" i="23"/>
  <c r="AP17" i="23"/>
  <c r="AP18" i="23"/>
  <c r="AP19" i="23"/>
  <c r="AP20" i="23"/>
  <c r="AP21" i="23"/>
  <c r="AP22" i="23"/>
  <c r="AP23" i="23"/>
  <c r="AP24" i="23"/>
  <c r="AP25" i="23"/>
  <c r="AP26" i="23"/>
  <c r="AP27" i="23"/>
  <c r="AP28" i="23"/>
  <c r="AP29" i="23"/>
  <c r="AP30" i="23"/>
  <c r="AP31" i="23"/>
  <c r="AP32" i="23"/>
  <c r="AP33" i="23"/>
  <c r="AP34" i="23"/>
  <c r="AP35" i="23"/>
  <c r="AP36" i="23"/>
  <c r="AP37" i="23"/>
  <c r="AP38" i="23"/>
  <c r="AP39" i="23"/>
  <c r="AP40" i="23"/>
  <c r="AP41" i="23"/>
  <c r="AP42" i="23"/>
  <c r="AP43" i="23"/>
  <c r="AP6" i="23"/>
  <c r="AO7" i="23"/>
  <c r="AO8" i="23"/>
  <c r="AO9" i="23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6" i="23"/>
  <c r="AF7" i="26"/>
  <c r="AF8" i="26"/>
  <c r="AF9" i="26"/>
  <c r="AF10" i="26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E7" i="26"/>
  <c r="AE8" i="26"/>
  <c r="AE9" i="26"/>
  <c r="AE10" i="26"/>
  <c r="AE11" i="26"/>
  <c r="AE12" i="26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F6" i="26"/>
  <c r="AE6" i="26"/>
  <c r="AF7" i="25"/>
  <c r="AF8" i="25"/>
  <c r="AF9" i="25"/>
  <c r="AF10" i="25"/>
  <c r="AF11" i="25"/>
  <c r="AF12" i="25"/>
  <c r="AF13" i="25"/>
  <c r="AF14" i="25"/>
  <c r="AF15" i="25"/>
  <c r="AF16" i="25"/>
  <c r="AF17" i="25"/>
  <c r="AF18" i="25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2" i="25"/>
  <c r="AF33" i="25"/>
  <c r="AF34" i="25"/>
  <c r="AF35" i="25"/>
  <c r="AF36" i="25"/>
  <c r="AF37" i="25"/>
  <c r="AF38" i="25"/>
  <c r="AF39" i="25"/>
  <c r="AF40" i="25"/>
  <c r="AF41" i="25"/>
  <c r="AF42" i="25"/>
  <c r="AF43" i="25"/>
  <c r="AF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6" i="25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F23" i="24"/>
  <c r="AF24" i="24"/>
  <c r="AF25" i="24"/>
  <c r="AF26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42" i="24"/>
  <c r="AE43" i="24"/>
  <c r="AE6" i="24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6" i="23"/>
  <c r="ED6" i="25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63" i="34"/>
  <c r="W64" i="34"/>
  <c r="W65" i="34"/>
  <c r="W66" i="34"/>
  <c r="W67" i="34"/>
  <c r="W68" i="34"/>
  <c r="W69" i="34"/>
  <c r="W70" i="34"/>
  <c r="W71" i="34"/>
  <c r="W72" i="34"/>
  <c r="W73" i="34"/>
  <c r="W74" i="34"/>
  <c r="W75" i="34"/>
  <c r="W76" i="34"/>
  <c r="W77" i="34"/>
  <c r="W78" i="34"/>
  <c r="W79" i="34"/>
  <c r="W80" i="34"/>
  <c r="W81" i="34"/>
  <c r="W82" i="34"/>
  <c r="W83" i="34"/>
  <c r="W84" i="34"/>
  <c r="W85" i="34"/>
  <c r="W86" i="34"/>
  <c r="W87" i="34"/>
  <c r="W88" i="34"/>
  <c r="W89" i="34"/>
  <c r="W90" i="34"/>
  <c r="W91" i="34"/>
  <c r="W92" i="34"/>
  <c r="W93" i="34"/>
  <c r="W94" i="34"/>
  <c r="W95" i="34"/>
  <c r="W96" i="34"/>
  <c r="W97" i="34"/>
  <c r="W98" i="34"/>
  <c r="W99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V46" i="34"/>
  <c r="V47" i="34"/>
  <c r="V48" i="34"/>
  <c r="V49" i="34"/>
  <c r="V50" i="34"/>
  <c r="V51" i="34"/>
  <c r="V52" i="34"/>
  <c r="V53" i="34"/>
  <c r="V54" i="34"/>
  <c r="V55" i="34"/>
  <c r="V56" i="34"/>
  <c r="V57" i="34"/>
  <c r="V58" i="34"/>
  <c r="V59" i="34"/>
  <c r="V60" i="34"/>
  <c r="V61" i="34"/>
  <c r="V62" i="34"/>
  <c r="V63" i="34"/>
  <c r="V64" i="34"/>
  <c r="V65" i="34"/>
  <c r="V66" i="34"/>
  <c r="V67" i="34"/>
  <c r="V68" i="34"/>
  <c r="V69" i="34"/>
  <c r="V70" i="34"/>
  <c r="V71" i="34"/>
  <c r="V72" i="34"/>
  <c r="V73" i="34"/>
  <c r="V74" i="34"/>
  <c r="V75" i="34"/>
  <c r="V76" i="34"/>
  <c r="V77" i="34"/>
  <c r="V78" i="34"/>
  <c r="V79" i="34"/>
  <c r="V80" i="34"/>
  <c r="V81" i="34"/>
  <c r="V82" i="34"/>
  <c r="V83" i="34"/>
  <c r="V84" i="34"/>
  <c r="V85" i="34"/>
  <c r="V86" i="34"/>
  <c r="V87" i="34"/>
  <c r="V88" i="34"/>
  <c r="V89" i="34"/>
  <c r="V90" i="34"/>
  <c r="V91" i="34"/>
  <c r="V92" i="34"/>
  <c r="V93" i="34"/>
  <c r="V94" i="34"/>
  <c r="V95" i="34"/>
  <c r="V96" i="34"/>
  <c r="V97" i="34"/>
  <c r="V98" i="34"/>
  <c r="V99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U48" i="34"/>
  <c r="U49" i="34"/>
  <c r="U50" i="34"/>
  <c r="U51" i="34"/>
  <c r="U52" i="34"/>
  <c r="U53" i="34"/>
  <c r="U54" i="34"/>
  <c r="U55" i="34"/>
  <c r="U56" i="34"/>
  <c r="U57" i="34"/>
  <c r="U58" i="34"/>
  <c r="U59" i="34"/>
  <c r="U60" i="34"/>
  <c r="U61" i="34"/>
  <c r="U62" i="34"/>
  <c r="U63" i="34"/>
  <c r="U64" i="34"/>
  <c r="U65" i="34"/>
  <c r="U66" i="34"/>
  <c r="U67" i="34"/>
  <c r="U68" i="34"/>
  <c r="U69" i="34"/>
  <c r="U70" i="34"/>
  <c r="U71" i="34"/>
  <c r="U72" i="34"/>
  <c r="U73" i="34"/>
  <c r="U74" i="34"/>
  <c r="U75" i="34"/>
  <c r="U76" i="34"/>
  <c r="U77" i="34"/>
  <c r="U78" i="34"/>
  <c r="U79" i="34"/>
  <c r="U80" i="34"/>
  <c r="U81" i="34"/>
  <c r="U82" i="34"/>
  <c r="U83" i="34"/>
  <c r="U84" i="34"/>
  <c r="U85" i="34"/>
  <c r="U86" i="34"/>
  <c r="U87" i="34"/>
  <c r="U88" i="34"/>
  <c r="U89" i="34"/>
  <c r="U90" i="34"/>
  <c r="U91" i="34"/>
  <c r="U92" i="34"/>
  <c r="U93" i="34"/>
  <c r="U94" i="34"/>
  <c r="U95" i="34"/>
  <c r="U96" i="34"/>
  <c r="U97" i="34"/>
  <c r="U98" i="34"/>
  <c r="U99" i="34"/>
  <c r="AA7" i="34"/>
  <c r="AB7" i="34"/>
  <c r="T7" i="34"/>
  <c r="AA8" i="34"/>
  <c r="AB8" i="34"/>
  <c r="T8" i="34"/>
  <c r="AA9" i="34"/>
  <c r="AB9" i="34"/>
  <c r="T9" i="34"/>
  <c r="AA10" i="34"/>
  <c r="AB10" i="34"/>
  <c r="T10" i="34"/>
  <c r="AA11" i="34"/>
  <c r="AB11" i="34"/>
  <c r="T11" i="34"/>
  <c r="AA12" i="34"/>
  <c r="AB12" i="34"/>
  <c r="T12" i="34"/>
  <c r="AA13" i="34"/>
  <c r="AB13" i="34"/>
  <c r="T13" i="34"/>
  <c r="AA14" i="34"/>
  <c r="AB14" i="34"/>
  <c r="T14" i="34"/>
  <c r="AA15" i="34"/>
  <c r="AB15" i="34"/>
  <c r="T15" i="34"/>
  <c r="AA16" i="34"/>
  <c r="AB16" i="34"/>
  <c r="T16" i="34"/>
  <c r="AA17" i="34"/>
  <c r="AB17" i="34"/>
  <c r="T17" i="34"/>
  <c r="AA18" i="34"/>
  <c r="AB18" i="34"/>
  <c r="T18" i="34"/>
  <c r="AA19" i="34"/>
  <c r="AB19" i="34"/>
  <c r="T19" i="34"/>
  <c r="AA20" i="34"/>
  <c r="AB20" i="34"/>
  <c r="T20" i="34"/>
  <c r="AA21" i="34"/>
  <c r="AB21" i="34"/>
  <c r="T21" i="34"/>
  <c r="AA22" i="34"/>
  <c r="AB22" i="34"/>
  <c r="T22" i="34"/>
  <c r="AA23" i="34"/>
  <c r="AB23" i="34"/>
  <c r="T23" i="34"/>
  <c r="AA24" i="34"/>
  <c r="AB24" i="34"/>
  <c r="T24" i="34"/>
  <c r="AA25" i="34"/>
  <c r="AB25" i="34"/>
  <c r="T25" i="34"/>
  <c r="AA26" i="34"/>
  <c r="AB26" i="34"/>
  <c r="T26" i="34"/>
  <c r="AA27" i="34"/>
  <c r="AB27" i="34"/>
  <c r="T27" i="34"/>
  <c r="AA28" i="34"/>
  <c r="AB28" i="34"/>
  <c r="T28" i="34"/>
  <c r="AA29" i="34"/>
  <c r="AB29" i="34"/>
  <c r="T29" i="34"/>
  <c r="AA30" i="34"/>
  <c r="AB30" i="34"/>
  <c r="T30" i="34"/>
  <c r="AA31" i="34"/>
  <c r="AB31" i="34"/>
  <c r="T31" i="34"/>
  <c r="AA32" i="34"/>
  <c r="AB32" i="34"/>
  <c r="T32" i="34"/>
  <c r="AA33" i="34"/>
  <c r="AB33" i="34"/>
  <c r="T33" i="34"/>
  <c r="AA34" i="34"/>
  <c r="AB34" i="34"/>
  <c r="T34" i="34"/>
  <c r="AA35" i="34"/>
  <c r="AB35" i="34"/>
  <c r="T35" i="34"/>
  <c r="AA36" i="34"/>
  <c r="AB36" i="34"/>
  <c r="T36" i="34"/>
  <c r="AA37" i="34"/>
  <c r="AB37" i="34"/>
  <c r="T37" i="34"/>
  <c r="AA38" i="34"/>
  <c r="AB38" i="34"/>
  <c r="T38" i="34"/>
  <c r="AA39" i="34"/>
  <c r="AB39" i="34"/>
  <c r="T39" i="34"/>
  <c r="AA40" i="34"/>
  <c r="AB40" i="34"/>
  <c r="T40" i="34"/>
  <c r="AA41" i="34"/>
  <c r="AB41" i="34"/>
  <c r="T41" i="34"/>
  <c r="AA42" i="34"/>
  <c r="AB42" i="34"/>
  <c r="T42" i="34"/>
  <c r="AA43" i="34"/>
  <c r="AB43" i="34"/>
  <c r="T43" i="34"/>
  <c r="AA44" i="34"/>
  <c r="AB44" i="34"/>
  <c r="T44" i="34"/>
  <c r="AA45" i="34"/>
  <c r="AB45" i="34"/>
  <c r="T45" i="34"/>
  <c r="AA46" i="34"/>
  <c r="AB46" i="34"/>
  <c r="T46" i="34"/>
  <c r="AA47" i="34"/>
  <c r="AB47" i="34"/>
  <c r="T47" i="34"/>
  <c r="AA48" i="34"/>
  <c r="AB48" i="34"/>
  <c r="T48" i="34"/>
  <c r="AA49" i="34"/>
  <c r="AB49" i="34"/>
  <c r="T49" i="34"/>
  <c r="AA50" i="34"/>
  <c r="AB50" i="34"/>
  <c r="T50" i="34"/>
  <c r="AA51" i="34"/>
  <c r="AB51" i="34"/>
  <c r="T51" i="34"/>
  <c r="AA52" i="34"/>
  <c r="AB52" i="34"/>
  <c r="T52" i="34"/>
  <c r="AA53" i="34"/>
  <c r="AB53" i="34"/>
  <c r="T53" i="34"/>
  <c r="AA54" i="34"/>
  <c r="AB54" i="34"/>
  <c r="T54" i="34"/>
  <c r="AA55" i="34"/>
  <c r="AB55" i="34"/>
  <c r="T55" i="34"/>
  <c r="AA56" i="34"/>
  <c r="AB56" i="34"/>
  <c r="T56" i="34"/>
  <c r="AA57" i="34"/>
  <c r="AB57" i="34"/>
  <c r="T57" i="34"/>
  <c r="AA58" i="34"/>
  <c r="AB58" i="34"/>
  <c r="T58" i="34"/>
  <c r="AA59" i="34"/>
  <c r="AB59" i="34"/>
  <c r="T59" i="34"/>
  <c r="AA60" i="34"/>
  <c r="AB60" i="34"/>
  <c r="T60" i="34"/>
  <c r="AA61" i="34"/>
  <c r="AB61" i="34"/>
  <c r="T61" i="34"/>
  <c r="AA62" i="34"/>
  <c r="AB62" i="34"/>
  <c r="T62" i="34"/>
  <c r="AA63" i="34"/>
  <c r="AB63" i="34"/>
  <c r="T63" i="34"/>
  <c r="AA64" i="34"/>
  <c r="AB64" i="34"/>
  <c r="T64" i="34"/>
  <c r="AA65" i="34"/>
  <c r="AB65" i="34"/>
  <c r="T65" i="34"/>
  <c r="AA66" i="34"/>
  <c r="AB66" i="34"/>
  <c r="T66" i="34"/>
  <c r="AA67" i="34"/>
  <c r="AB67" i="34"/>
  <c r="T67" i="34"/>
  <c r="AA68" i="34"/>
  <c r="AB68" i="34"/>
  <c r="T68" i="34"/>
  <c r="AA69" i="34"/>
  <c r="AB69" i="34"/>
  <c r="T69" i="34"/>
  <c r="AA70" i="34"/>
  <c r="AB70" i="34"/>
  <c r="T70" i="34"/>
  <c r="AA71" i="34"/>
  <c r="AB71" i="34"/>
  <c r="T71" i="34"/>
  <c r="AA72" i="34"/>
  <c r="AB72" i="34"/>
  <c r="T72" i="34"/>
  <c r="AA73" i="34"/>
  <c r="AB73" i="34"/>
  <c r="T73" i="34"/>
  <c r="AA74" i="34"/>
  <c r="AB74" i="34"/>
  <c r="T74" i="34"/>
  <c r="AA75" i="34"/>
  <c r="AB75" i="34"/>
  <c r="T75" i="34"/>
  <c r="AA76" i="34"/>
  <c r="AB76" i="34"/>
  <c r="T76" i="34"/>
  <c r="AA77" i="34"/>
  <c r="AB77" i="34"/>
  <c r="T77" i="34"/>
  <c r="AA78" i="34"/>
  <c r="AB78" i="34"/>
  <c r="T78" i="34"/>
  <c r="AA79" i="34"/>
  <c r="AB79" i="34"/>
  <c r="T79" i="34"/>
  <c r="AA80" i="34"/>
  <c r="AB80" i="34"/>
  <c r="T80" i="34"/>
  <c r="AA81" i="34"/>
  <c r="AB81" i="34"/>
  <c r="T81" i="34"/>
  <c r="AA82" i="34"/>
  <c r="AB82" i="34"/>
  <c r="T82" i="34"/>
  <c r="AA83" i="34"/>
  <c r="AB83" i="34"/>
  <c r="T83" i="34"/>
  <c r="AA84" i="34"/>
  <c r="AB84" i="34"/>
  <c r="T84" i="34"/>
  <c r="AA85" i="34"/>
  <c r="AB85" i="34"/>
  <c r="T85" i="34"/>
  <c r="AA86" i="34"/>
  <c r="AB86" i="34"/>
  <c r="T86" i="34"/>
  <c r="AA87" i="34"/>
  <c r="AB87" i="34"/>
  <c r="T87" i="34"/>
  <c r="AA88" i="34"/>
  <c r="AB88" i="34"/>
  <c r="T88" i="34"/>
  <c r="AA89" i="34"/>
  <c r="AB89" i="34"/>
  <c r="T89" i="34"/>
  <c r="AA90" i="34"/>
  <c r="AB90" i="34"/>
  <c r="T90" i="34"/>
  <c r="AA91" i="34"/>
  <c r="AB91" i="34"/>
  <c r="T91" i="34"/>
  <c r="AA92" i="34"/>
  <c r="AB92" i="34"/>
  <c r="T92" i="34"/>
  <c r="AA93" i="34"/>
  <c r="AB93" i="34"/>
  <c r="T93" i="34"/>
  <c r="AA94" i="34"/>
  <c r="AB94" i="34"/>
  <c r="T94" i="34"/>
  <c r="AA95" i="34"/>
  <c r="AB95" i="34"/>
  <c r="T95" i="34"/>
  <c r="AA96" i="34"/>
  <c r="AB96" i="34"/>
  <c r="T96" i="34"/>
  <c r="AA97" i="34"/>
  <c r="AB97" i="34"/>
  <c r="T97" i="34"/>
  <c r="AA98" i="34"/>
  <c r="AB98" i="34"/>
  <c r="T98" i="34"/>
  <c r="AA99" i="34"/>
  <c r="AB99" i="34"/>
  <c r="T99" i="34"/>
  <c r="AB6" i="34"/>
  <c r="AA6" i="34"/>
  <c r="W6" i="34"/>
  <c r="V6" i="34"/>
  <c r="U6" i="34"/>
  <c r="T6" i="34"/>
  <c r="AD7" i="32"/>
  <c r="AD8" i="32"/>
  <c r="AD9" i="32"/>
  <c r="AD10" i="32"/>
  <c r="AD11" i="32"/>
  <c r="AD12" i="32"/>
  <c r="AD13" i="32"/>
  <c r="AD14" i="32"/>
  <c r="AD15" i="32"/>
  <c r="AD16" i="32"/>
  <c r="AD17" i="32"/>
  <c r="AD18" i="32"/>
  <c r="AD19" i="32"/>
  <c r="AD20" i="32"/>
  <c r="AD21" i="32"/>
  <c r="AD22" i="32"/>
  <c r="AD23" i="32"/>
  <c r="AD24" i="32"/>
  <c r="AD25" i="32"/>
  <c r="AD26" i="32"/>
  <c r="AD2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41" i="32"/>
  <c r="AD42" i="32"/>
  <c r="AD43" i="32"/>
  <c r="AD44" i="32"/>
  <c r="AD45" i="32"/>
  <c r="AD46" i="32"/>
  <c r="AD47" i="32"/>
  <c r="AD48" i="32"/>
  <c r="AD49" i="32"/>
  <c r="AD50" i="32"/>
  <c r="AD51" i="32"/>
  <c r="AD52" i="32"/>
  <c r="AD53" i="32"/>
  <c r="AD54" i="32"/>
  <c r="AD55" i="32"/>
  <c r="AD56" i="32"/>
  <c r="AD57" i="32"/>
  <c r="AD58" i="32"/>
  <c r="AD59" i="32"/>
  <c r="AD60" i="32"/>
  <c r="AD61" i="32"/>
  <c r="AD62" i="32"/>
  <c r="AD63" i="32"/>
  <c r="AD64" i="32"/>
  <c r="AD65" i="32"/>
  <c r="AD66" i="32"/>
  <c r="AD67" i="32"/>
  <c r="AD68" i="32"/>
  <c r="AD69" i="32"/>
  <c r="AD70" i="32"/>
  <c r="AD71" i="32"/>
  <c r="AD72" i="32"/>
  <c r="AD73" i="32"/>
  <c r="AD74" i="32"/>
  <c r="AD75" i="32"/>
  <c r="AD76" i="32"/>
  <c r="AD77" i="32"/>
  <c r="AD78" i="32"/>
  <c r="AD79" i="32"/>
  <c r="AD80" i="32"/>
  <c r="AD81" i="32"/>
  <c r="AD82" i="32"/>
  <c r="AD83" i="32"/>
  <c r="AD84" i="32"/>
  <c r="AD85" i="32"/>
  <c r="AD86" i="32"/>
  <c r="AD87" i="32"/>
  <c r="AD88" i="32"/>
  <c r="AD89" i="32"/>
  <c r="AD90" i="32"/>
  <c r="AD91" i="32"/>
  <c r="AD92" i="32"/>
  <c r="AD93" i="32"/>
  <c r="AD94" i="32"/>
  <c r="AD95" i="32"/>
  <c r="AD96" i="32"/>
  <c r="AD97" i="32"/>
  <c r="AD98" i="32"/>
  <c r="AD99" i="32"/>
  <c r="AC7" i="32"/>
  <c r="AC8" i="32"/>
  <c r="AC9" i="32"/>
  <c r="AC10" i="32"/>
  <c r="AC11" i="32"/>
  <c r="AC12" i="32"/>
  <c r="AC13" i="32"/>
  <c r="AC14" i="32"/>
  <c r="AC15" i="32"/>
  <c r="AC16" i="32"/>
  <c r="AC17" i="32"/>
  <c r="AC18" i="32"/>
  <c r="AC19" i="32"/>
  <c r="AC20" i="32"/>
  <c r="AC21" i="32"/>
  <c r="AC22" i="32"/>
  <c r="AC23" i="32"/>
  <c r="AC24" i="32"/>
  <c r="AC25" i="32"/>
  <c r="AC26" i="32"/>
  <c r="AC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5" i="32"/>
  <c r="AC46" i="32"/>
  <c r="AC47" i="32"/>
  <c r="AC48" i="32"/>
  <c r="AC49" i="32"/>
  <c r="AC50" i="32"/>
  <c r="AC51" i="32"/>
  <c r="AC52" i="32"/>
  <c r="AC53" i="32"/>
  <c r="AC54" i="32"/>
  <c r="AC55" i="32"/>
  <c r="AC56" i="32"/>
  <c r="AC57" i="32"/>
  <c r="AC58" i="32"/>
  <c r="AC59" i="32"/>
  <c r="AC60" i="32"/>
  <c r="AC61" i="32"/>
  <c r="AC62" i="32"/>
  <c r="AC63" i="32"/>
  <c r="AC64" i="32"/>
  <c r="AC65" i="32"/>
  <c r="AC66" i="32"/>
  <c r="AC67" i="32"/>
  <c r="AC68" i="32"/>
  <c r="AC69" i="32"/>
  <c r="AC70" i="32"/>
  <c r="AC71" i="32"/>
  <c r="AC72" i="32"/>
  <c r="AC73" i="32"/>
  <c r="AC74" i="32"/>
  <c r="AC75" i="32"/>
  <c r="AC76" i="32"/>
  <c r="AC77" i="32"/>
  <c r="AC78" i="32"/>
  <c r="AC79" i="32"/>
  <c r="AC80" i="32"/>
  <c r="AC81" i="32"/>
  <c r="AC82" i="32"/>
  <c r="AC83" i="32"/>
  <c r="AC84" i="32"/>
  <c r="AC85" i="32"/>
  <c r="AC86" i="32"/>
  <c r="AC87" i="32"/>
  <c r="AC88" i="32"/>
  <c r="AC89" i="32"/>
  <c r="AC90" i="32"/>
  <c r="AC91" i="32"/>
  <c r="AC92" i="32"/>
  <c r="AC93" i="32"/>
  <c r="AC94" i="32"/>
  <c r="AC95" i="32"/>
  <c r="AC96" i="32"/>
  <c r="AC97" i="32"/>
  <c r="AC98" i="32"/>
  <c r="AC99" i="32"/>
  <c r="AB7" i="32"/>
  <c r="AB8" i="32"/>
  <c r="AB9" i="32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45" i="32"/>
  <c r="AB46" i="32"/>
  <c r="AB47" i="32"/>
  <c r="AB48" i="32"/>
  <c r="AB49" i="32"/>
  <c r="AB50" i="32"/>
  <c r="AB51" i="32"/>
  <c r="AB52" i="32"/>
  <c r="AB53" i="32"/>
  <c r="AB54" i="32"/>
  <c r="AB55" i="32"/>
  <c r="AB56" i="32"/>
  <c r="AB57" i="32"/>
  <c r="AB58" i="32"/>
  <c r="AB59" i="32"/>
  <c r="AB60" i="32"/>
  <c r="AB61" i="32"/>
  <c r="AB62" i="32"/>
  <c r="AB63" i="32"/>
  <c r="AB64" i="32"/>
  <c r="AB65" i="32"/>
  <c r="AB66" i="32"/>
  <c r="AB67" i="32"/>
  <c r="AB68" i="32"/>
  <c r="AB69" i="32"/>
  <c r="AB70" i="32"/>
  <c r="AB71" i="32"/>
  <c r="AB72" i="32"/>
  <c r="AB73" i="32"/>
  <c r="AB74" i="32"/>
  <c r="AB75" i="32"/>
  <c r="AB76" i="32"/>
  <c r="AB77" i="32"/>
  <c r="AB78" i="32"/>
  <c r="AB79" i="32"/>
  <c r="AB80" i="32"/>
  <c r="AB81" i="32"/>
  <c r="AB82" i="32"/>
  <c r="AB83" i="32"/>
  <c r="AB84" i="32"/>
  <c r="AB85" i="32"/>
  <c r="AB86" i="32"/>
  <c r="AB87" i="32"/>
  <c r="AB88" i="32"/>
  <c r="AB89" i="32"/>
  <c r="AB90" i="32"/>
  <c r="AB91" i="32"/>
  <c r="AB92" i="32"/>
  <c r="AB93" i="32"/>
  <c r="AB94" i="32"/>
  <c r="AB95" i="32"/>
  <c r="AB96" i="32"/>
  <c r="AB97" i="32"/>
  <c r="AB98" i="32"/>
  <c r="AB99" i="32"/>
  <c r="AH7" i="32"/>
  <c r="AI7" i="32"/>
  <c r="AA7" i="32"/>
  <c r="AH8" i="32"/>
  <c r="AI8" i="32"/>
  <c r="AA8" i="32"/>
  <c r="AH9" i="32"/>
  <c r="AI9" i="32"/>
  <c r="AA9" i="32"/>
  <c r="AH10" i="32"/>
  <c r="AI10" i="32"/>
  <c r="AA10" i="32"/>
  <c r="AH11" i="32"/>
  <c r="AI11" i="32"/>
  <c r="AA11" i="32"/>
  <c r="AH12" i="32"/>
  <c r="AI12" i="32"/>
  <c r="AA12" i="32"/>
  <c r="AH13" i="32"/>
  <c r="AI13" i="32"/>
  <c r="AA13" i="32"/>
  <c r="AH14" i="32"/>
  <c r="AI14" i="32"/>
  <c r="AA14" i="32"/>
  <c r="AH15" i="32"/>
  <c r="AI15" i="32"/>
  <c r="AA15" i="32"/>
  <c r="AH16" i="32"/>
  <c r="AI16" i="32"/>
  <c r="AA16" i="32"/>
  <c r="AH17" i="32"/>
  <c r="AI17" i="32"/>
  <c r="AA17" i="32"/>
  <c r="AH18" i="32"/>
  <c r="AI18" i="32"/>
  <c r="AA18" i="32"/>
  <c r="AH19" i="32"/>
  <c r="AI19" i="32"/>
  <c r="AA19" i="32"/>
  <c r="AH20" i="32"/>
  <c r="AI20" i="32"/>
  <c r="AA20" i="32"/>
  <c r="AH21" i="32"/>
  <c r="AI21" i="32"/>
  <c r="AA21" i="32"/>
  <c r="AH22" i="32"/>
  <c r="AI22" i="32"/>
  <c r="AA22" i="32"/>
  <c r="AH23" i="32"/>
  <c r="AI23" i="32"/>
  <c r="AA23" i="32"/>
  <c r="AH24" i="32"/>
  <c r="AI24" i="32"/>
  <c r="AA24" i="32"/>
  <c r="AH25" i="32"/>
  <c r="AI25" i="32"/>
  <c r="AA25" i="32"/>
  <c r="AH26" i="32"/>
  <c r="AI26" i="32"/>
  <c r="AA26" i="32"/>
  <c r="AH27" i="32"/>
  <c r="AI27" i="32"/>
  <c r="AA27" i="32"/>
  <c r="AH28" i="32"/>
  <c r="AI28" i="32"/>
  <c r="AA28" i="32"/>
  <c r="AH29" i="32"/>
  <c r="AI29" i="32"/>
  <c r="AA29" i="32"/>
  <c r="AH30" i="32"/>
  <c r="AI30" i="32"/>
  <c r="AA30" i="32"/>
  <c r="AH31" i="32"/>
  <c r="AI31" i="32"/>
  <c r="AA31" i="32"/>
  <c r="AH32" i="32"/>
  <c r="AI32" i="32"/>
  <c r="AA32" i="32"/>
  <c r="AH33" i="32"/>
  <c r="AI33" i="32"/>
  <c r="AA33" i="32"/>
  <c r="AH34" i="32"/>
  <c r="AI34" i="32"/>
  <c r="AA34" i="32"/>
  <c r="AH35" i="32"/>
  <c r="AI35" i="32"/>
  <c r="AA35" i="32"/>
  <c r="AH36" i="32"/>
  <c r="AI36" i="32"/>
  <c r="AA36" i="32"/>
  <c r="AH37" i="32"/>
  <c r="AI37" i="32"/>
  <c r="AA37" i="32"/>
  <c r="AH38" i="32"/>
  <c r="AI38" i="32"/>
  <c r="AA38" i="32"/>
  <c r="AH39" i="32"/>
  <c r="AI39" i="32"/>
  <c r="AA39" i="32"/>
  <c r="AH40" i="32"/>
  <c r="AI40" i="32"/>
  <c r="AA40" i="32"/>
  <c r="AH41" i="32"/>
  <c r="AI41" i="32"/>
  <c r="AA41" i="32"/>
  <c r="AH42" i="32"/>
  <c r="AI42" i="32"/>
  <c r="AA42" i="32"/>
  <c r="AH43" i="32"/>
  <c r="AI43" i="32"/>
  <c r="AA43" i="32"/>
  <c r="AH44" i="32"/>
  <c r="AI44" i="32"/>
  <c r="AA44" i="32"/>
  <c r="AH45" i="32"/>
  <c r="AI45" i="32"/>
  <c r="AA45" i="32"/>
  <c r="AH46" i="32"/>
  <c r="AI46" i="32"/>
  <c r="AA46" i="32"/>
  <c r="AH47" i="32"/>
  <c r="AI47" i="32"/>
  <c r="AA47" i="32"/>
  <c r="AH48" i="32"/>
  <c r="AI48" i="32"/>
  <c r="AA48" i="32"/>
  <c r="AH49" i="32"/>
  <c r="AI49" i="32"/>
  <c r="AA49" i="32"/>
  <c r="AH50" i="32"/>
  <c r="AI50" i="32"/>
  <c r="AA50" i="32"/>
  <c r="AH51" i="32"/>
  <c r="AI51" i="32"/>
  <c r="AA51" i="32"/>
  <c r="AH52" i="32"/>
  <c r="AI52" i="32"/>
  <c r="AA52" i="32"/>
  <c r="AH53" i="32"/>
  <c r="AI53" i="32"/>
  <c r="AA53" i="32"/>
  <c r="AH54" i="32"/>
  <c r="AI54" i="32"/>
  <c r="AA54" i="32"/>
  <c r="AH55" i="32"/>
  <c r="AI55" i="32"/>
  <c r="AA55" i="32"/>
  <c r="AH56" i="32"/>
  <c r="AI56" i="32"/>
  <c r="AA56" i="32"/>
  <c r="AH57" i="32"/>
  <c r="AI57" i="32"/>
  <c r="AA57" i="32"/>
  <c r="AH58" i="32"/>
  <c r="AI58" i="32"/>
  <c r="AA58" i="32"/>
  <c r="AH59" i="32"/>
  <c r="AI59" i="32"/>
  <c r="AA59" i="32"/>
  <c r="AH60" i="32"/>
  <c r="AI60" i="32"/>
  <c r="AA60" i="32"/>
  <c r="AH61" i="32"/>
  <c r="AI61" i="32"/>
  <c r="AA61" i="32"/>
  <c r="AH62" i="32"/>
  <c r="AI62" i="32"/>
  <c r="AA62" i="32"/>
  <c r="AH63" i="32"/>
  <c r="AI63" i="32"/>
  <c r="AA63" i="32"/>
  <c r="AH64" i="32"/>
  <c r="AI64" i="32"/>
  <c r="AA64" i="32"/>
  <c r="AH65" i="32"/>
  <c r="AI65" i="32"/>
  <c r="AA65" i="32"/>
  <c r="AH66" i="32"/>
  <c r="AI66" i="32"/>
  <c r="AA66" i="32"/>
  <c r="AH67" i="32"/>
  <c r="AI67" i="32"/>
  <c r="AA67" i="32"/>
  <c r="AH68" i="32"/>
  <c r="AI68" i="32"/>
  <c r="AA68" i="32"/>
  <c r="AH69" i="32"/>
  <c r="AI69" i="32"/>
  <c r="AA69" i="32"/>
  <c r="AH70" i="32"/>
  <c r="AI70" i="32"/>
  <c r="AA70" i="32"/>
  <c r="AH71" i="32"/>
  <c r="AI71" i="32"/>
  <c r="AA71" i="32"/>
  <c r="AH72" i="32"/>
  <c r="AI72" i="32"/>
  <c r="AA72" i="32"/>
  <c r="AH73" i="32"/>
  <c r="AI73" i="32"/>
  <c r="AA73" i="32"/>
  <c r="AH74" i="32"/>
  <c r="AI74" i="32"/>
  <c r="AA74" i="32"/>
  <c r="AH75" i="32"/>
  <c r="AI75" i="32"/>
  <c r="AA75" i="32"/>
  <c r="AH76" i="32"/>
  <c r="AI76" i="32"/>
  <c r="AA76" i="32"/>
  <c r="AH77" i="32"/>
  <c r="AI77" i="32"/>
  <c r="AA77" i="32"/>
  <c r="AH78" i="32"/>
  <c r="AI78" i="32"/>
  <c r="AA78" i="32"/>
  <c r="AH79" i="32"/>
  <c r="AI79" i="32"/>
  <c r="AA79" i="32"/>
  <c r="AH80" i="32"/>
  <c r="AI80" i="32"/>
  <c r="AA80" i="32"/>
  <c r="AH81" i="32"/>
  <c r="AI81" i="32"/>
  <c r="AA81" i="32"/>
  <c r="AH82" i="32"/>
  <c r="AI82" i="32"/>
  <c r="AA82" i="32"/>
  <c r="AH83" i="32"/>
  <c r="AI83" i="32"/>
  <c r="AA83" i="32"/>
  <c r="AH84" i="32"/>
  <c r="AI84" i="32"/>
  <c r="AA84" i="32"/>
  <c r="AH85" i="32"/>
  <c r="AI85" i="32"/>
  <c r="AA85" i="32"/>
  <c r="AH86" i="32"/>
  <c r="AI86" i="32"/>
  <c r="AA86" i="32"/>
  <c r="AH87" i="32"/>
  <c r="AI87" i="32"/>
  <c r="AA87" i="32"/>
  <c r="AH88" i="32"/>
  <c r="AI88" i="32"/>
  <c r="AA88" i="32"/>
  <c r="AH89" i="32"/>
  <c r="AI89" i="32"/>
  <c r="AA89" i="32"/>
  <c r="AH90" i="32"/>
  <c r="AI90" i="32"/>
  <c r="AA90" i="32"/>
  <c r="AH91" i="32"/>
  <c r="AI91" i="32"/>
  <c r="AA91" i="32"/>
  <c r="AH92" i="32"/>
  <c r="AI92" i="32"/>
  <c r="AA92" i="32"/>
  <c r="AH93" i="32"/>
  <c r="AI93" i="32"/>
  <c r="AA93" i="32"/>
  <c r="AH94" i="32"/>
  <c r="AI94" i="32"/>
  <c r="AA94" i="32"/>
  <c r="AH95" i="32"/>
  <c r="AI95" i="32"/>
  <c r="AA95" i="32"/>
  <c r="AH96" i="32"/>
  <c r="AI96" i="32"/>
  <c r="AA96" i="32"/>
  <c r="AH97" i="32"/>
  <c r="AI97" i="32"/>
  <c r="AA97" i="32"/>
  <c r="AH98" i="32"/>
  <c r="AI98" i="32"/>
  <c r="AA98" i="32"/>
  <c r="AH99" i="32"/>
  <c r="AI99" i="32"/>
  <c r="AA99" i="32"/>
  <c r="AI6" i="32"/>
  <c r="AH6" i="32"/>
  <c r="AD6" i="32"/>
  <c r="AC6" i="32"/>
  <c r="AB6" i="32"/>
  <c r="AA6" i="32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W6" i="31"/>
  <c r="V6" i="31"/>
  <c r="U6" i="31"/>
  <c r="T6" i="31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47" i="30"/>
  <c r="AB48" i="30"/>
  <c r="AB49" i="30"/>
  <c r="AB50" i="30"/>
  <c r="AB51" i="30"/>
  <c r="AB52" i="30"/>
  <c r="AB53" i="30"/>
  <c r="AB54" i="30"/>
  <c r="AB55" i="30"/>
  <c r="AB56" i="30"/>
  <c r="AB57" i="30"/>
  <c r="AB58" i="30"/>
  <c r="AB59" i="30"/>
  <c r="AB60" i="30"/>
  <c r="AB61" i="30"/>
  <c r="AB62" i="30"/>
  <c r="AB63" i="30"/>
  <c r="AB64" i="30"/>
  <c r="AB65" i="30"/>
  <c r="AB66" i="30"/>
  <c r="AB67" i="30"/>
  <c r="AB68" i="30"/>
  <c r="AB69" i="30"/>
  <c r="AB70" i="30"/>
  <c r="AB71" i="30"/>
  <c r="AB72" i="30"/>
  <c r="AB73" i="30"/>
  <c r="AB74" i="30"/>
  <c r="AB75" i="30"/>
  <c r="AB76" i="30"/>
  <c r="AB77" i="30"/>
  <c r="AB78" i="30"/>
  <c r="AB79" i="30"/>
  <c r="AB80" i="30"/>
  <c r="AB81" i="30"/>
  <c r="AB82" i="30"/>
  <c r="AB83" i="30"/>
  <c r="AB84" i="30"/>
  <c r="AB85" i="30"/>
  <c r="AB86" i="30"/>
  <c r="AB87" i="30"/>
  <c r="AB88" i="30"/>
  <c r="AB89" i="30"/>
  <c r="AB90" i="30"/>
  <c r="AB91" i="30"/>
  <c r="AB92" i="30"/>
  <c r="AB93" i="30"/>
  <c r="AB94" i="30"/>
  <c r="AB95" i="30"/>
  <c r="AB96" i="30"/>
  <c r="AB97" i="30"/>
  <c r="AB98" i="30"/>
  <c r="AB99" i="30"/>
  <c r="AB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1" i="30"/>
  <c r="AA32" i="30"/>
  <c r="AA33" i="30"/>
  <c r="AA34" i="30"/>
  <c r="AA35" i="30"/>
  <c r="AA36" i="30"/>
  <c r="AA37" i="30"/>
  <c r="AA38" i="30"/>
  <c r="AA39" i="30"/>
  <c r="AA40" i="30"/>
  <c r="AA41" i="30"/>
  <c r="AA42" i="30"/>
  <c r="AA43" i="30"/>
  <c r="AA44" i="30"/>
  <c r="AA45" i="30"/>
  <c r="AA46" i="30"/>
  <c r="AA47" i="30"/>
  <c r="AA48" i="30"/>
  <c r="AA49" i="30"/>
  <c r="AA50" i="30"/>
  <c r="AA51" i="30"/>
  <c r="AA52" i="30"/>
  <c r="AA53" i="30"/>
  <c r="AA54" i="30"/>
  <c r="AA55" i="30"/>
  <c r="AA56" i="30"/>
  <c r="AA57" i="30"/>
  <c r="AA58" i="30"/>
  <c r="AA59" i="30"/>
  <c r="AA60" i="30"/>
  <c r="AA61" i="30"/>
  <c r="AA62" i="30"/>
  <c r="AA63" i="30"/>
  <c r="AA64" i="30"/>
  <c r="AA65" i="30"/>
  <c r="AA66" i="30"/>
  <c r="AA67" i="30"/>
  <c r="AA68" i="30"/>
  <c r="AA69" i="30"/>
  <c r="AA70" i="30"/>
  <c r="AA71" i="30"/>
  <c r="AA72" i="30"/>
  <c r="AA73" i="30"/>
  <c r="AA74" i="30"/>
  <c r="AA75" i="30"/>
  <c r="AA76" i="30"/>
  <c r="AA77" i="30"/>
  <c r="AA78" i="30"/>
  <c r="AA79" i="30"/>
  <c r="AA80" i="30"/>
  <c r="AA81" i="30"/>
  <c r="AA82" i="30"/>
  <c r="AA83" i="30"/>
  <c r="AA84" i="30"/>
  <c r="AA85" i="30"/>
  <c r="AA86" i="30"/>
  <c r="AA87" i="30"/>
  <c r="AA88" i="30"/>
  <c r="AA89" i="30"/>
  <c r="AA90" i="30"/>
  <c r="AA91" i="30"/>
  <c r="AA92" i="30"/>
  <c r="AA93" i="30"/>
  <c r="AA94" i="30"/>
  <c r="AA95" i="30"/>
  <c r="AA96" i="30"/>
  <c r="AA97" i="30"/>
  <c r="AA98" i="30"/>
  <c r="AA99" i="30"/>
  <c r="AA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63" i="30"/>
  <c r="W64" i="30"/>
  <c r="W65" i="30"/>
  <c r="W66" i="30"/>
  <c r="W67" i="30"/>
  <c r="W68" i="30"/>
  <c r="W69" i="30"/>
  <c r="W70" i="30"/>
  <c r="W71" i="30"/>
  <c r="W72" i="30"/>
  <c r="W73" i="30"/>
  <c r="W74" i="30"/>
  <c r="W75" i="30"/>
  <c r="W76" i="30"/>
  <c r="W77" i="30"/>
  <c r="W78" i="30"/>
  <c r="W79" i="30"/>
  <c r="W80" i="30"/>
  <c r="W81" i="30"/>
  <c r="W82" i="30"/>
  <c r="W83" i="30"/>
  <c r="W84" i="30"/>
  <c r="W85" i="30"/>
  <c r="W86" i="30"/>
  <c r="W87" i="30"/>
  <c r="W88" i="30"/>
  <c r="W89" i="30"/>
  <c r="W90" i="30"/>
  <c r="W91" i="30"/>
  <c r="W92" i="30"/>
  <c r="W93" i="30"/>
  <c r="W94" i="30"/>
  <c r="W95" i="30"/>
  <c r="W96" i="30"/>
  <c r="W97" i="30"/>
  <c r="W98" i="30"/>
  <c r="W99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7" i="30"/>
  <c r="V48" i="30"/>
  <c r="V49" i="30"/>
  <c r="V50" i="30"/>
  <c r="V51" i="30"/>
  <c r="V52" i="30"/>
  <c r="V53" i="30"/>
  <c r="V54" i="30"/>
  <c r="V55" i="30"/>
  <c r="V56" i="30"/>
  <c r="V57" i="30"/>
  <c r="V58" i="30"/>
  <c r="V59" i="30"/>
  <c r="V60" i="30"/>
  <c r="V61" i="30"/>
  <c r="V62" i="30"/>
  <c r="V63" i="30"/>
  <c r="V64" i="30"/>
  <c r="V65" i="30"/>
  <c r="V66" i="30"/>
  <c r="V67" i="30"/>
  <c r="V68" i="30"/>
  <c r="V69" i="30"/>
  <c r="V70" i="30"/>
  <c r="V71" i="30"/>
  <c r="V72" i="30"/>
  <c r="V73" i="30"/>
  <c r="V74" i="30"/>
  <c r="V75" i="30"/>
  <c r="V76" i="30"/>
  <c r="V77" i="30"/>
  <c r="V78" i="30"/>
  <c r="V79" i="30"/>
  <c r="V80" i="30"/>
  <c r="V81" i="30"/>
  <c r="V82" i="30"/>
  <c r="V83" i="30"/>
  <c r="V84" i="30"/>
  <c r="V85" i="30"/>
  <c r="V86" i="30"/>
  <c r="V87" i="30"/>
  <c r="V88" i="30"/>
  <c r="V89" i="30"/>
  <c r="V90" i="30"/>
  <c r="V91" i="30"/>
  <c r="V92" i="30"/>
  <c r="V93" i="30"/>
  <c r="V94" i="30"/>
  <c r="V95" i="30"/>
  <c r="V96" i="30"/>
  <c r="V97" i="30"/>
  <c r="V98" i="30"/>
  <c r="V99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57" i="30"/>
  <c r="U58" i="30"/>
  <c r="U59" i="30"/>
  <c r="U60" i="30"/>
  <c r="U61" i="30"/>
  <c r="U62" i="30"/>
  <c r="U63" i="30"/>
  <c r="U64" i="30"/>
  <c r="U65" i="30"/>
  <c r="U66" i="30"/>
  <c r="U67" i="30"/>
  <c r="U68" i="30"/>
  <c r="U69" i="30"/>
  <c r="U70" i="30"/>
  <c r="U71" i="30"/>
  <c r="U72" i="30"/>
  <c r="U73" i="30"/>
  <c r="U74" i="30"/>
  <c r="U75" i="30"/>
  <c r="U76" i="30"/>
  <c r="U77" i="30"/>
  <c r="U78" i="30"/>
  <c r="U79" i="30"/>
  <c r="U80" i="30"/>
  <c r="U81" i="30"/>
  <c r="U82" i="30"/>
  <c r="U83" i="30"/>
  <c r="U84" i="30"/>
  <c r="U85" i="30"/>
  <c r="U86" i="30"/>
  <c r="U87" i="30"/>
  <c r="U88" i="30"/>
  <c r="U89" i="30"/>
  <c r="U90" i="30"/>
  <c r="U91" i="30"/>
  <c r="U92" i="30"/>
  <c r="U93" i="30"/>
  <c r="U94" i="30"/>
  <c r="U95" i="30"/>
  <c r="U96" i="30"/>
  <c r="U97" i="30"/>
  <c r="U98" i="30"/>
  <c r="U99" i="30"/>
  <c r="W6" i="30"/>
  <c r="V6" i="30"/>
  <c r="U6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6" i="30"/>
  <c r="EE6" i="26"/>
  <c r="ED43" i="26"/>
  <c r="EE43" i="26"/>
  <c r="EF43" i="26"/>
  <c r="ED42" i="26"/>
  <c r="EE42" i="26"/>
  <c r="EF42" i="26"/>
  <c r="ED41" i="26"/>
  <c r="EE41" i="26"/>
  <c r="EF41" i="26"/>
  <c r="ED40" i="26"/>
  <c r="EE40" i="26"/>
  <c r="EF40" i="26"/>
  <c r="ED39" i="26"/>
  <c r="EE39" i="26"/>
  <c r="EF39" i="26"/>
  <c r="ED38" i="26"/>
  <c r="EE38" i="26"/>
  <c r="EF38" i="26"/>
  <c r="ED37" i="26"/>
  <c r="EE37" i="26"/>
  <c r="EF37" i="26"/>
  <c r="ED36" i="26"/>
  <c r="EE36" i="26"/>
  <c r="EF36" i="26"/>
  <c r="ED35" i="26"/>
  <c r="EE35" i="26"/>
  <c r="EF35" i="26"/>
  <c r="ED34" i="26"/>
  <c r="EE34" i="26"/>
  <c r="EF34" i="26"/>
  <c r="ED33" i="26"/>
  <c r="EE33" i="26"/>
  <c r="EF33" i="26"/>
  <c r="ED32" i="26"/>
  <c r="EE32" i="26"/>
  <c r="EF32" i="26"/>
  <c r="ED31" i="26"/>
  <c r="EE31" i="26"/>
  <c r="EF31" i="26"/>
  <c r="ED30" i="26"/>
  <c r="EE30" i="26"/>
  <c r="EF30" i="26"/>
  <c r="ED29" i="26"/>
  <c r="EE29" i="26"/>
  <c r="EF29" i="26"/>
  <c r="ED28" i="26"/>
  <c r="EE28" i="26"/>
  <c r="EF28" i="26"/>
  <c r="ED27" i="26"/>
  <c r="EE27" i="26"/>
  <c r="EF27" i="26"/>
  <c r="ED26" i="26"/>
  <c r="EE26" i="26"/>
  <c r="EF26" i="26"/>
  <c r="ED25" i="26"/>
  <c r="EE25" i="26"/>
  <c r="EF25" i="26"/>
  <c r="ED24" i="26"/>
  <c r="EE24" i="26"/>
  <c r="EF24" i="26"/>
  <c r="ED23" i="26"/>
  <c r="EE23" i="26"/>
  <c r="EF23" i="26"/>
  <c r="ED22" i="26"/>
  <c r="EE22" i="26"/>
  <c r="EF22" i="26"/>
  <c r="ED21" i="26"/>
  <c r="EE21" i="26"/>
  <c r="EF21" i="26"/>
  <c r="ED20" i="26"/>
  <c r="EE20" i="26"/>
  <c r="EF20" i="26"/>
  <c r="ED19" i="26"/>
  <c r="EE19" i="26"/>
  <c r="EF19" i="26"/>
  <c r="ED18" i="26"/>
  <c r="EE18" i="26"/>
  <c r="EF18" i="26"/>
  <c r="ED17" i="26"/>
  <c r="EE17" i="26"/>
  <c r="EF17" i="26"/>
  <c r="ED16" i="26"/>
  <c r="EE16" i="26"/>
  <c r="EF16" i="26"/>
  <c r="ED15" i="26"/>
  <c r="EE15" i="26"/>
  <c r="EF15" i="26"/>
  <c r="ED14" i="26"/>
  <c r="EE14" i="26"/>
  <c r="EF14" i="26"/>
  <c r="ED13" i="26"/>
  <c r="EE13" i="26"/>
  <c r="EF13" i="26"/>
  <c r="ED12" i="26"/>
  <c r="EE12" i="26"/>
  <c r="EF12" i="26"/>
  <c r="ED11" i="26"/>
  <c r="EE11" i="26"/>
  <c r="EF11" i="26"/>
  <c r="ED10" i="26"/>
  <c r="EE10" i="26"/>
  <c r="EF10" i="26"/>
  <c r="ED9" i="26"/>
  <c r="EE9" i="26"/>
  <c r="EF9" i="26"/>
  <c r="ED8" i="26"/>
  <c r="EE8" i="26"/>
  <c r="EF8" i="26"/>
  <c r="ED7" i="26"/>
  <c r="EE7" i="26"/>
  <c r="EF7" i="26"/>
  <c r="ED6" i="26"/>
  <c r="EF6" i="26"/>
  <c r="ED43" i="25"/>
  <c r="EE43" i="25"/>
  <c r="EF43" i="25"/>
  <c r="ED42" i="25"/>
  <c r="EE42" i="25"/>
  <c r="EF42" i="25"/>
  <c r="ED41" i="25"/>
  <c r="EE41" i="25"/>
  <c r="EF41" i="25"/>
  <c r="ED40" i="25"/>
  <c r="EE40" i="25"/>
  <c r="EF40" i="25"/>
  <c r="ED39" i="25"/>
  <c r="EE39" i="25"/>
  <c r="EF39" i="25"/>
  <c r="ED38" i="25"/>
  <c r="EE38" i="25"/>
  <c r="EF38" i="25"/>
  <c r="ED37" i="25"/>
  <c r="EE37" i="25"/>
  <c r="EF37" i="25"/>
  <c r="ED36" i="25"/>
  <c r="EE36" i="25"/>
  <c r="EF36" i="25"/>
  <c r="ED35" i="25"/>
  <c r="EE35" i="25"/>
  <c r="EF35" i="25"/>
  <c r="ED34" i="25"/>
  <c r="EE34" i="25"/>
  <c r="EF34" i="25"/>
  <c r="ED33" i="25"/>
  <c r="EE33" i="25"/>
  <c r="EF33" i="25"/>
  <c r="ED32" i="25"/>
  <c r="EE32" i="25"/>
  <c r="EF32" i="25"/>
  <c r="ED31" i="25"/>
  <c r="EE31" i="25"/>
  <c r="EF31" i="25"/>
  <c r="ED30" i="25"/>
  <c r="EE30" i="25"/>
  <c r="EF30" i="25"/>
  <c r="ED29" i="25"/>
  <c r="EE29" i="25"/>
  <c r="EF29" i="25"/>
  <c r="ED28" i="25"/>
  <c r="EE28" i="25"/>
  <c r="EF28" i="25"/>
  <c r="ED27" i="25"/>
  <c r="EE27" i="25"/>
  <c r="EF27" i="25"/>
  <c r="ED26" i="25"/>
  <c r="EE26" i="25"/>
  <c r="EF26" i="25"/>
  <c r="ED25" i="25"/>
  <c r="EE25" i="25"/>
  <c r="EF25" i="25"/>
  <c r="ED24" i="25"/>
  <c r="EE24" i="25"/>
  <c r="EF24" i="25"/>
  <c r="ED23" i="25"/>
  <c r="EE23" i="25"/>
  <c r="EF23" i="25"/>
  <c r="ED22" i="25"/>
  <c r="EE22" i="25"/>
  <c r="EF22" i="25"/>
  <c r="ED21" i="25"/>
  <c r="EE21" i="25"/>
  <c r="EF21" i="25"/>
  <c r="ED20" i="25"/>
  <c r="EE20" i="25"/>
  <c r="EF20" i="25"/>
  <c r="ED19" i="25"/>
  <c r="EE19" i="25"/>
  <c r="EF19" i="25"/>
  <c r="ED18" i="25"/>
  <c r="EE18" i="25"/>
  <c r="EF18" i="25"/>
  <c r="ED17" i="25"/>
  <c r="EE17" i="25"/>
  <c r="EF17" i="25"/>
  <c r="ED16" i="25"/>
  <c r="EE16" i="25"/>
  <c r="EF16" i="25"/>
  <c r="ED15" i="25"/>
  <c r="EE15" i="25"/>
  <c r="EF15" i="25"/>
  <c r="ED14" i="25"/>
  <c r="EE14" i="25"/>
  <c r="EF14" i="25"/>
  <c r="ED13" i="25"/>
  <c r="EE13" i="25"/>
  <c r="EF13" i="25"/>
  <c r="ED12" i="25"/>
  <c r="EE12" i="25"/>
  <c r="EF12" i="25"/>
  <c r="ED11" i="25"/>
  <c r="EE11" i="25"/>
  <c r="EF11" i="25"/>
  <c r="ED10" i="25"/>
  <c r="EE10" i="25"/>
  <c r="EF10" i="25"/>
  <c r="ED9" i="25"/>
  <c r="EE9" i="25"/>
  <c r="EF9" i="25"/>
  <c r="ED8" i="25"/>
  <c r="EE8" i="25"/>
  <c r="EF8" i="25"/>
  <c r="ED7" i="25"/>
  <c r="EE7" i="25"/>
  <c r="EF7" i="25"/>
  <c r="EE6" i="25"/>
  <c r="EF6" i="25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35" i="26"/>
  <c r="AQ36" i="26"/>
  <c r="AQ37" i="26"/>
  <c r="AQ38" i="26"/>
  <c r="AQ39" i="26"/>
  <c r="AQ40" i="26"/>
  <c r="AQ41" i="26"/>
  <c r="AQ42" i="26"/>
  <c r="AQ43" i="26"/>
  <c r="AN7" i="26"/>
  <c r="AN8" i="26"/>
  <c r="AN9" i="26"/>
  <c r="AN10" i="26"/>
  <c r="AN11" i="26"/>
  <c r="AN12" i="26"/>
  <c r="AN13" i="26"/>
  <c r="AN14" i="26"/>
  <c r="AN15" i="26"/>
  <c r="AN16" i="26"/>
  <c r="AN17" i="26"/>
  <c r="AN18" i="26"/>
  <c r="AN19" i="26"/>
  <c r="AN20" i="26"/>
  <c r="AN21" i="26"/>
  <c r="AN22" i="26"/>
  <c r="AN23" i="26"/>
  <c r="AN24" i="26"/>
  <c r="AN25" i="26"/>
  <c r="AN26" i="26"/>
  <c r="AN27" i="26"/>
  <c r="AN28" i="26"/>
  <c r="AN29" i="26"/>
  <c r="AN30" i="26"/>
  <c r="AN31" i="26"/>
  <c r="AN32" i="26"/>
  <c r="AN33" i="26"/>
  <c r="AN34" i="26"/>
  <c r="AN35" i="26"/>
  <c r="AN36" i="26"/>
  <c r="AN37" i="26"/>
  <c r="AN38" i="26"/>
  <c r="AN39" i="26"/>
  <c r="AN40" i="26"/>
  <c r="AN41" i="26"/>
  <c r="AN42" i="26"/>
  <c r="AN43" i="26"/>
  <c r="AM7" i="26"/>
  <c r="AM8" i="26"/>
  <c r="AM9" i="26"/>
  <c r="AM10" i="26"/>
  <c r="AM11" i="26"/>
  <c r="AM12" i="26"/>
  <c r="AM13" i="26"/>
  <c r="AM14" i="26"/>
  <c r="AM15" i="26"/>
  <c r="AM16" i="26"/>
  <c r="AM17" i="26"/>
  <c r="AM18" i="26"/>
  <c r="AM19" i="26"/>
  <c r="AM20" i="26"/>
  <c r="AM21" i="26"/>
  <c r="AM22" i="26"/>
  <c r="AM23" i="26"/>
  <c r="AM24" i="26"/>
  <c r="AM25" i="26"/>
  <c r="AM26" i="26"/>
  <c r="AM27" i="26"/>
  <c r="AM28" i="26"/>
  <c r="AM29" i="26"/>
  <c r="AM30" i="26"/>
  <c r="AM31" i="26"/>
  <c r="AM32" i="26"/>
  <c r="AM33" i="26"/>
  <c r="AM34" i="26"/>
  <c r="AM35" i="26"/>
  <c r="AM36" i="26"/>
  <c r="AM37" i="26"/>
  <c r="AM38" i="26"/>
  <c r="AM39" i="26"/>
  <c r="AM40" i="26"/>
  <c r="AM41" i="26"/>
  <c r="AM42" i="26"/>
  <c r="AM43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Q6" i="26"/>
  <c r="AN6" i="26"/>
  <c r="AM6" i="26"/>
  <c r="AL6" i="26"/>
  <c r="AD7" i="26"/>
  <c r="AD8" i="26"/>
  <c r="AD9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B7" i="26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D6" i="26"/>
  <c r="AC6" i="26"/>
  <c r="AB6" i="26"/>
  <c r="AQ7" i="25"/>
  <c r="AQ8" i="25"/>
  <c r="AQ9" i="25"/>
  <c r="AQ10" i="25"/>
  <c r="AQ11" i="25"/>
  <c r="AQ12" i="25"/>
  <c r="AQ13" i="25"/>
  <c r="AQ14" i="25"/>
  <c r="AQ15" i="25"/>
  <c r="AQ16" i="25"/>
  <c r="AQ17" i="25"/>
  <c r="AQ18" i="25"/>
  <c r="AQ19" i="25"/>
  <c r="AQ20" i="25"/>
  <c r="AQ21" i="25"/>
  <c r="AQ22" i="25"/>
  <c r="AQ23" i="25"/>
  <c r="AQ24" i="25"/>
  <c r="AQ25" i="25"/>
  <c r="AQ26" i="25"/>
  <c r="AQ27" i="25"/>
  <c r="AQ28" i="25"/>
  <c r="AQ29" i="25"/>
  <c r="AQ30" i="25"/>
  <c r="AQ31" i="25"/>
  <c r="AQ32" i="25"/>
  <c r="AQ33" i="25"/>
  <c r="AQ34" i="25"/>
  <c r="AQ35" i="25"/>
  <c r="AQ36" i="25"/>
  <c r="AQ37" i="25"/>
  <c r="AQ38" i="25"/>
  <c r="AQ39" i="25"/>
  <c r="AQ40" i="25"/>
  <c r="AQ41" i="25"/>
  <c r="AQ42" i="25"/>
  <c r="AQ43" i="25"/>
  <c r="AN7" i="25"/>
  <c r="AN8" i="25"/>
  <c r="AN9" i="25"/>
  <c r="AN10" i="25"/>
  <c r="AN11" i="25"/>
  <c r="AN12" i="25"/>
  <c r="AN13" i="25"/>
  <c r="AN14" i="25"/>
  <c r="AN15" i="25"/>
  <c r="AN16" i="25"/>
  <c r="AN17" i="25"/>
  <c r="AN18" i="25"/>
  <c r="AN19" i="25"/>
  <c r="AN20" i="25"/>
  <c r="AN21" i="25"/>
  <c r="AN22" i="25"/>
  <c r="AN23" i="25"/>
  <c r="AN24" i="25"/>
  <c r="AN25" i="25"/>
  <c r="AN26" i="25"/>
  <c r="AN27" i="25"/>
  <c r="AN28" i="25"/>
  <c r="AN29" i="25"/>
  <c r="AN30" i="25"/>
  <c r="AN31" i="25"/>
  <c r="AN32" i="25"/>
  <c r="AN33" i="25"/>
  <c r="AN34" i="25"/>
  <c r="AN35" i="25"/>
  <c r="AN36" i="25"/>
  <c r="AN37" i="25"/>
  <c r="AN38" i="25"/>
  <c r="AN39" i="25"/>
  <c r="AN40" i="25"/>
  <c r="AN41" i="25"/>
  <c r="AN42" i="25"/>
  <c r="AN43" i="25"/>
  <c r="AM7" i="25"/>
  <c r="AM8" i="25"/>
  <c r="AM9" i="25"/>
  <c r="AM10" i="25"/>
  <c r="AM11" i="25"/>
  <c r="AM12" i="25"/>
  <c r="AM13" i="25"/>
  <c r="AM14" i="25"/>
  <c r="AM15" i="25"/>
  <c r="AM16" i="25"/>
  <c r="AM17" i="25"/>
  <c r="AM18" i="25"/>
  <c r="AM19" i="25"/>
  <c r="AM20" i="25"/>
  <c r="AM21" i="25"/>
  <c r="AM22" i="25"/>
  <c r="AM23" i="25"/>
  <c r="AM24" i="25"/>
  <c r="AM25" i="25"/>
  <c r="AM26" i="25"/>
  <c r="AM27" i="25"/>
  <c r="AM28" i="25"/>
  <c r="AM29" i="25"/>
  <c r="AM30" i="25"/>
  <c r="AM31" i="25"/>
  <c r="AM32" i="25"/>
  <c r="AM33" i="25"/>
  <c r="AM34" i="25"/>
  <c r="AM35" i="25"/>
  <c r="AM36" i="25"/>
  <c r="AM37" i="25"/>
  <c r="AM38" i="25"/>
  <c r="AM39" i="25"/>
  <c r="AM40" i="25"/>
  <c r="AM41" i="25"/>
  <c r="AM42" i="25"/>
  <c r="AM43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Q6" i="25"/>
  <c r="AN6" i="25"/>
  <c r="AM6" i="25"/>
  <c r="AL6" i="25"/>
  <c r="AD7" i="25"/>
  <c r="AD8" i="25"/>
  <c r="AD9" i="25"/>
  <c r="AD10" i="25"/>
  <c r="AD11" i="25"/>
  <c r="AD12" i="25"/>
  <c r="AD13" i="25"/>
  <c r="AD14" i="25"/>
  <c r="AD15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AD39" i="25"/>
  <c r="AD40" i="25"/>
  <c r="AD41" i="25"/>
  <c r="AD42" i="25"/>
  <c r="AD43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D6" i="25"/>
  <c r="AC6" i="25"/>
  <c r="AB6" i="25"/>
  <c r="AQ7" i="24"/>
  <c r="AQ8" i="24"/>
  <c r="AQ9" i="24"/>
  <c r="AQ10" i="24"/>
  <c r="AQ11" i="24"/>
  <c r="AQ12" i="24"/>
  <c r="AQ13" i="24"/>
  <c r="AQ14" i="24"/>
  <c r="AQ15" i="24"/>
  <c r="AQ16" i="24"/>
  <c r="AQ17" i="24"/>
  <c r="AQ18" i="24"/>
  <c r="AQ19" i="24"/>
  <c r="AQ20" i="24"/>
  <c r="AQ21" i="24"/>
  <c r="AQ22" i="24"/>
  <c r="AQ23" i="24"/>
  <c r="AQ24" i="24"/>
  <c r="AQ25" i="24"/>
  <c r="AQ26" i="24"/>
  <c r="AQ27" i="24"/>
  <c r="AQ28" i="24"/>
  <c r="AQ29" i="24"/>
  <c r="AQ30" i="24"/>
  <c r="AQ31" i="24"/>
  <c r="AQ32" i="24"/>
  <c r="AQ33" i="24"/>
  <c r="AQ34" i="24"/>
  <c r="AQ35" i="24"/>
  <c r="AQ36" i="24"/>
  <c r="AQ37" i="24"/>
  <c r="AQ38" i="24"/>
  <c r="AQ39" i="24"/>
  <c r="AQ40" i="24"/>
  <c r="AQ41" i="24"/>
  <c r="AQ42" i="24"/>
  <c r="AQ43" i="24"/>
  <c r="AN7" i="24"/>
  <c r="AN8" i="24"/>
  <c r="AN9" i="24"/>
  <c r="AN10" i="24"/>
  <c r="AN11" i="24"/>
  <c r="AN12" i="24"/>
  <c r="AN13" i="24"/>
  <c r="AN14" i="24"/>
  <c r="AN15" i="24"/>
  <c r="AN16" i="24"/>
  <c r="AN17" i="24"/>
  <c r="AN18" i="24"/>
  <c r="AN19" i="24"/>
  <c r="AN20" i="24"/>
  <c r="AN21" i="24"/>
  <c r="AN22" i="24"/>
  <c r="AN23" i="24"/>
  <c r="AN24" i="24"/>
  <c r="AN25" i="24"/>
  <c r="AN26" i="24"/>
  <c r="AN27" i="24"/>
  <c r="AN28" i="24"/>
  <c r="AN29" i="24"/>
  <c r="AN30" i="24"/>
  <c r="AN31" i="24"/>
  <c r="AN32" i="24"/>
  <c r="AN33" i="24"/>
  <c r="AN34" i="24"/>
  <c r="AN35" i="24"/>
  <c r="AN36" i="24"/>
  <c r="AN37" i="24"/>
  <c r="AN38" i="24"/>
  <c r="AN39" i="24"/>
  <c r="AN40" i="24"/>
  <c r="AN41" i="24"/>
  <c r="AN42" i="24"/>
  <c r="AN43" i="24"/>
  <c r="AM7" i="24"/>
  <c r="AM8" i="24"/>
  <c r="AM9" i="24"/>
  <c r="AM10" i="24"/>
  <c r="AM11" i="24"/>
  <c r="AM12" i="24"/>
  <c r="AM13" i="24"/>
  <c r="AM14" i="24"/>
  <c r="AM15" i="24"/>
  <c r="AM16" i="24"/>
  <c r="AM17" i="24"/>
  <c r="AM18" i="24"/>
  <c r="AM19" i="24"/>
  <c r="AM20" i="24"/>
  <c r="AM21" i="24"/>
  <c r="AM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37" i="24"/>
  <c r="AM38" i="24"/>
  <c r="AM39" i="24"/>
  <c r="AM40" i="24"/>
  <c r="AM41" i="24"/>
  <c r="AM42" i="24"/>
  <c r="AM43" i="24"/>
  <c r="AL7" i="24"/>
  <c r="AL8" i="24"/>
  <c r="AL9" i="24"/>
  <c r="AL10" i="24"/>
  <c r="AL11" i="24"/>
  <c r="AL12" i="24"/>
  <c r="AL13" i="24"/>
  <c r="AL14" i="24"/>
  <c r="AL15" i="24"/>
  <c r="AL16" i="24"/>
  <c r="AL17" i="24"/>
  <c r="AL18" i="24"/>
  <c r="AL19" i="24"/>
  <c r="AL20" i="24"/>
  <c r="AL21" i="24"/>
  <c r="AL22" i="24"/>
  <c r="AL23" i="24"/>
  <c r="AL24" i="24"/>
  <c r="AL25" i="24"/>
  <c r="AL26" i="24"/>
  <c r="AL27" i="24"/>
  <c r="AL28" i="24"/>
  <c r="AL29" i="24"/>
  <c r="AL30" i="24"/>
  <c r="AL31" i="24"/>
  <c r="AL32" i="24"/>
  <c r="AL33" i="24"/>
  <c r="AL34" i="24"/>
  <c r="AL35" i="24"/>
  <c r="AL36" i="24"/>
  <c r="AL37" i="24"/>
  <c r="AL38" i="24"/>
  <c r="AL39" i="24"/>
  <c r="AL40" i="24"/>
  <c r="AL41" i="24"/>
  <c r="AL42" i="24"/>
  <c r="AL43" i="24"/>
  <c r="AQ6" i="24"/>
  <c r="AN6" i="24"/>
  <c r="AM6" i="24"/>
  <c r="AL6" i="24"/>
  <c r="AD7" i="24"/>
  <c r="AD8" i="24"/>
  <c r="AD9" i="24"/>
  <c r="AD10" i="24"/>
  <c r="AD11" i="24"/>
  <c r="AD12" i="24"/>
  <c r="AD13" i="24"/>
  <c r="AD14" i="24"/>
  <c r="AD15" i="24"/>
  <c r="AD16" i="24"/>
  <c r="AD17" i="24"/>
  <c r="AD18" i="24"/>
  <c r="AD19" i="24"/>
  <c r="AD20" i="24"/>
  <c r="AD21" i="24"/>
  <c r="AD22" i="24"/>
  <c r="AD23" i="24"/>
  <c r="AD24" i="24"/>
  <c r="AD25" i="24"/>
  <c r="AD26" i="24"/>
  <c r="AD27" i="24"/>
  <c r="AD28" i="24"/>
  <c r="AD29" i="24"/>
  <c r="AD30" i="24"/>
  <c r="AD31" i="24"/>
  <c r="AD32" i="24"/>
  <c r="AD33" i="24"/>
  <c r="AD34" i="24"/>
  <c r="AD35" i="24"/>
  <c r="AD36" i="24"/>
  <c r="AD37" i="24"/>
  <c r="AD38" i="24"/>
  <c r="AD39" i="24"/>
  <c r="AD40" i="24"/>
  <c r="AD41" i="24"/>
  <c r="AD42" i="24"/>
  <c r="AD43" i="24"/>
  <c r="AC7" i="24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D6" i="24"/>
  <c r="AC6" i="24"/>
  <c r="AB6" i="24"/>
  <c r="ED43" i="24"/>
  <c r="EE43" i="24"/>
  <c r="EF43" i="24"/>
  <c r="ED42" i="24"/>
  <c r="EE42" i="24"/>
  <c r="EF42" i="24"/>
  <c r="ED41" i="24"/>
  <c r="EE41" i="24"/>
  <c r="EF41" i="24"/>
  <c r="ED40" i="24"/>
  <c r="EE40" i="24"/>
  <c r="EF40" i="24"/>
  <c r="ED39" i="24"/>
  <c r="EE39" i="24"/>
  <c r="EF39" i="24"/>
  <c r="ED38" i="24"/>
  <c r="EE38" i="24"/>
  <c r="EF38" i="24"/>
  <c r="ED37" i="24"/>
  <c r="EE37" i="24"/>
  <c r="EF37" i="24"/>
  <c r="ED36" i="24"/>
  <c r="EE36" i="24"/>
  <c r="EF36" i="24"/>
  <c r="ED35" i="24"/>
  <c r="EE35" i="24"/>
  <c r="EF35" i="24"/>
  <c r="ED34" i="24"/>
  <c r="EE34" i="24"/>
  <c r="EF34" i="24"/>
  <c r="ED33" i="24"/>
  <c r="EE33" i="24"/>
  <c r="EF33" i="24"/>
  <c r="ED32" i="24"/>
  <c r="EE32" i="24"/>
  <c r="EF32" i="24"/>
  <c r="ED31" i="24"/>
  <c r="EE31" i="24"/>
  <c r="EF31" i="24"/>
  <c r="ED30" i="24"/>
  <c r="EE30" i="24"/>
  <c r="EF30" i="24"/>
  <c r="ED29" i="24"/>
  <c r="EE29" i="24"/>
  <c r="EF29" i="24"/>
  <c r="ED28" i="24"/>
  <c r="EE28" i="24"/>
  <c r="EF28" i="24"/>
  <c r="ED27" i="24"/>
  <c r="EE27" i="24"/>
  <c r="EF27" i="24"/>
  <c r="ED26" i="24"/>
  <c r="EE26" i="24"/>
  <c r="EF26" i="24"/>
  <c r="ED25" i="24"/>
  <c r="EE25" i="24"/>
  <c r="EF25" i="24"/>
  <c r="ED24" i="24"/>
  <c r="EE24" i="24"/>
  <c r="EF24" i="24"/>
  <c r="ED23" i="24"/>
  <c r="EE23" i="24"/>
  <c r="EF23" i="24"/>
  <c r="ED22" i="24"/>
  <c r="EE22" i="24"/>
  <c r="EF22" i="24"/>
  <c r="ED21" i="24"/>
  <c r="EE21" i="24"/>
  <c r="EF21" i="24"/>
  <c r="ED20" i="24"/>
  <c r="EE20" i="24"/>
  <c r="EF20" i="24"/>
  <c r="ED19" i="24"/>
  <c r="EE19" i="24"/>
  <c r="EF19" i="24"/>
  <c r="ED18" i="24"/>
  <c r="EE18" i="24"/>
  <c r="EF18" i="24"/>
  <c r="ED17" i="24"/>
  <c r="EE17" i="24"/>
  <c r="EF17" i="24"/>
  <c r="ED16" i="24"/>
  <c r="EE16" i="24"/>
  <c r="EF16" i="24"/>
  <c r="ED15" i="24"/>
  <c r="EE15" i="24"/>
  <c r="EF15" i="24"/>
  <c r="ED14" i="24"/>
  <c r="EE14" i="24"/>
  <c r="EF14" i="24"/>
  <c r="ED13" i="24"/>
  <c r="EE13" i="24"/>
  <c r="EF13" i="24"/>
  <c r="ED12" i="24"/>
  <c r="EE12" i="24"/>
  <c r="EF12" i="24"/>
  <c r="ED11" i="24"/>
  <c r="EE11" i="24"/>
  <c r="EF11" i="24"/>
  <c r="ED10" i="24"/>
  <c r="EE10" i="24"/>
  <c r="EF10" i="24"/>
  <c r="ED9" i="24"/>
  <c r="EE9" i="24"/>
  <c r="EF9" i="24"/>
  <c r="ED8" i="24"/>
  <c r="EE8" i="24"/>
  <c r="EF8" i="24"/>
  <c r="ED7" i="24"/>
  <c r="EE7" i="24"/>
  <c r="EF7" i="24"/>
  <c r="ED6" i="24"/>
  <c r="EE6" i="24"/>
  <c r="EF6" i="24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24" i="23"/>
  <c r="AN25" i="23"/>
  <c r="AN26" i="23"/>
  <c r="AN27" i="23"/>
  <c r="AN28" i="23"/>
  <c r="AN29" i="23"/>
  <c r="AN30" i="23"/>
  <c r="AN31" i="23"/>
  <c r="AN32" i="23"/>
  <c r="AN33" i="23"/>
  <c r="AN34" i="23"/>
  <c r="AN35" i="23"/>
  <c r="AN36" i="23"/>
  <c r="AN37" i="23"/>
  <c r="AN38" i="23"/>
  <c r="AN39" i="23"/>
  <c r="AN40" i="23"/>
  <c r="AN41" i="23"/>
  <c r="AN42" i="23"/>
  <c r="AN43" i="23"/>
  <c r="AN6" i="23"/>
  <c r="AM7" i="23"/>
  <c r="AM8" i="23"/>
  <c r="AM9" i="23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6" i="23"/>
  <c r="AL7" i="23"/>
  <c r="AL8" i="23"/>
  <c r="AL9" i="23"/>
  <c r="AL10" i="23"/>
  <c r="AL11" i="23"/>
  <c r="AL12" i="23"/>
  <c r="AL13" i="23"/>
  <c r="AL14" i="23"/>
  <c r="AL15" i="23"/>
  <c r="AL16" i="23"/>
  <c r="AL17" i="23"/>
  <c r="AL18" i="23"/>
  <c r="AL19" i="23"/>
  <c r="AL20" i="23"/>
  <c r="AL21" i="23"/>
  <c r="AL22" i="23"/>
  <c r="AL23" i="23"/>
  <c r="AL24" i="23"/>
  <c r="AL25" i="23"/>
  <c r="AL26" i="23"/>
  <c r="AL27" i="23"/>
  <c r="AL28" i="23"/>
  <c r="AL29" i="23"/>
  <c r="AL30" i="23"/>
  <c r="AL31" i="23"/>
  <c r="AL32" i="23"/>
  <c r="AL33" i="23"/>
  <c r="AL34" i="23"/>
  <c r="AL35" i="23"/>
  <c r="AL36" i="23"/>
  <c r="AL37" i="23"/>
  <c r="AL38" i="23"/>
  <c r="AL39" i="23"/>
  <c r="AL40" i="23"/>
  <c r="AL41" i="23"/>
  <c r="AL42" i="23"/>
  <c r="AL43" i="23"/>
  <c r="AL6" i="23"/>
  <c r="ED7" i="23"/>
  <c r="EE7" i="23"/>
  <c r="EF7" i="23"/>
  <c r="ED8" i="23"/>
  <c r="EE8" i="23"/>
  <c r="EF8" i="23"/>
  <c r="ED9" i="23"/>
  <c r="EE9" i="23"/>
  <c r="EF9" i="23"/>
  <c r="ED10" i="23"/>
  <c r="EE10" i="23"/>
  <c r="EF10" i="23"/>
  <c r="ED11" i="23"/>
  <c r="EE11" i="23"/>
  <c r="EF11" i="23"/>
  <c r="ED12" i="23"/>
  <c r="EE12" i="23"/>
  <c r="EF12" i="23"/>
  <c r="ED13" i="23"/>
  <c r="EE13" i="23"/>
  <c r="EF13" i="23"/>
  <c r="ED14" i="23"/>
  <c r="EE14" i="23"/>
  <c r="EF14" i="23"/>
  <c r="ED15" i="23"/>
  <c r="EE15" i="23"/>
  <c r="EF15" i="23"/>
  <c r="ED16" i="23"/>
  <c r="EE16" i="23"/>
  <c r="EF16" i="23"/>
  <c r="ED17" i="23"/>
  <c r="EE17" i="23"/>
  <c r="EF17" i="23"/>
  <c r="ED18" i="23"/>
  <c r="EE18" i="23"/>
  <c r="EF18" i="23"/>
  <c r="ED19" i="23"/>
  <c r="EE19" i="23"/>
  <c r="EF19" i="23"/>
  <c r="ED20" i="23"/>
  <c r="EE20" i="23"/>
  <c r="EF20" i="23"/>
  <c r="ED21" i="23"/>
  <c r="EE21" i="23"/>
  <c r="EF21" i="23"/>
  <c r="ED22" i="23"/>
  <c r="EE22" i="23"/>
  <c r="EF22" i="23"/>
  <c r="ED23" i="23"/>
  <c r="EE23" i="23"/>
  <c r="EF23" i="23"/>
  <c r="ED24" i="23"/>
  <c r="EE24" i="23"/>
  <c r="EF24" i="23"/>
  <c r="ED25" i="23"/>
  <c r="EE25" i="23"/>
  <c r="EF25" i="23"/>
  <c r="ED26" i="23"/>
  <c r="EE26" i="23"/>
  <c r="EF26" i="23"/>
  <c r="ED27" i="23"/>
  <c r="EE27" i="23"/>
  <c r="EF27" i="23"/>
  <c r="ED28" i="23"/>
  <c r="EE28" i="23"/>
  <c r="EF28" i="23"/>
  <c r="ED29" i="23"/>
  <c r="EE29" i="23"/>
  <c r="EF29" i="23"/>
  <c r="ED30" i="23"/>
  <c r="EE30" i="23"/>
  <c r="EF30" i="23"/>
  <c r="ED31" i="23"/>
  <c r="EE31" i="23"/>
  <c r="EF31" i="23"/>
  <c r="ED32" i="23"/>
  <c r="EE32" i="23"/>
  <c r="EF32" i="23"/>
  <c r="ED33" i="23"/>
  <c r="EE33" i="23"/>
  <c r="EF33" i="23"/>
  <c r="ED34" i="23"/>
  <c r="EE34" i="23"/>
  <c r="EF34" i="23"/>
  <c r="ED35" i="23"/>
  <c r="EE35" i="23"/>
  <c r="EF35" i="23"/>
  <c r="ED36" i="23"/>
  <c r="EE36" i="23"/>
  <c r="EF36" i="23"/>
  <c r="ED37" i="23"/>
  <c r="EE37" i="23"/>
  <c r="EF37" i="23"/>
  <c r="ED38" i="23"/>
  <c r="EE38" i="23"/>
  <c r="EF38" i="23"/>
  <c r="ED39" i="23"/>
  <c r="EE39" i="23"/>
  <c r="EF39" i="23"/>
  <c r="ED40" i="23"/>
  <c r="EE40" i="23"/>
  <c r="EF40" i="23"/>
  <c r="ED41" i="23"/>
  <c r="EE41" i="23"/>
  <c r="EF41" i="23"/>
  <c r="ED42" i="23"/>
  <c r="EE42" i="23"/>
  <c r="EF42" i="23"/>
  <c r="ED43" i="23"/>
  <c r="EE43" i="23"/>
  <c r="EF43" i="23"/>
  <c r="ED6" i="23"/>
  <c r="EE6" i="23"/>
  <c r="EF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6" i="23"/>
  <c r="AD7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6" i="23"/>
</calcChain>
</file>

<file path=xl/connections.xml><?xml version="1.0" encoding="utf-8"?>
<connections xmlns="http://schemas.openxmlformats.org/spreadsheetml/2006/main">
  <connection id="1" name="8TeV.tex" type="6" refreshedVersion="0" background="1" saveData="1">
    <textPr fileType="mac" sourceFile="OS X 10.7:Users:reisaburo:Desktop: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8TeV.tex1" type="6" refreshedVersion="0" background="1" saveData="1">
    <textPr fileType="mac" sourceFile="OS X 10.7:Users:reisaburo:Desktop: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BR.bb.txt" type="6" refreshedVersion="0" background="1" saveData="1">
    <textPr fileType="mac" sourceFile="OS X 10.7:Users:reisaburo:Documents:LHC Higgs XS WG:Higgs_XSBR_YR3:BR Tables:BR.bb.txt" space="1" consecutive="1">
      <textFields count="4">
        <textField/>
        <textField/>
        <textField/>
        <textField/>
      </textFields>
    </textPr>
  </connection>
  <connection id="4" name="BR.bb.txt1" type="6" refreshedVersion="0" background="1" saveData="1">
    <textPr fileType="mac" sourceFile="OS X 10.7:Users:reisaburo:Documents:LHC Higgs XS WG:Higgs_XSBR_YR3:BR Tables:BR.bb.txt" tab="0" space="1" consecutive="1">
      <textFields>
        <textField/>
      </textFields>
    </textPr>
  </connection>
  <connection id="5" name="BR.bb.txt2" type="6" refreshedVersion="0" background="1" saveData="1">
    <textPr fileType="mac" sourceFile="OS X 10.7:Users:reisaburo:Documents:LHC Higgs XS WG:Higgs_XSBR_YR3:BR Tables:BR.bb.txt">
      <textFields count="4">
        <textField/>
        <textField/>
        <textField/>
        <textField/>
      </textFields>
    </textPr>
  </connection>
  <connection id="6" name="BR.cc.txt" type="6" refreshedVersion="0" background="1" saveData="1">
    <textPr fileType="mac" sourceFile="OS X 10.7:Users:reisaburo:Documents:LHC Higgs XS WG:Higgs_XSBR_YR3:BR Tables:BR.cc.txt" space="1" consecutive="1">
      <textFields count="4">
        <textField/>
        <textField/>
        <textField/>
        <textField/>
      </textFields>
    </textPr>
  </connection>
  <connection id="7" name="BR.gamgam.txt" type="6" refreshedVersion="0" background="1" saveData="1">
    <textPr fileType="mac" sourceFile="OS X 10.7:Users:reisaburo:Documents:LHC Higgs XS WG:Higgs_XSBR_YR3:BR Tables:BR.gamgam.txt" space="1" consecutive="1">
      <textFields count="4">
        <textField/>
        <textField/>
        <textField/>
        <textField/>
      </textFields>
    </textPr>
  </connection>
  <connection id="8" name="BR.gg.txt" type="6" refreshedVersion="0" background="1" saveData="1">
    <textPr fileType="mac" sourceFile="OS X 10.7:Users:reisaburo:Documents:LHC Higgs XS WG:Higgs_XSBR_YR3:BR Tables:BR.gg.txt" space="1" consecutive="1">
      <textFields count="4">
        <textField/>
        <textField/>
        <textField/>
        <textField/>
      </textFields>
    </textPr>
  </connection>
  <connection id="9" name="BR.gg.txt1" type="6" refreshedVersion="0" background="1" saveData="1">
    <textPr fileType="mac" sourceFile="OS X 10.7:Users:reisaburo:Documents:LHC Higgs XS WG:Higgs_XSBR_YR3:BR Tables:BR.gg.txt" space="1" consecutive="1">
      <textFields count="4">
        <textField/>
        <textField/>
        <textField/>
        <textField/>
      </textFields>
    </textPr>
  </connection>
  <connection id="10" name="BR.mumu.txt" type="6" refreshedVersion="0" background="1" saveData="1">
    <textPr fileType="mac" sourceFile="OS X 10.7:Users:reisaburo:Documents:LHC Higgs XS WG:Higgs_XSBR_YR3:BR Tables:BR.mumu.txt" space="1" consecutive="1">
      <textFields count="4">
        <textField/>
        <textField/>
        <textField/>
        <textField/>
      </textFields>
    </textPr>
  </connection>
  <connection id="11" name="BR.mumu.txt1" type="6" refreshedVersion="0" background="1" saveData="1">
    <textPr fileType="mac" sourceFile="OS X 10.7:Users:reisaburo:Documents:LHC Higgs XS WG:Higgs_XSBR_YR3:BR Tables:BR.mumu.txt" space="1" consecutive="1">
      <textFields count="4">
        <textField/>
        <textField/>
        <textField/>
        <textField/>
      </textFields>
    </textPr>
  </connection>
  <connection id="12" name="BR.ss.txt" type="6" refreshedVersion="0" background="1" saveData="1">
    <textPr fileType="mac" sourceFile="OS X 10.7:Users:reisaburo:Documents:LHC Higgs XS WG:Higgs_XSBR_YR3:BR Tables:BR.ss.txt" space="1" consecutive="1">
      <textFields count="4">
        <textField/>
        <textField/>
        <textField/>
        <textField/>
      </textFields>
    </textPr>
  </connection>
  <connection id="13" name="BR.ss.txt1" type="6" refreshedVersion="0" background="1" saveData="1">
    <textPr fileType="mac" sourceFile="OS X 10.7:Users:reisaburo:Documents:LHC Higgs XS WG:Higgs_XSBR_YR3:BR Tables:BR.ss.txt" space="1" consecutive="1">
      <textFields count="4">
        <textField/>
        <textField/>
        <textField/>
        <textField/>
      </textFields>
    </textPr>
  </connection>
  <connection id="14" name="BR.tautau.txt" type="6" refreshedVersion="0" background="1" saveData="1">
    <textPr fileType="mac" sourceFile="OS X 10.7:Users:reisaburo:Documents:LHC Higgs XS WG:Higgs_XSBR_YR3:BR Tables:BR.tautau.txt">
      <textFields count="3">
        <textField/>
        <textField/>
        <textField/>
      </textFields>
    </textPr>
  </connection>
  <connection id="15" name="BR.tautau.txt1" type="6" refreshedVersion="0" background="1" saveData="1">
    <textPr fileType="mac" sourceFile="OS X 10.7:Users:reisaburo:Documents:LHC Higgs XS WG:Higgs_XSBR_YR3:BR Tables:BR.tautau.txt" space="1" consecutive="1">
      <textFields count="4">
        <textField/>
        <textField/>
        <textField/>
        <textField/>
      </textFields>
    </textPr>
  </connection>
  <connection id="16" name="BR.tautau.txt2" type="6" refreshedVersion="0" background="1" saveData="1">
    <textPr fileType="mac" sourceFile="OS X 10.7:Users:reisaburo:Documents:LHC Higgs XS WG:Higgs_XSBR_YR3:BR Tables:BR.tautau.txt" space="1" consecutive="1">
      <textFields count="4">
        <textField/>
        <textField/>
        <textField/>
        <textField/>
      </textFields>
    </textPr>
  </connection>
  <connection id="17" name="BR.tt.txt" type="6" refreshedVersion="0" background="1" saveData="1">
    <textPr fileType="mac" sourceFile="OS X 10.7:Users:reisaburo:Documents:LHC Higgs XS WG:Higgs_XSBR_YR3:BR Tables:BR.tt.txt" space="1" consecutive="1">
      <textFields count="4">
        <textField/>
        <textField/>
        <textField/>
        <textField/>
      </textFields>
    </textPr>
  </connection>
  <connection id="18" name="BR.WW.txt" type="6" refreshedVersion="0" background="1" saveData="1">
    <textPr fileType="mac" sourceFile="OS X 10.7:Users:reisaburo:Documents:LHC Higgs XS WG:Higgs_XSBR_YR3:BR Tables:BR.WW.txt" space="1" consecutive="1">
      <textFields count="4">
        <textField/>
        <textField/>
        <textField/>
        <textField/>
      </textFields>
    </textPr>
  </connection>
  <connection id="19" name="BR.WW.txt1" type="6" refreshedVersion="0" background="1" saveData="1">
    <textPr fileType="mac" sourceFile="OS X 10.7:Users:reisaburo:Documents:LHC Higgs XS WG:Higgs_XSBR_YR3:BR Tables:BR.WW.txt" space="1" consecutive="1">
      <textFields count="4">
        <textField/>
        <textField/>
        <textField/>
        <textField/>
      </textFields>
    </textPr>
  </connection>
  <connection id="20" name="BR.Zgam.txt" type="6" refreshedVersion="0" background="1" saveData="1">
    <textPr fileType="mac" sourceFile="OS X 10.7:Users:reisaburo:Documents:LHC Higgs XS WG:Higgs_XSBR_YR3:BR Tables:BR.Zgam.txt" space="1" consecutive="1">
      <textFields count="4">
        <textField/>
        <textField/>
        <textField/>
        <textField/>
      </textFields>
    </textPr>
  </connection>
  <connection id="21" name="BR.Zgam.txt1" type="6" refreshedVersion="0" background="1" saveData="1">
    <textPr fileType="mac" sourceFile="OS X 10.7:Users:reisaburo:Documents:LHC Higgs XS WG:Higgs_XSBR_YR3:BR Tables:BR.Zgam.txt" space="1" consecutive="1">
      <textFields count="4">
        <textField/>
        <textField/>
        <textField/>
        <textField/>
      </textFields>
    </textPr>
  </connection>
  <connection id="22" name="BR.ZZ.txt" type="6" refreshedVersion="0" background="1" saveData="1">
    <textPr fileType="mac" sourceFile="OS X 10.7:Users:reisaburo:Documents:LHC Higgs XS WG:Higgs_XSBR_YR3:BR Tables:BR.ZZ.txt" space="1" consecutive="1">
      <textFields count="4">
        <textField/>
        <textField/>
        <textField/>
        <textField/>
      </textFields>
    </textPr>
  </connection>
  <connection id="23" name="Hffff.dat" type="6" refreshedVersion="0" background="1" saveData="1">
    <textPr fileType="mac" sourceFile="OS X 10.7:Users:reisaburo:Documents:LHC Higgs XS WG:Higgs_XSBR_YR3:BR Tables:Hffff.dat" space="1" consecutive="1">
      <textFields count="2">
        <textField/>
        <textField/>
      </textFields>
    </textPr>
  </connection>
  <connection id="24" name="Hffff.dat1" type="6" refreshedVersion="0" background="1" saveData="1">
    <textPr fileType="mac" sourceFile="OS X 10.7:Users:reisaburo:Documents:LHC Higgs XS WG:Higgs_XSBR_YR3:BR Tables:Hffff.dat" space="1" consecutive="1">
      <textFields count="2">
        <textField/>
        <textField/>
      </textFields>
    </textPr>
  </connection>
  <connection id="25" name="Hllll.dat" type="6" refreshedVersion="0" background="1" saveData="1">
    <textPr fileType="mac" sourceFile="OS X 10.7:Users:reisaburo:Documents:LHC Higgs XS WG:Higgs_XSBR_YR3:BR Tables:Hllll.dat" space="1" consecutive="1">
      <textFields count="5">
        <textField/>
        <textField/>
        <textField/>
        <textField/>
        <textField/>
      </textFields>
    </textPr>
  </connection>
  <connection id="26" name="Hllll.dat1" type="6" refreshedVersion="0" background="1" saveData="1">
    <textPr fileType="mac" sourceFile="OS X 10.7:Users:reisaburo:Documents:LHC Higgs XS WG:Higgs_XSBR_YR3:BR Tables:Hllll.dat" space="1" consecutive="1">
      <textFields count="5">
        <textField/>
        <textField/>
        <textField/>
        <textField/>
        <textField/>
      </textFields>
    </textPr>
  </connection>
  <connection id="27" name="Hllnn.dat" type="6" refreshedVersion="0" background="1" saveData="1">
    <textPr fileType="mac" sourceFile="OS X 10.7:Users:reisaburo:Documents:LHC Higgs XS WG:Higgs_XSBR_YR3:BR Tables:Hllnn.dat" space="1" consecutive="1">
      <textFields count="5">
        <textField/>
        <textField/>
        <textField/>
        <textField/>
        <textField/>
      </textFields>
    </textPr>
  </connection>
  <connection id="28" name="Hllqq.dat" type="6" refreshedVersion="0" background="1" saveData="1">
    <textPr fileType="mac" sourceFile="OS X 10.7:Users:reisaburo:Documents:LHC Higgs XS WG:Higgs_XSBR_YR3:BR Tables:Hllqq.dat" space="1" consecutive="1">
      <textFields count="3">
        <textField/>
        <textField/>
        <textField/>
      </textFields>
    </textPr>
  </connection>
  <connection id="29" name="Hllqq.dat1" type="6" refreshedVersion="0" background="1" saveData="1">
    <textPr fileType="mac" sourceFile="OS X 10.7:Users:reisaburo:Documents:LHC Higgs XS WG:Higgs_XSBR_YR3:BR Tables:Hllqq.dat" space="1" consecutive="1">
      <textFields count="3">
        <textField/>
        <textField/>
        <textField/>
      </textFields>
    </textPr>
  </connection>
  <connection id="30" name="Hqqqq.dat" type="6" refreshedVersion="0" background="1" saveData="1">
    <textPr fileType="mac" sourceFile="OS X 10.7:Users:reisaburo:Documents:LHC Higgs XS WG:Higgs_XSBR_YR3:BR Tables:Hqqqq.dat" space="1" consecutive="1">
      <textFields count="2">
        <textField/>
        <textField/>
      </textFields>
    </textPr>
  </connection>
  <connection id="31" name="Hxxqq.dat" type="6" refreshedVersion="0" background="1" saveData="1">
    <textPr fileType="mac" sourceFile="OS X 10.7:Users:reisaburo:Documents:LHC Higgs XS WG:Higgs_XSBR_YR3:BR Tables:Hxxqq.dat" space="1" consecutive="1">
      <textFields count="3">
        <textField/>
        <textField/>
        <textField/>
      </textFields>
    </textPr>
  </connection>
  <connection id="32" name="Table.bb-tautau-mumu-ss-cc.tex" type="6" refreshedVersion="0" background="1" saveData="1">
    <textPr fileType="mac" sourceFile="Macintosh HD:Users:Reisaburo:Documents:LHC Higgs XS WG:Higgs_XSBR_CERN_Report_4:Table.bb-tautau-mumu-ss-cc.tex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temp.tex" type="6" refreshedVersion="0" background="1" saveData="1">
    <textPr fileType="mac" sourceFile="OS X 10.7:Users:reisaburo:Desktop:temp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4" name="temp.tex1" type="6" refreshedVersion="0" background="1" saveData="1">
    <textPr fileType="mac" sourceFile="OS X 10.7:Users:reisaburo:Desktop:temp.tex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totWidthGeVperc.321.dat" type="6" refreshedVersion="0" background="1" saveData="1">
    <textPr fileType="mac" sourceFile="OS X 10.7:Users:reisaburo:Documents:LHC Higgs XS WG:Higgs_XSBR_YR3:BR Tables:totWidthGeVperc.321.dat" space="1" consecutive="1">
      <textFields count="2">
        <textField/>
        <textField/>
      </textFields>
    </textPr>
  </connection>
  <connection id="36" name="totWidthGeVperc.321.dat1" type="6" refreshedVersion="0" background="1" saveData="1">
    <textPr fileType="mac" sourceFile="OS X 10.7:Users:reisaburo:Documents:LHC Higgs XS WG:Higgs_XSBR_YR3:BR Tables:totWidthGeVperc.321.dat" space="1" consecutive="1">
      <textFields count="2">
        <textField/>
        <textField/>
      </textFields>
    </textPr>
  </connection>
  <connection id="37" name="ttH_8TeV.data" type="6" refreshedVersion="0" background="1" saveData="1">
    <textPr fileType="mac" sourceFile="Macintosh HD:Users:Reisaburo:Desktop:ttH_8TeV.data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8" name="WH_8TeV.data" type="6" refreshedVersion="0" background="1" saveData="1">
    <textPr fileType="mac" sourceFile="Macintosh HD:Users:Reisaburo:Desktop:WH_8TeV.data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zh7table.tex" type="6" refreshedVersion="0" background="1" saveData="1">
    <textPr fileType="mac" sourceFile="OS X 10.7:Users:reisaburo:Documents:LHC Higgs XS WG:Higgs_XS_CERN_Report3:zh7table.tex" space="1" consecutive="1">
      <textFields count="7">
        <textField/>
        <textField/>
        <textField/>
        <textField/>
        <textField/>
        <textField/>
        <textField/>
      </textFields>
    </textPr>
  </connection>
  <connection id="40" name="ZH_8TeV.data" type="6" refreshedVersion="0" background="1" saveData="1">
    <textPr fileType="mac" sourceFile="Macintosh HD:Users:Reisaburo:Desktop:ZH_8TeV.data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接続1" type="6" refreshedVersion="0" background="1" saveData="1">
    <textPr fileType="mac" sourceFile="Macintosh HD:Users:reisaburo:Documents:LHC Higgs XS WG:Higgs XS 7TeV:tt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接続10" type="6" refreshedVersion="0" background="1" saveData="1">
    <textPr fileType="mac" sourceFile="Macintosh HD:Users:reisaburo:Documents:LHC Higgs XS WG:Higgs XSBR 8TeV:VBF_8TeV_ordered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3" name="接続12" type="6" refreshedVersion="0" background="1" saveData="1">
    <textPr fileType="mac" sourceFile="Macintosh HD:Users:reisaburo:Documents:LHC Higgs XS WG:Higgs XSBR 8TeV:BR_YR2_H4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接続13" type="6" refreshedVersion="0" background="1" saveData="1">
    <textPr fileType="mac" sourceFile="Macintosh HD:Users:reisaburo:Documents:LHC Higgs XS WG:Higgs XSBR 8TeV:BR_YR2_H4f_2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5" name="接続15" type="6" refreshedVersion="0" background="1" saveData="1">
    <textPr fileType="mac" sourceFile="Macintosh HD:Users:reisaburo:Documents:LHC Higgs XS WG:Higgs XSBR 8TeV:VBF_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接続2" type="6" refreshedVersion="0" background="1" saveData="1">
    <textPr fileType="mac" sourceFile="Macintosh HD:Users:reisaburo:Documents:LHC Higgs XS WG:Higgs XS 7TeV:Z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接続3" type="6" refreshedVersion="0" background="1" saveData="1">
    <textPr fileType="mac" sourceFile="Macintosh HD:Users:reisaburo:Documents:LHC Higgs XS WG:Higgs XS 7TeV:W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接続4" type="6" refreshedVersion="0" background="1" saveData="1">
    <textPr fileType="mac" sourceFile="Macintosh HD:Users:reisaburo:Documents:LHC Higgs XS WG:Higgs XS 7TeV:VBF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接続5" type="6" refreshedVersion="0" background="1" saveData="1">
    <textPr fileType="mac" sourceFile="Macintosh HD:Users:reisaburo:Documents:LHC Higgs XS WG:Higgs XS 7TeV:ggF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接続6" type="6" refreshedVersion="0" background="1" saveData="1">
    <textPr fileType="mac" sourceFile="Macintosh HD:Users:reisaburo:Documents:LHC Higgs XS WG:Higgs XSBR 8TeV:WH_8Te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接続7" type="6" refreshedVersion="0" background="1" saveData="1">
    <textPr fileType="mac" sourceFile="Macintosh HD:Users:reisaburo:Documents:LHC Higgs XS WG:Higgs XSBR 8TeV:BR_YR2_Hff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接続8" type="6" refreshedVersion="0" background="1" saveData="1">
    <textPr fileType="mac" sourceFile="Macintosh HD:Users:reisaburo:Documents:LHC Higgs XS WG:Higgs XSBR 8TeV:VBF_8TeV_ordered" tab="0" space="1" consecutive="1">
      <textFields count="4">
        <textField/>
        <textField/>
        <textField/>
        <textField/>
      </textFields>
    </textPr>
  </connection>
  <connection id="53" name="接続9" type="6" refreshedVersion="0" background="1" saveData="1">
    <textPr fileType="mac" sourceFile="Macintosh HD:Users:reisaburo:Documents:LHC Higgs XS WG:Higgs XSBR 8TeV:BR_YR2_HVV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<sst xmlns="http://schemas.openxmlformats.org/spreadsheetml/2006/main" count="2896" uniqueCount="233">
  <si>
    <t>[GeV]</t>
    <phoneticPr fontId="2"/>
  </si>
  <si>
    <t>[pb]</t>
    <phoneticPr fontId="2"/>
  </si>
  <si>
    <t>[%]</t>
    <phoneticPr fontId="2"/>
  </si>
  <si>
    <t>H → 4 fermions</t>
  </si>
  <si>
    <t>ΔBR</t>
    <phoneticPr fontId="2"/>
  </si>
  <si>
    <t>(%)</t>
    <phoneticPr fontId="2"/>
  </si>
  <si>
    <t xml:space="preserve"> l = e orμ</t>
    <phoneticPr fontId="2"/>
  </si>
  <si>
    <t xml:space="preserve"> H → e+e-e+e-</t>
  </si>
  <si>
    <t>MH</t>
    <phoneticPr fontId="2"/>
  </si>
  <si>
    <t xml:space="preserve"> H → ττ</t>
    <phoneticPr fontId="2"/>
  </si>
  <si>
    <t xml:space="preserve"> H → μμ</t>
    <phoneticPr fontId="2"/>
  </si>
  <si>
    <t>of fermion</t>
    <phoneticPr fontId="2"/>
  </si>
  <si>
    <t xml:space="preserve"> l = e or μ</t>
    <phoneticPr fontId="2"/>
  </si>
  <si>
    <t xml:space="preserve"> l = e, μ or τ</t>
    <phoneticPr fontId="2"/>
  </si>
  <si>
    <t xml:space="preserve"> l = e,μ or τ</t>
    <phoneticPr fontId="2"/>
  </si>
  <si>
    <t xml:space="preserve"> ν = any</t>
    <phoneticPr fontId="2"/>
  </si>
  <si>
    <t xml:space="preserve"> q = udcsb</t>
    <phoneticPr fontId="2"/>
  </si>
  <si>
    <t xml:space="preserve"> f = any type</t>
    <phoneticPr fontId="2"/>
  </si>
  <si>
    <t>ν = any</t>
    <phoneticPr fontId="2"/>
  </si>
  <si>
    <t>q = udcsb</t>
    <phoneticPr fontId="2"/>
  </si>
  <si>
    <t xml:space="preserve"> H → e+e-μ+μ-</t>
  </si>
  <si>
    <t xml:space="preserve"> H → l+l-l+l-</t>
  </si>
  <si>
    <t xml:space="preserve"> H → bb</t>
  </si>
  <si>
    <t xml:space="preserve"> H → cc</t>
  </si>
  <si>
    <t xml:space="preserve"> H → tt</t>
  </si>
  <si>
    <t xml:space="preserve"> H → γγ</t>
  </si>
  <si>
    <t xml:space="preserve"> H → Zγ</t>
  </si>
  <si>
    <t xml:space="preserve"> H → WW</t>
  </si>
  <si>
    <t xml:space="preserve"> H → ZZ</t>
  </si>
  <si>
    <t xml:space="preserve"> H → l+ l- q q</t>
  </si>
  <si>
    <t xml:space="preserve"> H → qqqq</t>
  </si>
  <si>
    <t xml:space="preserve"> H → ffff</t>
  </si>
  <si>
    <t xml:space="preserve"> l=e,μ</t>
  </si>
  <si>
    <t xml:space="preserve"> l=e,μ,τ</t>
  </si>
  <si>
    <t xml:space="preserve"> H → gg</t>
  </si>
  <si>
    <t>MH</t>
    <phoneticPr fontId="2"/>
  </si>
  <si>
    <t>Cross</t>
    <phoneticPr fontId="2"/>
  </si>
  <si>
    <t>Scale</t>
    <phoneticPr fontId="2"/>
  </si>
  <si>
    <t>PDF+αs</t>
    <phoneticPr fontId="2"/>
  </si>
  <si>
    <t>Section</t>
    <phoneticPr fontId="2"/>
  </si>
  <si>
    <t>BR</t>
  </si>
  <si>
    <t>[%]</t>
  </si>
  <si>
    <t>Uncert.</t>
  </si>
  <si>
    <t xml:space="preserve"> H → ss</t>
  </si>
  <si>
    <t>H → VV (gauge bosons)</t>
  </si>
  <si>
    <r>
      <t xml:space="preserve"> H → l+ l- ν</t>
    </r>
    <r>
      <rPr>
        <vertAlign val="subscript"/>
        <sz val="12"/>
        <rFont val="ＭＳ Ｐゴシック"/>
        <family val="3"/>
        <charset val="128"/>
      </rPr>
      <t>l</t>
    </r>
    <r>
      <rPr>
        <sz val="12"/>
        <rFont val="ＭＳ Ｐゴシック"/>
        <family val="3"/>
        <charset val="128"/>
      </rPr>
      <t xml:space="preserve"> ν</t>
    </r>
    <r>
      <rPr>
        <vertAlign val="subscript"/>
        <sz val="12"/>
        <rFont val="ＭＳ Ｐゴシック"/>
        <family val="3"/>
        <charset val="128"/>
      </rPr>
      <t>l</t>
    </r>
  </si>
  <si>
    <r>
      <t xml:space="preserve"> H → e+ ν</t>
    </r>
    <r>
      <rPr>
        <vertAlign val="subscript"/>
        <sz val="12"/>
        <rFont val="ＭＳ Ｐゴシック"/>
        <family val="3"/>
        <charset val="128"/>
      </rPr>
      <t>e</t>
    </r>
    <r>
      <rPr>
        <sz val="12"/>
        <rFont val="ＭＳ Ｐゴシック"/>
        <family val="3"/>
        <charset val="128"/>
      </rPr>
      <t xml:space="preserve"> e- ν</t>
    </r>
    <r>
      <rPr>
        <vertAlign val="subscript"/>
        <sz val="12"/>
        <rFont val="ＭＳ Ｐゴシック"/>
        <family val="3"/>
        <charset val="128"/>
      </rPr>
      <t>e</t>
    </r>
  </si>
  <si>
    <r>
      <t xml:space="preserve"> H → e+ ν</t>
    </r>
    <r>
      <rPr>
        <vertAlign val="subscript"/>
        <sz val="12"/>
        <rFont val="ＭＳ Ｐゴシック"/>
        <family val="3"/>
        <charset val="128"/>
      </rPr>
      <t>e</t>
    </r>
    <r>
      <rPr>
        <sz val="12"/>
        <rFont val="ＭＳ Ｐゴシック"/>
        <family val="3"/>
        <charset val="128"/>
      </rPr>
      <t xml:space="preserve"> μ- ν</t>
    </r>
    <r>
      <rPr>
        <vertAlign val="subscript"/>
        <sz val="12"/>
        <rFont val="ＭＳ Ｐゴシック"/>
        <family val="3"/>
        <charset val="128"/>
      </rPr>
      <t>μ</t>
    </r>
  </si>
  <si>
    <r>
      <t xml:space="preserve"> H → l+ ν</t>
    </r>
    <r>
      <rPr>
        <vertAlign val="subscript"/>
        <sz val="12"/>
        <rFont val="ＭＳ Ｐゴシック"/>
        <family val="3"/>
        <charset val="128"/>
      </rPr>
      <t>l</t>
    </r>
    <r>
      <rPr>
        <sz val="12"/>
        <rFont val="ＭＳ Ｐゴシック"/>
        <family val="3"/>
        <charset val="128"/>
      </rPr>
      <t xml:space="preserve"> q q (*)</t>
    </r>
  </si>
  <si>
    <r>
      <t xml:space="preserve"> H → ν</t>
    </r>
    <r>
      <rPr>
        <vertAlign val="subscript"/>
        <sz val="12"/>
        <rFont val="ＭＳ Ｐゴシック"/>
        <family val="3"/>
        <charset val="128"/>
      </rPr>
      <t>l</t>
    </r>
    <r>
      <rPr>
        <sz val="12"/>
        <rFont val="ＭＳ Ｐゴシック"/>
        <family val="3"/>
        <charset val="128"/>
      </rPr>
      <t xml:space="preserve"> ν</t>
    </r>
    <r>
      <rPr>
        <vertAlign val="subscript"/>
        <sz val="12"/>
        <rFont val="ＭＳ Ｐゴシック"/>
        <family val="3"/>
        <charset val="128"/>
      </rPr>
      <t>l</t>
    </r>
    <r>
      <rPr>
        <sz val="12"/>
        <rFont val="ＭＳ Ｐゴシック"/>
        <family val="3"/>
        <charset val="128"/>
      </rPr>
      <t xml:space="preserve"> q q</t>
    </r>
  </si>
  <si>
    <t>ΓH</t>
  </si>
  <si>
    <t>Total Cross Section</t>
  </si>
  <si>
    <t>gg→ZH</t>
  </si>
  <si>
    <t>(box diag.)</t>
  </si>
  <si>
    <t>[fb]</t>
  </si>
  <si>
    <r>
      <t>W</t>
    </r>
    <r>
      <rPr>
        <vertAlign val="superscript"/>
        <sz val="12"/>
        <rFont val="ＭＳ Ｐゴシック"/>
        <family val="3"/>
        <charset val="128"/>
      </rPr>
      <t>+</t>
    </r>
    <r>
      <rPr>
        <sz val="12"/>
        <rFont val="ＭＳ Ｐゴシック"/>
        <family val="3"/>
        <charset val="128"/>
      </rPr>
      <t>H</t>
    </r>
  </si>
  <si>
    <r>
      <t>W</t>
    </r>
    <r>
      <rPr>
        <vertAlign val="superscript"/>
        <sz val="12"/>
        <rFont val="ＭＳ Ｐゴシック"/>
        <family val="3"/>
        <charset val="128"/>
      </rPr>
      <t>-</t>
    </r>
    <r>
      <rPr>
        <sz val="12"/>
        <rFont val="ＭＳ Ｐゴシック"/>
        <family val="3"/>
        <charset val="128"/>
      </rPr>
      <t>H</t>
    </r>
  </si>
  <si>
    <t>σ</t>
  </si>
  <si>
    <t>ggF+VBF+WH+ZH+ttH+bbH</t>
  </si>
  <si>
    <t>ggF</t>
  </si>
  <si>
    <t>αs</t>
  </si>
  <si>
    <t>PDF</t>
  </si>
  <si>
    <t>Uncertainty</t>
  </si>
  <si>
    <t>pos [%]</t>
  </si>
  <si>
    <t>neg [%]</t>
  </si>
  <si>
    <t>VBF</t>
  </si>
  <si>
    <t>WH</t>
  </si>
  <si>
    <t>ZH</t>
  </si>
  <si>
    <t>ttH</t>
  </si>
  <si>
    <t>bbH</t>
  </si>
  <si>
    <t>SM Higgs cross section and associated uncertainties at 8 TeV</t>
  </si>
  <si>
    <t>SM Higgs cross section and associated uncertainties at 13 TeV</t>
  </si>
  <si>
    <t>SM Higgs cross section and associated uncertainties at 14 TeV</t>
  </si>
  <si>
    <t>√s</t>
  </si>
  <si>
    <t>[TeV]</t>
  </si>
  <si>
    <t>SM Higgs cross section and associated uncertainties</t>
  </si>
  <si>
    <t>MH = 125.0 GeV</t>
  </si>
  <si>
    <t>MH = 125.09 GeV</t>
  </si>
  <si>
    <t>tH (s-ch)</t>
  </si>
  <si>
    <t>tH (t-ch)</t>
  </si>
  <si>
    <t>tH</t>
  </si>
  <si>
    <t>tbarH</t>
  </si>
  <si>
    <t>1+δEW</t>
  </si>
  <si>
    <t>±2.3</t>
  </si>
  <si>
    <t>±2.4</t>
  </si>
  <si>
    <t>±1.9</t>
  </si>
  <si>
    <t>±2.0</t>
  </si>
  <si>
    <t>ZH → ννH</t>
  </si>
  <si>
    <t>±1.7</t>
  </si>
  <si>
    <t>±2.2</t>
  </si>
  <si>
    <t>±2.1</t>
  </si>
  <si>
    <t>±1.8</t>
  </si>
  <si>
    <t>[pb]</t>
  </si>
  <si>
    <t>W-H</t>
  </si>
  <si>
    <t>W+H</t>
  </si>
  <si>
    <t>±2.5</t>
  </si>
  <si>
    <t>±2.6</t>
  </si>
  <si>
    <t>±2.7</t>
  </si>
  <si>
    <t>±2.8</t>
  </si>
  <si>
    <t>±2.9</t>
  </si>
  <si>
    <t>±3.0</t>
  </si>
  <si>
    <t>±3.1</t>
  </si>
  <si>
    <t>±3.2</t>
  </si>
  <si>
    <t>±3.3</t>
  </si>
  <si>
    <t>±3.6</t>
  </si>
  <si>
    <t>±3.8</t>
  </si>
  <si>
    <t>±4.1</t>
  </si>
  <si>
    <t>±4.4</t>
  </si>
  <si>
    <t>±4.6</t>
  </si>
  <si>
    <t>±4.9</t>
  </si>
  <si>
    <t>±5.1</t>
  </si>
  <si>
    <t>±5.4</t>
  </si>
  <si>
    <t>±5.7</t>
  </si>
  <si>
    <t>±5.9</t>
  </si>
  <si>
    <t>±6.5</t>
  </si>
  <si>
    <t>±7.1</t>
  </si>
  <si>
    <t>±7.6</t>
  </si>
  <si>
    <t>±8.2</t>
  </si>
  <si>
    <t>±8.7</t>
  </si>
  <si>
    <t>±9.3</t>
  </si>
  <si>
    <t>±9.9</t>
  </si>
  <si>
    <t>±10.4</t>
  </si>
  <si>
    <t>±11.0</t>
  </si>
  <si>
    <t>±11.6</t>
  </si>
  <si>
    <t>±12.1</t>
  </si>
  <si>
    <t>±12.7</t>
  </si>
  <si>
    <t>±13.2</t>
  </si>
  <si>
    <t>±13.8</t>
  </si>
  <si>
    <t>±14.4</t>
  </si>
  <si>
    <t>±14.9</t>
  </si>
  <si>
    <t>±15.5</t>
  </si>
  <si>
    <t>±16.1</t>
  </si>
  <si>
    <t>±16.6</t>
  </si>
  <si>
    <t>±17.8</t>
  </si>
  <si>
    <t>±3.4</t>
  </si>
  <si>
    <t>±4.0</t>
  </si>
  <si>
    <t>±4.2</t>
  </si>
  <si>
    <t>±4.7</t>
  </si>
  <si>
    <t>±5.5</t>
  </si>
  <si>
    <t>±6.3</t>
  </si>
  <si>
    <t>±6.7</t>
  </si>
  <si>
    <t>±7.5</t>
  </si>
  <si>
    <t>±7.9</t>
  </si>
  <si>
    <t>±8.3</t>
  </si>
  <si>
    <t>±9.1</t>
  </si>
  <si>
    <t>±9.5</t>
  </si>
  <si>
    <t>±10.2</t>
  </si>
  <si>
    <t>±10.6</t>
  </si>
  <si>
    <t>±11.4</t>
  </si>
  <si>
    <t>±11.8</t>
  </si>
  <si>
    <t>±12.2</t>
  </si>
  <si>
    <t>±12.6</t>
  </si>
  <si>
    <t>±13.6</t>
  </si>
  <si>
    <t>±3.5</t>
  </si>
  <si>
    <t>±3.7</t>
  </si>
  <si>
    <t>±3.9</t>
  </si>
  <si>
    <t>±5.8</t>
  </si>
  <si>
    <t>±5.3</t>
  </si>
  <si>
    <t>±6.9</t>
  </si>
  <si>
    <t>±43.9</t>
  </si>
  <si>
    <t>±4.3</t>
  </si>
  <si>
    <t>±6.0</t>
  </si>
  <si>
    <t>±7.4</t>
  </si>
  <si>
    <t>±9.0</t>
  </si>
  <si>
    <t>VBF qqH (s-ch)</t>
  </si>
  <si>
    <t>±5.2</t>
  </si>
  <si>
    <t>±8.8</t>
  </si>
  <si>
    <t>±11.9</t>
  </si>
  <si>
    <t>±11.3</t>
  </si>
  <si>
    <t>±15.0</t>
  </si>
  <si>
    <t>±14.3</t>
  </si>
  <si>
    <t>±21.8</t>
  </si>
  <si>
    <t>±20.8</t>
  </si>
  <si>
    <t>±29.3</t>
  </si>
  <si>
    <t>±27.8</t>
  </si>
  <si>
    <t>±37.6</t>
  </si>
  <si>
    <t>±35.4</t>
  </si>
  <si>
    <t>±12.8</t>
  </si>
  <si>
    <t>±47.6</t>
  </si>
  <si>
    <t>±18.2</t>
  </si>
  <si>
    <t>±8.0</t>
  </si>
  <si>
    <t>±12.0</t>
  </si>
  <si>
    <t>±15.4</t>
  </si>
  <si>
    <t>±20.0</t>
  </si>
  <si>
    <t>±19.1</t>
  </si>
  <si>
    <t>±24.2</t>
  </si>
  <si>
    <t>±23.1</t>
  </si>
  <si>
    <t>±7.2</t>
  </si>
  <si>
    <t>VBF (NNLO QCD)</t>
  </si>
  <si>
    <t>Uncertainty is  sqrt(scale_uncertainties^2+pdf_uncertainties^2)+mb+mub in 5FS</t>
  </si>
  <si>
    <t>WH+ZH</t>
  </si>
  <si>
    <t>sum</t>
  </si>
  <si>
    <t>sum/WH+ZH</t>
  </si>
  <si>
    <t>WH+ZH Sum Check</t>
  </si>
  <si>
    <t>Width</t>
  </si>
  <si>
    <t>[GeV]</t>
  </si>
  <si>
    <t>Higgs Boson Decay Width (without NLO EW corrections)</t>
  </si>
  <si>
    <t>SM Higgs Boson Decay Branching Ratios</t>
  </si>
  <si>
    <t xml:space="preserve"> H → 2 fermions</t>
  </si>
  <si>
    <t>σγ</t>
  </si>
  <si>
    <t>THU</t>
  </si>
  <si>
    <t>PU(mq)</t>
  </si>
  <si>
    <t>PU(αs)</t>
  </si>
  <si>
    <t>±0.5</t>
  </si>
  <si>
    <t>BSM Higgs cross section and associated uncertainties at 7 TeV</t>
  </si>
  <si>
    <t>BSM Higgs cross section and associated uncertainties at 8 TeV</t>
  </si>
  <si>
    <t>BSM Higgs cross section and associated uncertainties at 13 TeV</t>
  </si>
  <si>
    <t>BSM Higgs cross section and associated uncertainties at 14 TeV</t>
  </si>
  <si>
    <t>Total Decay Width</t>
  </si>
  <si>
    <t>No charge conjugate</t>
  </si>
  <si>
    <t>ggF+VBF+WH+ZH+ttH+bbH+tH</t>
  </si>
  <si>
    <t>ZH</t>
    <phoneticPr fontId="2"/>
  </si>
  <si>
    <r>
      <t>W</t>
    </r>
    <r>
      <rPr>
        <b/>
        <vertAlign val="superscript"/>
        <sz val="12"/>
        <rFont val="ＭＳ Ｐゴシック"/>
        <family val="3"/>
        <charset val="128"/>
      </rPr>
      <t>-</t>
    </r>
    <r>
      <rPr>
        <b/>
        <sz val="12"/>
        <rFont val="ＭＳ Ｐゴシック"/>
        <family val="3"/>
        <charset val="128"/>
      </rPr>
      <t>H → l</t>
    </r>
    <r>
      <rPr>
        <b/>
        <vertAlign val="superscript"/>
        <sz val="12"/>
        <rFont val="ＭＳ Ｐゴシック"/>
        <family val="3"/>
        <charset val="128"/>
      </rPr>
      <t>-</t>
    </r>
    <r>
      <rPr>
        <b/>
        <sz val="12"/>
        <rFont val="ＭＳ Ｐゴシック"/>
        <family val="3"/>
        <charset val="128"/>
      </rPr>
      <t>νH</t>
    </r>
  </si>
  <si>
    <r>
      <t>W</t>
    </r>
    <r>
      <rPr>
        <b/>
        <vertAlign val="superscript"/>
        <sz val="12"/>
        <rFont val="ＭＳ Ｐゴシック"/>
        <family val="3"/>
        <charset val="128"/>
      </rPr>
      <t>+</t>
    </r>
    <r>
      <rPr>
        <b/>
        <sz val="12"/>
        <rFont val="ＭＳ Ｐゴシック"/>
        <family val="3"/>
        <charset val="128"/>
      </rPr>
      <t>H → l</t>
    </r>
    <r>
      <rPr>
        <b/>
        <vertAlign val="superscript"/>
        <sz val="12"/>
        <rFont val="ＭＳ Ｐゴシック"/>
        <family val="3"/>
        <charset val="128"/>
      </rPr>
      <t>+</t>
    </r>
    <r>
      <rPr>
        <b/>
        <sz val="12"/>
        <rFont val="ＭＳ Ｐゴシック"/>
        <family val="3"/>
        <charset val="128"/>
      </rPr>
      <t>νH</t>
    </r>
  </si>
  <si>
    <r>
      <t>ZH → l</t>
    </r>
    <r>
      <rPr>
        <b/>
        <vertAlign val="superscript"/>
        <sz val="12"/>
        <rFont val="ＭＳ Ｐゴシック"/>
        <family val="3"/>
        <charset val="128"/>
      </rPr>
      <t>+</t>
    </r>
    <r>
      <rPr>
        <b/>
        <sz val="12"/>
        <rFont val="ＭＳ Ｐゴシック"/>
        <family val="3"/>
        <charset val="128"/>
      </rPr>
      <t>l</t>
    </r>
    <r>
      <rPr>
        <b/>
        <vertAlign val="superscript"/>
        <sz val="12"/>
        <rFont val="ＭＳ Ｐゴシック"/>
        <family val="3"/>
        <charset val="128"/>
      </rPr>
      <t>-</t>
    </r>
    <r>
      <rPr>
        <b/>
        <sz val="12"/>
        <rFont val="ＭＳ Ｐゴシック"/>
        <family val="3"/>
        <charset val="128"/>
      </rPr>
      <t>H</t>
    </r>
  </si>
  <si>
    <r>
      <t>W</t>
    </r>
    <r>
      <rPr>
        <b/>
        <vertAlign val="superscript"/>
        <sz val="12"/>
        <rFont val="ＭＳ Ｐゴシック"/>
        <family val="3"/>
        <charset val="128"/>
      </rPr>
      <t>-</t>
    </r>
    <r>
      <rPr>
        <b/>
        <sz val="12"/>
        <rFont val="ＭＳ Ｐゴシック"/>
        <family val="3"/>
        <charset val="128"/>
      </rPr>
      <t>H</t>
    </r>
    <phoneticPr fontId="2"/>
  </si>
  <si>
    <r>
      <t>W</t>
    </r>
    <r>
      <rPr>
        <b/>
        <vertAlign val="superscript"/>
        <sz val="12"/>
        <rFont val="ＭＳ Ｐゴシック"/>
        <family val="3"/>
        <charset val="128"/>
      </rPr>
      <t>+</t>
    </r>
    <r>
      <rPr>
        <b/>
        <sz val="12"/>
        <rFont val="ＭＳ Ｐゴシック"/>
        <family val="3"/>
        <charset val="128"/>
      </rPr>
      <t>H</t>
    </r>
    <phoneticPr fontId="2"/>
  </si>
  <si>
    <r>
      <t>ggF (</t>
    </r>
    <r>
      <rPr>
        <b/>
        <sz val="12"/>
        <color rgb="FFFF0000"/>
        <rFont val="ＭＳ Ｐゴシック"/>
        <family val="3"/>
        <charset val="128"/>
      </rPr>
      <t>N3LO</t>
    </r>
    <r>
      <rPr>
        <b/>
        <sz val="12"/>
        <rFont val="ＭＳ Ｐゴシック"/>
        <family val="3"/>
        <charset val="128"/>
      </rPr>
      <t>)</t>
    </r>
    <phoneticPr fontId="2"/>
  </si>
  <si>
    <r>
      <t>ggF (</t>
    </r>
    <r>
      <rPr>
        <b/>
        <sz val="12"/>
        <color rgb="FF0070C0"/>
        <rFont val="ＭＳ Ｐゴシック"/>
        <family val="3"/>
        <charset val="128"/>
      </rPr>
      <t>NNLO+NNLL</t>
    </r>
    <r>
      <rPr>
        <b/>
        <sz val="12"/>
        <rFont val="ＭＳ Ｐゴシック"/>
        <family val="3"/>
        <charset val="128"/>
      </rPr>
      <t>)</t>
    </r>
    <phoneticPr fontId="2"/>
  </si>
  <si>
    <t>VBF (NNLO QCD + NLO EW)</t>
    <phoneticPr fontId="2"/>
  </si>
  <si>
    <t>WH (NNLO QCD + NLO EW)</t>
    <phoneticPr fontId="2"/>
  </si>
  <si>
    <t>ZH (NNLO QCD + NLO EW)</t>
    <phoneticPr fontId="2"/>
  </si>
  <si>
    <t>ttH (NLO QCD + NLO EW)</t>
    <phoneticPr fontId="2"/>
  </si>
  <si>
    <t>bbH (5FS/NNLO+4FS/NLO QCD)</t>
    <phoneticPr fontId="2"/>
  </si>
  <si>
    <t>tH (t-ch) (NLO QCD)</t>
    <phoneticPr fontId="2"/>
  </si>
  <si>
    <t>tH (s-ch) (NLO QCD)</t>
    <phoneticPr fontId="2"/>
  </si>
  <si>
    <t>Gauss [%]</t>
    <phoneticPr fontId="14" type="noConversion"/>
  </si>
  <si>
    <t>Theory</t>
    <phoneticPr fontId="2"/>
  </si>
  <si>
    <r>
      <t>ggF (</t>
    </r>
    <r>
      <rPr>
        <b/>
        <sz val="12"/>
        <color rgb="FFFF0000"/>
        <rFont val="ＭＳ Ｐゴシック"/>
        <family val="3"/>
        <charset val="128"/>
      </rPr>
      <t>N3LO QCD + NLO EW</t>
    </r>
    <r>
      <rPr>
        <b/>
        <sz val="12"/>
        <rFont val="ＭＳ Ｐゴシック"/>
        <family val="3"/>
        <charset val="128"/>
      </rPr>
      <t>)</t>
    </r>
    <phoneticPr fontId="14" type="noConversion"/>
  </si>
  <si>
    <r>
      <t>ggF (</t>
    </r>
    <r>
      <rPr>
        <b/>
        <sz val="12"/>
        <color rgb="FF0070C0"/>
        <rFont val="ＭＳ Ｐゴシック"/>
        <family val="3"/>
        <charset val="128"/>
      </rPr>
      <t>NNLO+NNLL QCD + NLO EW</t>
    </r>
    <r>
      <rPr>
        <b/>
        <sz val="12"/>
        <rFont val="ＭＳ Ｐゴシック"/>
        <family val="3"/>
        <charset val="128"/>
      </rPr>
      <t>)</t>
    </r>
    <phoneticPr fontId="14" type="noConversion"/>
  </si>
  <si>
    <t>tH (W-associated)</t>
    <phoneticPr fontId="14" type="noConversion"/>
  </si>
  <si>
    <t>tH (W-associated) (NLO QCD)</t>
    <phoneticPr fontId="14" type="noConversion"/>
  </si>
  <si>
    <t>SM Higgs cross section and associated uncertainties at 7 TeV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</si>
</sst>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76" formatCode="0.0_ "/>
    <numFmt numFmtId="177" formatCode="0.0000_ "/>
    <numFmt numFmtId="178" formatCode="0.0_);[Red]\(0.0\)"/>
    <numFmt numFmtId="179" formatCode="0.000"/>
    <numFmt numFmtId="180" formatCode="0.0000"/>
    <numFmt numFmtId="181" formatCode="0.00000"/>
    <numFmt numFmtId="182" formatCode="\+0.0"/>
    <numFmt numFmtId="183" formatCode="\-0.0"/>
    <numFmt numFmtId="184" formatCode="0.0"/>
    <numFmt numFmtId="185" formatCode="\-0.00"/>
    <numFmt numFmtId="186" formatCode="\±0.0"/>
    <numFmt numFmtId="187" formatCode="0.000E+00"/>
    <numFmt numFmtId="188" formatCode="\+0..0"/>
    <numFmt numFmtId="189" formatCode="0..0"/>
    <numFmt numFmtId="190" formatCode="\+0.00"/>
    <numFmt numFmtId="191" formatCode="\±0.00"/>
    <numFmt numFmtId="192" formatCode="0.0_ ;[Red]\-0.0\ "/>
    <numFmt numFmtId="193" formatCode="0.00_ "/>
    <numFmt numFmtId="194" formatCode="0.00_);[Red]\(0.00\)"/>
  </numFmts>
  <fonts count="28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2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FF0000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vertAlign val="subscript"/>
      <sz val="12"/>
      <name val="ＭＳ Ｐゴシック"/>
      <family val="3"/>
      <charset val="128"/>
    </font>
    <font>
      <sz val="12"/>
      <color rgb="FF3F3F76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8"/>
      <color rgb="FFFF0000"/>
      <name val="ＭＳ Ｐゴシック"/>
      <family val="3"/>
      <charset val="128"/>
    </font>
    <font>
      <vertAlign val="superscript"/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rgb="FFFA7D00"/>
      <name val="ＭＳ Ｐゴシック"/>
      <family val="2"/>
      <scheme val="minor"/>
    </font>
    <font>
      <sz val="10"/>
      <color rgb="FFFF0000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b/>
      <sz val="12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vertAlign val="superscript"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rgb="FF0070C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E6EFD6"/>
        <bgColor indexed="64"/>
      </patternFill>
    </fill>
    <fill>
      <patternFill patternType="solid">
        <fgColor rgb="FFD4DFEE"/>
        <bgColor indexed="64"/>
      </patternFill>
    </fill>
    <fill>
      <patternFill patternType="solid">
        <fgColor rgb="FFFBCBA5"/>
        <bgColor indexed="64"/>
      </patternFill>
    </fill>
    <fill>
      <patternFill patternType="solid">
        <fgColor rgb="FFE1ECCD"/>
        <bgColor rgb="FF000000"/>
      </patternFill>
    </fill>
    <fill>
      <patternFill patternType="solid">
        <fgColor rgb="FFDAE9C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10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8" borderId="17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7">
    <xf numFmtId="0" fontId="0" fillId="0" borderId="0" xfId="0"/>
    <xf numFmtId="0" fontId="8" fillId="0" borderId="0" xfId="0" applyFont="1" applyAlignment="1">
      <alignment horizontal="right"/>
    </xf>
    <xf numFmtId="178" fontId="8" fillId="0" borderId="0" xfId="0" applyNumberFormat="1" applyFont="1" applyAlignment="1">
      <alignment horizontal="right"/>
    </xf>
    <xf numFmtId="184" fontId="8" fillId="0" borderId="0" xfId="0" applyNumberFormat="1" applyFont="1"/>
    <xf numFmtId="176" fontId="8" fillId="0" borderId="0" xfId="0" applyNumberFormat="1" applyFont="1" applyAlignment="1">
      <alignment horizontal="right"/>
    </xf>
    <xf numFmtId="11" fontId="8" fillId="0" borderId="0" xfId="0" applyNumberFormat="1" applyFont="1" applyAlignment="1">
      <alignment horizontal="right"/>
    </xf>
    <xf numFmtId="182" fontId="8" fillId="0" borderId="0" xfId="0" applyNumberFormat="1" applyFont="1" applyAlignment="1">
      <alignment horizontal="right"/>
    </xf>
    <xf numFmtId="18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84" fontId="8" fillId="0" borderId="0" xfId="0" applyNumberFormat="1" applyFont="1" applyAlignment="1">
      <alignment horizontal="right" vertical="center"/>
    </xf>
    <xf numFmtId="11" fontId="8" fillId="0" borderId="0" xfId="0" applyNumberFormat="1" applyFont="1" applyAlignment="1">
      <alignment horizontal="right" vertical="center"/>
    </xf>
    <xf numFmtId="176" fontId="8" fillId="0" borderId="0" xfId="0" applyNumberFormat="1" applyFont="1" applyAlignment="1">
      <alignment horizontal="right" vertical="center"/>
    </xf>
    <xf numFmtId="178" fontId="8" fillId="0" borderId="0" xfId="0" applyNumberFormat="1" applyFont="1" applyBorder="1" applyAlignment="1">
      <alignment horizontal="center" vertical="center"/>
    </xf>
    <xf numFmtId="11" fontId="8" fillId="5" borderId="9" xfId="0" applyNumberFormat="1" applyFont="1" applyFill="1" applyBorder="1" applyAlignment="1">
      <alignment horizontal="center" vertical="center"/>
    </xf>
    <xf numFmtId="11" fontId="8" fillId="5" borderId="6" xfId="0" applyNumberFormat="1" applyFont="1" applyFill="1" applyBorder="1" applyAlignment="1">
      <alignment horizontal="center" vertical="center"/>
    </xf>
    <xf numFmtId="182" fontId="8" fillId="5" borderId="1" xfId="0" applyNumberFormat="1" applyFont="1" applyFill="1" applyBorder="1" applyAlignment="1">
      <alignment horizontal="center" vertical="center"/>
    </xf>
    <xf numFmtId="182" fontId="8" fillId="5" borderId="4" xfId="0" applyNumberFormat="1" applyFont="1" applyFill="1" applyBorder="1" applyAlignment="1">
      <alignment horizontal="center" vertical="center"/>
    </xf>
    <xf numFmtId="182" fontId="8" fillId="6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8" fillId="7" borderId="13" xfId="0" applyNumberFormat="1" applyFont="1" applyFill="1" applyBorder="1" applyAlignment="1">
      <alignment horizontal="center" vertical="center"/>
    </xf>
    <xf numFmtId="176" fontId="8" fillId="7" borderId="11" xfId="0" applyNumberFormat="1" applyFont="1" applyFill="1" applyBorder="1" applyAlignment="1">
      <alignment horizontal="center" vertical="center"/>
    </xf>
    <xf numFmtId="176" fontId="8" fillId="7" borderId="12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right" vertical="center"/>
    </xf>
    <xf numFmtId="182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84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83" fontId="1" fillId="0" borderId="0" xfId="0" applyNumberFormat="1" applyFont="1" applyAlignment="1">
      <alignment horizontal="right" vertical="center"/>
    </xf>
    <xf numFmtId="177" fontId="8" fillId="2" borderId="1" xfId="0" applyNumberFormat="1" applyFont="1" applyFill="1" applyBorder="1" applyAlignment="1">
      <alignment horizontal="center" vertical="center"/>
    </xf>
    <xf numFmtId="183" fontId="8" fillId="2" borderId="1" xfId="0" applyNumberFormat="1" applyFont="1" applyFill="1" applyBorder="1" applyAlignment="1">
      <alignment horizontal="center" vertical="center"/>
    </xf>
    <xf numFmtId="182" fontId="8" fillId="2" borderId="1" xfId="0" applyNumberFormat="1" applyFont="1" applyFill="1" applyBorder="1" applyAlignment="1">
      <alignment horizontal="center" vertical="center"/>
    </xf>
    <xf numFmtId="184" fontId="8" fillId="2" borderId="1" xfId="0" applyNumberFormat="1" applyFont="1" applyFill="1" applyBorder="1" applyAlignment="1">
      <alignment horizontal="center" vertical="center"/>
    </xf>
    <xf numFmtId="182" fontId="8" fillId="0" borderId="0" xfId="0" applyNumberFormat="1" applyFont="1"/>
    <xf numFmtId="0" fontId="8" fillId="0" borderId="0" xfId="0" applyFont="1" applyFill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182" fontId="8" fillId="0" borderId="0" xfId="0" applyNumberFormat="1" applyFont="1" applyAlignment="1">
      <alignment horizontal="right" vertical="center"/>
    </xf>
    <xf numFmtId="179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76" fontId="8" fillId="2" borderId="10" xfId="0" applyNumberFormat="1" applyFont="1" applyFill="1" applyBorder="1" applyAlignment="1">
      <alignment horizontal="center" vertical="center"/>
    </xf>
    <xf numFmtId="182" fontId="8" fillId="2" borderId="10" xfId="0" applyNumberFormat="1" applyFont="1" applyFill="1" applyBorder="1" applyAlignment="1">
      <alignment horizontal="center" vertical="center"/>
    </xf>
    <xf numFmtId="183" fontId="8" fillId="0" borderId="0" xfId="0" applyNumberFormat="1" applyFont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18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177" fontId="8" fillId="2" borderId="4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82" fontId="8" fillId="2" borderId="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182" fontId="8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8" fillId="0" borderId="0" xfId="0" applyNumberFormat="1" applyFont="1"/>
    <xf numFmtId="2" fontId="1" fillId="0" borderId="0" xfId="0" applyNumberFormat="1" applyFont="1" applyAlignment="1">
      <alignment horizontal="right" vertical="center"/>
    </xf>
    <xf numFmtId="183" fontId="0" fillId="0" borderId="0" xfId="0" applyNumberFormat="1"/>
    <xf numFmtId="183" fontId="8" fillId="0" borderId="0" xfId="0" applyNumberFormat="1" applyFont="1"/>
    <xf numFmtId="182" fontId="0" fillId="0" borderId="0" xfId="0" applyNumberFormat="1"/>
    <xf numFmtId="186" fontId="8" fillId="2" borderId="0" xfId="0" applyNumberFormat="1" applyFont="1" applyFill="1" applyBorder="1" applyAlignment="1">
      <alignment horizontal="center" vertical="center"/>
    </xf>
    <xf numFmtId="186" fontId="8" fillId="2" borderId="10" xfId="0" applyNumberFormat="1" applyFont="1" applyFill="1" applyBorder="1" applyAlignment="1">
      <alignment horizontal="center" vertical="center"/>
    </xf>
    <xf numFmtId="186" fontId="8" fillId="2" borderId="1" xfId="0" applyNumberFormat="1" applyFont="1" applyFill="1" applyBorder="1" applyAlignment="1">
      <alignment horizontal="center" vertical="center"/>
    </xf>
    <xf numFmtId="186" fontId="8" fillId="2" borderId="4" xfId="0" applyNumberFormat="1" applyFont="1" applyFill="1" applyBorder="1" applyAlignment="1">
      <alignment horizontal="center" vertical="center"/>
    </xf>
    <xf numFmtId="186" fontId="0" fillId="0" borderId="0" xfId="0" applyNumberFormat="1"/>
    <xf numFmtId="186" fontId="8" fillId="0" borderId="0" xfId="0" applyNumberFormat="1" applyFont="1" applyAlignment="1">
      <alignment horizontal="right" vertical="center"/>
    </xf>
    <xf numFmtId="186" fontId="8" fillId="0" borderId="0" xfId="0" applyNumberFormat="1" applyFont="1"/>
    <xf numFmtId="186" fontId="1" fillId="0" borderId="0" xfId="0" applyNumberFormat="1" applyFont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>
      <alignment horizontal="center" vertical="center"/>
    </xf>
    <xf numFmtId="2" fontId="8" fillId="2" borderId="12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2" fillId="0" borderId="7" xfId="125" applyFont="1" applyBorder="1" applyAlignment="1">
      <alignment horizontal="center" vertical="center"/>
    </xf>
    <xf numFmtId="184" fontId="0" fillId="0" borderId="0" xfId="0" applyNumberFormat="1"/>
    <xf numFmtId="184" fontId="8" fillId="6" borderId="4" xfId="0" applyNumberFormat="1" applyFont="1" applyFill="1" applyBorder="1" applyAlignment="1">
      <alignment horizontal="center" vertical="center"/>
    </xf>
    <xf numFmtId="184" fontId="8" fillId="0" borderId="0" xfId="0" applyNumberFormat="1" applyFont="1" applyAlignment="1">
      <alignment horizontal="right"/>
    </xf>
    <xf numFmtId="182" fontId="8" fillId="6" borderId="2" xfId="0" applyNumberFormat="1" applyFont="1" applyFill="1" applyBorder="1" applyAlignment="1">
      <alignment horizontal="center" vertical="center"/>
    </xf>
    <xf numFmtId="184" fontId="8" fillId="6" borderId="1" xfId="0" applyNumberFormat="1" applyFont="1" applyFill="1" applyBorder="1" applyAlignment="1">
      <alignment horizontal="center" vertical="center"/>
    </xf>
    <xf numFmtId="184" fontId="8" fillId="6" borderId="16" xfId="0" applyNumberFormat="1" applyFont="1" applyFill="1" applyBorder="1" applyAlignment="1">
      <alignment horizontal="center" vertical="center"/>
    </xf>
    <xf numFmtId="186" fontId="8" fillId="2" borderId="0" xfId="0" applyNumberFormat="1" applyFont="1" applyFill="1" applyBorder="1" applyAlignment="1">
      <alignment horizontal="right" vertical="center"/>
    </xf>
    <xf numFmtId="186" fontId="8" fillId="2" borderId="1" xfId="0" applyNumberFormat="1" applyFont="1" applyFill="1" applyBorder="1" applyAlignment="1">
      <alignment horizontal="right" vertical="center"/>
    </xf>
    <xf numFmtId="186" fontId="0" fillId="0" borderId="0" xfId="0" applyNumberFormat="1" applyAlignment="1">
      <alignment horizontal="right"/>
    </xf>
    <xf numFmtId="186" fontId="8" fillId="0" borderId="0" xfId="0" applyNumberFormat="1" applyFont="1" applyAlignment="1">
      <alignment horizontal="right"/>
    </xf>
    <xf numFmtId="184" fontId="8" fillId="2" borderId="13" xfId="0" applyNumberFormat="1" applyFont="1" applyFill="1" applyBorder="1" applyAlignment="1">
      <alignment horizontal="center" vertical="center"/>
    </xf>
    <xf numFmtId="184" fontId="8" fillId="2" borderId="11" xfId="0" applyNumberFormat="1" applyFont="1" applyFill="1" applyBorder="1" applyAlignment="1">
      <alignment horizontal="center" vertical="center"/>
    </xf>
    <xf numFmtId="184" fontId="8" fillId="2" borderId="12" xfId="0" applyNumberFormat="1" applyFont="1" applyFill="1" applyBorder="1" applyAlignment="1">
      <alignment horizontal="center" vertical="center"/>
    </xf>
    <xf numFmtId="187" fontId="8" fillId="2" borderId="0" xfId="0" applyNumberFormat="1" applyFont="1" applyFill="1" applyBorder="1" applyAlignment="1">
      <alignment horizontal="center" vertical="center"/>
    </xf>
    <xf numFmtId="187" fontId="8" fillId="2" borderId="10" xfId="0" applyNumberFormat="1" applyFont="1" applyFill="1" applyBorder="1" applyAlignment="1">
      <alignment horizontal="center" vertical="center"/>
    </xf>
    <xf numFmtId="187" fontId="8" fillId="2" borderId="1" xfId="0" applyNumberFormat="1" applyFont="1" applyFill="1" applyBorder="1" applyAlignment="1">
      <alignment horizontal="center" vertical="center"/>
    </xf>
    <xf numFmtId="187" fontId="8" fillId="2" borderId="4" xfId="0" applyNumberFormat="1" applyFont="1" applyFill="1" applyBorder="1" applyAlignment="1">
      <alignment horizontal="center" vertical="center"/>
    </xf>
    <xf numFmtId="187" fontId="8" fillId="0" borderId="0" xfId="0" applyNumberFormat="1" applyFont="1" applyAlignment="1">
      <alignment horizontal="right" vertical="center"/>
    </xf>
    <xf numFmtId="187" fontId="1" fillId="0" borderId="0" xfId="0" applyNumberFormat="1" applyFont="1" applyAlignment="1">
      <alignment horizontal="right" vertic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187" fontId="8" fillId="2" borderId="12" xfId="0" applyNumberFormat="1" applyFont="1" applyFill="1" applyBorder="1" applyAlignment="1">
      <alignment horizontal="center" vertical="center"/>
    </xf>
    <xf numFmtId="187" fontId="0" fillId="0" borderId="0" xfId="0" applyNumberFormat="1"/>
    <xf numFmtId="187" fontId="8" fillId="0" borderId="0" xfId="0" applyNumberFormat="1" applyFont="1"/>
    <xf numFmtId="176" fontId="8" fillId="2" borderId="0" xfId="0" applyNumberFormat="1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182" fontId="8" fillId="2" borderId="0" xfId="0" applyNumberFormat="1" applyFont="1" applyFill="1" applyBorder="1" applyAlignment="1">
      <alignment horizontal="center" vertical="center"/>
    </xf>
    <xf numFmtId="187" fontId="12" fillId="0" borderId="7" xfId="125" applyNumberFormat="1" applyFont="1" applyBorder="1" applyAlignment="1">
      <alignment horizontal="center" vertical="center"/>
    </xf>
    <xf numFmtId="187" fontId="11" fillId="2" borderId="13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182" fontId="8" fillId="2" borderId="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182" fontId="0" fillId="0" borderId="0" xfId="0" applyNumberFormat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84" fontId="0" fillId="0" borderId="0" xfId="0" applyNumberFormat="1" applyBorder="1"/>
    <xf numFmtId="187" fontId="0" fillId="0" borderId="0" xfId="0" applyNumberFormat="1" applyBorder="1"/>
    <xf numFmtId="184" fontId="8" fillId="2" borderId="13" xfId="0" applyNumberFormat="1" applyFont="1" applyFill="1" applyBorder="1" applyAlignment="1">
      <alignment horizontal="center" vertical="center"/>
    </xf>
    <xf numFmtId="184" fontId="8" fillId="2" borderId="11" xfId="0" applyNumberFormat="1" applyFont="1" applyFill="1" applyBorder="1" applyAlignment="1">
      <alignment horizontal="center" vertical="center"/>
    </xf>
    <xf numFmtId="184" fontId="8" fillId="2" borderId="12" xfId="0" applyNumberFormat="1" applyFont="1" applyFill="1" applyBorder="1" applyAlignment="1">
      <alignment horizontal="center" vertical="center"/>
    </xf>
    <xf numFmtId="187" fontId="8" fillId="7" borderId="13" xfId="0" applyNumberFormat="1" applyFont="1" applyFill="1" applyBorder="1" applyAlignment="1">
      <alignment horizontal="center" vertical="center"/>
    </xf>
    <xf numFmtId="187" fontId="8" fillId="7" borderId="11" xfId="0" applyNumberFormat="1" applyFont="1" applyFill="1" applyBorder="1" applyAlignment="1">
      <alignment horizontal="center" vertical="center"/>
    </xf>
    <xf numFmtId="187" fontId="8" fillId="7" borderId="12" xfId="0" applyNumberFormat="1" applyFont="1" applyFill="1" applyBorder="1" applyAlignment="1">
      <alignment horizontal="center" vertical="center"/>
    </xf>
    <xf numFmtId="187" fontId="8" fillId="0" borderId="0" xfId="0" applyNumberFormat="1" applyFont="1" applyAlignment="1">
      <alignment horizontal="right"/>
    </xf>
    <xf numFmtId="184" fontId="8" fillId="2" borderId="0" xfId="0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0" fontId="17" fillId="8" borderId="17" xfId="613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1" fontId="8" fillId="9" borderId="9" xfId="0" applyNumberFormat="1" applyFont="1" applyFill="1" applyBorder="1" applyAlignment="1">
      <alignment horizontal="center" vertical="center"/>
    </xf>
    <xf numFmtId="11" fontId="8" fillId="9" borderId="6" xfId="0" applyNumberFormat="1" applyFont="1" applyFill="1" applyBorder="1" applyAlignment="1">
      <alignment horizontal="center" vertical="center"/>
    </xf>
    <xf numFmtId="0" fontId="8" fillId="0" borderId="14" xfId="126" applyFont="1" applyFill="1" applyAlignment="1">
      <alignment horizontal="right"/>
    </xf>
    <xf numFmtId="2" fontId="8" fillId="0" borderId="14" xfId="126" applyNumberFormat="1" applyFont="1" applyFill="1" applyAlignment="1">
      <alignment horizontal="right"/>
    </xf>
    <xf numFmtId="2" fontId="10" fillId="0" borderId="14" xfId="126" applyNumberFormat="1" applyFont="1" applyFill="1" applyAlignment="1">
      <alignment horizontal="right"/>
    </xf>
    <xf numFmtId="0" fontId="8" fillId="10" borderId="13" xfId="126" applyFont="1" applyFill="1" applyBorder="1" applyAlignment="1">
      <alignment horizontal="center" vertical="center"/>
    </xf>
    <xf numFmtId="0" fontId="8" fillId="10" borderId="11" xfId="126" applyFont="1" applyFill="1" applyBorder="1" applyAlignment="1">
      <alignment horizontal="center" vertical="center"/>
    </xf>
    <xf numFmtId="176" fontId="8" fillId="10" borderId="11" xfId="126" applyNumberFormat="1" applyFont="1" applyFill="1" applyBorder="1" applyAlignment="1">
      <alignment horizontal="center" vertical="center"/>
    </xf>
    <xf numFmtId="0" fontId="8" fillId="10" borderId="12" xfId="126" applyFont="1" applyFill="1" applyBorder="1" applyAlignment="1">
      <alignment horizontal="center" vertical="center"/>
    </xf>
    <xf numFmtId="2" fontId="8" fillId="9" borderId="13" xfId="126" applyNumberFormat="1" applyFont="1" applyFill="1" applyBorder="1" applyAlignment="1">
      <alignment horizontal="center" vertical="center"/>
    </xf>
    <xf numFmtId="2" fontId="8" fillId="9" borderId="11" xfId="126" applyNumberFormat="1" applyFont="1" applyFill="1" applyBorder="1" applyAlignment="1">
      <alignment horizontal="center" vertical="center"/>
    </xf>
    <xf numFmtId="2" fontId="8" fillId="9" borderId="12" xfId="126" applyNumberFormat="1" applyFont="1" applyFill="1" applyBorder="1" applyAlignment="1">
      <alignment horizontal="center" vertical="center"/>
    </xf>
    <xf numFmtId="2" fontId="10" fillId="11" borderId="13" xfId="126" applyNumberFormat="1" applyFont="1" applyFill="1" applyBorder="1" applyAlignment="1">
      <alignment horizontal="center" vertical="center"/>
    </xf>
    <xf numFmtId="2" fontId="10" fillId="11" borderId="11" xfId="126" applyNumberFormat="1" applyFont="1" applyFill="1" applyBorder="1" applyAlignment="1">
      <alignment horizontal="center" vertical="center"/>
    </xf>
    <xf numFmtId="2" fontId="10" fillId="11" borderId="12" xfId="126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184" fontId="8" fillId="2" borderId="13" xfId="0" applyNumberFormat="1" applyFont="1" applyFill="1" applyBorder="1" applyAlignment="1">
      <alignment horizontal="center" vertical="center"/>
    </xf>
    <xf numFmtId="184" fontId="8" fillId="2" borderId="11" xfId="0" applyNumberFormat="1" applyFont="1" applyFill="1" applyBorder="1" applyAlignment="1">
      <alignment horizontal="center" vertical="center"/>
    </xf>
    <xf numFmtId="184" fontId="8" fillId="2" borderId="12" xfId="0" applyNumberFormat="1" applyFont="1" applyFill="1" applyBorder="1" applyAlignment="1">
      <alignment horizontal="center" vertic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2" fontId="8" fillId="10" borderId="13" xfId="126" applyNumberFormat="1" applyFont="1" applyFill="1" applyBorder="1" applyAlignment="1">
      <alignment horizontal="center" vertical="center"/>
    </xf>
    <xf numFmtId="2" fontId="8" fillId="10" borderId="11" xfId="126" applyNumberFormat="1" applyFont="1" applyFill="1" applyBorder="1" applyAlignment="1">
      <alignment horizontal="center" vertical="center"/>
    </xf>
    <xf numFmtId="2" fontId="8" fillId="10" borderId="12" xfId="126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184" fontId="8" fillId="2" borderId="4" xfId="0" applyNumberFormat="1" applyFont="1" applyFill="1" applyBorder="1" applyAlignment="1">
      <alignment horizontal="center" vertical="center"/>
    </xf>
    <xf numFmtId="184" fontId="8" fillId="2" borderId="10" xfId="0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11" fontId="0" fillId="0" borderId="0" xfId="0" applyNumberFormat="1" applyBorder="1"/>
    <xf numFmtId="11" fontId="8" fillId="2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1" fillId="0" borderId="0" xfId="0" applyNumberFormat="1" applyFont="1" applyAlignment="1">
      <alignment horizontal="right" vertical="center"/>
    </xf>
    <xf numFmtId="11" fontId="8" fillId="2" borderId="10" xfId="0" applyNumberFormat="1" applyFont="1" applyFill="1" applyBorder="1" applyAlignment="1">
      <alignment horizontal="center" vertical="center"/>
    </xf>
    <xf numFmtId="11" fontId="8" fillId="2" borderId="4" xfId="0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187" fontId="0" fillId="0" borderId="0" xfId="0" applyNumberFormat="1" applyFont="1" applyAlignment="1">
      <alignment horizontal="right" vertical="center"/>
    </xf>
    <xf numFmtId="182" fontId="0" fillId="0" borderId="0" xfId="0" applyNumberFormat="1" applyFont="1" applyAlignment="1">
      <alignment horizontal="right" vertical="center"/>
    </xf>
    <xf numFmtId="183" fontId="0" fillId="0" borderId="0" xfId="0" applyNumberFormat="1" applyFont="1" applyAlignment="1">
      <alignment horizontal="right" vertical="center"/>
    </xf>
    <xf numFmtId="186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84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87" fontId="0" fillId="0" borderId="0" xfId="0" applyNumberFormat="1" applyFont="1"/>
    <xf numFmtId="182" fontId="0" fillId="0" borderId="0" xfId="0" applyNumberFormat="1" applyFont="1"/>
    <xf numFmtId="184" fontId="0" fillId="0" borderId="0" xfId="0" applyNumberFormat="1" applyFont="1"/>
    <xf numFmtId="2" fontId="0" fillId="0" borderId="0" xfId="0" applyNumberFormat="1" applyFont="1" applyFill="1"/>
    <xf numFmtId="182" fontId="0" fillId="0" borderId="0" xfId="0" applyNumberFormat="1" applyFont="1" applyAlignment="1">
      <alignment horizontal="right"/>
    </xf>
    <xf numFmtId="176" fontId="0" fillId="0" borderId="0" xfId="0" applyNumberFormat="1" applyFont="1" applyAlignment="1">
      <alignment horizontal="right"/>
    </xf>
    <xf numFmtId="185" fontId="0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184" fontId="0" fillId="0" borderId="0" xfId="0" applyNumberFormat="1" applyFont="1" applyAlignment="1">
      <alignment horizontal="right"/>
    </xf>
    <xf numFmtId="2" fontId="19" fillId="0" borderId="14" xfId="126" applyNumberFormat="1" applyFont="1" applyFill="1" applyAlignment="1">
      <alignment horizontal="right"/>
    </xf>
    <xf numFmtId="187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 vertical="center"/>
    </xf>
    <xf numFmtId="186" fontId="0" fillId="0" borderId="0" xfId="0" applyNumberFormat="1" applyFont="1" applyAlignment="1">
      <alignment horizontal="center" vertical="center"/>
    </xf>
    <xf numFmtId="187" fontId="8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87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18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84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187" fontId="0" fillId="0" borderId="0" xfId="0" applyNumberFormat="1" applyFont="1" applyAlignment="1">
      <alignment horizontal="center"/>
    </xf>
    <xf numFmtId="18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/>
    </xf>
    <xf numFmtId="186" fontId="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188" fontId="0" fillId="0" borderId="0" xfId="0" applyNumberFormat="1" applyFont="1" applyAlignment="1">
      <alignment horizontal="center"/>
    </xf>
    <xf numFmtId="189" fontId="0" fillId="0" borderId="0" xfId="0" applyNumberFormat="1" applyFont="1" applyAlignment="1">
      <alignment horizont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184" fontId="8" fillId="2" borderId="13" xfId="0" applyNumberFormat="1" applyFont="1" applyFill="1" applyBorder="1" applyAlignment="1">
      <alignment horizontal="center" vertical="center"/>
    </xf>
    <xf numFmtId="184" fontId="8" fillId="2" borderId="11" xfId="0" applyNumberFormat="1" applyFont="1" applyFill="1" applyBorder="1" applyAlignment="1">
      <alignment horizontal="center" vertical="center"/>
    </xf>
    <xf numFmtId="184" fontId="8" fillId="2" borderId="12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82" fontId="8" fillId="12" borderId="4" xfId="0" applyNumberFormat="1" applyFont="1" applyFill="1" applyBorder="1" applyAlignment="1">
      <alignment horizontal="center" vertical="center"/>
    </xf>
    <xf numFmtId="182" fontId="8" fillId="5" borderId="6" xfId="0" applyNumberFormat="1" applyFont="1" applyFill="1" applyBorder="1" applyAlignment="1">
      <alignment horizontal="center" vertical="center"/>
    </xf>
    <xf numFmtId="182" fontId="8" fillId="12" borderId="1" xfId="0" applyNumberFormat="1" applyFont="1" applyFill="1" applyBorder="1" applyAlignment="1">
      <alignment horizontal="center" vertical="center"/>
    </xf>
    <xf numFmtId="182" fontId="8" fillId="12" borderId="6" xfId="0" applyNumberFormat="1" applyFont="1" applyFill="1" applyBorder="1" applyAlignment="1">
      <alignment horizontal="center" vertical="center"/>
    </xf>
    <xf numFmtId="190" fontId="0" fillId="0" borderId="0" xfId="0" applyNumberFormat="1" applyAlignment="1">
      <alignment horizontal="center" vertical="center"/>
    </xf>
    <xf numFmtId="2" fontId="0" fillId="0" borderId="15" xfId="126" applyNumberFormat="1" applyFont="1" applyFill="1" applyBorder="1" applyAlignment="1">
      <alignment horizontal="center" vertical="center"/>
    </xf>
    <xf numFmtId="2" fontId="0" fillId="0" borderId="14" xfId="126" applyNumberFormat="1" applyFont="1" applyFill="1" applyAlignment="1">
      <alignment horizontal="center" vertical="center"/>
    </xf>
    <xf numFmtId="191" fontId="0" fillId="0" borderId="0" xfId="0" applyNumberFormat="1" applyAlignment="1">
      <alignment horizontal="center" vertical="center"/>
    </xf>
    <xf numFmtId="187" fontId="20" fillId="7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185" fontId="0" fillId="0" borderId="0" xfId="0" applyNumberFormat="1" applyFont="1" applyAlignment="1">
      <alignment horizontal="center"/>
    </xf>
    <xf numFmtId="178" fontId="0" fillId="0" borderId="0" xfId="0" applyNumberFormat="1" applyFont="1" applyAlignment="1">
      <alignment horizontal="center"/>
    </xf>
    <xf numFmtId="2" fontId="19" fillId="0" borderId="14" xfId="126" applyNumberFormat="1" applyFont="1" applyFill="1" applyAlignment="1">
      <alignment horizontal="center"/>
    </xf>
    <xf numFmtId="187" fontId="8" fillId="2" borderId="11" xfId="0" applyNumberFormat="1" applyFont="1" applyFill="1" applyBorder="1" applyAlignment="1">
      <alignment horizontal="center" vertic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192" fontId="0" fillId="0" borderId="0" xfId="0" applyNumberFormat="1" applyFont="1" applyAlignment="1">
      <alignment horizontal="right" vertical="center"/>
    </xf>
    <xf numFmtId="192" fontId="0" fillId="0" borderId="0" xfId="0" applyNumberFormat="1" applyAlignment="1">
      <alignment horizontal="right" vertical="center"/>
    </xf>
    <xf numFmtId="193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82" fontId="8" fillId="2" borderId="6" xfId="0" applyNumberFormat="1" applyFont="1" applyFill="1" applyBorder="1" applyAlignment="1">
      <alignment horizontal="center" vertical="center"/>
    </xf>
    <xf numFmtId="183" fontId="8" fillId="2" borderId="4" xfId="0" applyNumberFormat="1" applyFont="1" applyFill="1" applyBorder="1" applyAlignment="1">
      <alignment horizontal="center" vertical="center"/>
    </xf>
    <xf numFmtId="187" fontId="8" fillId="2" borderId="9" xfId="0" applyNumberFormat="1" applyFont="1" applyFill="1" applyBorder="1" applyAlignment="1">
      <alignment horizontal="center" vertical="center"/>
    </xf>
    <xf numFmtId="19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94" fontId="21" fillId="0" borderId="0" xfId="0" applyNumberFormat="1" applyFont="1" applyAlignment="1">
      <alignment horizontal="center"/>
    </xf>
    <xf numFmtId="187" fontId="21" fillId="0" borderId="0" xfId="0" applyNumberFormat="1" applyFont="1" applyAlignment="1">
      <alignment horizontal="center"/>
    </xf>
    <xf numFmtId="182" fontId="21" fillId="0" borderId="0" xfId="0" applyNumberFormat="1" applyFont="1" applyAlignment="1">
      <alignment horizontal="center"/>
    </xf>
    <xf numFmtId="176" fontId="21" fillId="0" borderId="0" xfId="0" applyNumberFormat="1" applyFont="1" applyAlignment="1">
      <alignment horizontal="center"/>
    </xf>
    <xf numFmtId="186" fontId="21" fillId="0" borderId="0" xfId="0" applyNumberFormat="1" applyFont="1" applyAlignment="1">
      <alignment horizontal="center"/>
    </xf>
    <xf numFmtId="193" fontId="0" fillId="0" borderId="0" xfId="0" applyNumberFormat="1" applyFont="1" applyFill="1" applyAlignment="1">
      <alignment horizontal="center" vertical="center"/>
    </xf>
    <xf numFmtId="187" fontId="0" fillId="0" borderId="0" xfId="0" applyNumberFormat="1" applyFont="1" applyFill="1" applyAlignment="1">
      <alignment horizontal="center" vertical="center"/>
    </xf>
    <xf numFmtId="182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86" fontId="0" fillId="0" borderId="0" xfId="0" applyNumberFormat="1" applyFont="1" applyFill="1" applyAlignment="1">
      <alignment horizontal="center" vertical="center"/>
    </xf>
    <xf numFmtId="186" fontId="8" fillId="2" borderId="16" xfId="0" applyNumberFormat="1" applyFont="1" applyFill="1" applyBorder="1" applyAlignment="1">
      <alignment horizontal="center" vertical="center"/>
    </xf>
    <xf numFmtId="176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87" fontId="23" fillId="2" borderId="13" xfId="0" applyNumberFormat="1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5" fillId="0" borderId="0" xfId="0" applyFont="1"/>
    <xf numFmtId="187" fontId="8" fillId="2" borderId="13" xfId="0" applyNumberFormat="1" applyFont="1" applyFill="1" applyBorder="1" applyAlignment="1">
      <alignment horizontal="center" vertical="center"/>
    </xf>
    <xf numFmtId="184" fontId="8" fillId="2" borderId="13" xfId="0" applyNumberFormat="1" applyFont="1" applyFill="1" applyBorder="1" applyAlignment="1">
      <alignment horizontal="center" vertical="center"/>
    </xf>
    <xf numFmtId="184" fontId="8" fillId="2" borderId="11" xfId="0" applyNumberFormat="1" applyFont="1" applyFill="1" applyBorder="1" applyAlignment="1">
      <alignment horizontal="center" vertical="center"/>
    </xf>
    <xf numFmtId="184" fontId="8" fillId="2" borderId="12" xfId="0" applyNumberFormat="1" applyFont="1" applyFill="1" applyBorder="1" applyAlignment="1">
      <alignment horizontal="center" vertic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178" fontId="22" fillId="2" borderId="7" xfId="0" applyNumberFormat="1" applyFont="1" applyFill="1" applyBorder="1" applyAlignment="1">
      <alignment horizontal="center" vertical="center"/>
    </xf>
    <xf numFmtId="178" fontId="22" fillId="2" borderId="3" xfId="0" applyNumberFormat="1" applyFont="1" applyFill="1" applyBorder="1" applyAlignment="1">
      <alignment horizontal="center" vertical="center"/>
    </xf>
    <xf numFmtId="178" fontId="22" fillId="2" borderId="8" xfId="0" applyNumberFormat="1" applyFont="1" applyFill="1" applyBorder="1" applyAlignment="1">
      <alignment horizontal="center" vertical="center"/>
    </xf>
    <xf numFmtId="11" fontId="8" fillId="2" borderId="13" xfId="0" applyNumberFormat="1" applyFont="1" applyFill="1" applyBorder="1" applyAlignment="1">
      <alignment horizontal="center" vertical="center"/>
    </xf>
    <xf numFmtId="11" fontId="8" fillId="2" borderId="11" xfId="0" applyNumberFormat="1" applyFont="1" applyFill="1" applyBorder="1" applyAlignment="1">
      <alignment horizontal="center" vertical="center"/>
    </xf>
    <xf numFmtId="184" fontId="8" fillId="2" borderId="0" xfId="0" applyNumberFormat="1" applyFont="1" applyFill="1" applyBorder="1" applyAlignment="1">
      <alignment horizontal="center" vertical="center"/>
    </xf>
    <xf numFmtId="184" fontId="8" fillId="2" borderId="7" xfId="0" applyNumberFormat="1" applyFont="1" applyFill="1" applyBorder="1" applyAlignment="1">
      <alignment horizontal="center" vertical="center"/>
    </xf>
    <xf numFmtId="184" fontId="8" fillId="2" borderId="3" xfId="0" applyNumberFormat="1" applyFont="1" applyFill="1" applyBorder="1" applyAlignment="1">
      <alignment horizontal="center" vertical="center"/>
    </xf>
    <xf numFmtId="184" fontId="8" fillId="2" borderId="8" xfId="0" applyNumberFormat="1" applyFont="1" applyFill="1" applyBorder="1" applyAlignment="1">
      <alignment horizontal="center" vertical="center"/>
    </xf>
    <xf numFmtId="0" fontId="17" fillId="8" borderId="18" xfId="613" applyFont="1" applyBorder="1" applyAlignment="1">
      <alignment horizontal="center" vertical="center"/>
    </xf>
    <xf numFmtId="0" fontId="17" fillId="8" borderId="19" xfId="613" applyFont="1" applyBorder="1" applyAlignment="1">
      <alignment horizontal="center" vertical="center"/>
    </xf>
    <xf numFmtId="0" fontId="17" fillId="8" borderId="20" xfId="613" applyFont="1" applyBorder="1" applyAlignment="1">
      <alignment horizontal="center" vertical="center"/>
    </xf>
    <xf numFmtId="0" fontId="17" fillId="8" borderId="21" xfId="613" applyBorder="1" applyAlignment="1">
      <alignment horizontal="center" vertical="center"/>
    </xf>
    <xf numFmtId="0" fontId="17" fillId="8" borderId="22" xfId="613" applyBorder="1" applyAlignment="1">
      <alignment horizontal="center" vertical="center"/>
    </xf>
    <xf numFmtId="0" fontId="17" fillId="8" borderId="23" xfId="613" applyBorder="1" applyAlignment="1">
      <alignment horizontal="center" vertical="center"/>
    </xf>
    <xf numFmtId="0" fontId="17" fillId="8" borderId="24" xfId="613" applyBorder="1" applyAlignment="1">
      <alignment horizontal="center" vertical="center"/>
    </xf>
    <xf numFmtId="0" fontId="17" fillId="8" borderId="25" xfId="613" applyBorder="1" applyAlignment="1">
      <alignment horizontal="center" vertical="center"/>
    </xf>
    <xf numFmtId="0" fontId="17" fillId="8" borderId="26" xfId="613" applyBorder="1" applyAlignment="1">
      <alignment horizontal="center" vertical="center"/>
    </xf>
    <xf numFmtId="184" fontId="8" fillId="2" borderId="5" xfId="0" applyNumberFormat="1" applyFont="1" applyFill="1" applyBorder="1" applyAlignment="1">
      <alignment horizontal="center" vertical="center"/>
    </xf>
    <xf numFmtId="184" fontId="8" fillId="2" borderId="2" xfId="0" applyNumberFormat="1" applyFont="1" applyFill="1" applyBorder="1" applyAlignment="1">
      <alignment horizontal="center" vertical="center"/>
    </xf>
    <xf numFmtId="184" fontId="8" fillId="2" borderId="16" xfId="0" applyNumberFormat="1" applyFont="1" applyFill="1" applyBorder="1" applyAlignment="1">
      <alignment horizontal="center" vertical="center"/>
    </xf>
    <xf numFmtId="0" fontId="15" fillId="0" borderId="0" xfId="125" applyFont="1" applyBorder="1" applyAlignment="1">
      <alignment horizontal="center" vertical="center"/>
    </xf>
    <xf numFmtId="187" fontId="8" fillId="2" borderId="13" xfId="0" applyNumberFormat="1" applyFont="1" applyFill="1" applyBorder="1" applyAlignment="1">
      <alignment horizontal="center" vertical="center"/>
    </xf>
    <xf numFmtId="187" fontId="8" fillId="2" borderId="11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84" fontId="8" fillId="2" borderId="13" xfId="0" applyNumberFormat="1" applyFont="1" applyFill="1" applyBorder="1" applyAlignment="1">
      <alignment horizontal="center" vertical="center"/>
    </xf>
    <xf numFmtId="184" fontId="8" fillId="2" borderId="11" xfId="0" applyNumberFormat="1" applyFont="1" applyFill="1" applyBorder="1" applyAlignment="1">
      <alignment horizontal="center" vertical="center"/>
    </xf>
    <xf numFmtId="184" fontId="8" fillId="2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9" fontId="8" fillId="2" borderId="13" xfId="0" applyNumberFormat="1" applyFont="1" applyFill="1" applyBorder="1" applyAlignment="1">
      <alignment horizontal="center" vertical="center"/>
    </xf>
    <xf numFmtId="179" fontId="8" fillId="2" borderId="11" xfId="0" applyNumberFormat="1" applyFont="1" applyFill="1" applyBorder="1" applyAlignment="1">
      <alignment horizontal="center" vertical="center"/>
    </xf>
    <xf numFmtId="179" fontId="8" fillId="2" borderId="12" xfId="0" applyNumberFormat="1" applyFont="1" applyFill="1" applyBorder="1" applyAlignment="1">
      <alignment horizontal="center" vertical="center"/>
    </xf>
    <xf numFmtId="178" fontId="8" fillId="2" borderId="7" xfId="0" applyNumberFormat="1" applyFont="1" applyFill="1" applyBorder="1" applyAlignment="1">
      <alignment horizontal="center" vertical="center"/>
    </xf>
    <xf numFmtId="178" fontId="8" fillId="2" borderId="3" xfId="0" applyNumberFormat="1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>
      <alignment horizontal="center" vertical="center"/>
    </xf>
    <xf numFmtId="182" fontId="8" fillId="12" borderId="5" xfId="0" applyNumberFormat="1" applyFont="1" applyFill="1" applyBorder="1" applyAlignment="1">
      <alignment horizontal="center" vertical="center"/>
    </xf>
    <xf numFmtId="182" fontId="8" fillId="12" borderId="29" xfId="0" applyNumberFormat="1" applyFont="1" applyFill="1" applyBorder="1" applyAlignment="1">
      <alignment horizontal="center" vertical="center"/>
    </xf>
    <xf numFmtId="182" fontId="8" fillId="12" borderId="30" xfId="0" applyNumberFormat="1" applyFont="1" applyFill="1" applyBorder="1" applyAlignment="1">
      <alignment horizontal="center" vertical="center"/>
    </xf>
    <xf numFmtId="182" fontId="8" fillId="12" borderId="7" xfId="0" applyNumberFormat="1" applyFont="1" applyFill="1" applyBorder="1" applyAlignment="1">
      <alignment horizontal="center" vertical="center"/>
    </xf>
    <xf numFmtId="182" fontId="8" fillId="12" borderId="3" xfId="0" applyNumberFormat="1" applyFont="1" applyFill="1" applyBorder="1" applyAlignment="1">
      <alignment horizontal="center" vertical="center"/>
    </xf>
    <xf numFmtId="182" fontId="8" fillId="12" borderId="8" xfId="0" applyNumberFormat="1" applyFont="1" applyFill="1" applyBorder="1" applyAlignment="1">
      <alignment horizontal="center" vertical="center"/>
    </xf>
    <xf numFmtId="182" fontId="8" fillId="12" borderId="16" xfId="0" applyNumberFormat="1" applyFont="1" applyFill="1" applyBorder="1" applyAlignment="1">
      <alignment horizontal="center" vertical="center"/>
    </xf>
    <xf numFmtId="187" fontId="8" fillId="13" borderId="13" xfId="0" applyNumberFormat="1" applyFont="1" applyFill="1" applyBorder="1" applyAlignment="1">
      <alignment horizontal="center" vertical="center"/>
    </xf>
    <xf numFmtId="187" fontId="8" fillId="13" borderId="11" xfId="0" applyNumberFormat="1" applyFont="1" applyFill="1" applyBorder="1" applyAlignment="1">
      <alignment horizontal="center" vertical="center"/>
    </xf>
    <xf numFmtId="187" fontId="8" fillId="13" borderId="12" xfId="0" applyNumberFormat="1" applyFont="1" applyFill="1" applyBorder="1" applyAlignment="1">
      <alignment horizontal="center" vertical="center"/>
    </xf>
    <xf numFmtId="187" fontId="8" fillId="12" borderId="13" xfId="0" applyNumberFormat="1" applyFont="1" applyFill="1" applyBorder="1" applyAlignment="1">
      <alignment horizontal="center" vertical="center"/>
    </xf>
    <xf numFmtId="187" fontId="8" fillId="12" borderId="11" xfId="0" applyNumberFormat="1" applyFont="1" applyFill="1" applyBorder="1" applyAlignment="1">
      <alignment horizontal="center" vertical="center"/>
    </xf>
    <xf numFmtId="187" fontId="8" fillId="12" borderId="27" xfId="0" applyNumberFormat="1" applyFont="1" applyFill="1" applyBorder="1" applyAlignment="1">
      <alignment horizontal="center" vertical="center"/>
    </xf>
    <xf numFmtId="182" fontId="8" fillId="5" borderId="7" xfId="0" applyNumberFormat="1" applyFont="1" applyFill="1" applyBorder="1" applyAlignment="1">
      <alignment horizontal="center" vertical="center"/>
    </xf>
    <xf numFmtId="182" fontId="8" fillId="5" borderId="3" xfId="0" applyNumberFormat="1" applyFont="1" applyFill="1" applyBorder="1" applyAlignment="1">
      <alignment horizontal="center" vertical="center"/>
    </xf>
    <xf numFmtId="182" fontId="8" fillId="5" borderId="8" xfId="0" applyNumberFormat="1" applyFont="1" applyFill="1" applyBorder="1" applyAlignment="1">
      <alignment horizontal="center" vertical="center"/>
    </xf>
    <xf numFmtId="182" fontId="8" fillId="5" borderId="5" xfId="0" applyNumberFormat="1" applyFont="1" applyFill="1" applyBorder="1" applyAlignment="1">
      <alignment horizontal="center" vertical="center"/>
    </xf>
    <xf numFmtId="182" fontId="8" fillId="5" borderId="16" xfId="0" applyNumberFormat="1" applyFont="1" applyFill="1" applyBorder="1" applyAlignment="1">
      <alignment horizontal="center" vertical="center"/>
    </xf>
    <xf numFmtId="187" fontId="8" fillId="5" borderId="13" xfId="0" applyNumberFormat="1" applyFont="1" applyFill="1" applyBorder="1" applyAlignment="1">
      <alignment horizontal="center" vertical="center"/>
    </xf>
    <xf numFmtId="187" fontId="8" fillId="5" borderId="11" xfId="0" applyNumberFormat="1" applyFont="1" applyFill="1" applyBorder="1" applyAlignment="1">
      <alignment horizontal="center" vertical="center"/>
    </xf>
    <xf numFmtId="187" fontId="8" fillId="5" borderId="12" xfId="0" applyNumberFormat="1" applyFont="1" applyFill="1" applyBorder="1" applyAlignment="1">
      <alignment horizontal="center" vertical="center"/>
    </xf>
    <xf numFmtId="182" fontId="8" fillId="12" borderId="28" xfId="0" applyNumberFormat="1" applyFont="1" applyFill="1" applyBorder="1" applyAlignment="1">
      <alignment horizontal="center" vertical="center"/>
    </xf>
    <xf numFmtId="11" fontId="8" fillId="6" borderId="5" xfId="0" applyNumberFormat="1" applyFont="1" applyFill="1" applyBorder="1" applyAlignment="1">
      <alignment horizontal="center" vertical="center"/>
    </xf>
    <xf numFmtId="11" fontId="8" fillId="6" borderId="2" xfId="0" applyNumberFormat="1" applyFont="1" applyFill="1" applyBorder="1" applyAlignment="1">
      <alignment horizontal="center" vertical="center"/>
    </xf>
    <xf numFmtId="11" fontId="8" fillId="6" borderId="16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82" fontId="8" fillId="6" borderId="0" xfId="0" applyNumberFormat="1" applyFont="1" applyFill="1" applyBorder="1" applyAlignment="1">
      <alignment horizontal="center" vertical="center"/>
    </xf>
    <xf numFmtId="182" fontId="8" fillId="6" borderId="10" xfId="0" applyNumberFormat="1" applyFont="1" applyFill="1" applyBorder="1" applyAlignment="1">
      <alignment horizontal="center" vertical="center"/>
    </xf>
    <xf numFmtId="182" fontId="8" fillId="5" borderId="0" xfId="0" applyNumberFormat="1" applyFont="1" applyFill="1" applyBorder="1" applyAlignment="1">
      <alignment horizontal="center" vertical="center"/>
    </xf>
    <xf numFmtId="182" fontId="8" fillId="5" borderId="10" xfId="0" applyNumberFormat="1" applyFont="1" applyFill="1" applyBorder="1" applyAlignment="1">
      <alignment horizontal="center" vertical="center"/>
    </xf>
    <xf numFmtId="0" fontId="15" fillId="0" borderId="0" xfId="125" applyFont="1" applyBorder="1" applyAlignment="1">
      <alignment horizontal="left" vertical="center"/>
    </xf>
    <xf numFmtId="0" fontId="15" fillId="0" borderId="0" xfId="125" applyNumberFormat="1" applyFont="1" applyBorder="1" applyAlignment="1">
      <alignment horizontal="left" vertical="center"/>
    </xf>
    <xf numFmtId="0" fontId="15" fillId="0" borderId="9" xfId="125" applyFont="1" applyBorder="1" applyAlignment="1">
      <alignment horizontal="left" vertical="center"/>
    </xf>
    <xf numFmtId="0" fontId="15" fillId="0" borderId="9" xfId="125" applyNumberFormat="1" applyFont="1" applyBorder="1" applyAlignment="1">
      <alignment horizontal="left" vertical="center"/>
    </xf>
    <xf numFmtId="178" fontId="15" fillId="4" borderId="0" xfId="0" applyNumberFormat="1" applyFont="1" applyFill="1" applyBorder="1" applyAlignment="1">
      <alignment horizontal="left" vertical="center"/>
    </xf>
  </cellXfs>
  <cellStyles count="107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4" builtinId="8" hidden="1"/>
    <cellStyle name="ハイパーリンク" xfId="616" builtinId="8" hidden="1"/>
    <cellStyle name="ハイパーリンク" xfId="618" builtinId="8" hidden="1"/>
    <cellStyle name="ハイパーリンク" xfId="620" builtinId="8" hidden="1"/>
    <cellStyle name="ハイパーリンク" xfId="622" builtinId="8" hidden="1"/>
    <cellStyle name="ハイパーリンク" xfId="624" builtinId="8" hidden="1"/>
    <cellStyle name="ハイパーリンク" xfId="626" builtinId="8" hidden="1"/>
    <cellStyle name="ハイパーリンク" xfId="628" builtinId="8" hidden="1"/>
    <cellStyle name="ハイパーリンク" xfId="630" builtinId="8" hidden="1"/>
    <cellStyle name="ハイパーリンク" xfId="632" builtinId="8" hidden="1"/>
    <cellStyle name="ハイパーリンク" xfId="634" builtinId="8" hidden="1"/>
    <cellStyle name="ハイパーリンク" xfId="636" builtinId="8" hidden="1"/>
    <cellStyle name="ハイパーリンク" xfId="638" builtinId="8" hidden="1"/>
    <cellStyle name="ハイパーリンク" xfId="640" builtinId="8" hidden="1"/>
    <cellStyle name="ハイパーリンク" xfId="642" builtinId="8" hidden="1"/>
    <cellStyle name="ハイパーリンク" xfId="644" builtinId="8" hidden="1"/>
    <cellStyle name="ハイパーリンク" xfId="646" builtinId="8" hidden="1"/>
    <cellStyle name="ハイパーリンク" xfId="648" builtinId="8" hidden="1"/>
    <cellStyle name="ハイパーリンク" xfId="650" builtinId="8" hidden="1"/>
    <cellStyle name="ハイパーリンク" xfId="652" builtinId="8" hidden="1"/>
    <cellStyle name="ハイパーリンク" xfId="654" builtinId="8" hidden="1"/>
    <cellStyle name="ハイパーリンク" xfId="656" builtinId="8" hidden="1"/>
    <cellStyle name="ハイパーリンク" xfId="658" builtinId="8" hidden="1"/>
    <cellStyle name="ハイパーリンク" xfId="660" builtinId="8" hidden="1"/>
    <cellStyle name="ハイパーリンク" xfId="662" builtinId="8" hidden="1"/>
    <cellStyle name="ハイパーリンク" xfId="664" builtinId="8" hidden="1"/>
    <cellStyle name="ハイパーリンク" xfId="666" builtinId="8" hidden="1"/>
    <cellStyle name="ハイパーリンク" xfId="668" builtinId="8" hidden="1"/>
    <cellStyle name="ハイパーリンク" xfId="670" builtinId="8" hidden="1"/>
    <cellStyle name="ハイパーリンク" xfId="672" builtinId="8" hidden="1"/>
    <cellStyle name="ハイパーリンク" xfId="674" builtinId="8" hidden="1"/>
    <cellStyle name="ハイパーリンク" xfId="676" builtinId="8" hidden="1"/>
    <cellStyle name="ハイパーリンク" xfId="678" builtinId="8" hidden="1"/>
    <cellStyle name="ハイパーリンク" xfId="680" builtinId="8" hidden="1"/>
    <cellStyle name="ハイパーリンク" xfId="682" builtinId="8" hidden="1"/>
    <cellStyle name="ハイパーリンク" xfId="684" builtinId="8" hidden="1"/>
    <cellStyle name="ハイパーリンク" xfId="686" builtinId="8" hidden="1"/>
    <cellStyle name="ハイパーリンク" xfId="688" builtinId="8" hidden="1"/>
    <cellStyle name="ハイパーリンク" xfId="690" builtinId="8" hidden="1"/>
    <cellStyle name="ハイパーリンク" xfId="692" builtinId="8" hidden="1"/>
    <cellStyle name="ハイパーリンク" xfId="694" builtinId="8" hidden="1"/>
    <cellStyle name="ハイパーリンク" xfId="696" builtinId="8" hidden="1"/>
    <cellStyle name="ハイパーリンク" xfId="698" builtinId="8" hidden="1"/>
    <cellStyle name="ハイパーリンク" xfId="700" builtinId="8" hidden="1"/>
    <cellStyle name="ハイパーリンク" xfId="702" builtinId="8" hidden="1"/>
    <cellStyle name="ハイパーリンク" xfId="704" builtinId="8" hidden="1"/>
    <cellStyle name="ハイパーリンク" xfId="706" builtinId="8" hidden="1"/>
    <cellStyle name="ハイパーリンク" xfId="708" builtinId="8" hidden="1"/>
    <cellStyle name="ハイパーリンク" xfId="710" builtinId="8" hidden="1"/>
    <cellStyle name="ハイパーリンク" xfId="712" builtinId="8" hidden="1"/>
    <cellStyle name="ハイパーリンク" xfId="714" builtinId="8" hidden="1"/>
    <cellStyle name="ハイパーリンク" xfId="716" builtinId="8" hidden="1"/>
    <cellStyle name="ハイパーリンク" xfId="718" builtinId="8" hidden="1"/>
    <cellStyle name="ハイパーリンク" xfId="720" builtinId="8" hidden="1"/>
    <cellStyle name="ハイパーリンク" xfId="722" builtinId="8" hidden="1"/>
    <cellStyle name="ハイパーリンク" xfId="724" builtinId="8" hidden="1"/>
    <cellStyle name="ハイパーリンク" xfId="726" builtinId="8" hidden="1"/>
    <cellStyle name="ハイパーリンク" xfId="728" builtinId="8" hidden="1"/>
    <cellStyle name="ハイパーリンク" xfId="730" builtinId="8" hidden="1"/>
    <cellStyle name="ハイパーリンク" xfId="732" builtinId="8" hidden="1"/>
    <cellStyle name="ハイパーリンク" xfId="734" builtinId="8" hidden="1"/>
    <cellStyle name="ハイパーリンク" xfId="736" builtinId="8" hidden="1"/>
    <cellStyle name="ハイパーリンク" xfId="738" builtinId="8" hidden="1"/>
    <cellStyle name="ハイパーリンク" xfId="740" builtinId="8" hidden="1"/>
    <cellStyle name="ハイパーリンク" xfId="742" builtinId="8" hidden="1"/>
    <cellStyle name="ハイパーリンク" xfId="744" builtinId="8" hidden="1"/>
    <cellStyle name="ハイパーリンク" xfId="746" builtinId="8" hidden="1"/>
    <cellStyle name="ハイパーリンク" xfId="748" builtinId="8" hidden="1"/>
    <cellStyle name="ハイパーリンク" xfId="750" builtinId="8" hidden="1"/>
    <cellStyle name="ハイパーリンク" xfId="752" builtinId="8" hidden="1"/>
    <cellStyle name="ハイパーリンク" xfId="754" builtinId="8" hidden="1"/>
    <cellStyle name="ハイパーリンク" xfId="756" builtinId="8" hidden="1"/>
    <cellStyle name="ハイパーリンク" xfId="758" builtinId="8" hidden="1"/>
    <cellStyle name="ハイパーリンク" xfId="760" builtinId="8" hidden="1"/>
    <cellStyle name="ハイパーリンク" xfId="762" builtinId="8" hidden="1"/>
    <cellStyle name="ハイパーリンク" xfId="764" builtinId="8" hidden="1"/>
    <cellStyle name="ハイパーリンク" xfId="766" builtinId="8" hidden="1"/>
    <cellStyle name="ハイパーリンク" xfId="768" builtinId="8" hidden="1"/>
    <cellStyle name="ハイパーリンク" xfId="770" builtinId="8" hidden="1"/>
    <cellStyle name="ハイパーリンク" xfId="772" builtinId="8" hidden="1"/>
    <cellStyle name="ハイパーリンク" xfId="774" builtinId="8" hidden="1"/>
    <cellStyle name="ハイパーリンク" xfId="776" builtinId="8" hidden="1"/>
    <cellStyle name="ハイパーリンク" xfId="778" builtinId="8" hidden="1"/>
    <cellStyle name="ハイパーリンク" xfId="780" builtinId="8" hidden="1"/>
    <cellStyle name="ハイパーリンク" xfId="782" builtinId="8" hidden="1"/>
    <cellStyle name="ハイパーリンク" xfId="784" builtinId="8" hidden="1"/>
    <cellStyle name="ハイパーリンク" xfId="786" builtinId="8" hidden="1"/>
    <cellStyle name="ハイパーリンク" xfId="788" builtinId="8" hidden="1"/>
    <cellStyle name="ハイパーリンク" xfId="790" builtinId="8" hidden="1"/>
    <cellStyle name="ハイパーリンク" xfId="792" builtinId="8" hidden="1"/>
    <cellStyle name="ハイパーリンク" xfId="794" builtinId="8" hidden="1"/>
    <cellStyle name="ハイパーリンク" xfId="796" builtinId="8" hidden="1"/>
    <cellStyle name="ハイパーリンク" xfId="798" builtinId="8" hidden="1"/>
    <cellStyle name="ハイパーリンク" xfId="800" builtinId="8" hidden="1"/>
    <cellStyle name="ハイパーリンク" xfId="802" builtinId="8" hidden="1"/>
    <cellStyle name="ハイパーリンク" xfId="804" builtinId="8" hidden="1"/>
    <cellStyle name="ハイパーリンク" xfId="806" builtinId="8" hidden="1"/>
    <cellStyle name="ハイパーリンク" xfId="808" builtinId="8" hidden="1"/>
    <cellStyle name="ハイパーリンク" xfId="810" builtinId="8" hidden="1"/>
    <cellStyle name="ハイパーリンク" xfId="812" builtinId="8" hidden="1"/>
    <cellStyle name="ハイパーリンク" xfId="814" builtinId="8" hidden="1"/>
    <cellStyle name="ハイパーリンク" xfId="816" builtinId="8" hidden="1"/>
    <cellStyle name="ハイパーリンク" xfId="818" builtinId="8" hidden="1"/>
    <cellStyle name="ハイパーリンク" xfId="820" builtinId="8" hidden="1"/>
    <cellStyle name="ハイパーリンク" xfId="822" builtinId="8" hidden="1"/>
    <cellStyle name="ハイパーリンク" xfId="824" builtinId="8" hidden="1"/>
    <cellStyle name="ハイパーリンク" xfId="826" builtinId="8" hidden="1"/>
    <cellStyle name="ハイパーリンク" xfId="828" builtinId="8" hidden="1"/>
    <cellStyle name="ハイパーリンク" xfId="830" builtinId="8" hidden="1"/>
    <cellStyle name="ハイパーリンク" xfId="832" builtinId="8" hidden="1"/>
    <cellStyle name="ハイパーリンク" xfId="834" builtinId="8" hidden="1"/>
    <cellStyle name="ハイパーリンク" xfId="836" builtinId="8" hidden="1"/>
    <cellStyle name="ハイパーリンク" xfId="838" builtinId="8" hidden="1"/>
    <cellStyle name="ハイパーリンク" xfId="840" builtinId="8" hidden="1"/>
    <cellStyle name="ハイパーリンク" xfId="842" builtinId="8" hidden="1"/>
    <cellStyle name="ハイパーリンク" xfId="844" builtinId="8" hidden="1"/>
    <cellStyle name="ハイパーリンク" xfId="846" builtinId="8" hidden="1"/>
    <cellStyle name="ハイパーリンク" xfId="848" builtinId="8" hidden="1"/>
    <cellStyle name="ハイパーリンク" xfId="850" builtinId="8" hidden="1"/>
    <cellStyle name="ハイパーリンク" xfId="852" builtinId="8" hidden="1"/>
    <cellStyle name="ハイパーリンク" xfId="854" builtinId="8" hidden="1"/>
    <cellStyle name="ハイパーリンク" xfId="856" builtinId="8" hidden="1"/>
    <cellStyle name="ハイパーリンク" xfId="858" builtinId="8" hidden="1"/>
    <cellStyle name="ハイパーリンク" xfId="860" builtinId="8" hidden="1"/>
    <cellStyle name="ハイパーリンク" xfId="862" builtinId="8" hidden="1"/>
    <cellStyle name="ハイパーリンク" xfId="864" builtinId="8" hidden="1"/>
    <cellStyle name="ハイパーリンク" xfId="866" builtinId="8" hidden="1"/>
    <cellStyle name="ハイパーリンク" xfId="868" builtinId="8" hidden="1"/>
    <cellStyle name="ハイパーリンク" xfId="870" builtinId="8" hidden="1"/>
    <cellStyle name="ハイパーリンク" xfId="872" builtinId="8" hidden="1"/>
    <cellStyle name="ハイパーリンク" xfId="874" builtinId="8" hidden="1"/>
    <cellStyle name="ハイパーリンク" xfId="876" builtinId="8" hidden="1"/>
    <cellStyle name="ハイパーリンク" xfId="878" builtinId="8" hidden="1"/>
    <cellStyle name="ハイパーリンク" xfId="880" builtinId="8" hidden="1"/>
    <cellStyle name="ハイパーリンク" xfId="882" builtinId="8" hidden="1"/>
    <cellStyle name="ハイパーリンク" xfId="884" builtinId="8" hidden="1"/>
    <cellStyle name="ハイパーリンク" xfId="886" builtinId="8" hidden="1"/>
    <cellStyle name="ハイパーリンク" xfId="888" builtinId="8" hidden="1"/>
    <cellStyle name="ハイパーリンク" xfId="890" builtinId="8" hidden="1"/>
    <cellStyle name="ハイパーリンク" xfId="892" builtinId="8" hidden="1"/>
    <cellStyle name="ハイパーリンク" xfId="894" builtinId="8" hidden="1"/>
    <cellStyle name="ハイパーリンク" xfId="896" builtinId="8" hidden="1"/>
    <cellStyle name="ハイパーリンク" xfId="898" builtinId="8" hidden="1"/>
    <cellStyle name="ハイパーリンク" xfId="900" builtinId="8" hidden="1"/>
    <cellStyle name="ハイパーリンク" xfId="902" builtinId="8" hidden="1"/>
    <cellStyle name="ハイパーリンク" xfId="904" builtinId="8" hidden="1"/>
    <cellStyle name="ハイパーリンク" xfId="906" builtinId="8" hidden="1"/>
    <cellStyle name="ハイパーリンク" xfId="908" builtinId="8" hidden="1"/>
    <cellStyle name="ハイパーリンク" xfId="910" builtinId="8" hidden="1"/>
    <cellStyle name="ハイパーリンク" xfId="912" builtinId="8" hidden="1"/>
    <cellStyle name="ハイパーリンク" xfId="914" builtinId="8" hidden="1"/>
    <cellStyle name="ハイパーリンク" xfId="916" builtinId="8" hidden="1"/>
    <cellStyle name="ハイパーリンク" xfId="918" builtinId="8" hidden="1"/>
    <cellStyle name="ハイパーリンク" xfId="920" builtinId="8" hidden="1"/>
    <cellStyle name="ハイパーリンク" xfId="922" builtinId="8" hidden="1"/>
    <cellStyle name="ハイパーリンク" xfId="924" builtinId="8" hidden="1"/>
    <cellStyle name="ハイパーリンク" xfId="926" builtinId="8" hidden="1"/>
    <cellStyle name="ハイパーリンク" xfId="928" builtinId="8" hidden="1"/>
    <cellStyle name="ハイパーリンク" xfId="930" builtinId="8" hidden="1"/>
    <cellStyle name="ハイパーリンク" xfId="932" builtinId="8" hidden="1"/>
    <cellStyle name="ハイパーリンク" xfId="934" builtinId="8" hidden="1"/>
    <cellStyle name="ハイパーリンク" xfId="936" builtinId="8" hidden="1"/>
    <cellStyle name="ハイパーリンク" xfId="938" builtinId="8" hidden="1"/>
    <cellStyle name="ハイパーリンク" xfId="940" builtinId="8" hidden="1"/>
    <cellStyle name="ハイパーリンク" xfId="942" builtinId="8" hidden="1"/>
    <cellStyle name="ハイパーリンク" xfId="944" builtinId="8" hidden="1"/>
    <cellStyle name="ハイパーリンク" xfId="946" builtinId="8" hidden="1"/>
    <cellStyle name="ハイパーリンク" xfId="948" builtinId="8" hidden="1"/>
    <cellStyle name="ハイパーリンク" xfId="950" builtinId="8" hidden="1"/>
    <cellStyle name="ハイパーリンク" xfId="952" builtinId="8" hidden="1"/>
    <cellStyle name="ハイパーリンク" xfId="954" builtinId="8" hidden="1"/>
    <cellStyle name="ハイパーリンク" xfId="956" builtinId="8" hidden="1"/>
    <cellStyle name="ハイパーリンク" xfId="958" builtinId="8" hidden="1"/>
    <cellStyle name="ハイパーリンク" xfId="960" builtinId="8" hidden="1"/>
    <cellStyle name="ハイパーリンク" xfId="962" builtinId="8" hidden="1"/>
    <cellStyle name="ハイパーリンク" xfId="964" builtinId="8" hidden="1"/>
    <cellStyle name="ハイパーリンク" xfId="966" builtinId="8" hidden="1"/>
    <cellStyle name="ハイパーリンク" xfId="968" builtinId="8" hidden="1"/>
    <cellStyle name="ハイパーリンク" xfId="970" builtinId="8" hidden="1"/>
    <cellStyle name="ハイパーリンク" xfId="972" builtinId="8" hidden="1"/>
    <cellStyle name="ハイパーリンク" xfId="974" builtinId="8" hidden="1"/>
    <cellStyle name="ハイパーリンク" xfId="976" builtinId="8" hidden="1"/>
    <cellStyle name="ハイパーリンク" xfId="978" builtinId="8" hidden="1"/>
    <cellStyle name="ハイパーリンク" xfId="980" builtinId="8" hidden="1"/>
    <cellStyle name="ハイパーリンク" xfId="982" builtinId="8" hidden="1"/>
    <cellStyle name="ハイパーリンク" xfId="984" builtinId="8" hidden="1"/>
    <cellStyle name="ハイパーリンク" xfId="986" builtinId="8" hidden="1"/>
    <cellStyle name="ハイパーリンク" xfId="988" builtinId="8" hidden="1"/>
    <cellStyle name="ハイパーリンク" xfId="990" builtinId="8" hidden="1"/>
    <cellStyle name="ハイパーリンク" xfId="992" builtinId="8" hidden="1"/>
    <cellStyle name="ハイパーリンク" xfId="994" builtinId="8" hidden="1"/>
    <cellStyle name="ハイパーリンク" xfId="996" builtinId="8" hidden="1"/>
    <cellStyle name="ハイパーリンク" xfId="998" builtinId="8" hidden="1"/>
    <cellStyle name="ハイパーリンク" xfId="1000" builtinId="8" hidden="1"/>
    <cellStyle name="ハイパーリンク" xfId="1002" builtinId="8" hidden="1"/>
    <cellStyle name="ハイパーリンク" xfId="1004" builtinId="8" hidden="1"/>
    <cellStyle name="ハイパーリンク" xfId="1006" builtinId="8" hidden="1"/>
    <cellStyle name="ハイパーリンク" xfId="1008" builtinId="8" hidden="1"/>
    <cellStyle name="ハイパーリンク" xfId="1010" builtinId="8" hidden="1"/>
    <cellStyle name="ハイパーリンク" xfId="1012" builtinId="8" hidden="1"/>
    <cellStyle name="ハイパーリンク" xfId="1014" builtinId="8" hidden="1"/>
    <cellStyle name="ハイパーリンク" xfId="1016" builtinId="8" hidden="1"/>
    <cellStyle name="ハイパーリンク" xfId="1018" builtinId="8" hidden="1"/>
    <cellStyle name="ハイパーリンク" xfId="1020" builtinId="8" hidden="1"/>
    <cellStyle name="ハイパーリンク" xfId="1022" builtinId="8" hidden="1"/>
    <cellStyle name="ハイパーリンク" xfId="1024" builtinId="8" hidden="1"/>
    <cellStyle name="ハイパーリンク" xfId="1026" builtinId="8" hidden="1"/>
    <cellStyle name="ハイパーリンク" xfId="1028" builtinId="8" hidden="1"/>
    <cellStyle name="ハイパーリンク" xfId="1030" builtinId="8" hidden="1"/>
    <cellStyle name="ハイパーリンク" xfId="1032" builtinId="8" hidden="1"/>
    <cellStyle name="ハイパーリンク" xfId="1034" builtinId="8" hidden="1"/>
    <cellStyle name="ハイパーリンク" xfId="1036" builtinId="8" hidden="1"/>
    <cellStyle name="ハイパーリンク" xfId="1038" builtinId="8" hidden="1"/>
    <cellStyle name="ハイパーリンク" xfId="1040" builtinId="8" hidden="1"/>
    <cellStyle name="ハイパーリンク" xfId="1042" builtinId="8" hidden="1"/>
    <cellStyle name="ハイパーリンク" xfId="1044" builtinId="8" hidden="1"/>
    <cellStyle name="ハイパーリンク" xfId="1046" builtinId="8" hidden="1"/>
    <cellStyle name="ハイパーリンク" xfId="1048" builtinId="8" hidden="1"/>
    <cellStyle name="ハイパーリンク" xfId="1050" builtinId="8" hidden="1"/>
    <cellStyle name="ハイパーリンク" xfId="1052" builtinId="8" hidden="1"/>
    <cellStyle name="ハイパーリンク" xfId="1054" builtinId="8" hidden="1"/>
    <cellStyle name="ハイパーリンク" xfId="1056" builtinId="8" hidden="1"/>
    <cellStyle name="ハイパーリンク" xfId="1058" builtinId="8" hidden="1"/>
    <cellStyle name="ハイパーリンク" xfId="1060" builtinId="8" hidden="1"/>
    <cellStyle name="ハイパーリンク" xfId="1062" builtinId="8" hidden="1"/>
    <cellStyle name="ハイパーリンク" xfId="1064" builtinId="8" hidden="1"/>
    <cellStyle name="ハイパーリンク" xfId="1066" builtinId="8" hidden="1"/>
    <cellStyle name="ハイパーリンク" xfId="1068" builtinId="8" hidden="1"/>
    <cellStyle name="ハイパーリンク" xfId="1070" builtinId="8" hidden="1"/>
    <cellStyle name="メモ" xfId="126" builtinId="10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5" builtinId="9" hidden="1"/>
    <cellStyle name="表示済みのハイパーリンク" xfId="617" builtinId="9" hidden="1"/>
    <cellStyle name="表示済みのハイパーリンク" xfId="619" builtinId="9" hidden="1"/>
    <cellStyle name="表示済みのハイパーリンク" xfId="621" builtinId="9" hidden="1"/>
    <cellStyle name="表示済みのハイパーリンク" xfId="623" builtinId="9" hidden="1"/>
    <cellStyle name="表示済みのハイパーリンク" xfId="625" builtinId="9" hidden="1"/>
    <cellStyle name="表示済みのハイパーリンク" xfId="627" builtinId="9" hidden="1"/>
    <cellStyle name="表示済みのハイパーリンク" xfId="629" builtinId="9" hidden="1"/>
    <cellStyle name="表示済みのハイパーリンク" xfId="631" builtinId="9" hidden="1"/>
    <cellStyle name="表示済みのハイパーリンク" xfId="633" builtinId="9" hidden="1"/>
    <cellStyle name="表示済みのハイパーリンク" xfId="635" builtinId="9" hidden="1"/>
    <cellStyle name="表示済みのハイパーリンク" xfId="637" builtinId="9" hidden="1"/>
    <cellStyle name="表示済みのハイパーリンク" xfId="639" builtinId="9" hidden="1"/>
    <cellStyle name="表示済みのハイパーリンク" xfId="641" builtinId="9" hidden="1"/>
    <cellStyle name="表示済みのハイパーリンク" xfId="643" builtinId="9" hidden="1"/>
    <cellStyle name="表示済みのハイパーリンク" xfId="645" builtinId="9" hidden="1"/>
    <cellStyle name="表示済みのハイパーリンク" xfId="647" builtinId="9" hidden="1"/>
    <cellStyle name="表示済みのハイパーリンク" xfId="649" builtinId="9" hidden="1"/>
    <cellStyle name="表示済みのハイパーリンク" xfId="651" builtinId="9" hidden="1"/>
    <cellStyle name="表示済みのハイパーリンク" xfId="653" builtinId="9" hidden="1"/>
    <cellStyle name="表示済みのハイパーリンク" xfId="655" builtinId="9" hidden="1"/>
    <cellStyle name="表示済みのハイパーリンク" xfId="657" builtinId="9" hidden="1"/>
    <cellStyle name="表示済みのハイパーリンク" xfId="659" builtinId="9" hidden="1"/>
    <cellStyle name="表示済みのハイパーリンク" xfId="661" builtinId="9" hidden="1"/>
    <cellStyle name="表示済みのハイパーリンク" xfId="663" builtinId="9" hidden="1"/>
    <cellStyle name="表示済みのハイパーリンク" xfId="665" builtinId="9" hidden="1"/>
    <cellStyle name="表示済みのハイパーリンク" xfId="667" builtinId="9" hidden="1"/>
    <cellStyle name="表示済みのハイパーリンク" xfId="669" builtinId="9" hidden="1"/>
    <cellStyle name="表示済みのハイパーリンク" xfId="671" builtinId="9" hidden="1"/>
    <cellStyle name="表示済みのハイパーリンク" xfId="673" builtinId="9" hidden="1"/>
    <cellStyle name="表示済みのハイパーリンク" xfId="675" builtinId="9" hidden="1"/>
    <cellStyle name="表示済みのハイパーリンク" xfId="677" builtinId="9" hidden="1"/>
    <cellStyle name="表示済みのハイパーリンク" xfId="679" builtinId="9" hidden="1"/>
    <cellStyle name="表示済みのハイパーリンク" xfId="681" builtinId="9" hidden="1"/>
    <cellStyle name="表示済みのハイパーリンク" xfId="683" builtinId="9" hidden="1"/>
    <cellStyle name="表示済みのハイパーリンク" xfId="685" builtinId="9" hidden="1"/>
    <cellStyle name="表示済みのハイパーリンク" xfId="687" builtinId="9" hidden="1"/>
    <cellStyle name="表示済みのハイパーリンク" xfId="689" builtinId="9" hidden="1"/>
    <cellStyle name="表示済みのハイパーリンク" xfId="691" builtinId="9" hidden="1"/>
    <cellStyle name="表示済みのハイパーリンク" xfId="693" builtinId="9" hidden="1"/>
    <cellStyle name="表示済みのハイパーリンク" xfId="695" builtinId="9" hidden="1"/>
    <cellStyle name="表示済みのハイパーリンク" xfId="697" builtinId="9" hidden="1"/>
    <cellStyle name="表示済みのハイパーリンク" xfId="699" builtinId="9" hidden="1"/>
    <cellStyle name="表示済みのハイパーリンク" xfId="701" builtinId="9" hidden="1"/>
    <cellStyle name="表示済みのハイパーリンク" xfId="703" builtinId="9" hidden="1"/>
    <cellStyle name="表示済みのハイパーリンク" xfId="705" builtinId="9" hidden="1"/>
    <cellStyle name="表示済みのハイパーリンク" xfId="707" builtinId="9" hidden="1"/>
    <cellStyle name="表示済みのハイパーリンク" xfId="709" builtinId="9" hidden="1"/>
    <cellStyle name="表示済みのハイパーリンク" xfId="711" builtinId="9" hidden="1"/>
    <cellStyle name="表示済みのハイパーリンク" xfId="713" builtinId="9" hidden="1"/>
    <cellStyle name="表示済みのハイパーリンク" xfId="715" builtinId="9" hidden="1"/>
    <cellStyle name="表示済みのハイパーリンク" xfId="717" builtinId="9" hidden="1"/>
    <cellStyle name="表示済みのハイパーリンク" xfId="719" builtinId="9" hidden="1"/>
    <cellStyle name="表示済みのハイパーリンク" xfId="721" builtinId="9" hidden="1"/>
    <cellStyle name="表示済みのハイパーリンク" xfId="723" builtinId="9" hidden="1"/>
    <cellStyle name="表示済みのハイパーリンク" xfId="725" builtinId="9" hidden="1"/>
    <cellStyle name="表示済みのハイパーリンク" xfId="727" builtinId="9" hidden="1"/>
    <cellStyle name="表示済みのハイパーリンク" xfId="729" builtinId="9" hidden="1"/>
    <cellStyle name="表示済みのハイパーリンク" xfId="731" builtinId="9" hidden="1"/>
    <cellStyle name="表示済みのハイパーリンク" xfId="733" builtinId="9" hidden="1"/>
    <cellStyle name="表示済みのハイパーリンク" xfId="735" builtinId="9" hidden="1"/>
    <cellStyle name="表示済みのハイパーリンク" xfId="737" builtinId="9" hidden="1"/>
    <cellStyle name="表示済みのハイパーリンク" xfId="739" builtinId="9" hidden="1"/>
    <cellStyle name="表示済みのハイパーリンク" xfId="741" builtinId="9" hidden="1"/>
    <cellStyle name="表示済みのハイパーリンク" xfId="743" builtinId="9" hidden="1"/>
    <cellStyle name="表示済みのハイパーリンク" xfId="745" builtinId="9" hidden="1"/>
    <cellStyle name="表示済みのハイパーリンク" xfId="747" builtinId="9" hidden="1"/>
    <cellStyle name="表示済みのハイパーリンク" xfId="749" builtinId="9" hidden="1"/>
    <cellStyle name="表示済みのハイパーリンク" xfId="751" builtinId="9" hidden="1"/>
    <cellStyle name="表示済みのハイパーリンク" xfId="753" builtinId="9" hidden="1"/>
    <cellStyle name="表示済みのハイパーリンク" xfId="755" builtinId="9" hidden="1"/>
    <cellStyle name="表示済みのハイパーリンク" xfId="757" builtinId="9" hidden="1"/>
    <cellStyle name="表示済みのハイパーリンク" xfId="759" builtinId="9" hidden="1"/>
    <cellStyle name="表示済みのハイパーリンク" xfId="761" builtinId="9" hidden="1"/>
    <cellStyle name="表示済みのハイパーリンク" xfId="763" builtinId="9" hidden="1"/>
    <cellStyle name="表示済みのハイパーリンク" xfId="765" builtinId="9" hidden="1"/>
    <cellStyle name="表示済みのハイパーリンク" xfId="767" builtinId="9" hidden="1"/>
    <cellStyle name="表示済みのハイパーリンク" xfId="769" builtinId="9" hidden="1"/>
    <cellStyle name="表示済みのハイパーリンク" xfId="771" builtinId="9" hidden="1"/>
    <cellStyle name="表示済みのハイパーリンク" xfId="773" builtinId="9" hidden="1"/>
    <cellStyle name="表示済みのハイパーリンク" xfId="775" builtinId="9" hidden="1"/>
    <cellStyle name="表示済みのハイパーリンク" xfId="777" builtinId="9" hidden="1"/>
    <cellStyle name="表示済みのハイパーリンク" xfId="779" builtinId="9" hidden="1"/>
    <cellStyle name="表示済みのハイパーリンク" xfId="781" builtinId="9" hidden="1"/>
    <cellStyle name="表示済みのハイパーリンク" xfId="783" builtinId="9" hidden="1"/>
    <cellStyle name="表示済みのハイパーリンク" xfId="785" builtinId="9" hidden="1"/>
    <cellStyle name="表示済みのハイパーリンク" xfId="787" builtinId="9" hidden="1"/>
    <cellStyle name="表示済みのハイパーリンク" xfId="789" builtinId="9" hidden="1"/>
    <cellStyle name="表示済みのハイパーリンク" xfId="791" builtinId="9" hidden="1"/>
    <cellStyle name="表示済みのハイパーリンク" xfId="793" builtinId="9" hidden="1"/>
    <cellStyle name="表示済みのハイパーリンク" xfId="795" builtinId="9" hidden="1"/>
    <cellStyle name="表示済みのハイパーリンク" xfId="797" builtinId="9" hidden="1"/>
    <cellStyle name="表示済みのハイパーリンク" xfId="799" builtinId="9" hidden="1"/>
    <cellStyle name="表示済みのハイパーリンク" xfId="801" builtinId="9" hidden="1"/>
    <cellStyle name="表示済みのハイパーリンク" xfId="803" builtinId="9" hidden="1"/>
    <cellStyle name="表示済みのハイパーリンク" xfId="805" builtinId="9" hidden="1"/>
    <cellStyle name="表示済みのハイパーリンク" xfId="807" builtinId="9" hidden="1"/>
    <cellStyle name="表示済みのハイパーリンク" xfId="809" builtinId="9" hidden="1"/>
    <cellStyle name="表示済みのハイパーリンク" xfId="811" builtinId="9" hidden="1"/>
    <cellStyle name="表示済みのハイパーリンク" xfId="813" builtinId="9" hidden="1"/>
    <cellStyle name="表示済みのハイパーリンク" xfId="815" builtinId="9" hidden="1"/>
    <cellStyle name="表示済みのハイパーリンク" xfId="817" builtinId="9" hidden="1"/>
    <cellStyle name="表示済みのハイパーリンク" xfId="819" builtinId="9" hidden="1"/>
    <cellStyle name="表示済みのハイパーリンク" xfId="821" builtinId="9" hidden="1"/>
    <cellStyle name="表示済みのハイパーリンク" xfId="823" builtinId="9" hidden="1"/>
    <cellStyle name="表示済みのハイパーリンク" xfId="825" builtinId="9" hidden="1"/>
    <cellStyle name="表示済みのハイパーリンク" xfId="827" builtinId="9" hidden="1"/>
    <cellStyle name="表示済みのハイパーリンク" xfId="829" builtinId="9" hidden="1"/>
    <cellStyle name="表示済みのハイパーリンク" xfId="831" builtinId="9" hidden="1"/>
    <cellStyle name="表示済みのハイパーリンク" xfId="833" builtinId="9" hidden="1"/>
    <cellStyle name="表示済みのハイパーリンク" xfId="835" builtinId="9" hidden="1"/>
    <cellStyle name="表示済みのハイパーリンク" xfId="837" builtinId="9" hidden="1"/>
    <cellStyle name="表示済みのハイパーリンク" xfId="839" builtinId="9" hidden="1"/>
    <cellStyle name="表示済みのハイパーリンク" xfId="841" builtinId="9" hidden="1"/>
    <cellStyle name="表示済みのハイパーリンク" xfId="843" builtinId="9" hidden="1"/>
    <cellStyle name="表示済みのハイパーリンク" xfId="845" builtinId="9" hidden="1"/>
    <cellStyle name="表示済みのハイパーリンク" xfId="847" builtinId="9" hidden="1"/>
    <cellStyle name="表示済みのハイパーリンク" xfId="849" builtinId="9" hidden="1"/>
    <cellStyle name="表示済みのハイパーリンク" xfId="851" builtinId="9" hidden="1"/>
    <cellStyle name="表示済みのハイパーリンク" xfId="853" builtinId="9" hidden="1"/>
    <cellStyle name="表示済みのハイパーリンク" xfId="855" builtinId="9" hidden="1"/>
    <cellStyle name="表示済みのハイパーリンク" xfId="857" builtinId="9" hidden="1"/>
    <cellStyle name="表示済みのハイパーリンク" xfId="859" builtinId="9" hidden="1"/>
    <cellStyle name="表示済みのハイパーリンク" xfId="861" builtinId="9" hidden="1"/>
    <cellStyle name="表示済みのハイパーリンク" xfId="863" builtinId="9" hidden="1"/>
    <cellStyle name="表示済みのハイパーリンク" xfId="865" builtinId="9" hidden="1"/>
    <cellStyle name="表示済みのハイパーリンク" xfId="867" builtinId="9" hidden="1"/>
    <cellStyle name="表示済みのハイパーリンク" xfId="869" builtinId="9" hidden="1"/>
    <cellStyle name="表示済みのハイパーリンク" xfId="871" builtinId="9" hidden="1"/>
    <cellStyle name="表示済みのハイパーリンク" xfId="873" builtinId="9" hidden="1"/>
    <cellStyle name="表示済みのハイパーリンク" xfId="875" builtinId="9" hidden="1"/>
    <cellStyle name="表示済みのハイパーリンク" xfId="877" builtinId="9" hidden="1"/>
    <cellStyle name="表示済みのハイパーリンク" xfId="879" builtinId="9" hidden="1"/>
    <cellStyle name="表示済みのハイパーリンク" xfId="881" builtinId="9" hidden="1"/>
    <cellStyle name="表示済みのハイパーリンク" xfId="883" builtinId="9" hidden="1"/>
    <cellStyle name="表示済みのハイパーリンク" xfId="885" builtinId="9" hidden="1"/>
    <cellStyle name="表示済みのハイパーリンク" xfId="887" builtinId="9" hidden="1"/>
    <cellStyle name="表示済みのハイパーリンク" xfId="889" builtinId="9" hidden="1"/>
    <cellStyle name="表示済みのハイパーリンク" xfId="891" builtinId="9" hidden="1"/>
    <cellStyle name="表示済みのハイパーリンク" xfId="893" builtinId="9" hidden="1"/>
    <cellStyle name="表示済みのハイパーリンク" xfId="895" builtinId="9" hidden="1"/>
    <cellStyle name="表示済みのハイパーリンク" xfId="897" builtinId="9" hidden="1"/>
    <cellStyle name="表示済みのハイパーリンク" xfId="899" builtinId="9" hidden="1"/>
    <cellStyle name="表示済みのハイパーリンク" xfId="901" builtinId="9" hidden="1"/>
    <cellStyle name="表示済みのハイパーリンク" xfId="903" builtinId="9" hidden="1"/>
    <cellStyle name="表示済みのハイパーリンク" xfId="905" builtinId="9" hidden="1"/>
    <cellStyle name="表示済みのハイパーリンク" xfId="907" builtinId="9" hidden="1"/>
    <cellStyle name="表示済みのハイパーリンク" xfId="909" builtinId="9" hidden="1"/>
    <cellStyle name="表示済みのハイパーリンク" xfId="911" builtinId="9" hidden="1"/>
    <cellStyle name="表示済みのハイパーリンク" xfId="913" builtinId="9" hidden="1"/>
    <cellStyle name="表示済みのハイパーリンク" xfId="915" builtinId="9" hidden="1"/>
    <cellStyle name="表示済みのハイパーリンク" xfId="917" builtinId="9" hidden="1"/>
    <cellStyle name="表示済みのハイパーリンク" xfId="919" builtinId="9" hidden="1"/>
    <cellStyle name="表示済みのハイパーリンク" xfId="921" builtinId="9" hidden="1"/>
    <cellStyle name="表示済みのハイパーリンク" xfId="923" builtinId="9" hidden="1"/>
    <cellStyle name="表示済みのハイパーリンク" xfId="925" builtinId="9" hidden="1"/>
    <cellStyle name="表示済みのハイパーリンク" xfId="927" builtinId="9" hidden="1"/>
    <cellStyle name="表示済みのハイパーリンク" xfId="929" builtinId="9" hidden="1"/>
    <cellStyle name="表示済みのハイパーリンク" xfId="931" builtinId="9" hidden="1"/>
    <cellStyle name="表示済みのハイパーリンク" xfId="933" builtinId="9" hidden="1"/>
    <cellStyle name="表示済みのハイパーリンク" xfId="935" builtinId="9" hidden="1"/>
    <cellStyle name="表示済みのハイパーリンク" xfId="937" builtinId="9" hidden="1"/>
    <cellStyle name="表示済みのハイパーリンク" xfId="939" builtinId="9" hidden="1"/>
    <cellStyle name="表示済みのハイパーリンク" xfId="941" builtinId="9" hidden="1"/>
    <cellStyle name="表示済みのハイパーリンク" xfId="943" builtinId="9" hidden="1"/>
    <cellStyle name="表示済みのハイパーリンク" xfId="945" builtinId="9" hidden="1"/>
    <cellStyle name="表示済みのハイパーリンク" xfId="947" builtinId="9" hidden="1"/>
    <cellStyle name="表示済みのハイパーリンク" xfId="949" builtinId="9" hidden="1"/>
    <cellStyle name="表示済みのハイパーリンク" xfId="951" builtinId="9" hidden="1"/>
    <cellStyle name="表示済みのハイパーリンク" xfId="953" builtinId="9" hidden="1"/>
    <cellStyle name="表示済みのハイパーリンク" xfId="955" builtinId="9" hidden="1"/>
    <cellStyle name="表示済みのハイパーリンク" xfId="957" builtinId="9" hidden="1"/>
    <cellStyle name="表示済みのハイパーリンク" xfId="959" builtinId="9" hidden="1"/>
    <cellStyle name="表示済みのハイパーリンク" xfId="961" builtinId="9" hidden="1"/>
    <cellStyle name="表示済みのハイパーリンク" xfId="963" builtinId="9" hidden="1"/>
    <cellStyle name="表示済みのハイパーリンク" xfId="965" builtinId="9" hidden="1"/>
    <cellStyle name="表示済みのハイパーリンク" xfId="967" builtinId="9" hidden="1"/>
    <cellStyle name="表示済みのハイパーリンク" xfId="969" builtinId="9" hidden="1"/>
    <cellStyle name="表示済みのハイパーリンク" xfId="971" builtinId="9" hidden="1"/>
    <cellStyle name="表示済みのハイパーリンク" xfId="973" builtinId="9" hidden="1"/>
    <cellStyle name="表示済みのハイパーリンク" xfId="975" builtinId="9" hidden="1"/>
    <cellStyle name="表示済みのハイパーリンク" xfId="977" builtinId="9" hidden="1"/>
    <cellStyle name="表示済みのハイパーリンク" xfId="979" builtinId="9" hidden="1"/>
    <cellStyle name="表示済みのハイパーリンク" xfId="981" builtinId="9" hidden="1"/>
    <cellStyle name="表示済みのハイパーリンク" xfId="983" builtinId="9" hidden="1"/>
    <cellStyle name="表示済みのハイパーリンク" xfId="985" builtinId="9" hidden="1"/>
    <cellStyle name="表示済みのハイパーリンク" xfId="987" builtinId="9" hidden="1"/>
    <cellStyle name="表示済みのハイパーリンク" xfId="989" builtinId="9" hidden="1"/>
    <cellStyle name="表示済みのハイパーリンク" xfId="991" builtinId="9" hidden="1"/>
    <cellStyle name="表示済みのハイパーリンク" xfId="993" builtinId="9" hidden="1"/>
    <cellStyle name="表示済みのハイパーリンク" xfId="995" builtinId="9" hidden="1"/>
    <cellStyle name="表示済みのハイパーリンク" xfId="997" builtinId="9" hidden="1"/>
    <cellStyle name="表示済みのハイパーリンク" xfId="999" builtinId="9" hidden="1"/>
    <cellStyle name="表示済みのハイパーリンク" xfId="1001" builtinId="9" hidden="1"/>
    <cellStyle name="表示済みのハイパーリンク" xfId="1003" builtinId="9" hidden="1"/>
    <cellStyle name="表示済みのハイパーリンク" xfId="1005" builtinId="9" hidden="1"/>
    <cellStyle name="表示済みのハイパーリンク" xfId="1007" builtinId="9" hidden="1"/>
    <cellStyle name="表示済みのハイパーリンク" xfId="1009" builtinId="9" hidden="1"/>
    <cellStyle name="表示済みのハイパーリンク" xfId="1011" builtinId="9" hidden="1"/>
    <cellStyle name="表示済みのハイパーリンク" xfId="1013" builtinId="9" hidden="1"/>
    <cellStyle name="表示済みのハイパーリンク" xfId="1015" builtinId="9" hidden="1"/>
    <cellStyle name="表示済みのハイパーリンク" xfId="1017" builtinId="9" hidden="1"/>
    <cellStyle name="表示済みのハイパーリンク" xfId="1019" builtinId="9" hidden="1"/>
    <cellStyle name="表示済みのハイパーリンク" xfId="1021" builtinId="9" hidden="1"/>
    <cellStyle name="表示済みのハイパーリンク" xfId="1023" builtinId="9" hidden="1"/>
    <cellStyle name="表示済みのハイパーリンク" xfId="1025" builtinId="9" hidden="1"/>
    <cellStyle name="表示済みのハイパーリンク" xfId="1027" builtinId="9" hidden="1"/>
    <cellStyle name="表示済みのハイパーリンク" xfId="1029" builtinId="9" hidden="1"/>
    <cellStyle name="表示済みのハイパーリンク" xfId="1031" builtinId="9" hidden="1"/>
    <cellStyle name="表示済みのハイパーリンク" xfId="1033" builtinId="9" hidden="1"/>
    <cellStyle name="表示済みのハイパーリンク" xfId="1035" builtinId="9" hidden="1"/>
    <cellStyle name="表示済みのハイパーリンク" xfId="1037" builtinId="9" hidden="1"/>
    <cellStyle name="表示済みのハイパーリンク" xfId="1039" builtinId="9" hidden="1"/>
    <cellStyle name="表示済みのハイパーリンク" xfId="1041" builtinId="9" hidden="1"/>
    <cellStyle name="表示済みのハイパーリンク" xfId="1043" builtinId="9" hidden="1"/>
    <cellStyle name="表示済みのハイパーリンク" xfId="1045" builtinId="9" hidden="1"/>
    <cellStyle name="表示済みのハイパーリンク" xfId="1047" builtinId="9" hidden="1"/>
    <cellStyle name="表示済みのハイパーリンク" xfId="1049" builtinId="9" hidden="1"/>
    <cellStyle name="表示済みのハイパーリンク" xfId="1051" builtinId="9" hidden="1"/>
    <cellStyle name="表示済みのハイパーリンク" xfId="1053" builtinId="9" hidden="1"/>
    <cellStyle name="表示済みのハイパーリンク" xfId="1055" builtinId="9" hidden="1"/>
    <cellStyle name="表示済みのハイパーリンク" xfId="1057" builtinId="9" hidden="1"/>
    <cellStyle name="表示済みのハイパーリンク" xfId="1059" builtinId="9" hidden="1"/>
    <cellStyle name="表示済みのハイパーリンク" xfId="1061" builtinId="9" hidden="1"/>
    <cellStyle name="表示済みのハイパーリンク" xfId="1063" builtinId="9" hidden="1"/>
    <cellStyle name="表示済みのハイパーリンク" xfId="1065" builtinId="9" hidden="1"/>
    <cellStyle name="表示済みのハイパーリンク" xfId="1067" builtinId="9" hidden="1"/>
    <cellStyle name="表示済みのハイパーリンク" xfId="1069" builtinId="9" hidden="1"/>
    <cellStyle name="表示済みのハイパーリンク" xfId="1071" builtinId="9" hidden="1"/>
    <cellStyle name="計算方法" xfId="613" builtinId="22"/>
    <cellStyle name="警告文" xfId="125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Table.bb-tautau-mumu-ss-cc" connectionId="3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25"/>
  <sheetViews>
    <sheetView workbookViewId="0">
      <selection sqref="A1:CI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5" width="7.1640625" style="29" customWidth="1"/>
    <col min="6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6" width="7.1640625" style="71" customWidth="1"/>
    <col min="17" max="17" width="2.33203125" style="24" customWidth="1"/>
    <col min="18" max="18" width="9.5" style="60" customWidth="1"/>
    <col min="19" max="19" width="9.5" style="99" customWidth="1"/>
    <col min="20" max="20" width="7.1640625" style="25" customWidth="1"/>
    <col min="21" max="21" width="7.1640625" style="27" customWidth="1"/>
    <col min="22" max="24" width="7.1640625" style="71" customWidth="1"/>
    <col min="25" max="25" width="2.33203125" style="24" customWidth="1"/>
    <col min="26" max="26" width="9.5" style="60" customWidth="1"/>
    <col min="27" max="27" width="9.5" style="99" customWidth="1"/>
    <col min="28" max="28" width="7.1640625" style="25" customWidth="1"/>
    <col min="29" max="30" width="7.1640625" style="27" customWidth="1"/>
    <col min="31" max="32" width="7.1640625" style="71" customWidth="1"/>
    <col min="33" max="34" width="9.5" style="99" customWidth="1"/>
    <col min="35" max="35" width="2.33203125" style="24" customWidth="1"/>
    <col min="36" max="36" width="9.5" style="60" customWidth="1"/>
    <col min="37" max="37" width="9.5" style="99" customWidth="1"/>
    <col min="38" max="39" width="7.1640625" style="27" customWidth="1"/>
    <col min="40" max="42" width="7.1640625" style="71" customWidth="1"/>
    <col min="43" max="43" width="9.5" style="26" customWidth="1"/>
    <col min="44" max="44" width="2.33203125" style="24" customWidth="1"/>
    <col min="45" max="45" width="9.5" style="60" customWidth="1"/>
    <col min="46" max="46" width="9.5" style="99" customWidth="1"/>
    <col min="47" max="47" width="7.1640625" style="25" customWidth="1"/>
    <col min="48" max="48" width="7.1640625" style="29" customWidth="1"/>
    <col min="49" max="51" width="7.1640625" style="71" customWidth="1"/>
    <col min="52" max="52" width="2.1640625" style="24" customWidth="1"/>
    <col min="53" max="53" width="9.5" style="60" customWidth="1"/>
    <col min="54" max="54" width="9.5" style="99" customWidth="1"/>
    <col min="55" max="55" width="7.1640625" style="25" customWidth="1"/>
    <col min="56" max="56" width="7.1640625" style="27" customWidth="1"/>
    <col min="57" max="59" width="7.1640625" style="71" customWidth="1"/>
    <col min="60" max="60" width="2.1640625" style="24" customWidth="1"/>
    <col min="61" max="61" width="9.5" style="60" customWidth="1"/>
    <col min="62" max="62" width="9.5" style="99" customWidth="1"/>
    <col min="63" max="63" width="7.1640625" style="25" customWidth="1"/>
    <col min="64" max="64" width="7.1640625" style="29" customWidth="1"/>
    <col min="65" max="67" width="7.1640625" style="71" customWidth="1"/>
    <col min="68" max="69" width="9.5" style="99" customWidth="1"/>
    <col min="70" max="70" width="2.1640625" style="24" customWidth="1"/>
    <col min="71" max="71" width="9.5" style="60" customWidth="1"/>
    <col min="72" max="72" width="9.5" style="99" customWidth="1"/>
    <col min="73" max="73" width="7.1640625" style="25" customWidth="1"/>
    <col min="74" max="74" width="7.1640625" style="29" customWidth="1"/>
    <col min="75" max="77" width="7.1640625" style="71" customWidth="1"/>
    <col min="78" max="79" width="9.5" style="99" customWidth="1"/>
    <col min="80" max="80" width="2.1640625" style="24" customWidth="1"/>
    <col min="81" max="81" width="9.5" style="60" customWidth="1"/>
    <col min="82" max="82" width="9.5" style="99" customWidth="1"/>
    <col min="83" max="83" width="7.1640625" style="25" customWidth="1"/>
    <col min="84" max="84" width="7.1640625" style="29" customWidth="1"/>
    <col min="85" max="87" width="7.1640625" style="71" customWidth="1"/>
    <col min="88" max="88" width="2.1640625" style="24" customWidth="1"/>
    <col min="89" max="89" width="36.6640625" style="99" customWidth="1"/>
    <col min="90" max="92" width="12.83203125" style="24"/>
    <col min="93" max="93" width="9.5" style="60" customWidth="1"/>
    <col min="94" max="94" width="9.5" style="99" customWidth="1"/>
    <col min="95" max="99" width="7.1640625" style="27" customWidth="1"/>
    <col min="100" max="100" width="9.5" style="172" customWidth="1"/>
    <col min="101" max="101" width="2.33203125" style="24" customWidth="1"/>
    <col min="102" max="102" width="9.5" style="60" customWidth="1"/>
    <col min="103" max="103" width="9.5" style="99" customWidth="1"/>
    <col min="104" max="108" width="7.1640625" style="27" customWidth="1"/>
    <col min="109" max="109" width="9.5" style="172" customWidth="1"/>
    <col min="110" max="110" width="2.33203125" style="24" customWidth="1"/>
    <col min="111" max="111" width="9.5" style="60" customWidth="1"/>
    <col min="112" max="112" width="9.5" style="99" customWidth="1"/>
    <col min="113" max="117" width="7.1640625" style="27" customWidth="1"/>
    <col min="118" max="119" width="9.5" style="172" customWidth="1"/>
    <col min="120" max="120" width="2.33203125" style="24" customWidth="1"/>
    <col min="121" max="121" width="9.5" style="60" customWidth="1"/>
    <col min="122" max="122" width="9.5" style="99" customWidth="1"/>
    <col min="123" max="127" width="7.1640625" style="27" customWidth="1"/>
    <col min="128" max="129" width="9.5" style="172" customWidth="1"/>
    <col min="130" max="130" width="2.33203125" style="24" customWidth="1"/>
    <col min="131" max="131" width="9.5" style="60" customWidth="1"/>
    <col min="132" max="132" width="9.5" style="99" customWidth="1"/>
    <col min="134" max="16384" width="12.83203125" style="24"/>
  </cols>
  <sheetData>
    <row r="1" spans="1:136" s="23" customFormat="1" ht="28" customHeight="1" x14ac:dyDescent="0.15">
      <c r="A1" s="362" t="s">
        <v>232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2"/>
      <c r="CG1" s="362"/>
      <c r="CH1" s="362"/>
      <c r="CI1" s="362"/>
      <c r="CK1" s="108" t="s">
        <v>51</v>
      </c>
      <c r="CP1" s="124"/>
      <c r="CQ1" s="123"/>
      <c r="CR1" s="123"/>
      <c r="CS1" s="123"/>
      <c r="CT1" s="123"/>
      <c r="CU1" s="123"/>
      <c r="CV1" s="169"/>
      <c r="CY1" s="124"/>
      <c r="CZ1" s="123"/>
      <c r="DA1" s="123"/>
      <c r="DB1" s="123"/>
      <c r="DC1" s="123"/>
      <c r="DD1" s="123"/>
      <c r="DE1" s="169"/>
      <c r="DH1" s="124"/>
      <c r="DI1" s="123"/>
      <c r="DJ1" s="123"/>
      <c r="DK1" s="123"/>
      <c r="DL1" s="123"/>
      <c r="DM1" s="123"/>
      <c r="DN1" s="169"/>
      <c r="DO1" s="169"/>
      <c r="DR1" s="124"/>
      <c r="DS1" s="123"/>
      <c r="DT1" s="123"/>
      <c r="DU1" s="123"/>
      <c r="DV1" s="123"/>
      <c r="DW1" s="123"/>
      <c r="DX1" s="169"/>
      <c r="DY1" s="169"/>
      <c r="EB1" s="124"/>
    </row>
    <row r="2" spans="1:136" s="274" customFormat="1" ht="18" x14ac:dyDescent="0.15">
      <c r="A2" s="286" t="s">
        <v>228</v>
      </c>
      <c r="B2" s="287"/>
      <c r="C2" s="287"/>
      <c r="D2" s="287"/>
      <c r="E2" s="287"/>
      <c r="F2" s="287"/>
      <c r="G2" s="287"/>
      <c r="H2" s="288"/>
      <c r="I2" s="273"/>
      <c r="J2" s="286" t="s">
        <v>229</v>
      </c>
      <c r="K2" s="287"/>
      <c r="L2" s="287"/>
      <c r="M2" s="287"/>
      <c r="N2" s="287"/>
      <c r="O2" s="287"/>
      <c r="P2" s="288"/>
      <c r="Q2" s="273"/>
      <c r="R2" s="286" t="s">
        <v>65</v>
      </c>
      <c r="S2" s="287"/>
      <c r="T2" s="287"/>
      <c r="U2" s="287"/>
      <c r="V2" s="287"/>
      <c r="W2" s="287"/>
      <c r="X2" s="288"/>
      <c r="Z2" s="286" t="s">
        <v>66</v>
      </c>
      <c r="AA2" s="287"/>
      <c r="AB2" s="287"/>
      <c r="AC2" s="287"/>
      <c r="AD2" s="287"/>
      <c r="AE2" s="287"/>
      <c r="AF2" s="287"/>
      <c r="AG2" s="287"/>
      <c r="AH2" s="288"/>
      <c r="AJ2" s="286" t="s">
        <v>67</v>
      </c>
      <c r="AK2" s="287"/>
      <c r="AL2" s="287"/>
      <c r="AM2" s="287"/>
      <c r="AN2" s="287"/>
      <c r="AO2" s="287"/>
      <c r="AP2" s="287"/>
      <c r="AQ2" s="288"/>
      <c r="AS2" s="286" t="s">
        <v>68</v>
      </c>
      <c r="AT2" s="287"/>
      <c r="AU2" s="287"/>
      <c r="AV2" s="287"/>
      <c r="AW2" s="287"/>
      <c r="AX2" s="287"/>
      <c r="AY2" s="288"/>
      <c r="BA2" s="286" t="s">
        <v>69</v>
      </c>
      <c r="BB2" s="287"/>
      <c r="BC2" s="287"/>
      <c r="BD2" s="287"/>
      <c r="BE2" s="287"/>
      <c r="BF2" s="287"/>
      <c r="BG2" s="288"/>
      <c r="BI2" s="286" t="s">
        <v>79</v>
      </c>
      <c r="BJ2" s="287"/>
      <c r="BK2" s="287"/>
      <c r="BL2" s="287"/>
      <c r="BM2" s="287"/>
      <c r="BN2" s="287"/>
      <c r="BO2" s="287"/>
      <c r="BP2" s="287"/>
      <c r="BQ2" s="288"/>
      <c r="BS2" s="286" t="s">
        <v>78</v>
      </c>
      <c r="BT2" s="287"/>
      <c r="BU2" s="287"/>
      <c r="BV2" s="287"/>
      <c r="BW2" s="287"/>
      <c r="BX2" s="287"/>
      <c r="BY2" s="287"/>
      <c r="BZ2" s="287"/>
      <c r="CA2" s="288"/>
      <c r="CC2" s="286" t="s">
        <v>230</v>
      </c>
      <c r="CD2" s="287"/>
      <c r="CE2" s="287"/>
      <c r="CF2" s="287"/>
      <c r="CG2" s="287"/>
      <c r="CH2" s="287"/>
      <c r="CI2" s="288"/>
      <c r="CK2" s="275" t="s">
        <v>210</v>
      </c>
      <c r="CO2" s="286" t="s">
        <v>212</v>
      </c>
      <c r="CP2" s="287"/>
      <c r="CQ2" s="287"/>
      <c r="CR2" s="287"/>
      <c r="CS2" s="287"/>
      <c r="CT2" s="287"/>
      <c r="CU2" s="287"/>
      <c r="CV2" s="288"/>
      <c r="CX2" s="286" t="s">
        <v>213</v>
      </c>
      <c r="CY2" s="287"/>
      <c r="CZ2" s="287"/>
      <c r="DA2" s="287"/>
      <c r="DB2" s="287"/>
      <c r="DC2" s="287"/>
      <c r="DD2" s="287"/>
      <c r="DE2" s="288"/>
      <c r="DG2" s="286" t="s">
        <v>214</v>
      </c>
      <c r="DH2" s="287"/>
      <c r="DI2" s="287"/>
      <c r="DJ2" s="287"/>
      <c r="DK2" s="287"/>
      <c r="DL2" s="287"/>
      <c r="DM2" s="287"/>
      <c r="DN2" s="287"/>
      <c r="DO2" s="288"/>
      <c r="DQ2" s="286" t="s">
        <v>87</v>
      </c>
      <c r="DR2" s="287"/>
      <c r="DS2" s="287"/>
      <c r="DT2" s="287"/>
      <c r="DU2" s="287"/>
      <c r="DV2" s="287"/>
      <c r="DW2" s="287"/>
      <c r="DX2" s="287"/>
      <c r="DY2" s="288"/>
      <c r="EA2" s="286" t="s">
        <v>164</v>
      </c>
      <c r="EB2" s="288"/>
      <c r="ED2" s="295" t="s">
        <v>193</v>
      </c>
      <c r="EE2" s="296"/>
      <c r="EF2" s="297"/>
    </row>
    <row r="3" spans="1:136" s="19" customFormat="1" ht="18" x14ac:dyDescent="0.15">
      <c r="A3" s="73" t="s">
        <v>35</v>
      </c>
      <c r="B3" s="250" t="s">
        <v>36</v>
      </c>
      <c r="C3" s="292" t="s">
        <v>62</v>
      </c>
      <c r="D3" s="293"/>
      <c r="E3" s="293"/>
      <c r="F3" s="293"/>
      <c r="G3" s="293"/>
      <c r="H3" s="294"/>
      <c r="I3" s="72"/>
      <c r="J3" s="73" t="s">
        <v>35</v>
      </c>
      <c r="K3" s="100" t="s">
        <v>36</v>
      </c>
      <c r="L3" s="292" t="s">
        <v>62</v>
      </c>
      <c r="M3" s="293"/>
      <c r="N3" s="293"/>
      <c r="O3" s="293"/>
      <c r="P3" s="294"/>
      <c r="Q3" s="72"/>
      <c r="R3" s="73" t="s">
        <v>35</v>
      </c>
      <c r="S3" s="100" t="s">
        <v>36</v>
      </c>
      <c r="T3" s="292" t="s">
        <v>62</v>
      </c>
      <c r="U3" s="293"/>
      <c r="V3" s="293"/>
      <c r="W3" s="293"/>
      <c r="X3" s="294"/>
      <c r="Z3" s="73" t="s">
        <v>35</v>
      </c>
      <c r="AA3" s="100" t="s">
        <v>36</v>
      </c>
      <c r="AB3" s="292" t="s">
        <v>62</v>
      </c>
      <c r="AC3" s="293"/>
      <c r="AD3" s="293"/>
      <c r="AE3" s="293"/>
      <c r="AF3" s="294"/>
      <c r="AG3" s="94" t="s">
        <v>55</v>
      </c>
      <c r="AH3" s="95" t="s">
        <v>56</v>
      </c>
      <c r="AJ3" s="73" t="s">
        <v>35</v>
      </c>
      <c r="AK3" s="100" t="s">
        <v>36</v>
      </c>
      <c r="AL3" s="292" t="s">
        <v>62</v>
      </c>
      <c r="AM3" s="293"/>
      <c r="AN3" s="293"/>
      <c r="AO3" s="293"/>
      <c r="AP3" s="294"/>
      <c r="AQ3" s="40" t="s">
        <v>52</v>
      </c>
      <c r="AS3" s="73" t="s">
        <v>35</v>
      </c>
      <c r="AT3" s="100" t="s">
        <v>36</v>
      </c>
      <c r="AU3" s="292" t="s">
        <v>62</v>
      </c>
      <c r="AV3" s="293"/>
      <c r="AW3" s="293"/>
      <c r="AX3" s="293"/>
      <c r="AY3" s="294"/>
      <c r="BA3" s="73" t="s">
        <v>35</v>
      </c>
      <c r="BB3" s="159" t="s">
        <v>36</v>
      </c>
      <c r="BC3" s="292" t="s">
        <v>62</v>
      </c>
      <c r="BD3" s="293"/>
      <c r="BE3" s="293"/>
      <c r="BF3" s="293"/>
      <c r="BG3" s="294"/>
      <c r="BI3" s="73" t="s">
        <v>8</v>
      </c>
      <c r="BJ3" s="100" t="s">
        <v>36</v>
      </c>
      <c r="BK3" s="292" t="s">
        <v>62</v>
      </c>
      <c r="BL3" s="293"/>
      <c r="BM3" s="293"/>
      <c r="BN3" s="293"/>
      <c r="BO3" s="294"/>
      <c r="BP3" s="94" t="s">
        <v>80</v>
      </c>
      <c r="BQ3" s="95" t="s">
        <v>81</v>
      </c>
      <c r="BS3" s="73" t="s">
        <v>8</v>
      </c>
      <c r="BT3" s="100" t="s">
        <v>36</v>
      </c>
      <c r="BU3" s="292" t="s">
        <v>62</v>
      </c>
      <c r="BV3" s="293"/>
      <c r="BW3" s="293"/>
      <c r="BX3" s="293"/>
      <c r="BY3" s="294"/>
      <c r="BZ3" s="94" t="s">
        <v>80</v>
      </c>
      <c r="CA3" s="95" t="s">
        <v>81</v>
      </c>
      <c r="CC3" s="73" t="s">
        <v>8</v>
      </c>
      <c r="CD3" s="282" t="s">
        <v>36</v>
      </c>
      <c r="CE3" s="292" t="s">
        <v>62</v>
      </c>
      <c r="CF3" s="293"/>
      <c r="CG3" s="293"/>
      <c r="CH3" s="293"/>
      <c r="CI3" s="294"/>
      <c r="CK3" s="249" t="s">
        <v>36</v>
      </c>
      <c r="CO3" s="73" t="s">
        <v>35</v>
      </c>
      <c r="CP3" s="100" t="s">
        <v>36</v>
      </c>
      <c r="CQ3" s="292" t="s">
        <v>62</v>
      </c>
      <c r="CR3" s="293"/>
      <c r="CS3" s="293"/>
      <c r="CT3" s="293"/>
      <c r="CU3" s="294"/>
      <c r="CV3" s="289" t="s">
        <v>199</v>
      </c>
      <c r="CX3" s="73" t="s">
        <v>35</v>
      </c>
      <c r="CY3" s="100" t="s">
        <v>36</v>
      </c>
      <c r="CZ3" s="292" t="s">
        <v>62</v>
      </c>
      <c r="DA3" s="293"/>
      <c r="DB3" s="293"/>
      <c r="DC3" s="293"/>
      <c r="DD3" s="294"/>
      <c r="DE3" s="289" t="s">
        <v>199</v>
      </c>
      <c r="DG3" s="73" t="s">
        <v>35</v>
      </c>
      <c r="DH3" s="100" t="s">
        <v>36</v>
      </c>
      <c r="DI3" s="292" t="s">
        <v>62</v>
      </c>
      <c r="DJ3" s="293"/>
      <c r="DK3" s="293"/>
      <c r="DL3" s="293"/>
      <c r="DM3" s="294"/>
      <c r="DN3" s="173" t="s">
        <v>52</v>
      </c>
      <c r="DO3" s="289" t="s">
        <v>199</v>
      </c>
      <c r="DQ3" s="73" t="s">
        <v>35</v>
      </c>
      <c r="DR3" s="100" t="s">
        <v>36</v>
      </c>
      <c r="DS3" s="292" t="s">
        <v>62</v>
      </c>
      <c r="DT3" s="293"/>
      <c r="DU3" s="293"/>
      <c r="DV3" s="293"/>
      <c r="DW3" s="294"/>
      <c r="DX3" s="173" t="s">
        <v>52</v>
      </c>
      <c r="DY3" s="289" t="s">
        <v>199</v>
      </c>
      <c r="EA3" s="73" t="s">
        <v>35</v>
      </c>
      <c r="EB3" s="100" t="s">
        <v>36</v>
      </c>
      <c r="ED3" s="298"/>
      <c r="EE3" s="299"/>
      <c r="EF3" s="300"/>
    </row>
    <row r="4" spans="1:136" s="19" customFormat="1" ht="15" x14ac:dyDescent="0.15">
      <c r="A4" s="74"/>
      <c r="B4" s="259" t="s">
        <v>39</v>
      </c>
      <c r="C4" s="304" t="s">
        <v>227</v>
      </c>
      <c r="D4" s="305"/>
      <c r="E4" s="306"/>
      <c r="F4" s="64" t="s">
        <v>38</v>
      </c>
      <c r="G4" s="64" t="s">
        <v>61</v>
      </c>
      <c r="H4" s="65" t="s">
        <v>60</v>
      </c>
      <c r="J4" s="74"/>
      <c r="K4" s="259" t="s">
        <v>39</v>
      </c>
      <c r="L4" s="304" t="s">
        <v>37</v>
      </c>
      <c r="M4" s="305"/>
      <c r="N4" s="64" t="s">
        <v>38</v>
      </c>
      <c r="O4" s="64" t="s">
        <v>61</v>
      </c>
      <c r="P4" s="65" t="s">
        <v>60</v>
      </c>
      <c r="R4" s="74"/>
      <c r="S4" s="101" t="s">
        <v>39</v>
      </c>
      <c r="T4" s="304" t="s">
        <v>37</v>
      </c>
      <c r="U4" s="305"/>
      <c r="V4" s="64" t="s">
        <v>38</v>
      </c>
      <c r="W4" s="64" t="s">
        <v>61</v>
      </c>
      <c r="X4" s="65" t="s">
        <v>60</v>
      </c>
      <c r="Z4" s="74"/>
      <c r="AA4" s="101" t="s">
        <v>39</v>
      </c>
      <c r="AB4" s="291" t="s">
        <v>37</v>
      </c>
      <c r="AC4" s="291"/>
      <c r="AD4" s="132" t="s">
        <v>38</v>
      </c>
      <c r="AE4" s="64" t="s">
        <v>61</v>
      </c>
      <c r="AF4" s="65" t="s">
        <v>60</v>
      </c>
      <c r="AG4" s="94" t="s">
        <v>57</v>
      </c>
      <c r="AH4" s="95" t="s">
        <v>57</v>
      </c>
      <c r="AJ4" s="74"/>
      <c r="AK4" s="101" t="s">
        <v>39</v>
      </c>
      <c r="AL4" s="291" t="s">
        <v>37</v>
      </c>
      <c r="AM4" s="291"/>
      <c r="AN4" s="64" t="s">
        <v>38</v>
      </c>
      <c r="AO4" s="64" t="s">
        <v>61</v>
      </c>
      <c r="AP4" s="65" t="s">
        <v>60</v>
      </c>
      <c r="AQ4" s="46" t="s">
        <v>53</v>
      </c>
      <c r="AS4" s="74"/>
      <c r="AT4" s="101" t="s">
        <v>39</v>
      </c>
      <c r="AU4" s="291" t="s">
        <v>37</v>
      </c>
      <c r="AV4" s="291"/>
      <c r="AW4" s="64" t="s">
        <v>38</v>
      </c>
      <c r="AX4" s="64" t="s">
        <v>61</v>
      </c>
      <c r="AY4" s="65" t="s">
        <v>60</v>
      </c>
      <c r="BA4" s="74"/>
      <c r="BB4" s="160" t="s">
        <v>39</v>
      </c>
      <c r="BC4" s="291" t="s">
        <v>37</v>
      </c>
      <c r="BD4" s="291"/>
      <c r="BE4" s="64" t="s">
        <v>38</v>
      </c>
      <c r="BF4" s="64" t="s">
        <v>61</v>
      </c>
      <c r="BG4" s="65" t="s">
        <v>60</v>
      </c>
      <c r="BI4" s="74"/>
      <c r="BJ4" s="101" t="s">
        <v>39</v>
      </c>
      <c r="BK4" s="291" t="s">
        <v>37</v>
      </c>
      <c r="BL4" s="291"/>
      <c r="BM4" s="64" t="s">
        <v>38</v>
      </c>
      <c r="BN4" s="64" t="s">
        <v>61</v>
      </c>
      <c r="BO4" s="65" t="s">
        <v>60</v>
      </c>
      <c r="BP4" s="94" t="s">
        <v>57</v>
      </c>
      <c r="BQ4" s="95" t="s">
        <v>57</v>
      </c>
      <c r="BS4" s="74"/>
      <c r="BT4" s="101" t="s">
        <v>39</v>
      </c>
      <c r="BU4" s="291" t="s">
        <v>37</v>
      </c>
      <c r="BV4" s="291"/>
      <c r="BW4" s="64" t="s">
        <v>38</v>
      </c>
      <c r="BX4" s="64" t="s">
        <v>61</v>
      </c>
      <c r="BY4" s="65" t="s">
        <v>60</v>
      </c>
      <c r="BZ4" s="94" t="s">
        <v>57</v>
      </c>
      <c r="CA4" s="95" t="s">
        <v>57</v>
      </c>
      <c r="CC4" s="74"/>
      <c r="CD4" s="283" t="s">
        <v>39</v>
      </c>
      <c r="CE4" s="291" t="s">
        <v>37</v>
      </c>
      <c r="CF4" s="291"/>
      <c r="CG4" s="64" t="s">
        <v>38</v>
      </c>
      <c r="CH4" s="64" t="s">
        <v>61</v>
      </c>
      <c r="CI4" s="65" t="s">
        <v>60</v>
      </c>
      <c r="CK4" s="249" t="s">
        <v>39</v>
      </c>
      <c r="CO4" s="74"/>
      <c r="CP4" s="101" t="s">
        <v>39</v>
      </c>
      <c r="CQ4" s="291" t="s">
        <v>37</v>
      </c>
      <c r="CR4" s="291"/>
      <c r="CS4" s="132" t="s">
        <v>38</v>
      </c>
      <c r="CT4" s="165" t="s">
        <v>61</v>
      </c>
      <c r="CU4" s="167" t="s">
        <v>60</v>
      </c>
      <c r="CV4" s="290"/>
      <c r="CX4" s="74"/>
      <c r="CY4" s="101" t="s">
        <v>39</v>
      </c>
      <c r="CZ4" s="291" t="s">
        <v>37</v>
      </c>
      <c r="DA4" s="291"/>
      <c r="DB4" s="132" t="s">
        <v>38</v>
      </c>
      <c r="DC4" s="165" t="s">
        <v>61</v>
      </c>
      <c r="DD4" s="167" t="s">
        <v>60</v>
      </c>
      <c r="DE4" s="290"/>
      <c r="DG4" s="74"/>
      <c r="DH4" s="101" t="s">
        <v>39</v>
      </c>
      <c r="DI4" s="291" t="s">
        <v>37</v>
      </c>
      <c r="DJ4" s="291"/>
      <c r="DK4" s="165" t="s">
        <v>38</v>
      </c>
      <c r="DL4" s="165" t="s">
        <v>61</v>
      </c>
      <c r="DM4" s="167" t="s">
        <v>60</v>
      </c>
      <c r="DN4" s="173" t="s">
        <v>53</v>
      </c>
      <c r="DO4" s="290"/>
      <c r="DQ4" s="74"/>
      <c r="DR4" s="101" t="s">
        <v>39</v>
      </c>
      <c r="DS4" s="291" t="s">
        <v>37</v>
      </c>
      <c r="DT4" s="291"/>
      <c r="DU4" s="175" t="s">
        <v>38</v>
      </c>
      <c r="DV4" s="175" t="s">
        <v>61</v>
      </c>
      <c r="DW4" s="167" t="s">
        <v>60</v>
      </c>
      <c r="DX4" s="173" t="s">
        <v>53</v>
      </c>
      <c r="DY4" s="290"/>
      <c r="EA4" s="74"/>
      <c r="EB4" s="101" t="s">
        <v>39</v>
      </c>
      <c r="ED4" s="301"/>
      <c r="EE4" s="302"/>
      <c r="EF4" s="303"/>
    </row>
    <row r="5" spans="1:136" s="19" customFormat="1" ht="15" x14ac:dyDescent="0.15">
      <c r="A5" s="75" t="s">
        <v>0</v>
      </c>
      <c r="B5" s="102" t="s">
        <v>1</v>
      </c>
      <c r="C5" s="257" t="s">
        <v>63</v>
      </c>
      <c r="D5" s="31" t="s">
        <v>64</v>
      </c>
      <c r="E5" s="258" t="s">
        <v>226</v>
      </c>
      <c r="F5" s="66" t="s">
        <v>2</v>
      </c>
      <c r="G5" s="66" t="s">
        <v>2</v>
      </c>
      <c r="H5" s="67" t="s">
        <v>2</v>
      </c>
      <c r="J5" s="75" t="s">
        <v>0</v>
      </c>
      <c r="K5" s="102" t="s">
        <v>1</v>
      </c>
      <c r="L5" s="257" t="s">
        <v>63</v>
      </c>
      <c r="M5" s="31" t="s">
        <v>64</v>
      </c>
      <c r="N5" s="66" t="s">
        <v>2</v>
      </c>
      <c r="O5" s="66" t="s">
        <v>2</v>
      </c>
      <c r="P5" s="67" t="s">
        <v>2</v>
      </c>
      <c r="R5" s="75" t="s">
        <v>0</v>
      </c>
      <c r="S5" s="102" t="s">
        <v>1</v>
      </c>
      <c r="T5" s="257" t="s">
        <v>63</v>
      </c>
      <c r="U5" s="31" t="s">
        <v>64</v>
      </c>
      <c r="V5" s="66" t="s">
        <v>2</v>
      </c>
      <c r="W5" s="66" t="s">
        <v>2</v>
      </c>
      <c r="X5" s="67" t="s">
        <v>2</v>
      </c>
      <c r="Z5" s="75" t="s">
        <v>0</v>
      </c>
      <c r="AA5" s="102" t="s">
        <v>1</v>
      </c>
      <c r="AB5" s="32" t="s">
        <v>63</v>
      </c>
      <c r="AC5" s="33" t="s">
        <v>64</v>
      </c>
      <c r="AD5" s="33" t="s">
        <v>2</v>
      </c>
      <c r="AE5" s="66" t="s">
        <v>2</v>
      </c>
      <c r="AF5" s="67" t="s">
        <v>2</v>
      </c>
      <c r="AG5" s="96" t="s">
        <v>1</v>
      </c>
      <c r="AH5" s="97" t="s">
        <v>1</v>
      </c>
      <c r="AJ5" s="75" t="s">
        <v>0</v>
      </c>
      <c r="AK5" s="102" t="s">
        <v>1</v>
      </c>
      <c r="AL5" s="33" t="s">
        <v>63</v>
      </c>
      <c r="AM5" s="33" t="s">
        <v>64</v>
      </c>
      <c r="AN5" s="66" t="s">
        <v>2</v>
      </c>
      <c r="AO5" s="66" t="s">
        <v>2</v>
      </c>
      <c r="AP5" s="67" t="s">
        <v>2</v>
      </c>
      <c r="AQ5" s="47" t="s">
        <v>92</v>
      </c>
      <c r="AS5" s="75" t="s">
        <v>0</v>
      </c>
      <c r="AT5" s="102" t="s">
        <v>1</v>
      </c>
      <c r="AU5" s="32" t="s">
        <v>63</v>
      </c>
      <c r="AV5" s="31" t="s">
        <v>64</v>
      </c>
      <c r="AW5" s="66" t="s">
        <v>2</v>
      </c>
      <c r="AX5" s="66" t="s">
        <v>2</v>
      </c>
      <c r="AY5" s="67" t="s">
        <v>2</v>
      </c>
      <c r="BA5" s="75" t="s">
        <v>0</v>
      </c>
      <c r="BB5" s="102" t="s">
        <v>1</v>
      </c>
      <c r="BC5" s="32" t="s">
        <v>63</v>
      </c>
      <c r="BD5" s="33" t="s">
        <v>64</v>
      </c>
      <c r="BE5" s="66" t="s">
        <v>2</v>
      </c>
      <c r="BF5" s="66" t="s">
        <v>2</v>
      </c>
      <c r="BG5" s="67" t="s">
        <v>2</v>
      </c>
      <c r="BI5" s="75" t="s">
        <v>0</v>
      </c>
      <c r="BJ5" s="102" t="s">
        <v>1</v>
      </c>
      <c r="BK5" s="32" t="s">
        <v>63</v>
      </c>
      <c r="BL5" s="31" t="s">
        <v>64</v>
      </c>
      <c r="BM5" s="66" t="s">
        <v>2</v>
      </c>
      <c r="BN5" s="66" t="s">
        <v>2</v>
      </c>
      <c r="BO5" s="67" t="s">
        <v>2</v>
      </c>
      <c r="BP5" s="96" t="s">
        <v>1</v>
      </c>
      <c r="BQ5" s="97" t="s">
        <v>1</v>
      </c>
      <c r="BS5" s="75" t="s">
        <v>0</v>
      </c>
      <c r="BT5" s="102" t="s">
        <v>1</v>
      </c>
      <c r="BU5" s="32" t="s">
        <v>63</v>
      </c>
      <c r="BV5" s="31" t="s">
        <v>64</v>
      </c>
      <c r="BW5" s="66" t="s">
        <v>2</v>
      </c>
      <c r="BX5" s="66" t="s">
        <v>2</v>
      </c>
      <c r="BY5" s="67" t="s">
        <v>2</v>
      </c>
      <c r="BZ5" s="96" t="s">
        <v>1</v>
      </c>
      <c r="CA5" s="97" t="s">
        <v>1</v>
      </c>
      <c r="CC5" s="75" t="s">
        <v>0</v>
      </c>
      <c r="CD5" s="102" t="s">
        <v>1</v>
      </c>
      <c r="CE5" s="32" t="s">
        <v>63</v>
      </c>
      <c r="CF5" s="31" t="s">
        <v>64</v>
      </c>
      <c r="CG5" s="66" t="s">
        <v>2</v>
      </c>
      <c r="CH5" s="66" t="s">
        <v>2</v>
      </c>
      <c r="CI5" s="67" t="s">
        <v>2</v>
      </c>
      <c r="CK5" s="102" t="s">
        <v>1</v>
      </c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33" t="s">
        <v>2</v>
      </c>
      <c r="CU5" s="166" t="s">
        <v>2</v>
      </c>
      <c r="CV5" s="170" t="s">
        <v>1</v>
      </c>
      <c r="CX5" s="75" t="s">
        <v>0</v>
      </c>
      <c r="CY5" s="102" t="s">
        <v>1</v>
      </c>
      <c r="CZ5" s="33" t="s">
        <v>63</v>
      </c>
      <c r="DA5" s="33" t="s">
        <v>64</v>
      </c>
      <c r="DB5" s="33" t="s">
        <v>2</v>
      </c>
      <c r="DC5" s="66" t="s">
        <v>2</v>
      </c>
      <c r="DD5" s="166" t="s">
        <v>2</v>
      </c>
      <c r="DE5" s="170" t="s">
        <v>1</v>
      </c>
      <c r="DG5" s="75" t="s">
        <v>0</v>
      </c>
      <c r="DH5" s="102" t="s">
        <v>1</v>
      </c>
      <c r="DI5" s="33" t="s">
        <v>63</v>
      </c>
      <c r="DJ5" s="33" t="s">
        <v>64</v>
      </c>
      <c r="DK5" s="33" t="s">
        <v>2</v>
      </c>
      <c r="DL5" s="66" t="s">
        <v>2</v>
      </c>
      <c r="DM5" s="166" t="s">
        <v>2</v>
      </c>
      <c r="DN5" s="174" t="s">
        <v>92</v>
      </c>
      <c r="DO5" s="170" t="s">
        <v>1</v>
      </c>
      <c r="DQ5" s="75" t="s">
        <v>0</v>
      </c>
      <c r="DR5" s="102" t="s">
        <v>1</v>
      </c>
      <c r="DS5" s="33" t="s">
        <v>63</v>
      </c>
      <c r="DT5" s="33" t="s">
        <v>64</v>
      </c>
      <c r="DU5" s="33" t="s">
        <v>2</v>
      </c>
      <c r="DV5" s="66" t="s">
        <v>2</v>
      </c>
      <c r="DW5" s="166" t="s">
        <v>2</v>
      </c>
      <c r="DX5" s="174" t="s">
        <v>92</v>
      </c>
      <c r="DY5" s="170" t="s">
        <v>1</v>
      </c>
      <c r="EA5" s="75" t="s">
        <v>0</v>
      </c>
      <c r="EB5" s="102" t="s">
        <v>1</v>
      </c>
      <c r="ED5" s="134" t="s">
        <v>191</v>
      </c>
      <c r="EE5" s="134" t="s">
        <v>190</v>
      </c>
      <c r="EF5" s="134" t="s">
        <v>192</v>
      </c>
    </row>
    <row r="6" spans="1:136" s="215" customFormat="1" ht="15" x14ac:dyDescent="0.15">
      <c r="A6" s="255">
        <v>120</v>
      </c>
      <c r="B6" s="212">
        <v>18.309999999999999</v>
      </c>
      <c r="C6" s="213">
        <v>4.51</v>
      </c>
      <c r="D6" s="256">
        <v>-7.12</v>
      </c>
      <c r="E6" s="213">
        <v>4.110733916630136</v>
      </c>
      <c r="F6" s="207">
        <v>3.2875826985796115</v>
      </c>
      <c r="G6" s="207">
        <v>1.89</v>
      </c>
      <c r="H6" s="207">
        <v>2.69</v>
      </c>
      <c r="J6" s="211">
        <v>120</v>
      </c>
      <c r="K6" s="212">
        <v>16.61</v>
      </c>
      <c r="L6" s="213">
        <v>7.39</v>
      </c>
      <c r="M6" s="214">
        <v>8.0399999999999991</v>
      </c>
      <c r="N6" s="207">
        <v>3.19</v>
      </c>
      <c r="O6" s="207">
        <v>1.84</v>
      </c>
      <c r="P6" s="207">
        <v>2.6</v>
      </c>
      <c r="R6" s="211">
        <v>120</v>
      </c>
      <c r="S6" s="212">
        <v>1.302</v>
      </c>
      <c r="T6" s="213">
        <v>0.2</v>
      </c>
      <c r="U6" s="216">
        <v>-0.2</v>
      </c>
      <c r="V6" s="207">
        <v>2.2000000000000002</v>
      </c>
      <c r="W6" s="207">
        <v>2.1</v>
      </c>
      <c r="X6" s="207">
        <v>0.4</v>
      </c>
      <c r="Z6" s="211">
        <v>120</v>
      </c>
      <c r="AA6" s="212">
        <f>AG6+AH6</f>
        <v>0.66245911457133644</v>
      </c>
      <c r="AB6" s="213">
        <f>(CY6*CZ6+CP6*CQ6)/(CY6+CP6)</f>
        <v>0.59999999999999987</v>
      </c>
      <c r="AC6" s="216">
        <f>(CY6*DA6+CP6*CR6)/(CY6+CP6)</f>
        <v>-0.863889267693986</v>
      </c>
      <c r="AD6" s="207">
        <f>(CY6*DB6+CP6*CS6)/(CY6+CP6)</f>
        <v>2.0444429292240556</v>
      </c>
      <c r="AE6" s="207">
        <f>(CY6*DC6+CP6*CT6)/(CY6+CP6)</f>
        <v>1.9444429292240553</v>
      </c>
      <c r="AF6" s="207">
        <f>(CY6*DD6+CP6*CU6)/(CY6+CP6)</f>
        <v>0.59999999999999987</v>
      </c>
      <c r="AG6" s="212">
        <f>(CY6-DE6)/0.108535</f>
        <v>0.42327359837840328</v>
      </c>
      <c r="AH6" s="212">
        <f>(CP6-CV6)/0.108535</f>
        <v>0.23918551619293316</v>
      </c>
      <c r="AJ6" s="211">
        <v>120</v>
      </c>
      <c r="AK6" s="212">
        <f>((DH6-DO6)/0.0335962+(DR6-DY6)/0.20103)/2</f>
        <v>0.38508988464676858</v>
      </c>
      <c r="AL6" s="213">
        <f>(3*DH6*DI6+DR6*DS6)/(3*DH6+DR6)</f>
        <v>2.5</v>
      </c>
      <c r="AM6" s="216">
        <f>(3*DH6*DJ6+DR6*DT6)/(3*DH6+DR6)</f>
        <v>-2.2000000000000006</v>
      </c>
      <c r="AN6" s="207">
        <f>(3*DH6*DK6+DR6*DU6)/(3*DH6+DR6)</f>
        <v>1.7</v>
      </c>
      <c r="AO6" s="207">
        <f>(3*DH6*DL6+DR6*DV6)/(3*DH6+DR6)</f>
        <v>1.6</v>
      </c>
      <c r="AP6" s="207">
        <f>(3*DH6*DM6+DR6*DW6)/(3*DH6+DR6)</f>
        <v>0.7</v>
      </c>
      <c r="AQ6" s="212">
        <f>(DN6/0.0335962+DX6/0.20103)/2</f>
        <v>2.9606806057974493E-2</v>
      </c>
      <c r="AS6" s="211">
        <v>120</v>
      </c>
      <c r="AT6" s="212">
        <v>0.10054</v>
      </c>
      <c r="AU6" s="213">
        <v>3.6</v>
      </c>
      <c r="AV6" s="214">
        <v>9.3000000000000007</v>
      </c>
      <c r="AW6" s="207">
        <v>4.5</v>
      </c>
      <c r="AX6" s="207">
        <v>3.9</v>
      </c>
      <c r="AY6" s="207">
        <v>2.2000000000000002</v>
      </c>
      <c r="BA6" s="211">
        <v>120</v>
      </c>
      <c r="BB6" s="212">
        <v>0.1782</v>
      </c>
      <c r="BC6" s="213">
        <v>21</v>
      </c>
      <c r="BD6" s="216">
        <v>-22.8</v>
      </c>
      <c r="BE6" s="207"/>
      <c r="BF6" s="207"/>
      <c r="BG6" s="207"/>
      <c r="BI6" s="211">
        <v>120</v>
      </c>
      <c r="BJ6" s="212">
        <v>1.289E-2</v>
      </c>
      <c r="BK6" s="213">
        <v>7.6</v>
      </c>
      <c r="BL6" s="214">
        <v>16.600000000000001</v>
      </c>
      <c r="BM6" s="207">
        <v>4.9000000000000004</v>
      </c>
      <c r="BN6" s="207">
        <v>4.7</v>
      </c>
      <c r="BO6" s="207">
        <v>1.5</v>
      </c>
      <c r="BP6" s="212">
        <v>8.8800000000000007E-3</v>
      </c>
      <c r="BQ6" s="212">
        <v>4.0000000000000001E-3</v>
      </c>
      <c r="BS6" s="211">
        <v>120</v>
      </c>
      <c r="BT6" s="212">
        <v>1.0280000000000001E-3</v>
      </c>
      <c r="BU6" s="213">
        <v>2.9</v>
      </c>
      <c r="BV6" s="214">
        <v>2.5</v>
      </c>
      <c r="BW6" s="207">
        <v>3</v>
      </c>
      <c r="BX6" s="207">
        <v>3</v>
      </c>
      <c r="BY6" s="207">
        <v>0</v>
      </c>
      <c r="BZ6" s="212">
        <v>7.0899999999999999E-4</v>
      </c>
      <c r="CA6" s="212">
        <v>3.19E-4</v>
      </c>
      <c r="CC6" s="211"/>
      <c r="CD6" s="212"/>
      <c r="CE6" s="213"/>
      <c r="CF6" s="214"/>
      <c r="CG6" s="207"/>
      <c r="CH6" s="207"/>
      <c r="CI6" s="207"/>
      <c r="CK6" s="208">
        <f>B6+S6+AA6+AK6+AT6+BB6+BJ6+BT6+CD6</f>
        <v>20.952206999218102</v>
      </c>
      <c r="CO6" s="211">
        <v>120</v>
      </c>
      <c r="CP6" s="212">
        <v>2.648E-2</v>
      </c>
      <c r="CQ6" s="216">
        <v>0.6</v>
      </c>
      <c r="CR6" s="216">
        <v>-0.8</v>
      </c>
      <c r="CS6" s="216">
        <v>2.2999999999999998</v>
      </c>
      <c r="CT6" s="216">
        <v>2.2000000000000002</v>
      </c>
      <c r="CU6" s="216">
        <v>0.6</v>
      </c>
      <c r="CV6" s="217">
        <v>5.1999999999999995E-4</v>
      </c>
      <c r="CX6" s="211">
        <v>120</v>
      </c>
      <c r="CY6" s="212">
        <v>4.6850000000000003E-2</v>
      </c>
      <c r="CZ6" s="216">
        <v>0.6</v>
      </c>
      <c r="DA6" s="216">
        <v>-0.9</v>
      </c>
      <c r="DB6" s="216">
        <v>1.9</v>
      </c>
      <c r="DC6" s="216">
        <v>1.8</v>
      </c>
      <c r="DD6" s="216">
        <v>0.6</v>
      </c>
      <c r="DE6" s="217">
        <v>9.1E-4</v>
      </c>
      <c r="DG6" s="211">
        <v>120</v>
      </c>
      <c r="DH6" s="212">
        <v>1.2970000000000001E-2</v>
      </c>
      <c r="DI6" s="216">
        <v>2.5</v>
      </c>
      <c r="DJ6" s="216">
        <v>-2.2000000000000002</v>
      </c>
      <c r="DK6" s="216">
        <v>1.7</v>
      </c>
      <c r="DL6" s="216">
        <v>1.6</v>
      </c>
      <c r="DM6" s="216">
        <v>0.7</v>
      </c>
      <c r="DN6" s="217">
        <v>1E-3</v>
      </c>
      <c r="DO6" s="217">
        <v>3.0000000000000001E-5</v>
      </c>
      <c r="DQ6" s="211">
        <v>120</v>
      </c>
      <c r="DR6" s="212">
        <v>7.7399999999999997E-2</v>
      </c>
      <c r="DS6" s="216">
        <v>2.5</v>
      </c>
      <c r="DT6" s="216">
        <v>-2.2000000000000002</v>
      </c>
      <c r="DU6" s="216">
        <v>1.7</v>
      </c>
      <c r="DV6" s="216">
        <v>1.6</v>
      </c>
      <c r="DW6" s="216">
        <v>0.7</v>
      </c>
      <c r="DX6" s="217">
        <v>5.9199999999999999E-3</v>
      </c>
      <c r="DY6" s="217">
        <v>0</v>
      </c>
      <c r="EA6" s="211">
        <v>120</v>
      </c>
      <c r="EB6" s="212">
        <v>0.66869999999999996</v>
      </c>
      <c r="ED6" s="212">
        <f t="shared" ref="ED6:ED43" si="0">3*(CY6+CP6+DH6)+DR6+EB6</f>
        <v>1.0049999999999999</v>
      </c>
      <c r="EE6" s="212">
        <f t="shared" ref="EE6:EE43" si="1">AA6+AK6</f>
        <v>1.0475489992181051</v>
      </c>
      <c r="EF6" s="212">
        <f t="shared" ref="EF6:EF43" si="2">ED6/EE6</f>
        <v>0.95938233032548936</v>
      </c>
    </row>
    <row r="7" spans="1:136" s="215" customFormat="1" ht="15" x14ac:dyDescent="0.15">
      <c r="A7" s="255">
        <v>120.5</v>
      </c>
      <c r="B7" s="212">
        <v>18.16</v>
      </c>
      <c r="C7" s="213">
        <v>4.5</v>
      </c>
      <c r="D7" s="256">
        <v>-7.11</v>
      </c>
      <c r="E7" s="213">
        <v>4.1049604139382394</v>
      </c>
      <c r="F7" s="207">
        <v>3.2875826985796115</v>
      </c>
      <c r="G7" s="207">
        <v>1.89</v>
      </c>
      <c r="H7" s="207">
        <v>2.69</v>
      </c>
      <c r="J7" s="211">
        <v>120.5</v>
      </c>
      <c r="K7" s="212">
        <v>16.47</v>
      </c>
      <c r="L7" s="213">
        <v>7.38</v>
      </c>
      <c r="M7" s="214">
        <v>8.0299999999999994</v>
      </c>
      <c r="N7" s="207">
        <v>3.18</v>
      </c>
      <c r="O7" s="207">
        <v>1.84</v>
      </c>
      <c r="P7" s="207">
        <v>2.6</v>
      </c>
      <c r="R7" s="211">
        <v>120.5</v>
      </c>
      <c r="S7" s="212">
        <v>1.296</v>
      </c>
      <c r="T7" s="213">
        <v>0.2</v>
      </c>
      <c r="U7" s="216">
        <v>-0.2</v>
      </c>
      <c r="V7" s="207">
        <v>2.2000000000000002</v>
      </c>
      <c r="W7" s="207">
        <v>2.1</v>
      </c>
      <c r="X7" s="207">
        <v>0.4</v>
      </c>
      <c r="Z7" s="211">
        <v>120.5</v>
      </c>
      <c r="AA7" s="212">
        <f t="shared" ref="AA7:AA43" si="3">AG7+AH7</f>
        <v>0.65324549684433586</v>
      </c>
      <c r="AB7" s="213">
        <f t="shared" ref="AB7:AB43" si="4">(CY7*CZ7+CP7*CQ7)/(CY7+CP7)</f>
        <v>0.60000000000000009</v>
      </c>
      <c r="AC7" s="216">
        <f t="shared" ref="AC7:AC43" si="5">(CY7*DA7+CP7*CR7)/(CY7+CP7)</f>
        <v>-0.9278207964601769</v>
      </c>
      <c r="AD7" s="207">
        <f t="shared" ref="AD7:AD43" si="6">(CY7*DB7+CP7*CS7)/(CY7+CP7)</f>
        <v>2.0443584070796459</v>
      </c>
      <c r="AE7" s="207">
        <f t="shared" ref="AE7:AE43" si="7">(CY7*DC7+CP7*CT7)/(CY7+CP7)</f>
        <v>1.944358407079646</v>
      </c>
      <c r="AF7" s="207">
        <f t="shared" ref="AF7:AF43" si="8">(CY7*DD7+CP7*CU7)/(CY7+CP7)</f>
        <v>0.60000000000000009</v>
      </c>
      <c r="AG7" s="212">
        <f t="shared" ref="AG7:AG43" si="9">(CY7-DE7)/0.108535</f>
        <v>0.41756115538766292</v>
      </c>
      <c r="AH7" s="212">
        <f t="shared" ref="AH7:AH43" si="10">(CP7-CV7)/0.108535</f>
        <v>0.23568434145667297</v>
      </c>
      <c r="AJ7" s="211">
        <v>120.5</v>
      </c>
      <c r="AK7" s="212">
        <f t="shared" ref="AK7:AK43" si="11">((DH7-DO7)/0.0335962+(DR7-DY7)/0.20103)/2</f>
        <v>0.38029608772345591</v>
      </c>
      <c r="AL7" s="213">
        <f t="shared" ref="AL7:AL43" si="12">(3*DH7*DI7+DR7*DS7)/(3*DH7+DR7)</f>
        <v>2.4</v>
      </c>
      <c r="AM7" s="216">
        <f t="shared" ref="AM7:AM43" si="13">(3*DH7*DJ7+DR7*DT7)/(3*DH7+DR7)</f>
        <v>-2.2000000000000006</v>
      </c>
      <c r="AN7" s="207">
        <f t="shared" ref="AN7:AN43" si="14">(3*DH7*DK7+DR7*DU7)/(3*DH7+DR7)</f>
        <v>1.7000000000000002</v>
      </c>
      <c r="AO7" s="207">
        <f t="shared" ref="AO7:AO43" si="15">(3*DH7*DL7+DR7*DV7)/(3*DH7+DR7)</f>
        <v>1.6</v>
      </c>
      <c r="AP7" s="207">
        <f t="shared" ref="AP7:AP43" si="16">(3*DH7*DM7+DR7*DW7)/(3*DH7+DR7)</f>
        <v>0.7</v>
      </c>
      <c r="AQ7" s="212">
        <f t="shared" ref="AQ7:AQ43" si="17">(DN7/0.0335962+DX7/0.20103)/2</f>
        <v>2.9383363973617203E-2</v>
      </c>
      <c r="AS7" s="211">
        <v>120.5</v>
      </c>
      <c r="AT7" s="212">
        <v>9.9360000000000004E-2</v>
      </c>
      <c r="AU7" s="213">
        <v>3.6</v>
      </c>
      <c r="AV7" s="214">
        <v>9.3000000000000007</v>
      </c>
      <c r="AW7" s="207">
        <v>4.5</v>
      </c>
      <c r="AX7" s="207">
        <v>3.9</v>
      </c>
      <c r="AY7" s="207">
        <v>2.2000000000000002</v>
      </c>
      <c r="BA7" s="211">
        <v>120.5</v>
      </c>
      <c r="BB7" s="212">
        <v>0.1762</v>
      </c>
      <c r="BC7" s="213">
        <v>21</v>
      </c>
      <c r="BD7" s="216">
        <v>-22.8</v>
      </c>
      <c r="BE7" s="207"/>
      <c r="BF7" s="207"/>
      <c r="BG7" s="207"/>
      <c r="BI7" s="211">
        <v>120.5</v>
      </c>
      <c r="BJ7" s="212">
        <v>1.281E-2</v>
      </c>
      <c r="BK7" s="213">
        <v>7.5</v>
      </c>
      <c r="BL7" s="214">
        <v>16.5</v>
      </c>
      <c r="BM7" s="207">
        <v>4.9000000000000004</v>
      </c>
      <c r="BN7" s="207">
        <v>4.7</v>
      </c>
      <c r="BO7" s="207">
        <v>1.5</v>
      </c>
      <c r="BP7" s="212">
        <v>8.8299999999999993E-3</v>
      </c>
      <c r="BQ7" s="212">
        <v>3.9699999999999996E-3</v>
      </c>
      <c r="BS7" s="211">
        <v>120.5</v>
      </c>
      <c r="BT7" s="212">
        <v>1.018E-3</v>
      </c>
      <c r="BU7" s="213">
        <v>2.9</v>
      </c>
      <c r="BV7" s="214">
        <v>2.5</v>
      </c>
      <c r="BW7" s="207">
        <v>3</v>
      </c>
      <c r="BX7" s="207">
        <v>3</v>
      </c>
      <c r="BY7" s="207">
        <v>0</v>
      </c>
      <c r="BZ7" s="212">
        <v>7.0299999999999996E-4</v>
      </c>
      <c r="CA7" s="212">
        <v>3.1500000000000001E-4</v>
      </c>
      <c r="CC7" s="211"/>
      <c r="CD7" s="212"/>
      <c r="CE7" s="213"/>
      <c r="CF7" s="214"/>
      <c r="CG7" s="207"/>
      <c r="CH7" s="207"/>
      <c r="CI7" s="207"/>
      <c r="CK7" s="208">
        <f t="shared" ref="CK7:CK43" si="18">B7+S7+AA7+AK7+AT7+BB7+BJ7+BT7+CD7</f>
        <v>20.778929584567791</v>
      </c>
      <c r="CO7" s="211">
        <v>120.5</v>
      </c>
      <c r="CP7" s="212">
        <v>2.6100000000000002E-2</v>
      </c>
      <c r="CQ7" s="216">
        <v>0.6</v>
      </c>
      <c r="CR7" s="216">
        <v>-0.8</v>
      </c>
      <c r="CS7" s="216">
        <v>2.2999999999999998</v>
      </c>
      <c r="CT7" s="216">
        <v>2.2000000000000002</v>
      </c>
      <c r="CU7" s="216">
        <v>0.6</v>
      </c>
      <c r="CV7" s="217">
        <v>5.1999999999999995E-4</v>
      </c>
      <c r="CX7" s="211">
        <v>120.5</v>
      </c>
      <c r="CY7" s="212">
        <v>4.6219999999999997E-2</v>
      </c>
      <c r="CZ7" s="216">
        <v>0.6</v>
      </c>
      <c r="DA7" s="216">
        <v>-1</v>
      </c>
      <c r="DB7" s="216">
        <v>1.9</v>
      </c>
      <c r="DC7" s="216">
        <v>1.8</v>
      </c>
      <c r="DD7" s="216">
        <v>0.6</v>
      </c>
      <c r="DE7" s="217">
        <v>8.9999999999999998E-4</v>
      </c>
      <c r="DG7" s="211">
        <v>120.5</v>
      </c>
      <c r="DH7" s="212">
        <v>1.281E-2</v>
      </c>
      <c r="DI7" s="216">
        <v>2.4</v>
      </c>
      <c r="DJ7" s="216">
        <v>-2.2000000000000002</v>
      </c>
      <c r="DK7" s="216">
        <v>1.7</v>
      </c>
      <c r="DL7" s="216">
        <v>1.6</v>
      </c>
      <c r="DM7" s="216">
        <v>0.7</v>
      </c>
      <c r="DN7" s="217">
        <v>9.8999999999999999E-4</v>
      </c>
      <c r="DO7" s="217">
        <v>3.0000000000000001E-5</v>
      </c>
      <c r="DQ7" s="211">
        <v>120.5</v>
      </c>
      <c r="DR7" s="212">
        <v>7.6429999999999998E-2</v>
      </c>
      <c r="DS7" s="216">
        <v>2.4</v>
      </c>
      <c r="DT7" s="216">
        <v>-2.2000000000000002</v>
      </c>
      <c r="DU7" s="216">
        <v>1.7</v>
      </c>
      <c r="DV7" s="216">
        <v>1.6</v>
      </c>
      <c r="DW7" s="216">
        <v>0.7</v>
      </c>
      <c r="DX7" s="217">
        <v>5.8900000000000003E-3</v>
      </c>
      <c r="DY7" s="217">
        <v>0</v>
      </c>
      <c r="EA7" s="211">
        <v>120.5</v>
      </c>
      <c r="EB7" s="212">
        <v>0.65969999999999995</v>
      </c>
      <c r="ED7" s="212">
        <f t="shared" si="0"/>
        <v>0.99151999999999996</v>
      </c>
      <c r="EE7" s="212">
        <f t="shared" si="1"/>
        <v>1.0335415845677918</v>
      </c>
      <c r="EF7" s="212">
        <f t="shared" si="2"/>
        <v>0.95934214433629739</v>
      </c>
    </row>
    <row r="8" spans="1:136" s="215" customFormat="1" ht="15" x14ac:dyDescent="0.15">
      <c r="A8" s="255">
        <v>121</v>
      </c>
      <c r="B8" s="212">
        <v>18</v>
      </c>
      <c r="C8" s="213">
        <v>4.49</v>
      </c>
      <c r="D8" s="256">
        <v>-7.09</v>
      </c>
      <c r="E8" s="213">
        <v>4.0934134085544471</v>
      </c>
      <c r="F8" s="207">
        <v>3.2794054339163372</v>
      </c>
      <c r="G8" s="207">
        <v>1.89</v>
      </c>
      <c r="H8" s="207">
        <v>2.68</v>
      </c>
      <c r="J8" s="211">
        <v>121</v>
      </c>
      <c r="K8" s="212">
        <v>16.34</v>
      </c>
      <c r="L8" s="213">
        <v>7.36</v>
      </c>
      <c r="M8" s="214">
        <v>8.02</v>
      </c>
      <c r="N8" s="207">
        <v>3.18</v>
      </c>
      <c r="O8" s="207">
        <v>1.84</v>
      </c>
      <c r="P8" s="207">
        <v>2.6</v>
      </c>
      <c r="R8" s="211">
        <v>121</v>
      </c>
      <c r="S8" s="212">
        <v>1.2889999999999999</v>
      </c>
      <c r="T8" s="213">
        <v>0.2</v>
      </c>
      <c r="U8" s="216">
        <v>-0.2</v>
      </c>
      <c r="V8" s="207">
        <v>2.2000000000000002</v>
      </c>
      <c r="W8" s="207">
        <v>2.1</v>
      </c>
      <c r="X8" s="207">
        <v>0.4</v>
      </c>
      <c r="Z8" s="211">
        <v>121</v>
      </c>
      <c r="AA8" s="212">
        <f t="shared" si="3"/>
        <v>0.6439397429400654</v>
      </c>
      <c r="AB8" s="213">
        <f t="shared" si="4"/>
        <v>0.66390408077408491</v>
      </c>
      <c r="AC8" s="216">
        <f t="shared" si="5"/>
        <v>-0.86390408077408498</v>
      </c>
      <c r="AD8" s="207">
        <f t="shared" si="6"/>
        <v>2.0443836769036601</v>
      </c>
      <c r="AE8" s="207">
        <f t="shared" si="7"/>
        <v>2.0082877576777451</v>
      </c>
      <c r="AF8" s="207">
        <f t="shared" si="8"/>
        <v>0.6</v>
      </c>
      <c r="AG8" s="212">
        <f t="shared" si="9"/>
        <v>0.41157230386511262</v>
      </c>
      <c r="AH8" s="212">
        <f t="shared" si="10"/>
        <v>0.23236743907495275</v>
      </c>
      <c r="AJ8" s="211">
        <v>121</v>
      </c>
      <c r="AK8" s="212">
        <f t="shared" si="11"/>
        <v>0.3755022908001433</v>
      </c>
      <c r="AL8" s="213">
        <f t="shared" si="12"/>
        <v>2.5</v>
      </c>
      <c r="AM8" s="216">
        <f t="shared" si="13"/>
        <v>-2.2000000000000002</v>
      </c>
      <c r="AN8" s="207">
        <f t="shared" si="14"/>
        <v>1.7</v>
      </c>
      <c r="AO8" s="207">
        <f t="shared" si="15"/>
        <v>1.6</v>
      </c>
      <c r="AP8" s="207">
        <f t="shared" si="16"/>
        <v>0.69999999999999984</v>
      </c>
      <c r="AQ8" s="212">
        <f t="shared" si="17"/>
        <v>2.930874824462153E-2</v>
      </c>
      <c r="AS8" s="211">
        <v>121</v>
      </c>
      <c r="AT8" s="212">
        <v>9.8000000000000004E-2</v>
      </c>
      <c r="AU8" s="213">
        <v>3.6</v>
      </c>
      <c r="AV8" s="214">
        <v>9.3000000000000007</v>
      </c>
      <c r="AW8" s="207">
        <v>4.5</v>
      </c>
      <c r="AX8" s="207">
        <v>3.9</v>
      </c>
      <c r="AY8" s="207">
        <v>2.2000000000000002</v>
      </c>
      <c r="BA8" s="211">
        <v>121</v>
      </c>
      <c r="BB8" s="212">
        <v>0.17349999999999999</v>
      </c>
      <c r="BC8" s="213">
        <v>20.9</v>
      </c>
      <c r="BD8" s="216">
        <v>-22.7</v>
      </c>
      <c r="BE8" s="207"/>
      <c r="BF8" s="207"/>
      <c r="BG8" s="207"/>
      <c r="BI8" s="211">
        <v>121</v>
      </c>
      <c r="BJ8" s="212">
        <v>1.273E-2</v>
      </c>
      <c r="BK8" s="213">
        <v>7.6</v>
      </c>
      <c r="BL8" s="214">
        <v>16.5</v>
      </c>
      <c r="BM8" s="207">
        <v>4.9000000000000004</v>
      </c>
      <c r="BN8" s="207">
        <v>4.7</v>
      </c>
      <c r="BO8" s="207">
        <v>1.5</v>
      </c>
      <c r="BP8" s="212">
        <v>8.7799999999999996E-3</v>
      </c>
      <c r="BQ8" s="212">
        <v>3.9500000000000004E-3</v>
      </c>
      <c r="BS8" s="211">
        <v>121</v>
      </c>
      <c r="BT8" s="212">
        <v>1.008E-3</v>
      </c>
      <c r="BU8" s="213">
        <v>2.9</v>
      </c>
      <c r="BV8" s="214">
        <v>2.5</v>
      </c>
      <c r="BW8" s="207">
        <v>3</v>
      </c>
      <c r="BX8" s="207">
        <v>3</v>
      </c>
      <c r="BY8" s="207">
        <v>0</v>
      </c>
      <c r="BZ8" s="212">
        <v>6.96E-4</v>
      </c>
      <c r="CA8" s="212">
        <v>3.1100000000000002E-4</v>
      </c>
      <c r="CC8" s="211"/>
      <c r="CD8" s="212"/>
      <c r="CE8" s="213"/>
      <c r="CF8" s="214"/>
      <c r="CG8" s="207"/>
      <c r="CH8" s="207"/>
      <c r="CI8" s="207"/>
      <c r="CK8" s="208">
        <f t="shared" si="18"/>
        <v>20.59368003374021</v>
      </c>
      <c r="CO8" s="211">
        <v>121</v>
      </c>
      <c r="CP8" s="212">
        <v>2.5739999999999999E-2</v>
      </c>
      <c r="CQ8" s="216">
        <v>0.6</v>
      </c>
      <c r="CR8" s="216">
        <v>-0.8</v>
      </c>
      <c r="CS8" s="216">
        <v>2.2999999999999998</v>
      </c>
      <c r="CT8" s="216">
        <v>2.2000000000000002</v>
      </c>
      <c r="CU8" s="216">
        <v>0.6</v>
      </c>
      <c r="CV8" s="217">
        <v>5.1999999999999995E-4</v>
      </c>
      <c r="CX8" s="211">
        <v>121</v>
      </c>
      <c r="CY8" s="212">
        <v>4.5569999999999999E-2</v>
      </c>
      <c r="CZ8" s="216">
        <v>0.7</v>
      </c>
      <c r="DA8" s="216">
        <v>-0.9</v>
      </c>
      <c r="DB8" s="216">
        <v>1.9</v>
      </c>
      <c r="DC8" s="216">
        <v>1.9</v>
      </c>
      <c r="DD8" s="216">
        <v>0.6</v>
      </c>
      <c r="DE8" s="217">
        <v>8.9999999999999998E-4</v>
      </c>
      <c r="DG8" s="211">
        <v>121</v>
      </c>
      <c r="DH8" s="212">
        <v>1.265E-2</v>
      </c>
      <c r="DI8" s="216">
        <v>2.5</v>
      </c>
      <c r="DJ8" s="216">
        <v>-2.2000000000000002</v>
      </c>
      <c r="DK8" s="216">
        <v>1.7</v>
      </c>
      <c r="DL8" s="216">
        <v>1.6</v>
      </c>
      <c r="DM8" s="216">
        <v>0.7</v>
      </c>
      <c r="DN8" s="217">
        <v>9.8999999999999999E-4</v>
      </c>
      <c r="DO8" s="217">
        <v>3.0000000000000001E-5</v>
      </c>
      <c r="DQ8" s="211">
        <v>121</v>
      </c>
      <c r="DR8" s="212">
        <v>7.5459999999999999E-2</v>
      </c>
      <c r="DS8" s="216">
        <v>2.5</v>
      </c>
      <c r="DT8" s="216">
        <v>-2.2000000000000002</v>
      </c>
      <c r="DU8" s="216">
        <v>1.7</v>
      </c>
      <c r="DV8" s="216">
        <v>1.6</v>
      </c>
      <c r="DW8" s="216">
        <v>0.7</v>
      </c>
      <c r="DX8" s="217">
        <v>5.8599999999999998E-3</v>
      </c>
      <c r="DY8" s="217">
        <v>0</v>
      </c>
      <c r="EA8" s="211">
        <v>121</v>
      </c>
      <c r="EB8" s="212">
        <v>0.65090000000000003</v>
      </c>
      <c r="ED8" s="212">
        <f t="shared" si="0"/>
        <v>0.97824</v>
      </c>
      <c r="EE8" s="212">
        <f t="shared" si="1"/>
        <v>1.0194420337402086</v>
      </c>
      <c r="EF8" s="212">
        <f t="shared" si="2"/>
        <v>0.95958374053986828</v>
      </c>
    </row>
    <row r="9" spans="1:136" s="215" customFormat="1" ht="15" x14ac:dyDescent="0.15">
      <c r="A9" s="255">
        <v>121.5</v>
      </c>
      <c r="B9" s="212">
        <v>17.850000000000001</v>
      </c>
      <c r="C9" s="213">
        <v>4.4800000000000004</v>
      </c>
      <c r="D9" s="256">
        <v>-7.07</v>
      </c>
      <c r="E9" s="213">
        <v>4.0818664031706549</v>
      </c>
      <c r="F9" s="207">
        <v>3.2794054339163372</v>
      </c>
      <c r="G9" s="207">
        <v>1.89</v>
      </c>
      <c r="H9" s="207">
        <v>2.68</v>
      </c>
      <c r="J9" s="211">
        <v>121.5</v>
      </c>
      <c r="K9" s="212">
        <v>16.2</v>
      </c>
      <c r="L9" s="213">
        <v>7.35</v>
      </c>
      <c r="M9" s="214">
        <v>8.01</v>
      </c>
      <c r="N9" s="207">
        <v>3.18</v>
      </c>
      <c r="O9" s="207">
        <v>1.84</v>
      </c>
      <c r="P9" s="207">
        <v>2.59</v>
      </c>
      <c r="R9" s="211">
        <v>121.5</v>
      </c>
      <c r="S9" s="212">
        <v>1.2829999999999999</v>
      </c>
      <c r="T9" s="213">
        <v>0.2</v>
      </c>
      <c r="U9" s="216">
        <v>-0.2</v>
      </c>
      <c r="V9" s="207">
        <v>2.2000000000000002</v>
      </c>
      <c r="W9" s="207">
        <v>2.1</v>
      </c>
      <c r="X9" s="207">
        <v>0.4</v>
      </c>
      <c r="Z9" s="211">
        <v>121.5</v>
      </c>
      <c r="AA9" s="212">
        <f t="shared" si="3"/>
        <v>0.63491039756760492</v>
      </c>
      <c r="AB9" s="213">
        <f t="shared" si="4"/>
        <v>0.66391298165789836</v>
      </c>
      <c r="AC9" s="216">
        <f t="shared" si="5"/>
        <v>-0.8999999999999998</v>
      </c>
      <c r="AD9" s="207">
        <f t="shared" si="6"/>
        <v>2.1082610550263041</v>
      </c>
      <c r="AE9" s="207">
        <f t="shared" si="7"/>
        <v>2.0082610550263045</v>
      </c>
      <c r="AF9" s="207">
        <f t="shared" si="8"/>
        <v>0.6</v>
      </c>
      <c r="AG9" s="212">
        <f t="shared" si="9"/>
        <v>0.40585986087437231</v>
      </c>
      <c r="AH9" s="212">
        <f t="shared" si="10"/>
        <v>0.22905053669323258</v>
      </c>
      <c r="AJ9" s="211">
        <v>121.5</v>
      </c>
      <c r="AK9" s="212">
        <f t="shared" si="11"/>
        <v>0.3705347956118038</v>
      </c>
      <c r="AL9" s="213">
        <f t="shared" si="12"/>
        <v>2.5</v>
      </c>
      <c r="AM9" s="216">
        <f t="shared" si="13"/>
        <v>-2.2000000000000002</v>
      </c>
      <c r="AN9" s="207">
        <f t="shared" si="14"/>
        <v>1.6999999999999997</v>
      </c>
      <c r="AO9" s="207">
        <f t="shared" si="15"/>
        <v>1.6</v>
      </c>
      <c r="AP9" s="207">
        <f t="shared" si="16"/>
        <v>0.7</v>
      </c>
      <c r="AQ9" s="212">
        <f t="shared" si="17"/>
        <v>2.9085306160264238E-2</v>
      </c>
      <c r="AS9" s="211">
        <v>121.5</v>
      </c>
      <c r="AT9" s="212">
        <v>9.6790000000000001E-2</v>
      </c>
      <c r="AU9" s="213">
        <v>3.5</v>
      </c>
      <c r="AV9" s="214">
        <v>9.1999999999999993</v>
      </c>
      <c r="AW9" s="207">
        <v>4.5</v>
      </c>
      <c r="AX9" s="207">
        <v>3.9</v>
      </c>
      <c r="AY9" s="207">
        <v>2.2000000000000002</v>
      </c>
      <c r="BA9" s="211">
        <v>121.5</v>
      </c>
      <c r="BB9" s="212">
        <v>0.17100000000000001</v>
      </c>
      <c r="BC9" s="213">
        <v>20.9</v>
      </c>
      <c r="BD9" s="216">
        <v>-22.7</v>
      </c>
      <c r="BE9" s="207"/>
      <c r="BF9" s="207"/>
      <c r="BG9" s="207"/>
      <c r="BI9" s="211">
        <v>121.5</v>
      </c>
      <c r="BJ9" s="212">
        <v>1.2670000000000001E-2</v>
      </c>
      <c r="BK9" s="213">
        <v>7.5</v>
      </c>
      <c r="BL9" s="214">
        <v>16.600000000000001</v>
      </c>
      <c r="BM9" s="207">
        <v>4.9000000000000004</v>
      </c>
      <c r="BN9" s="207">
        <v>4.7</v>
      </c>
      <c r="BO9" s="207">
        <v>1.5</v>
      </c>
      <c r="BP9" s="212">
        <v>8.7299999999999999E-3</v>
      </c>
      <c r="BQ9" s="212">
        <v>3.9300000000000003E-3</v>
      </c>
      <c r="BS9" s="211">
        <v>121.5</v>
      </c>
      <c r="BT9" s="212">
        <v>1E-3</v>
      </c>
      <c r="BU9" s="213">
        <v>2.9</v>
      </c>
      <c r="BV9" s="214">
        <v>2.6</v>
      </c>
      <c r="BW9" s="207">
        <v>3</v>
      </c>
      <c r="BX9" s="207">
        <v>3</v>
      </c>
      <c r="BY9" s="207">
        <v>0</v>
      </c>
      <c r="BZ9" s="212">
        <v>6.8900000000000005E-4</v>
      </c>
      <c r="CA9" s="212">
        <v>3.0899999999999998E-4</v>
      </c>
      <c r="CC9" s="211"/>
      <c r="CD9" s="212"/>
      <c r="CE9" s="213"/>
      <c r="CF9" s="214"/>
      <c r="CG9" s="207"/>
      <c r="CH9" s="207"/>
      <c r="CI9" s="207"/>
      <c r="CK9" s="208">
        <f t="shared" si="18"/>
        <v>20.41990519317941</v>
      </c>
      <c r="CO9" s="211">
        <v>121.5</v>
      </c>
      <c r="CP9" s="212">
        <v>2.538E-2</v>
      </c>
      <c r="CQ9" s="216">
        <v>0.6</v>
      </c>
      <c r="CR9" s="216">
        <v>-0.9</v>
      </c>
      <c r="CS9" s="216">
        <v>2.2999999999999998</v>
      </c>
      <c r="CT9" s="216">
        <v>2.2000000000000002</v>
      </c>
      <c r="CU9" s="216">
        <v>0.6</v>
      </c>
      <c r="CV9" s="217">
        <v>5.1999999999999995E-4</v>
      </c>
      <c r="CX9" s="211">
        <v>121.5</v>
      </c>
      <c r="CY9" s="212">
        <v>4.4949999999999997E-2</v>
      </c>
      <c r="CZ9" s="216">
        <v>0.7</v>
      </c>
      <c r="DA9" s="216">
        <v>-0.9</v>
      </c>
      <c r="DB9" s="216">
        <v>2</v>
      </c>
      <c r="DC9" s="216">
        <v>1.9</v>
      </c>
      <c r="DD9" s="216">
        <v>0.6</v>
      </c>
      <c r="DE9" s="217">
        <v>8.9999999999999998E-4</v>
      </c>
      <c r="DG9" s="211">
        <v>121.5</v>
      </c>
      <c r="DH9" s="212">
        <v>1.248E-2</v>
      </c>
      <c r="DI9" s="216">
        <v>2.5</v>
      </c>
      <c r="DJ9" s="216">
        <v>-2.2000000000000002</v>
      </c>
      <c r="DK9" s="216">
        <v>1.7</v>
      </c>
      <c r="DL9" s="216">
        <v>1.6</v>
      </c>
      <c r="DM9" s="216">
        <v>0.7</v>
      </c>
      <c r="DN9" s="217">
        <v>9.7999999999999997E-4</v>
      </c>
      <c r="DO9" s="217">
        <v>3.0000000000000001E-5</v>
      </c>
      <c r="DQ9" s="211">
        <v>121.5</v>
      </c>
      <c r="DR9" s="212">
        <v>7.4480000000000005E-2</v>
      </c>
      <c r="DS9" s="216">
        <v>2.5</v>
      </c>
      <c r="DT9" s="216">
        <v>-2.2000000000000002</v>
      </c>
      <c r="DU9" s="216">
        <v>1.7</v>
      </c>
      <c r="DV9" s="216">
        <v>1.6</v>
      </c>
      <c r="DW9" s="216">
        <v>0.7</v>
      </c>
      <c r="DX9" s="217">
        <v>5.8300000000000001E-3</v>
      </c>
      <c r="DY9" s="217">
        <v>0</v>
      </c>
      <c r="EA9" s="211">
        <v>121.5</v>
      </c>
      <c r="EB9" s="212">
        <v>0.6421</v>
      </c>
      <c r="ED9" s="212">
        <f t="shared" si="0"/>
        <v>0.96501000000000003</v>
      </c>
      <c r="EE9" s="212">
        <f t="shared" si="1"/>
        <v>1.0054451931794088</v>
      </c>
      <c r="EF9" s="212">
        <f t="shared" si="2"/>
        <v>0.95978379184294971</v>
      </c>
    </row>
    <row r="10" spans="1:136" s="215" customFormat="1" ht="15" x14ac:dyDescent="0.15">
      <c r="A10" s="255">
        <v>122</v>
      </c>
      <c r="B10" s="212">
        <v>17.71</v>
      </c>
      <c r="C10" s="213">
        <v>4.47</v>
      </c>
      <c r="D10" s="256">
        <v>-7.06</v>
      </c>
      <c r="E10" s="213">
        <v>4.0760929004787583</v>
      </c>
      <c r="F10" s="207">
        <v>3.2794054339163372</v>
      </c>
      <c r="G10" s="207">
        <v>1.89</v>
      </c>
      <c r="H10" s="207">
        <v>2.68</v>
      </c>
      <c r="J10" s="211">
        <v>122</v>
      </c>
      <c r="K10" s="212">
        <v>16.07</v>
      </c>
      <c r="L10" s="213">
        <v>7.34</v>
      </c>
      <c r="M10" s="214">
        <v>8</v>
      </c>
      <c r="N10" s="207">
        <v>3.18</v>
      </c>
      <c r="O10" s="207">
        <v>1.84</v>
      </c>
      <c r="P10" s="207">
        <v>2.59</v>
      </c>
      <c r="R10" s="211">
        <v>122</v>
      </c>
      <c r="S10" s="212">
        <v>1.2769999999999999</v>
      </c>
      <c r="T10" s="213">
        <v>0.2</v>
      </c>
      <c r="U10" s="216">
        <v>-0.2</v>
      </c>
      <c r="V10" s="207">
        <v>2.2000000000000002</v>
      </c>
      <c r="W10" s="207">
        <v>2.1</v>
      </c>
      <c r="X10" s="207">
        <v>0.4</v>
      </c>
      <c r="Z10" s="211">
        <v>122</v>
      </c>
      <c r="AA10" s="212">
        <f t="shared" si="3"/>
        <v>0.62643386925876443</v>
      </c>
      <c r="AB10" s="213">
        <f t="shared" si="4"/>
        <v>0.7</v>
      </c>
      <c r="AC10" s="216">
        <f t="shared" si="5"/>
        <v>-0.90000000000000013</v>
      </c>
      <c r="AD10" s="207">
        <f t="shared" si="6"/>
        <v>2.1081832588964122</v>
      </c>
      <c r="AE10" s="207">
        <f t="shared" si="7"/>
        <v>2.008183258896413</v>
      </c>
      <c r="AF10" s="207">
        <f t="shared" si="8"/>
        <v>0.60000000000000009</v>
      </c>
      <c r="AG10" s="212">
        <f t="shared" si="9"/>
        <v>0.40060809876998205</v>
      </c>
      <c r="AH10" s="212">
        <f t="shared" si="10"/>
        <v>0.22582577048878241</v>
      </c>
      <c r="AJ10" s="211">
        <v>122</v>
      </c>
      <c r="AK10" s="212">
        <f t="shared" si="11"/>
        <v>0.36574099868849119</v>
      </c>
      <c r="AL10" s="213">
        <f t="shared" si="12"/>
        <v>2.6</v>
      </c>
      <c r="AM10" s="216">
        <f t="shared" si="13"/>
        <v>-2.0999999999999996</v>
      </c>
      <c r="AN10" s="207">
        <f t="shared" si="14"/>
        <v>1.6999999999999997</v>
      </c>
      <c r="AO10" s="207">
        <f t="shared" si="15"/>
        <v>1.6</v>
      </c>
      <c r="AP10" s="207">
        <f t="shared" si="16"/>
        <v>0.7</v>
      </c>
      <c r="AQ10" s="212">
        <f t="shared" si="17"/>
        <v>2.896094661193812E-2</v>
      </c>
      <c r="AS10" s="211">
        <v>122</v>
      </c>
      <c r="AT10" s="212">
        <v>9.572E-2</v>
      </c>
      <c r="AU10" s="213">
        <v>3.5</v>
      </c>
      <c r="AV10" s="214">
        <v>9.1999999999999993</v>
      </c>
      <c r="AW10" s="207">
        <v>4.5</v>
      </c>
      <c r="AX10" s="207">
        <v>3.9</v>
      </c>
      <c r="AY10" s="207">
        <v>2.2000000000000002</v>
      </c>
      <c r="BA10" s="211">
        <v>122</v>
      </c>
      <c r="BB10" s="212">
        <v>0.16880000000000001</v>
      </c>
      <c r="BC10" s="213">
        <v>20.9</v>
      </c>
      <c r="BD10" s="216">
        <v>-22.7</v>
      </c>
      <c r="BE10" s="207"/>
      <c r="BF10" s="207"/>
      <c r="BG10" s="207"/>
      <c r="BI10" s="211">
        <v>122</v>
      </c>
      <c r="BJ10" s="212">
        <v>1.26E-2</v>
      </c>
      <c r="BK10" s="213">
        <v>7.5</v>
      </c>
      <c r="BL10" s="214">
        <v>16.600000000000001</v>
      </c>
      <c r="BM10" s="207">
        <v>4.9000000000000004</v>
      </c>
      <c r="BN10" s="207">
        <v>4.7</v>
      </c>
      <c r="BO10" s="207">
        <v>1.5</v>
      </c>
      <c r="BP10" s="212">
        <v>8.6899999999999998E-3</v>
      </c>
      <c r="BQ10" s="212">
        <v>3.9199999999999999E-3</v>
      </c>
      <c r="BS10" s="211">
        <v>122</v>
      </c>
      <c r="BT10" s="212">
        <v>9.8700000000000003E-4</v>
      </c>
      <c r="BU10" s="213">
        <v>2.9</v>
      </c>
      <c r="BV10" s="214">
        <v>2.5</v>
      </c>
      <c r="BW10" s="207">
        <v>3</v>
      </c>
      <c r="BX10" s="207">
        <v>3</v>
      </c>
      <c r="BY10" s="207">
        <v>0</v>
      </c>
      <c r="BZ10" s="212">
        <v>6.8199999999999999E-4</v>
      </c>
      <c r="CA10" s="212">
        <v>3.0499999999999999E-4</v>
      </c>
      <c r="CC10" s="211"/>
      <c r="CD10" s="212"/>
      <c r="CE10" s="213"/>
      <c r="CF10" s="214"/>
      <c r="CG10" s="207"/>
      <c r="CH10" s="207"/>
      <c r="CI10" s="207"/>
      <c r="CK10" s="208">
        <f t="shared" si="18"/>
        <v>20.257281867947256</v>
      </c>
      <c r="CO10" s="211">
        <v>122</v>
      </c>
      <c r="CP10" s="212">
        <v>2.503E-2</v>
      </c>
      <c r="CQ10" s="216">
        <v>0.7</v>
      </c>
      <c r="CR10" s="216">
        <v>-0.9</v>
      </c>
      <c r="CS10" s="216">
        <v>2.2999999999999998</v>
      </c>
      <c r="CT10" s="216">
        <v>2.2000000000000002</v>
      </c>
      <c r="CU10" s="216">
        <v>0.6</v>
      </c>
      <c r="CV10" s="217">
        <v>5.1999999999999995E-4</v>
      </c>
      <c r="CX10" s="211">
        <v>122</v>
      </c>
      <c r="CY10" s="212">
        <v>4.4380000000000003E-2</v>
      </c>
      <c r="CZ10" s="216">
        <v>0.7</v>
      </c>
      <c r="DA10" s="216">
        <v>-0.9</v>
      </c>
      <c r="DB10" s="216">
        <v>2</v>
      </c>
      <c r="DC10" s="216">
        <v>1.9</v>
      </c>
      <c r="DD10" s="216">
        <v>0.6</v>
      </c>
      <c r="DE10" s="217">
        <v>8.9999999999999998E-4</v>
      </c>
      <c r="DG10" s="211">
        <v>122</v>
      </c>
      <c r="DH10" s="212">
        <v>1.2319999999999999E-2</v>
      </c>
      <c r="DI10" s="216">
        <v>2.6</v>
      </c>
      <c r="DJ10" s="216">
        <v>-2.1</v>
      </c>
      <c r="DK10" s="216">
        <v>1.7</v>
      </c>
      <c r="DL10" s="216">
        <v>1.6</v>
      </c>
      <c r="DM10" s="216">
        <v>0.7</v>
      </c>
      <c r="DN10" s="217">
        <v>9.7999999999999997E-4</v>
      </c>
      <c r="DO10" s="217">
        <v>3.0000000000000001E-5</v>
      </c>
      <c r="DQ10" s="211">
        <v>122</v>
      </c>
      <c r="DR10" s="212">
        <v>7.3510000000000006E-2</v>
      </c>
      <c r="DS10" s="216">
        <v>2.6</v>
      </c>
      <c r="DT10" s="216">
        <v>-2.1</v>
      </c>
      <c r="DU10" s="216">
        <v>1.7</v>
      </c>
      <c r="DV10" s="216">
        <v>1.6</v>
      </c>
      <c r="DW10" s="216">
        <v>0.7</v>
      </c>
      <c r="DX10" s="217">
        <v>5.7800000000000004E-3</v>
      </c>
      <c r="DY10" s="217">
        <v>0</v>
      </c>
      <c r="EA10" s="211">
        <v>122</v>
      </c>
      <c r="EB10" s="212">
        <v>0.63349999999999995</v>
      </c>
      <c r="ED10" s="212">
        <f t="shared" si="0"/>
        <v>0.95219999999999994</v>
      </c>
      <c r="EE10" s="212">
        <f t="shared" si="1"/>
        <v>0.99217486794725562</v>
      </c>
      <c r="EF10" s="212">
        <f t="shared" si="2"/>
        <v>0.95970985635832418</v>
      </c>
    </row>
    <row r="11" spans="1:136" s="215" customFormat="1" ht="15" x14ac:dyDescent="0.15">
      <c r="A11" s="255">
        <v>122.5</v>
      </c>
      <c r="B11" s="212">
        <v>17.559999999999999</v>
      </c>
      <c r="C11" s="213">
        <v>4.46</v>
      </c>
      <c r="D11" s="256">
        <v>-7.04</v>
      </c>
      <c r="E11" s="213">
        <v>4.064545895094966</v>
      </c>
      <c r="F11" s="207">
        <v>3.2794054339163372</v>
      </c>
      <c r="G11" s="207">
        <v>1.89</v>
      </c>
      <c r="H11" s="207">
        <v>2.68</v>
      </c>
      <c r="J11" s="211">
        <v>122.5</v>
      </c>
      <c r="K11" s="212">
        <v>15.94</v>
      </c>
      <c r="L11" s="213">
        <v>7.32</v>
      </c>
      <c r="M11" s="214">
        <v>7.99</v>
      </c>
      <c r="N11" s="207">
        <v>3.18</v>
      </c>
      <c r="O11" s="207">
        <v>1.84</v>
      </c>
      <c r="P11" s="207">
        <v>2.59</v>
      </c>
      <c r="R11" s="211">
        <v>122.5</v>
      </c>
      <c r="S11" s="212">
        <v>1.2709999999999999</v>
      </c>
      <c r="T11" s="213">
        <v>0.2</v>
      </c>
      <c r="U11" s="216">
        <v>-0.2</v>
      </c>
      <c r="V11" s="207">
        <v>2.2000000000000002</v>
      </c>
      <c r="W11" s="207">
        <v>2.1</v>
      </c>
      <c r="X11" s="207">
        <v>0.4</v>
      </c>
      <c r="Z11" s="211">
        <v>122.5</v>
      </c>
      <c r="AA11" s="212">
        <f t="shared" si="3"/>
        <v>0.61795734094992394</v>
      </c>
      <c r="AB11" s="213">
        <f t="shared" si="4"/>
        <v>0.6</v>
      </c>
      <c r="AC11" s="216">
        <f t="shared" si="5"/>
        <v>-0.86396028037383166</v>
      </c>
      <c r="AD11" s="207">
        <f t="shared" si="6"/>
        <v>2.1081191588785044</v>
      </c>
      <c r="AE11" s="207">
        <f t="shared" si="7"/>
        <v>2.0081191588785048</v>
      </c>
      <c r="AF11" s="207">
        <f t="shared" si="8"/>
        <v>0.6</v>
      </c>
      <c r="AG11" s="212">
        <f t="shared" si="9"/>
        <v>0.39535633666559167</v>
      </c>
      <c r="AH11" s="212">
        <f t="shared" si="10"/>
        <v>0.22260100428433224</v>
      </c>
      <c r="AJ11" s="211">
        <v>122.5</v>
      </c>
      <c r="AK11" s="212">
        <f t="shared" si="11"/>
        <v>0.36122038766886633</v>
      </c>
      <c r="AL11" s="213">
        <f t="shared" si="12"/>
        <v>2.6</v>
      </c>
      <c r="AM11" s="216">
        <f t="shared" si="13"/>
        <v>-2.2000000000000002</v>
      </c>
      <c r="AN11" s="207">
        <f t="shared" si="14"/>
        <v>1.7</v>
      </c>
      <c r="AO11" s="207">
        <f t="shared" si="15"/>
        <v>1.6</v>
      </c>
      <c r="AP11" s="207">
        <f t="shared" si="16"/>
        <v>0.7</v>
      </c>
      <c r="AQ11" s="212">
        <f t="shared" si="17"/>
        <v>2.8762376437246055E-2</v>
      </c>
      <c r="AS11" s="211">
        <v>122.5</v>
      </c>
      <c r="AT11" s="212">
        <v>9.4549999999999995E-2</v>
      </c>
      <c r="AU11" s="213">
        <v>3.5</v>
      </c>
      <c r="AV11" s="214">
        <v>9.1999999999999993</v>
      </c>
      <c r="AW11" s="207">
        <v>4.5</v>
      </c>
      <c r="AX11" s="207">
        <v>3.9</v>
      </c>
      <c r="AY11" s="207">
        <v>2.2000000000000002</v>
      </c>
      <c r="BA11" s="211">
        <v>122.5</v>
      </c>
      <c r="BB11" s="212">
        <v>0.1663</v>
      </c>
      <c r="BC11" s="213">
        <v>20.8</v>
      </c>
      <c r="BD11" s="216">
        <v>-22.6</v>
      </c>
      <c r="BE11" s="207"/>
      <c r="BF11" s="207"/>
      <c r="BG11" s="207"/>
      <c r="BI11" s="211">
        <v>122.5</v>
      </c>
      <c r="BJ11" s="212">
        <v>1.2540000000000001E-2</v>
      </c>
      <c r="BK11" s="213">
        <v>7.5</v>
      </c>
      <c r="BL11" s="214">
        <v>16.8</v>
      </c>
      <c r="BM11" s="207">
        <v>4.9000000000000004</v>
      </c>
      <c r="BN11" s="207">
        <v>4.7</v>
      </c>
      <c r="BO11" s="207">
        <v>1.5</v>
      </c>
      <c r="BP11" s="212">
        <v>8.6300000000000005E-3</v>
      </c>
      <c r="BQ11" s="212">
        <v>3.8899999999999998E-3</v>
      </c>
      <c r="BS11" s="211">
        <v>122.5</v>
      </c>
      <c r="BT11" s="212">
        <v>9.7799999999999992E-4</v>
      </c>
      <c r="BU11" s="213">
        <v>2.8</v>
      </c>
      <c r="BV11" s="214">
        <v>2.5</v>
      </c>
      <c r="BW11" s="207">
        <v>3</v>
      </c>
      <c r="BX11" s="207">
        <v>3</v>
      </c>
      <c r="BY11" s="207">
        <v>0</v>
      </c>
      <c r="BZ11" s="212">
        <v>6.7599999999999995E-4</v>
      </c>
      <c r="CA11" s="212">
        <v>3.0200000000000002E-4</v>
      </c>
      <c r="CC11" s="211"/>
      <c r="CD11" s="212"/>
      <c r="CE11" s="213"/>
      <c r="CF11" s="214"/>
      <c r="CG11" s="207"/>
      <c r="CH11" s="207"/>
      <c r="CI11" s="207"/>
      <c r="CK11" s="208">
        <f t="shared" si="18"/>
        <v>20.084545728618792</v>
      </c>
      <c r="CO11" s="211">
        <v>122.5</v>
      </c>
      <c r="CP11" s="212">
        <v>2.4680000000000001E-2</v>
      </c>
      <c r="CQ11" s="216">
        <v>0.6</v>
      </c>
      <c r="CR11" s="216">
        <v>-0.8</v>
      </c>
      <c r="CS11" s="216">
        <v>2.2999999999999998</v>
      </c>
      <c r="CT11" s="216">
        <v>2.2000000000000002</v>
      </c>
      <c r="CU11" s="216">
        <v>0.6</v>
      </c>
      <c r="CV11" s="217">
        <v>5.1999999999999995E-4</v>
      </c>
      <c r="CX11" s="211">
        <v>122.5</v>
      </c>
      <c r="CY11" s="212">
        <v>4.3799999999999999E-2</v>
      </c>
      <c r="CZ11" s="216">
        <v>0.6</v>
      </c>
      <c r="DA11" s="216">
        <v>-0.9</v>
      </c>
      <c r="DB11" s="216">
        <v>2</v>
      </c>
      <c r="DC11" s="216">
        <v>1.9</v>
      </c>
      <c r="DD11" s="216">
        <v>0.6</v>
      </c>
      <c r="DE11" s="217">
        <v>8.8999999999999995E-4</v>
      </c>
      <c r="DG11" s="211">
        <v>122.5</v>
      </c>
      <c r="DH11" s="212">
        <v>1.217E-2</v>
      </c>
      <c r="DI11" s="216">
        <v>2.6</v>
      </c>
      <c r="DJ11" s="216">
        <v>-2.2000000000000002</v>
      </c>
      <c r="DK11" s="216">
        <v>1.7</v>
      </c>
      <c r="DL11" s="216">
        <v>1.6</v>
      </c>
      <c r="DM11" s="216">
        <v>0.7</v>
      </c>
      <c r="DN11" s="217">
        <v>9.7000000000000005E-4</v>
      </c>
      <c r="DO11" s="217">
        <v>3.0000000000000001E-5</v>
      </c>
      <c r="DQ11" s="211">
        <v>122.5</v>
      </c>
      <c r="DR11" s="212">
        <v>7.2590000000000002E-2</v>
      </c>
      <c r="DS11" s="216">
        <v>2.6</v>
      </c>
      <c r="DT11" s="216">
        <v>-2.2000000000000002</v>
      </c>
      <c r="DU11" s="216">
        <v>1.7</v>
      </c>
      <c r="DV11" s="216">
        <v>1.6</v>
      </c>
      <c r="DW11" s="216">
        <v>0.7</v>
      </c>
      <c r="DX11" s="217">
        <v>5.7600000000000004E-3</v>
      </c>
      <c r="DY11" s="217">
        <v>0</v>
      </c>
      <c r="EA11" s="211">
        <v>122.5</v>
      </c>
      <c r="EB11" s="212">
        <v>0.62490000000000001</v>
      </c>
      <c r="ED11" s="212">
        <f t="shared" si="0"/>
        <v>0.93944000000000005</v>
      </c>
      <c r="EE11" s="212">
        <f t="shared" si="1"/>
        <v>0.97917772861879027</v>
      </c>
      <c r="EF11" s="212">
        <f t="shared" si="2"/>
        <v>0.95941724626963942</v>
      </c>
    </row>
    <row r="12" spans="1:136" s="215" customFormat="1" ht="15" x14ac:dyDescent="0.15">
      <c r="A12" s="255">
        <v>123</v>
      </c>
      <c r="B12" s="212">
        <v>17.41</v>
      </c>
      <c r="C12" s="213">
        <v>4.45</v>
      </c>
      <c r="D12" s="256">
        <v>-7.03</v>
      </c>
      <c r="E12" s="213">
        <v>4.0587723924030694</v>
      </c>
      <c r="F12" s="207">
        <v>3.2794054339163372</v>
      </c>
      <c r="G12" s="207">
        <v>1.89</v>
      </c>
      <c r="H12" s="207">
        <v>2.68</v>
      </c>
      <c r="J12" s="211">
        <v>123</v>
      </c>
      <c r="K12" s="212">
        <v>15.81</v>
      </c>
      <c r="L12" s="213">
        <v>7.31</v>
      </c>
      <c r="M12" s="214">
        <v>7.98</v>
      </c>
      <c r="N12" s="207">
        <v>3.18</v>
      </c>
      <c r="O12" s="207">
        <v>1.84</v>
      </c>
      <c r="P12" s="207">
        <v>2.59</v>
      </c>
      <c r="R12" s="211">
        <v>123</v>
      </c>
      <c r="S12" s="212">
        <v>1.2649999999999999</v>
      </c>
      <c r="T12" s="213">
        <v>0.2</v>
      </c>
      <c r="U12" s="216">
        <v>-0.2</v>
      </c>
      <c r="V12" s="207">
        <v>2.2000000000000002</v>
      </c>
      <c r="W12" s="207">
        <v>2.1</v>
      </c>
      <c r="X12" s="207">
        <v>0.4</v>
      </c>
      <c r="Z12" s="211">
        <v>123</v>
      </c>
      <c r="AA12" s="212">
        <f t="shared" si="3"/>
        <v>0.60966508499562344</v>
      </c>
      <c r="AB12" s="213">
        <f t="shared" si="4"/>
        <v>0.66396329732129644</v>
      </c>
      <c r="AC12" s="216">
        <f t="shared" si="5"/>
        <v>-0.8639632973212964</v>
      </c>
      <c r="AD12" s="207">
        <f t="shared" si="6"/>
        <v>2.1081101080361102</v>
      </c>
      <c r="AE12" s="207">
        <f t="shared" si="7"/>
        <v>2.0081101080361106</v>
      </c>
      <c r="AF12" s="207">
        <f t="shared" si="8"/>
        <v>0.6</v>
      </c>
      <c r="AG12" s="212">
        <f t="shared" si="9"/>
        <v>0.3900124383839314</v>
      </c>
      <c r="AH12" s="212">
        <f t="shared" si="10"/>
        <v>0.21965264661169207</v>
      </c>
      <c r="AJ12" s="211">
        <v>123</v>
      </c>
      <c r="AK12" s="212">
        <f t="shared" si="11"/>
        <v>0.3562777643901921</v>
      </c>
      <c r="AL12" s="213">
        <f t="shared" si="12"/>
        <v>2.7</v>
      </c>
      <c r="AM12" s="216">
        <f t="shared" si="13"/>
        <v>-2.1</v>
      </c>
      <c r="AN12" s="207">
        <f t="shared" si="14"/>
        <v>1.7</v>
      </c>
      <c r="AO12" s="207">
        <f t="shared" si="15"/>
        <v>1.6</v>
      </c>
      <c r="AP12" s="207">
        <f t="shared" si="16"/>
        <v>0.7</v>
      </c>
      <c r="AQ12" s="212">
        <f t="shared" si="17"/>
        <v>2.8514062443223541E-2</v>
      </c>
      <c r="AS12" s="211">
        <v>123</v>
      </c>
      <c r="AT12" s="212">
        <v>9.3350000000000002E-2</v>
      </c>
      <c r="AU12" s="213">
        <v>3.5</v>
      </c>
      <c r="AV12" s="214">
        <v>9.1999999999999993</v>
      </c>
      <c r="AW12" s="207">
        <v>4.5</v>
      </c>
      <c r="AX12" s="207">
        <v>3.9</v>
      </c>
      <c r="AY12" s="207">
        <v>2.2000000000000002</v>
      </c>
      <c r="BA12" s="211">
        <v>123</v>
      </c>
      <c r="BB12" s="212">
        <v>0.16339999999999999</v>
      </c>
      <c r="BC12" s="213">
        <v>20.7</v>
      </c>
      <c r="BD12" s="216">
        <v>-22.5</v>
      </c>
      <c r="BE12" s="207"/>
      <c r="BF12" s="207"/>
      <c r="BG12" s="207"/>
      <c r="BI12" s="211">
        <v>123</v>
      </c>
      <c r="BJ12" s="212">
        <v>1.247E-2</v>
      </c>
      <c r="BK12" s="213">
        <v>7.5</v>
      </c>
      <c r="BL12" s="214">
        <v>16.7</v>
      </c>
      <c r="BM12" s="207">
        <v>4.9000000000000004</v>
      </c>
      <c r="BN12" s="207">
        <v>4.7</v>
      </c>
      <c r="BO12" s="207">
        <v>1.5</v>
      </c>
      <c r="BP12" s="212">
        <v>8.6E-3</v>
      </c>
      <c r="BQ12" s="212">
        <v>3.8800000000000002E-3</v>
      </c>
      <c r="BS12" s="211">
        <v>123</v>
      </c>
      <c r="BT12" s="212">
        <v>9.6900000000000003E-4</v>
      </c>
      <c r="BU12" s="213">
        <v>2.9</v>
      </c>
      <c r="BV12" s="214">
        <v>2.5</v>
      </c>
      <c r="BW12" s="207">
        <v>3</v>
      </c>
      <c r="BX12" s="207">
        <v>3</v>
      </c>
      <c r="BY12" s="207">
        <v>0</v>
      </c>
      <c r="BZ12" s="212">
        <v>6.69E-4</v>
      </c>
      <c r="CA12" s="212">
        <v>2.99E-4</v>
      </c>
      <c r="CC12" s="211"/>
      <c r="CD12" s="212"/>
      <c r="CE12" s="213"/>
      <c r="CF12" s="214"/>
      <c r="CG12" s="207"/>
      <c r="CH12" s="207"/>
      <c r="CI12" s="207"/>
      <c r="CK12" s="208">
        <f t="shared" si="18"/>
        <v>19.911131849385818</v>
      </c>
      <c r="CO12" s="211">
        <v>123</v>
      </c>
      <c r="CP12" s="212">
        <v>2.435E-2</v>
      </c>
      <c r="CQ12" s="216">
        <v>0.6</v>
      </c>
      <c r="CR12" s="216">
        <v>-0.8</v>
      </c>
      <c r="CS12" s="216">
        <v>2.2999999999999998</v>
      </c>
      <c r="CT12" s="216">
        <v>2.2000000000000002</v>
      </c>
      <c r="CU12" s="216">
        <v>0.6</v>
      </c>
      <c r="CV12" s="217">
        <v>5.1000000000000004E-4</v>
      </c>
      <c r="CX12" s="211">
        <v>123</v>
      </c>
      <c r="CY12" s="212">
        <v>4.3220000000000001E-2</v>
      </c>
      <c r="CZ12" s="216">
        <v>0.7</v>
      </c>
      <c r="DA12" s="216">
        <v>-0.9</v>
      </c>
      <c r="DB12" s="216">
        <v>2</v>
      </c>
      <c r="DC12" s="216">
        <v>1.9</v>
      </c>
      <c r="DD12" s="216">
        <v>0.6</v>
      </c>
      <c r="DE12" s="217">
        <v>8.8999999999999995E-4</v>
      </c>
      <c r="DG12" s="211">
        <v>123</v>
      </c>
      <c r="DH12" s="212">
        <v>1.2E-2</v>
      </c>
      <c r="DI12" s="216">
        <v>2.7</v>
      </c>
      <c r="DJ12" s="216">
        <v>-2.1</v>
      </c>
      <c r="DK12" s="216">
        <v>1.7</v>
      </c>
      <c r="DL12" s="216">
        <v>1.6</v>
      </c>
      <c r="DM12" s="216">
        <v>0.7</v>
      </c>
      <c r="DN12" s="217">
        <v>9.6000000000000002E-4</v>
      </c>
      <c r="DO12" s="217">
        <v>3.0000000000000001E-5</v>
      </c>
      <c r="DQ12" s="211">
        <v>123</v>
      </c>
      <c r="DR12" s="212">
        <v>7.1620000000000003E-2</v>
      </c>
      <c r="DS12" s="216">
        <v>2.7</v>
      </c>
      <c r="DT12" s="216">
        <v>-2.1</v>
      </c>
      <c r="DU12" s="216">
        <v>1.7</v>
      </c>
      <c r="DV12" s="216">
        <v>1.6</v>
      </c>
      <c r="DW12" s="216">
        <v>0.7</v>
      </c>
      <c r="DX12" s="217">
        <v>5.7200000000000003E-3</v>
      </c>
      <c r="DY12" s="217">
        <v>0</v>
      </c>
      <c r="EA12" s="211">
        <v>123</v>
      </c>
      <c r="EB12" s="212">
        <v>0.61670000000000003</v>
      </c>
      <c r="ED12" s="212">
        <f t="shared" si="0"/>
        <v>0.92703000000000002</v>
      </c>
      <c r="EE12" s="212">
        <f t="shared" si="1"/>
        <v>0.96594284938581554</v>
      </c>
      <c r="EF12" s="212">
        <f t="shared" si="2"/>
        <v>0.95971516388308287</v>
      </c>
    </row>
    <row r="13" spans="1:136" s="215" customFormat="1" ht="15" x14ac:dyDescent="0.15">
      <c r="A13" s="255">
        <v>123.5</v>
      </c>
      <c r="B13" s="212">
        <v>17.27</v>
      </c>
      <c r="C13" s="213">
        <v>4.4400000000000004</v>
      </c>
      <c r="D13" s="256">
        <v>-7.01</v>
      </c>
      <c r="E13" s="213">
        <v>4.0472253870192771</v>
      </c>
      <c r="F13" s="207">
        <v>3.2794054339163372</v>
      </c>
      <c r="G13" s="207">
        <v>1.89</v>
      </c>
      <c r="H13" s="207">
        <v>2.68</v>
      </c>
      <c r="J13" s="211">
        <v>123.5</v>
      </c>
      <c r="K13" s="212">
        <v>15.68</v>
      </c>
      <c r="L13" s="213">
        <v>7.3</v>
      </c>
      <c r="M13" s="214">
        <v>7.97</v>
      </c>
      <c r="N13" s="207">
        <v>3.18</v>
      </c>
      <c r="O13" s="207">
        <v>1.84</v>
      </c>
      <c r="P13" s="207">
        <v>2.59</v>
      </c>
      <c r="R13" s="211">
        <v>123.5</v>
      </c>
      <c r="S13" s="212">
        <v>1.2589999999999999</v>
      </c>
      <c r="T13" s="213">
        <v>0.2</v>
      </c>
      <c r="U13" s="216">
        <v>-0.2</v>
      </c>
      <c r="V13" s="207">
        <v>2.2000000000000002</v>
      </c>
      <c r="W13" s="207">
        <v>2.1</v>
      </c>
      <c r="X13" s="207">
        <v>0.4</v>
      </c>
      <c r="Z13" s="211">
        <v>123.5</v>
      </c>
      <c r="AA13" s="212">
        <f t="shared" si="3"/>
        <v>0.60118855668678306</v>
      </c>
      <c r="AB13" s="213">
        <f t="shared" si="4"/>
        <v>0.66396099024756194</v>
      </c>
      <c r="AC13" s="216">
        <f t="shared" si="5"/>
        <v>-0.90000000000000013</v>
      </c>
      <c r="AD13" s="207">
        <f t="shared" si="6"/>
        <v>2.1081170292573144</v>
      </c>
      <c r="AE13" s="207">
        <f t="shared" si="7"/>
        <v>2.0081170292573143</v>
      </c>
      <c r="AF13" s="207">
        <f t="shared" si="8"/>
        <v>0.6</v>
      </c>
      <c r="AG13" s="212">
        <f t="shared" si="9"/>
        <v>0.38457640392500114</v>
      </c>
      <c r="AH13" s="212">
        <f t="shared" si="10"/>
        <v>0.21661215276178189</v>
      </c>
      <c r="AJ13" s="211">
        <v>123.5</v>
      </c>
      <c r="AK13" s="212">
        <f t="shared" si="11"/>
        <v>0.35183176909956282</v>
      </c>
      <c r="AL13" s="213">
        <f t="shared" si="12"/>
        <v>2.6</v>
      </c>
      <c r="AM13" s="216">
        <f t="shared" si="13"/>
        <v>-2.2000000000000002</v>
      </c>
      <c r="AN13" s="207">
        <f t="shared" si="14"/>
        <v>1.7</v>
      </c>
      <c r="AO13" s="207">
        <f t="shared" si="15"/>
        <v>1.6</v>
      </c>
      <c r="AP13" s="207">
        <f t="shared" si="16"/>
        <v>0.7</v>
      </c>
      <c r="AQ13" s="212">
        <f t="shared" si="17"/>
        <v>2.8414574804562644E-2</v>
      </c>
      <c r="AS13" s="211">
        <v>123.5</v>
      </c>
      <c r="AT13" s="212">
        <v>9.2160000000000006E-2</v>
      </c>
      <c r="AU13" s="213">
        <v>3.5</v>
      </c>
      <c r="AV13" s="214">
        <v>9.1999999999999993</v>
      </c>
      <c r="AW13" s="207">
        <v>4.5</v>
      </c>
      <c r="AX13" s="207">
        <v>3.9</v>
      </c>
      <c r="AY13" s="207">
        <v>2.2000000000000002</v>
      </c>
      <c r="BA13" s="211">
        <v>123.5</v>
      </c>
      <c r="BB13" s="212">
        <v>0.16189999999999999</v>
      </c>
      <c r="BC13" s="213">
        <v>20.7</v>
      </c>
      <c r="BD13" s="216">
        <v>-22.5</v>
      </c>
      <c r="BE13" s="207"/>
      <c r="BF13" s="207"/>
      <c r="BG13" s="207"/>
      <c r="BI13" s="211">
        <v>123.5</v>
      </c>
      <c r="BJ13" s="212">
        <v>1.2409999999999999E-2</v>
      </c>
      <c r="BK13" s="213">
        <v>7.4</v>
      </c>
      <c r="BL13" s="214">
        <v>16.8</v>
      </c>
      <c r="BM13" s="207">
        <v>4.9000000000000004</v>
      </c>
      <c r="BN13" s="207">
        <v>4.7</v>
      </c>
      <c r="BO13" s="207">
        <v>1.5</v>
      </c>
      <c r="BP13" s="212">
        <v>8.5500000000000003E-3</v>
      </c>
      <c r="BQ13" s="212">
        <v>3.8600000000000001E-3</v>
      </c>
      <c r="BS13" s="211">
        <v>123.5</v>
      </c>
      <c r="BT13" s="212">
        <v>9.6000000000000002E-4</v>
      </c>
      <c r="BU13" s="213">
        <v>2.9</v>
      </c>
      <c r="BV13" s="214">
        <v>2.5</v>
      </c>
      <c r="BW13" s="207">
        <v>3</v>
      </c>
      <c r="BX13" s="207">
        <v>3</v>
      </c>
      <c r="BY13" s="207">
        <v>0</v>
      </c>
      <c r="BZ13" s="212">
        <v>6.6299999999999996E-4</v>
      </c>
      <c r="CA13" s="212">
        <v>2.9599999999999998E-4</v>
      </c>
      <c r="CC13" s="211"/>
      <c r="CD13" s="212"/>
      <c r="CE13" s="213"/>
      <c r="CF13" s="214"/>
      <c r="CG13" s="207"/>
      <c r="CH13" s="207"/>
      <c r="CI13" s="207"/>
      <c r="CK13" s="208">
        <f t="shared" si="18"/>
        <v>19.749450325786341</v>
      </c>
      <c r="CO13" s="211">
        <v>123.5</v>
      </c>
      <c r="CP13" s="212">
        <v>2.402E-2</v>
      </c>
      <c r="CQ13" s="216">
        <v>0.6</v>
      </c>
      <c r="CR13" s="216">
        <v>-0.9</v>
      </c>
      <c r="CS13" s="216">
        <v>2.2999999999999998</v>
      </c>
      <c r="CT13" s="216">
        <v>2.2000000000000002</v>
      </c>
      <c r="CU13" s="216">
        <v>0.6</v>
      </c>
      <c r="CV13" s="217">
        <v>5.1000000000000004E-4</v>
      </c>
      <c r="CX13" s="211">
        <v>123.5</v>
      </c>
      <c r="CY13" s="212">
        <v>4.2630000000000001E-2</v>
      </c>
      <c r="CZ13" s="216">
        <v>0.7</v>
      </c>
      <c r="DA13" s="216">
        <v>-0.9</v>
      </c>
      <c r="DB13" s="216">
        <v>2</v>
      </c>
      <c r="DC13" s="216">
        <v>1.9</v>
      </c>
      <c r="DD13" s="216">
        <v>0.6</v>
      </c>
      <c r="DE13" s="217">
        <v>8.8999999999999995E-4</v>
      </c>
      <c r="DG13" s="211">
        <v>123.5</v>
      </c>
      <c r="DH13" s="212">
        <v>1.1849999999999999E-2</v>
      </c>
      <c r="DI13" s="216">
        <v>2.6</v>
      </c>
      <c r="DJ13" s="216">
        <v>-2.2000000000000002</v>
      </c>
      <c r="DK13" s="216">
        <v>1.7</v>
      </c>
      <c r="DL13" s="216">
        <v>1.6</v>
      </c>
      <c r="DM13" s="216">
        <v>0.7</v>
      </c>
      <c r="DN13" s="217">
        <v>9.6000000000000002E-4</v>
      </c>
      <c r="DO13" s="217">
        <v>3.0000000000000001E-5</v>
      </c>
      <c r="DQ13" s="211">
        <v>123.5</v>
      </c>
      <c r="DR13" s="212">
        <v>7.0730000000000001E-2</v>
      </c>
      <c r="DS13" s="216">
        <v>2.6</v>
      </c>
      <c r="DT13" s="216">
        <v>-2.2000000000000002</v>
      </c>
      <c r="DU13" s="216">
        <v>1.7</v>
      </c>
      <c r="DV13" s="216">
        <v>1.6</v>
      </c>
      <c r="DW13" s="216">
        <v>0.7</v>
      </c>
      <c r="DX13" s="217">
        <v>5.6800000000000002E-3</v>
      </c>
      <c r="DY13" s="217">
        <v>0</v>
      </c>
      <c r="EA13" s="211">
        <v>123.5</v>
      </c>
      <c r="EB13" s="212">
        <v>0.60840000000000005</v>
      </c>
      <c r="ED13" s="212">
        <f t="shared" si="0"/>
        <v>0.91463000000000005</v>
      </c>
      <c r="EE13" s="212">
        <f t="shared" si="1"/>
        <v>0.95302032578634588</v>
      </c>
      <c r="EF13" s="212">
        <f t="shared" si="2"/>
        <v>0.95971720146192097</v>
      </c>
    </row>
    <row r="14" spans="1:136" s="215" customFormat="1" ht="15" x14ac:dyDescent="0.15">
      <c r="A14" s="255">
        <v>124</v>
      </c>
      <c r="B14" s="212">
        <v>17.13</v>
      </c>
      <c r="C14" s="213">
        <v>4.43</v>
      </c>
      <c r="D14" s="256">
        <v>-7</v>
      </c>
      <c r="E14" s="213">
        <v>4.0414518843273806</v>
      </c>
      <c r="F14" s="207">
        <v>3.2794054339163372</v>
      </c>
      <c r="G14" s="207">
        <v>1.89</v>
      </c>
      <c r="H14" s="207">
        <v>2.68</v>
      </c>
      <c r="J14" s="211">
        <v>124</v>
      </c>
      <c r="K14" s="212">
        <v>15.56</v>
      </c>
      <c r="L14" s="213">
        <v>7.29</v>
      </c>
      <c r="M14" s="214">
        <v>7.96</v>
      </c>
      <c r="N14" s="207">
        <v>3.17</v>
      </c>
      <c r="O14" s="207">
        <v>1.84</v>
      </c>
      <c r="P14" s="207">
        <v>2.59</v>
      </c>
      <c r="R14" s="211">
        <v>124</v>
      </c>
      <c r="S14" s="212">
        <v>1.2529999999999999</v>
      </c>
      <c r="T14" s="213">
        <v>0.2</v>
      </c>
      <c r="U14" s="216">
        <v>-0.2</v>
      </c>
      <c r="V14" s="207">
        <v>2.2000000000000002</v>
      </c>
      <c r="W14" s="207">
        <v>2.1</v>
      </c>
      <c r="X14" s="207">
        <v>0.4</v>
      </c>
      <c r="Z14" s="211">
        <v>124</v>
      </c>
      <c r="AA14" s="212">
        <f t="shared" si="3"/>
        <v>0.59308057308702256</v>
      </c>
      <c r="AB14" s="213">
        <f t="shared" si="4"/>
        <v>0.62795012165450115</v>
      </c>
      <c r="AC14" s="216">
        <f t="shared" si="5"/>
        <v>-0.83602493917274945</v>
      </c>
      <c r="AD14" s="207">
        <f t="shared" si="6"/>
        <v>2.108074817518248</v>
      </c>
      <c r="AE14" s="207">
        <f t="shared" si="7"/>
        <v>2.0080748175182483</v>
      </c>
      <c r="AF14" s="207">
        <f t="shared" si="8"/>
        <v>0.66397506082725066</v>
      </c>
      <c r="AG14" s="212">
        <f t="shared" si="9"/>
        <v>0.37950891417515087</v>
      </c>
      <c r="AH14" s="212">
        <f t="shared" si="10"/>
        <v>0.21357165891187171</v>
      </c>
      <c r="AJ14" s="211">
        <v>124</v>
      </c>
      <c r="AK14" s="212">
        <f t="shared" si="11"/>
        <v>0.34783265797764817</v>
      </c>
      <c r="AL14" s="213">
        <f t="shared" si="12"/>
        <v>2.6</v>
      </c>
      <c r="AM14" s="216">
        <f t="shared" si="13"/>
        <v>-2.2999999999999998</v>
      </c>
      <c r="AN14" s="207">
        <f t="shared" si="14"/>
        <v>1.6999999999999997</v>
      </c>
      <c r="AO14" s="207">
        <f t="shared" si="15"/>
        <v>1.6000000000000003</v>
      </c>
      <c r="AP14" s="207">
        <f t="shared" si="16"/>
        <v>0.7</v>
      </c>
      <c r="AQ14" s="212">
        <f t="shared" si="17"/>
        <v>2.8389702894897416E-2</v>
      </c>
      <c r="AS14" s="211">
        <v>124</v>
      </c>
      <c r="AT14" s="212">
        <v>9.1069999999999998E-2</v>
      </c>
      <c r="AU14" s="213">
        <v>3.5</v>
      </c>
      <c r="AV14" s="214">
        <v>9.1999999999999993</v>
      </c>
      <c r="AW14" s="207">
        <v>4.5</v>
      </c>
      <c r="AX14" s="207">
        <v>3.9</v>
      </c>
      <c r="AY14" s="207">
        <v>2.2000000000000002</v>
      </c>
      <c r="BA14" s="211">
        <v>124</v>
      </c>
      <c r="BB14" s="212">
        <v>0.15970000000000001</v>
      </c>
      <c r="BC14" s="213">
        <v>20.8</v>
      </c>
      <c r="BD14" s="216">
        <v>-22.6</v>
      </c>
      <c r="BE14" s="207"/>
      <c r="BF14" s="207"/>
      <c r="BG14" s="207"/>
      <c r="BI14" s="211">
        <v>124</v>
      </c>
      <c r="BJ14" s="212">
        <v>1.2359999999999999E-2</v>
      </c>
      <c r="BK14" s="213">
        <v>7.4</v>
      </c>
      <c r="BL14" s="214">
        <v>17</v>
      </c>
      <c r="BM14" s="207">
        <v>4.9000000000000004</v>
      </c>
      <c r="BN14" s="207">
        <v>4.7</v>
      </c>
      <c r="BO14" s="207">
        <v>1.5</v>
      </c>
      <c r="BP14" s="212">
        <v>8.5100000000000002E-3</v>
      </c>
      <c r="BQ14" s="212">
        <v>3.8400000000000001E-3</v>
      </c>
      <c r="BS14" s="211">
        <v>124</v>
      </c>
      <c r="BT14" s="212">
        <v>9.4899999999999997E-4</v>
      </c>
      <c r="BU14" s="213">
        <v>2.9</v>
      </c>
      <c r="BV14" s="214">
        <v>2.5</v>
      </c>
      <c r="BW14" s="207">
        <v>3</v>
      </c>
      <c r="BX14" s="207">
        <v>3</v>
      </c>
      <c r="BY14" s="207">
        <v>0</v>
      </c>
      <c r="BZ14" s="212">
        <v>6.5499999999999998E-4</v>
      </c>
      <c r="CA14" s="212">
        <v>2.9300000000000002E-4</v>
      </c>
      <c r="CC14" s="211"/>
      <c r="CD14" s="212"/>
      <c r="CE14" s="213"/>
      <c r="CF14" s="214"/>
      <c r="CG14" s="207"/>
      <c r="CH14" s="207"/>
      <c r="CI14" s="207"/>
      <c r="CK14" s="208">
        <f t="shared" si="18"/>
        <v>19.587992231064668</v>
      </c>
      <c r="CO14" s="211">
        <v>124</v>
      </c>
      <c r="CP14" s="212">
        <v>2.3689999999999999E-2</v>
      </c>
      <c r="CQ14" s="216">
        <v>0.5</v>
      </c>
      <c r="CR14" s="216">
        <v>-0.9</v>
      </c>
      <c r="CS14" s="216">
        <v>2.2999999999999998</v>
      </c>
      <c r="CT14" s="216">
        <v>2.2000000000000002</v>
      </c>
      <c r="CU14" s="216">
        <v>0.6</v>
      </c>
      <c r="CV14" s="217">
        <v>5.1000000000000004E-4</v>
      </c>
      <c r="CX14" s="211">
        <v>124</v>
      </c>
      <c r="CY14" s="212">
        <v>4.2070000000000003E-2</v>
      </c>
      <c r="CZ14" s="216">
        <v>0.7</v>
      </c>
      <c r="DA14" s="216">
        <v>-0.8</v>
      </c>
      <c r="DB14" s="216">
        <v>2</v>
      </c>
      <c r="DC14" s="216">
        <v>1.9</v>
      </c>
      <c r="DD14" s="216">
        <v>0.7</v>
      </c>
      <c r="DE14" s="217">
        <v>8.8000000000000003E-4</v>
      </c>
      <c r="DG14" s="211">
        <v>124</v>
      </c>
      <c r="DH14" s="212">
        <v>1.172E-2</v>
      </c>
      <c r="DI14" s="216">
        <v>2.6</v>
      </c>
      <c r="DJ14" s="216">
        <v>-2.2999999999999998</v>
      </c>
      <c r="DK14" s="216">
        <v>1.7</v>
      </c>
      <c r="DL14" s="216">
        <v>1.6</v>
      </c>
      <c r="DM14" s="216">
        <v>0.7</v>
      </c>
      <c r="DN14" s="217">
        <v>9.6000000000000002E-4</v>
      </c>
      <c r="DO14" s="217">
        <v>3.0000000000000001E-5</v>
      </c>
      <c r="DQ14" s="211">
        <v>124</v>
      </c>
      <c r="DR14" s="212">
        <v>6.9900000000000004E-2</v>
      </c>
      <c r="DS14" s="216">
        <v>2.6</v>
      </c>
      <c r="DT14" s="216">
        <v>-2.2999999999999998</v>
      </c>
      <c r="DU14" s="216">
        <v>1.7</v>
      </c>
      <c r="DV14" s="216">
        <v>1.6</v>
      </c>
      <c r="DW14" s="216">
        <v>0.7</v>
      </c>
      <c r="DX14" s="217">
        <v>5.6699999999999997E-3</v>
      </c>
      <c r="DY14" s="217">
        <v>0</v>
      </c>
      <c r="EA14" s="211">
        <v>124</v>
      </c>
      <c r="EB14" s="212">
        <v>0.60009999999999997</v>
      </c>
      <c r="ED14" s="212">
        <f t="shared" si="0"/>
        <v>0.90243999999999991</v>
      </c>
      <c r="EE14" s="212">
        <f t="shared" si="1"/>
        <v>0.94091323106467073</v>
      </c>
      <c r="EF14" s="212">
        <f t="shared" si="2"/>
        <v>0.95911075559949643</v>
      </c>
    </row>
    <row r="15" spans="1:136" s="215" customFormat="1" ht="15" x14ac:dyDescent="0.15">
      <c r="A15" s="255">
        <v>124.1</v>
      </c>
      <c r="B15" s="212">
        <v>17.100000000000001</v>
      </c>
      <c r="C15" s="213">
        <v>4.43</v>
      </c>
      <c r="D15" s="256">
        <v>-6.99</v>
      </c>
      <c r="E15" s="213">
        <v>4.0356783816354849</v>
      </c>
      <c r="F15" s="207">
        <v>3.2794054339163372</v>
      </c>
      <c r="G15" s="207">
        <v>1.89</v>
      </c>
      <c r="H15" s="207">
        <v>2.68</v>
      </c>
      <c r="J15" s="211">
        <v>124.1</v>
      </c>
      <c r="K15" s="212">
        <v>15.53</v>
      </c>
      <c r="L15" s="213">
        <v>7.28</v>
      </c>
      <c r="M15" s="214">
        <v>7.96</v>
      </c>
      <c r="N15" s="207">
        <v>3.17</v>
      </c>
      <c r="O15" s="207">
        <v>1.84</v>
      </c>
      <c r="P15" s="207">
        <v>2.59</v>
      </c>
      <c r="R15" s="211">
        <v>124.1</v>
      </c>
      <c r="S15" s="212">
        <v>1.252</v>
      </c>
      <c r="T15" s="213">
        <v>0.2</v>
      </c>
      <c r="U15" s="216">
        <v>-0.2</v>
      </c>
      <c r="V15" s="207">
        <v>2.2000000000000002</v>
      </c>
      <c r="W15" s="207">
        <v>2.1</v>
      </c>
      <c r="X15" s="207">
        <v>0.4</v>
      </c>
      <c r="Z15" s="211">
        <v>124.1</v>
      </c>
      <c r="AA15" s="212">
        <f t="shared" si="3"/>
        <v>0.5915142580734325</v>
      </c>
      <c r="AB15" s="213">
        <f t="shared" si="4"/>
        <v>0.62794633328251248</v>
      </c>
      <c r="AC15" s="216">
        <f t="shared" si="5"/>
        <v>-0.83602683335874384</v>
      </c>
      <c r="AD15" s="207">
        <f t="shared" si="6"/>
        <v>2.1080805000762313</v>
      </c>
      <c r="AE15" s="207">
        <f t="shared" si="7"/>
        <v>2.0080805000762312</v>
      </c>
      <c r="AF15" s="207">
        <f t="shared" si="8"/>
        <v>0.66397316664125616</v>
      </c>
      <c r="AG15" s="212">
        <f t="shared" si="9"/>
        <v>0.37849541622518079</v>
      </c>
      <c r="AH15" s="212">
        <f t="shared" si="10"/>
        <v>0.21301884184825171</v>
      </c>
      <c r="AJ15" s="211">
        <v>124.1</v>
      </c>
      <c r="AK15" s="212">
        <f t="shared" si="11"/>
        <v>0.34696335644725457</v>
      </c>
      <c r="AL15" s="213">
        <f t="shared" si="12"/>
        <v>2.6000000000000005</v>
      </c>
      <c r="AM15" s="216">
        <f t="shared" si="13"/>
        <v>-2.2999999999999998</v>
      </c>
      <c r="AN15" s="207">
        <f t="shared" si="14"/>
        <v>1.6999999999999997</v>
      </c>
      <c r="AO15" s="207">
        <f t="shared" si="15"/>
        <v>1.5999999999999999</v>
      </c>
      <c r="AP15" s="207">
        <f t="shared" si="16"/>
        <v>0.70000000000000007</v>
      </c>
      <c r="AQ15" s="212">
        <f t="shared" si="17"/>
        <v>2.8216004629870575E-2</v>
      </c>
      <c r="AS15" s="211">
        <v>124.1</v>
      </c>
      <c r="AT15" s="212">
        <v>9.0840000000000004E-2</v>
      </c>
      <c r="AU15" s="213">
        <v>3.4</v>
      </c>
      <c r="AV15" s="214">
        <v>9.1999999999999993</v>
      </c>
      <c r="AW15" s="207">
        <v>4.5</v>
      </c>
      <c r="AX15" s="207">
        <v>3.9</v>
      </c>
      <c r="AY15" s="207">
        <v>2.2000000000000002</v>
      </c>
      <c r="BA15" s="211">
        <v>124.1</v>
      </c>
      <c r="BB15" s="212">
        <v>0.15909999999999999</v>
      </c>
      <c r="BC15" s="213">
        <v>20.8</v>
      </c>
      <c r="BD15" s="216">
        <v>-22.6</v>
      </c>
      <c r="BE15" s="207"/>
      <c r="BF15" s="207"/>
      <c r="BG15" s="207"/>
      <c r="BI15" s="211">
        <v>124.1</v>
      </c>
      <c r="BJ15" s="212">
        <v>1.235E-2</v>
      </c>
      <c r="BK15" s="213">
        <v>7.4</v>
      </c>
      <c r="BL15" s="214">
        <v>16.899999999999999</v>
      </c>
      <c r="BM15" s="207">
        <v>4.9000000000000004</v>
      </c>
      <c r="BN15" s="207">
        <v>4.7</v>
      </c>
      <c r="BO15" s="207">
        <v>1.5</v>
      </c>
      <c r="BP15" s="212">
        <v>8.5100000000000002E-3</v>
      </c>
      <c r="BQ15" s="212">
        <v>3.8400000000000001E-3</v>
      </c>
      <c r="BS15" s="211">
        <v>124.1</v>
      </c>
      <c r="BT15" s="212">
        <v>9.4700000000000003E-4</v>
      </c>
      <c r="BU15" s="213">
        <v>2.9</v>
      </c>
      <c r="BV15" s="214">
        <v>2.6</v>
      </c>
      <c r="BW15" s="207">
        <v>3</v>
      </c>
      <c r="BX15" s="207">
        <v>3</v>
      </c>
      <c r="BY15" s="207">
        <v>0</v>
      </c>
      <c r="BZ15" s="212">
        <v>6.5399999999999996E-4</v>
      </c>
      <c r="CA15" s="212">
        <v>2.92E-4</v>
      </c>
      <c r="CC15" s="211"/>
      <c r="CD15" s="212"/>
      <c r="CE15" s="213"/>
      <c r="CF15" s="214"/>
      <c r="CG15" s="207"/>
      <c r="CH15" s="207"/>
      <c r="CI15" s="207"/>
      <c r="CK15" s="208">
        <f t="shared" si="18"/>
        <v>19.553714614520686</v>
      </c>
      <c r="CO15" s="211">
        <v>124.1</v>
      </c>
      <c r="CP15" s="212">
        <v>2.3630000000000002E-2</v>
      </c>
      <c r="CQ15" s="216">
        <v>0.5</v>
      </c>
      <c r="CR15" s="216">
        <v>-0.9</v>
      </c>
      <c r="CS15" s="216">
        <v>2.2999999999999998</v>
      </c>
      <c r="CT15" s="216">
        <v>2.2000000000000002</v>
      </c>
      <c r="CU15" s="216">
        <v>0.6</v>
      </c>
      <c r="CV15" s="217">
        <v>5.1000000000000004E-4</v>
      </c>
      <c r="CX15" s="211">
        <v>124.1</v>
      </c>
      <c r="CY15" s="212">
        <v>4.1959999999999997E-2</v>
      </c>
      <c r="CZ15" s="216">
        <v>0.7</v>
      </c>
      <c r="DA15" s="216">
        <v>-0.8</v>
      </c>
      <c r="DB15" s="216">
        <v>2</v>
      </c>
      <c r="DC15" s="216">
        <v>1.9</v>
      </c>
      <c r="DD15" s="216">
        <v>0.7</v>
      </c>
      <c r="DE15" s="217">
        <v>8.8000000000000003E-4</v>
      </c>
      <c r="DG15" s="211">
        <v>124.1</v>
      </c>
      <c r="DH15" s="212">
        <v>1.1690000000000001E-2</v>
      </c>
      <c r="DI15" s="216">
        <v>2.6</v>
      </c>
      <c r="DJ15" s="216">
        <v>-2.2999999999999998</v>
      </c>
      <c r="DK15" s="216">
        <v>1.7</v>
      </c>
      <c r="DL15" s="216">
        <v>1.6</v>
      </c>
      <c r="DM15" s="216">
        <v>0.7</v>
      </c>
      <c r="DN15" s="217">
        <v>9.5E-4</v>
      </c>
      <c r="DO15" s="217">
        <v>3.0000000000000001E-5</v>
      </c>
      <c r="DQ15" s="211">
        <v>124.1</v>
      </c>
      <c r="DR15" s="212">
        <v>6.973E-2</v>
      </c>
      <c r="DS15" s="216">
        <v>2.6</v>
      </c>
      <c r="DT15" s="216">
        <v>-2.2999999999999998</v>
      </c>
      <c r="DU15" s="216">
        <v>1.7</v>
      </c>
      <c r="DV15" s="216">
        <v>1.6</v>
      </c>
      <c r="DW15" s="216">
        <v>0.7</v>
      </c>
      <c r="DX15" s="217">
        <v>5.6600000000000001E-3</v>
      </c>
      <c r="DY15" s="217">
        <v>0</v>
      </c>
      <c r="EA15" s="211">
        <v>124.1</v>
      </c>
      <c r="EB15" s="212">
        <v>0.59860000000000002</v>
      </c>
      <c r="ED15" s="212">
        <f t="shared" si="0"/>
        <v>0.90017000000000003</v>
      </c>
      <c r="EE15" s="212">
        <f t="shared" si="1"/>
        <v>0.93847761452068701</v>
      </c>
      <c r="EF15" s="212">
        <f t="shared" si="2"/>
        <v>0.95918110999349515</v>
      </c>
    </row>
    <row r="16" spans="1:136" s="215" customFormat="1" ht="15" x14ac:dyDescent="0.15">
      <c r="A16" s="255">
        <v>124.2</v>
      </c>
      <c r="B16" s="212">
        <v>17.07</v>
      </c>
      <c r="C16" s="213">
        <v>4.43</v>
      </c>
      <c r="D16" s="256">
        <v>-6.99</v>
      </c>
      <c r="E16" s="213">
        <v>4.0356783816354849</v>
      </c>
      <c r="F16" s="207">
        <v>3.2794054339163372</v>
      </c>
      <c r="G16" s="207">
        <v>1.89</v>
      </c>
      <c r="H16" s="207">
        <v>2.68</v>
      </c>
      <c r="J16" s="211">
        <v>124.2</v>
      </c>
      <c r="K16" s="212">
        <v>15.51</v>
      </c>
      <c r="L16" s="213">
        <v>7.28</v>
      </c>
      <c r="M16" s="214">
        <v>7.95</v>
      </c>
      <c r="N16" s="207">
        <v>3.17</v>
      </c>
      <c r="O16" s="207">
        <v>1.84</v>
      </c>
      <c r="P16" s="207">
        <v>2.59</v>
      </c>
      <c r="R16" s="211">
        <v>124.2</v>
      </c>
      <c r="S16" s="212">
        <v>1.2509999999999999</v>
      </c>
      <c r="T16" s="213">
        <v>0.2</v>
      </c>
      <c r="U16" s="216">
        <v>-0.2</v>
      </c>
      <c r="V16" s="207">
        <v>2.2000000000000002</v>
      </c>
      <c r="W16" s="207">
        <v>2.1</v>
      </c>
      <c r="X16" s="207">
        <v>0.4</v>
      </c>
      <c r="Z16" s="211">
        <v>124.2</v>
      </c>
      <c r="AA16" s="212">
        <f t="shared" si="3"/>
        <v>0.58985580688257244</v>
      </c>
      <c r="AB16" s="213">
        <f t="shared" si="4"/>
        <v>0.62793150894358662</v>
      </c>
      <c r="AC16" s="216">
        <f t="shared" si="5"/>
        <v>-0.83603424552820682</v>
      </c>
      <c r="AD16" s="207">
        <f t="shared" si="6"/>
        <v>2.1081027365846201</v>
      </c>
      <c r="AE16" s="207">
        <f t="shared" si="7"/>
        <v>2.00810273658462</v>
      </c>
      <c r="AF16" s="207">
        <f t="shared" si="8"/>
        <v>0.66396575447179329</v>
      </c>
      <c r="AG16" s="212">
        <f t="shared" si="9"/>
        <v>0.37738978209794077</v>
      </c>
      <c r="AH16" s="212">
        <f t="shared" si="10"/>
        <v>0.21246602478463167</v>
      </c>
      <c r="AJ16" s="211">
        <v>124.2</v>
      </c>
      <c r="AK16" s="212">
        <f t="shared" si="11"/>
        <v>0.34614379873619133</v>
      </c>
      <c r="AL16" s="213">
        <f t="shared" si="12"/>
        <v>2.4999999999999996</v>
      </c>
      <c r="AM16" s="216">
        <f t="shared" si="13"/>
        <v>-2.2999999999999998</v>
      </c>
      <c r="AN16" s="207">
        <f t="shared" si="14"/>
        <v>1.7</v>
      </c>
      <c r="AO16" s="207">
        <f t="shared" si="15"/>
        <v>1.6</v>
      </c>
      <c r="AP16" s="207">
        <f t="shared" si="16"/>
        <v>0.7</v>
      </c>
      <c r="AQ16" s="212">
        <f t="shared" si="17"/>
        <v>2.8216004629870575E-2</v>
      </c>
      <c r="AS16" s="211">
        <v>124.2</v>
      </c>
      <c r="AT16" s="212">
        <v>9.06E-2</v>
      </c>
      <c r="AU16" s="213">
        <v>3.5</v>
      </c>
      <c r="AV16" s="214">
        <v>9.1999999999999993</v>
      </c>
      <c r="AW16" s="207">
        <v>4.5</v>
      </c>
      <c r="AX16" s="207">
        <v>3.9</v>
      </c>
      <c r="AY16" s="207">
        <v>2.2000000000000002</v>
      </c>
      <c r="BA16" s="211">
        <v>124.2</v>
      </c>
      <c r="BB16" s="212">
        <v>0.15859999999999999</v>
      </c>
      <c r="BC16" s="213">
        <v>20.8</v>
      </c>
      <c r="BD16" s="216">
        <v>-22.6</v>
      </c>
      <c r="BE16" s="207"/>
      <c r="BF16" s="207"/>
      <c r="BG16" s="207"/>
      <c r="BI16" s="211">
        <v>124.2</v>
      </c>
      <c r="BJ16" s="212">
        <v>1.235E-2</v>
      </c>
      <c r="BK16" s="213">
        <v>7.4</v>
      </c>
      <c r="BL16" s="214">
        <v>17</v>
      </c>
      <c r="BM16" s="207">
        <v>4.9000000000000004</v>
      </c>
      <c r="BN16" s="207">
        <v>4.7</v>
      </c>
      <c r="BO16" s="207">
        <v>1.5</v>
      </c>
      <c r="BP16" s="212">
        <v>8.5000000000000006E-3</v>
      </c>
      <c r="BQ16" s="212">
        <v>3.8300000000000001E-3</v>
      </c>
      <c r="BS16" s="211">
        <v>124.2</v>
      </c>
      <c r="BT16" s="212">
        <v>9.4300000000000004E-4</v>
      </c>
      <c r="BU16" s="213">
        <v>2.8</v>
      </c>
      <c r="BV16" s="214">
        <v>2.5</v>
      </c>
      <c r="BW16" s="207">
        <v>3</v>
      </c>
      <c r="BX16" s="207">
        <v>3</v>
      </c>
      <c r="BY16" s="207">
        <v>0</v>
      </c>
      <c r="BZ16" s="212">
        <v>6.5300000000000004E-4</v>
      </c>
      <c r="CA16" s="212">
        <v>2.9100000000000003E-4</v>
      </c>
      <c r="CC16" s="211"/>
      <c r="CD16" s="212"/>
      <c r="CE16" s="213"/>
      <c r="CF16" s="214"/>
      <c r="CG16" s="207"/>
      <c r="CH16" s="207"/>
      <c r="CI16" s="207"/>
      <c r="CK16" s="208">
        <f t="shared" si="18"/>
        <v>19.519492605618762</v>
      </c>
      <c r="CO16" s="211">
        <v>124.2</v>
      </c>
      <c r="CP16" s="212">
        <v>2.3570000000000001E-2</v>
      </c>
      <c r="CQ16" s="216">
        <v>0.5</v>
      </c>
      <c r="CR16" s="216">
        <v>-0.9</v>
      </c>
      <c r="CS16" s="216">
        <v>2.2999999999999998</v>
      </c>
      <c r="CT16" s="216">
        <v>2.2000000000000002</v>
      </c>
      <c r="CU16" s="216">
        <v>0.6</v>
      </c>
      <c r="CV16" s="217">
        <v>5.1000000000000004E-4</v>
      </c>
      <c r="CX16" s="211">
        <v>124.2</v>
      </c>
      <c r="CY16" s="212">
        <v>4.1840000000000002E-2</v>
      </c>
      <c r="CZ16" s="216">
        <v>0.7</v>
      </c>
      <c r="DA16" s="216">
        <v>-0.8</v>
      </c>
      <c r="DB16" s="216">
        <v>2</v>
      </c>
      <c r="DC16" s="216">
        <v>1.9</v>
      </c>
      <c r="DD16" s="216">
        <v>0.7</v>
      </c>
      <c r="DE16" s="217">
        <v>8.8000000000000003E-4</v>
      </c>
      <c r="DG16" s="211">
        <v>124.2</v>
      </c>
      <c r="DH16" s="212">
        <v>1.166E-2</v>
      </c>
      <c r="DI16" s="216">
        <v>2.5</v>
      </c>
      <c r="DJ16" s="216">
        <v>-2.2999999999999998</v>
      </c>
      <c r="DK16" s="216">
        <v>1.7</v>
      </c>
      <c r="DL16" s="216">
        <v>1.6</v>
      </c>
      <c r="DM16" s="216">
        <v>0.7</v>
      </c>
      <c r="DN16" s="217">
        <v>9.5E-4</v>
      </c>
      <c r="DO16" s="217">
        <v>3.0000000000000001E-5</v>
      </c>
      <c r="DQ16" s="211">
        <v>124.2</v>
      </c>
      <c r="DR16" s="212">
        <v>6.9580000000000003E-2</v>
      </c>
      <c r="DS16" s="216">
        <v>2.5</v>
      </c>
      <c r="DT16" s="216">
        <v>-2.2999999999999998</v>
      </c>
      <c r="DU16" s="216">
        <v>1.7</v>
      </c>
      <c r="DV16" s="216">
        <v>1.6</v>
      </c>
      <c r="DW16" s="216">
        <v>0.7</v>
      </c>
      <c r="DX16" s="217">
        <v>5.6600000000000001E-3</v>
      </c>
      <c r="DY16" s="217">
        <v>0</v>
      </c>
      <c r="EA16" s="211">
        <v>124.2</v>
      </c>
      <c r="EB16" s="212">
        <v>0.59699999999999998</v>
      </c>
      <c r="ED16" s="212">
        <f t="shared" si="0"/>
        <v>0.89778999999999998</v>
      </c>
      <c r="EE16" s="212">
        <f t="shared" si="1"/>
        <v>0.93599960561876383</v>
      </c>
      <c r="EF16" s="212">
        <f t="shared" si="2"/>
        <v>0.95917775457447496</v>
      </c>
    </row>
    <row r="17" spans="1:136" s="215" customFormat="1" ht="15" x14ac:dyDescent="0.15">
      <c r="A17" s="255">
        <v>124.3</v>
      </c>
      <c r="B17" s="212">
        <v>17.04</v>
      </c>
      <c r="C17" s="213">
        <v>4.42</v>
      </c>
      <c r="D17" s="256">
        <v>-6.99</v>
      </c>
      <c r="E17" s="213">
        <v>4.0356783816354849</v>
      </c>
      <c r="F17" s="207">
        <v>3.2712382976481553</v>
      </c>
      <c r="G17" s="207">
        <v>1.89</v>
      </c>
      <c r="H17" s="207">
        <v>2.67</v>
      </c>
      <c r="J17" s="211">
        <v>124.3</v>
      </c>
      <c r="K17" s="212">
        <v>15.48</v>
      </c>
      <c r="L17" s="213">
        <v>7.28</v>
      </c>
      <c r="M17" s="214">
        <v>7.95</v>
      </c>
      <c r="N17" s="207">
        <v>3.17</v>
      </c>
      <c r="O17" s="207">
        <v>1.84</v>
      </c>
      <c r="P17" s="207">
        <v>2.59</v>
      </c>
      <c r="R17" s="211">
        <v>124.3</v>
      </c>
      <c r="S17" s="212">
        <v>1.25</v>
      </c>
      <c r="T17" s="213">
        <v>0.2</v>
      </c>
      <c r="U17" s="216">
        <v>-0.2</v>
      </c>
      <c r="V17" s="207">
        <v>2.2000000000000002</v>
      </c>
      <c r="W17" s="207">
        <v>2.1</v>
      </c>
      <c r="X17" s="207">
        <v>0.4</v>
      </c>
      <c r="Z17" s="211">
        <v>124.3</v>
      </c>
      <c r="AA17" s="212">
        <f t="shared" si="3"/>
        <v>0.58828949186898238</v>
      </c>
      <c r="AB17" s="213">
        <f t="shared" si="4"/>
        <v>0.66399448191293675</v>
      </c>
      <c r="AC17" s="216">
        <f t="shared" si="5"/>
        <v>-0.86399448191293693</v>
      </c>
      <c r="AD17" s="207">
        <f t="shared" si="6"/>
        <v>2.1080165542611895</v>
      </c>
      <c r="AE17" s="207">
        <f t="shared" si="7"/>
        <v>2.0080165542611894</v>
      </c>
      <c r="AF17" s="207">
        <f t="shared" si="8"/>
        <v>0.66399448191293675</v>
      </c>
      <c r="AG17" s="212">
        <f t="shared" si="9"/>
        <v>0.37656055650251075</v>
      </c>
      <c r="AH17" s="212">
        <f t="shared" si="10"/>
        <v>0.21172893536647164</v>
      </c>
      <c r="AJ17" s="211">
        <v>124.3</v>
      </c>
      <c r="AK17" s="212">
        <f t="shared" si="11"/>
        <v>0.34517500956713676</v>
      </c>
      <c r="AL17" s="213">
        <f t="shared" si="12"/>
        <v>2.6000000000000005</v>
      </c>
      <c r="AM17" s="216">
        <f t="shared" si="13"/>
        <v>-2.2999999999999998</v>
      </c>
      <c r="AN17" s="207">
        <f t="shared" si="14"/>
        <v>1.7</v>
      </c>
      <c r="AO17" s="207">
        <f t="shared" si="15"/>
        <v>1.6000000000000003</v>
      </c>
      <c r="AP17" s="207">
        <f t="shared" si="16"/>
        <v>0.7</v>
      </c>
      <c r="AQ17" s="212">
        <f t="shared" si="17"/>
        <v>2.8166260810540127E-2</v>
      </c>
      <c r="AS17" s="211">
        <v>124.3</v>
      </c>
      <c r="AT17" s="212">
        <v>9.042E-2</v>
      </c>
      <c r="AU17" s="213">
        <v>3.5</v>
      </c>
      <c r="AV17" s="214">
        <v>9.1999999999999993</v>
      </c>
      <c r="AW17" s="207">
        <v>4.5</v>
      </c>
      <c r="AX17" s="207">
        <v>3.9</v>
      </c>
      <c r="AY17" s="207">
        <v>2.2000000000000002</v>
      </c>
      <c r="BA17" s="211">
        <v>124.3</v>
      </c>
      <c r="BB17" s="212">
        <v>0.1583</v>
      </c>
      <c r="BC17" s="213">
        <v>20.8</v>
      </c>
      <c r="BD17" s="216">
        <v>-22.7</v>
      </c>
      <c r="BE17" s="207"/>
      <c r="BF17" s="207"/>
      <c r="BG17" s="207"/>
      <c r="BI17" s="211">
        <v>124.3</v>
      </c>
      <c r="BJ17" s="212">
        <v>1.2330000000000001E-2</v>
      </c>
      <c r="BK17" s="213">
        <v>7.4</v>
      </c>
      <c r="BL17" s="214">
        <v>17</v>
      </c>
      <c r="BM17" s="207">
        <v>4.9000000000000004</v>
      </c>
      <c r="BN17" s="207">
        <v>4.7</v>
      </c>
      <c r="BO17" s="207">
        <v>1.5</v>
      </c>
      <c r="BP17" s="212">
        <v>8.5000000000000006E-3</v>
      </c>
      <c r="BQ17" s="212">
        <v>3.8300000000000001E-3</v>
      </c>
      <c r="BS17" s="211">
        <v>124.3</v>
      </c>
      <c r="BT17" s="212">
        <v>9.4300000000000004E-4</v>
      </c>
      <c r="BU17" s="213">
        <v>2.9</v>
      </c>
      <c r="BV17" s="214">
        <v>2.6</v>
      </c>
      <c r="BW17" s="207">
        <v>3</v>
      </c>
      <c r="BX17" s="207">
        <v>3</v>
      </c>
      <c r="BY17" s="207">
        <v>0</v>
      </c>
      <c r="BZ17" s="212">
        <v>6.5200000000000002E-4</v>
      </c>
      <c r="CA17" s="212">
        <v>2.9100000000000003E-4</v>
      </c>
      <c r="CC17" s="211"/>
      <c r="CD17" s="212"/>
      <c r="CE17" s="213"/>
      <c r="CF17" s="214"/>
      <c r="CG17" s="207"/>
      <c r="CH17" s="207"/>
      <c r="CI17" s="207"/>
      <c r="CK17" s="208">
        <f t="shared" si="18"/>
        <v>19.485457501436116</v>
      </c>
      <c r="CO17" s="211">
        <v>124.3</v>
      </c>
      <c r="CP17" s="212">
        <v>2.349E-2</v>
      </c>
      <c r="CQ17" s="216">
        <v>0.6</v>
      </c>
      <c r="CR17" s="216">
        <v>-0.8</v>
      </c>
      <c r="CS17" s="216">
        <v>2.2999999999999998</v>
      </c>
      <c r="CT17" s="216">
        <v>2.2000000000000002</v>
      </c>
      <c r="CU17" s="216">
        <v>0.6</v>
      </c>
      <c r="CV17" s="217">
        <v>5.1000000000000004E-4</v>
      </c>
      <c r="CX17" s="211">
        <v>124.3</v>
      </c>
      <c r="CY17" s="212">
        <v>4.1750000000000002E-2</v>
      </c>
      <c r="CZ17" s="216">
        <v>0.7</v>
      </c>
      <c r="DA17" s="216">
        <v>-0.9</v>
      </c>
      <c r="DB17" s="216">
        <v>2</v>
      </c>
      <c r="DC17" s="216">
        <v>1.9</v>
      </c>
      <c r="DD17" s="216">
        <v>0.7</v>
      </c>
      <c r="DE17" s="217">
        <v>8.8000000000000003E-4</v>
      </c>
      <c r="DG17" s="211">
        <v>124.3</v>
      </c>
      <c r="DH17" s="212">
        <v>1.163E-2</v>
      </c>
      <c r="DI17" s="216">
        <v>2.6</v>
      </c>
      <c r="DJ17" s="216">
        <v>-2.2999999999999998</v>
      </c>
      <c r="DK17" s="216">
        <v>1.7</v>
      </c>
      <c r="DL17" s="216">
        <v>1.6</v>
      </c>
      <c r="DM17" s="216">
        <v>0.7</v>
      </c>
      <c r="DN17" s="217">
        <v>9.5E-4</v>
      </c>
      <c r="DO17" s="217">
        <v>3.0000000000000001E-5</v>
      </c>
      <c r="DQ17" s="211">
        <v>124.3</v>
      </c>
      <c r="DR17" s="212">
        <v>6.9370000000000001E-2</v>
      </c>
      <c r="DS17" s="216">
        <v>2.6</v>
      </c>
      <c r="DT17" s="216">
        <v>-2.2999999999999998</v>
      </c>
      <c r="DU17" s="216">
        <v>1.7</v>
      </c>
      <c r="DV17" s="216">
        <v>1.6</v>
      </c>
      <c r="DW17" s="216">
        <v>0.7</v>
      </c>
      <c r="DX17" s="217">
        <v>5.64E-3</v>
      </c>
      <c r="DY17" s="217">
        <v>0</v>
      </c>
      <c r="EA17" s="211">
        <v>124.3</v>
      </c>
      <c r="EB17" s="212">
        <v>0.59540000000000004</v>
      </c>
      <c r="ED17" s="212">
        <f t="shared" si="0"/>
        <v>0.89538000000000006</v>
      </c>
      <c r="EE17" s="212">
        <f t="shared" si="1"/>
        <v>0.93346450143611914</v>
      </c>
      <c r="EF17" s="212">
        <f t="shared" si="2"/>
        <v>0.95920091082464654</v>
      </c>
    </row>
    <row r="18" spans="1:136" s="215" customFormat="1" ht="15" x14ac:dyDescent="0.15">
      <c r="A18" s="255">
        <v>124.4</v>
      </c>
      <c r="B18" s="212">
        <v>17.02</v>
      </c>
      <c r="C18" s="213">
        <v>4.42</v>
      </c>
      <c r="D18" s="256">
        <v>-6.98</v>
      </c>
      <c r="E18" s="213">
        <v>4.0299048789435883</v>
      </c>
      <c r="F18" s="207">
        <v>3.2712382976481553</v>
      </c>
      <c r="G18" s="207">
        <v>1.89</v>
      </c>
      <c r="H18" s="207">
        <v>2.67</v>
      </c>
      <c r="J18" s="211">
        <v>124.4</v>
      </c>
      <c r="K18" s="212">
        <v>15.46</v>
      </c>
      <c r="L18" s="213">
        <v>7.28</v>
      </c>
      <c r="M18" s="214">
        <v>7.95</v>
      </c>
      <c r="N18" s="207">
        <v>3.17</v>
      </c>
      <c r="O18" s="207">
        <v>1.84</v>
      </c>
      <c r="P18" s="207">
        <v>2.59</v>
      </c>
      <c r="R18" s="211">
        <v>124.4</v>
      </c>
      <c r="S18" s="212">
        <v>1.2490000000000001</v>
      </c>
      <c r="T18" s="213">
        <v>0.2</v>
      </c>
      <c r="U18" s="216">
        <v>-0.2</v>
      </c>
      <c r="V18" s="207">
        <v>2.2000000000000002</v>
      </c>
      <c r="W18" s="207">
        <v>2.1</v>
      </c>
      <c r="X18" s="207">
        <v>0.4</v>
      </c>
      <c r="Z18" s="211">
        <v>124.4</v>
      </c>
      <c r="AA18" s="212">
        <f t="shared" si="3"/>
        <v>0.58672317685539221</v>
      </c>
      <c r="AB18" s="213">
        <f t="shared" si="4"/>
        <v>0.66400799139388345</v>
      </c>
      <c r="AC18" s="216">
        <f t="shared" si="5"/>
        <v>-0.8640079913938834</v>
      </c>
      <c r="AD18" s="207">
        <f t="shared" si="6"/>
        <v>2.1079760258183495</v>
      </c>
      <c r="AE18" s="207">
        <f t="shared" si="7"/>
        <v>2.0079760258183494</v>
      </c>
      <c r="AF18" s="207">
        <f t="shared" si="8"/>
        <v>0.66400799139388345</v>
      </c>
      <c r="AG18" s="212">
        <f t="shared" si="9"/>
        <v>0.37563919472981067</v>
      </c>
      <c r="AH18" s="212">
        <f t="shared" si="10"/>
        <v>0.2110839821255816</v>
      </c>
      <c r="AJ18" s="211">
        <v>124.4</v>
      </c>
      <c r="AK18" s="212">
        <f t="shared" si="11"/>
        <v>0.34438032376573874</v>
      </c>
      <c r="AL18" s="213">
        <f t="shared" si="12"/>
        <v>2.5</v>
      </c>
      <c r="AM18" s="216">
        <f t="shared" si="13"/>
        <v>-2.2999999999999998</v>
      </c>
      <c r="AN18" s="207">
        <f t="shared" si="14"/>
        <v>1.7</v>
      </c>
      <c r="AO18" s="207">
        <f t="shared" si="15"/>
        <v>1.6</v>
      </c>
      <c r="AP18" s="207">
        <f t="shared" si="16"/>
        <v>0.7</v>
      </c>
      <c r="AQ18" s="212">
        <f t="shared" si="17"/>
        <v>2.8166260810540127E-2</v>
      </c>
      <c r="AS18" s="211">
        <v>124.4</v>
      </c>
      <c r="AT18" s="212">
        <v>9.0179999999999996E-2</v>
      </c>
      <c r="AU18" s="213">
        <v>3.5</v>
      </c>
      <c r="AV18" s="214">
        <v>9.1999999999999993</v>
      </c>
      <c r="AW18" s="207">
        <v>4.5</v>
      </c>
      <c r="AX18" s="207">
        <v>3.9</v>
      </c>
      <c r="AY18" s="207">
        <v>2.2000000000000002</v>
      </c>
      <c r="BA18" s="211">
        <v>124.4</v>
      </c>
      <c r="BB18" s="212">
        <v>0.15790000000000001</v>
      </c>
      <c r="BC18" s="213">
        <v>20.9</v>
      </c>
      <c r="BD18" s="216">
        <v>-22.7</v>
      </c>
      <c r="BE18" s="207"/>
      <c r="BF18" s="207"/>
      <c r="BG18" s="207"/>
      <c r="BI18" s="211">
        <v>124.4</v>
      </c>
      <c r="BJ18" s="212">
        <v>1.231E-2</v>
      </c>
      <c r="BK18" s="213">
        <v>7.4</v>
      </c>
      <c r="BL18" s="214">
        <v>17</v>
      </c>
      <c r="BM18" s="207">
        <v>4.9000000000000004</v>
      </c>
      <c r="BN18" s="207">
        <v>4.7</v>
      </c>
      <c r="BO18" s="207">
        <v>1.5</v>
      </c>
      <c r="BP18" s="212">
        <v>8.5000000000000006E-3</v>
      </c>
      <c r="BQ18" s="212">
        <v>3.8300000000000001E-3</v>
      </c>
      <c r="BS18" s="211">
        <v>124.4</v>
      </c>
      <c r="BT18" s="212">
        <v>9.41E-4</v>
      </c>
      <c r="BU18" s="213">
        <v>2.9</v>
      </c>
      <c r="BV18" s="214">
        <v>2.6</v>
      </c>
      <c r="BW18" s="207">
        <v>3</v>
      </c>
      <c r="BX18" s="207">
        <v>3</v>
      </c>
      <c r="BY18" s="207">
        <v>0</v>
      </c>
      <c r="BZ18" s="212">
        <v>6.5099999999999999E-4</v>
      </c>
      <c r="CA18" s="212">
        <v>2.9E-4</v>
      </c>
      <c r="CC18" s="211"/>
      <c r="CD18" s="212"/>
      <c r="CE18" s="213"/>
      <c r="CF18" s="214"/>
      <c r="CG18" s="207"/>
      <c r="CH18" s="207"/>
      <c r="CI18" s="207"/>
      <c r="CK18" s="208">
        <f t="shared" si="18"/>
        <v>19.461434500621131</v>
      </c>
      <c r="CO18" s="211">
        <v>124.4</v>
      </c>
      <c r="CP18" s="212">
        <v>2.342E-2</v>
      </c>
      <c r="CQ18" s="216">
        <v>0.6</v>
      </c>
      <c r="CR18" s="216">
        <v>-0.8</v>
      </c>
      <c r="CS18" s="216">
        <v>2.2999999999999998</v>
      </c>
      <c r="CT18" s="216">
        <v>2.2000000000000002</v>
      </c>
      <c r="CU18" s="216">
        <v>0.6</v>
      </c>
      <c r="CV18" s="217">
        <v>5.1000000000000004E-4</v>
      </c>
      <c r="CX18" s="211">
        <v>124.4</v>
      </c>
      <c r="CY18" s="212">
        <v>4.165E-2</v>
      </c>
      <c r="CZ18" s="216">
        <v>0.7</v>
      </c>
      <c r="DA18" s="216">
        <v>-0.9</v>
      </c>
      <c r="DB18" s="216">
        <v>2</v>
      </c>
      <c r="DC18" s="216">
        <v>1.9</v>
      </c>
      <c r="DD18" s="216">
        <v>0.7</v>
      </c>
      <c r="DE18" s="217">
        <v>8.8000000000000003E-4</v>
      </c>
      <c r="DG18" s="211">
        <v>124.4</v>
      </c>
      <c r="DH18" s="212">
        <v>1.1599999999999999E-2</v>
      </c>
      <c r="DI18" s="216">
        <v>2.5</v>
      </c>
      <c r="DJ18" s="216">
        <v>-2.2999999999999998</v>
      </c>
      <c r="DK18" s="216">
        <v>1.7</v>
      </c>
      <c r="DL18" s="216">
        <v>1.6</v>
      </c>
      <c r="DM18" s="216">
        <v>0.7</v>
      </c>
      <c r="DN18" s="217">
        <v>9.5E-4</v>
      </c>
      <c r="DO18" s="217">
        <v>3.0000000000000001E-5</v>
      </c>
      <c r="DQ18" s="211">
        <v>124.4</v>
      </c>
      <c r="DR18" s="212">
        <v>6.923E-2</v>
      </c>
      <c r="DS18" s="216">
        <v>2.5</v>
      </c>
      <c r="DT18" s="216">
        <v>-2.2999999999999998</v>
      </c>
      <c r="DU18" s="216">
        <v>1.7</v>
      </c>
      <c r="DV18" s="216">
        <v>1.6</v>
      </c>
      <c r="DW18" s="216">
        <v>0.7</v>
      </c>
      <c r="DX18" s="217">
        <v>5.64E-3</v>
      </c>
      <c r="DY18" s="217">
        <v>0</v>
      </c>
      <c r="EA18" s="211">
        <v>124.4</v>
      </c>
      <c r="EB18" s="212">
        <v>0.59379999999999999</v>
      </c>
      <c r="ED18" s="212">
        <f t="shared" si="0"/>
        <v>0.89304000000000006</v>
      </c>
      <c r="EE18" s="212">
        <f t="shared" si="1"/>
        <v>0.93110350062113101</v>
      </c>
      <c r="EF18" s="212">
        <f t="shared" si="2"/>
        <v>0.9591200112600381</v>
      </c>
    </row>
    <row r="19" spans="1:136" s="215" customFormat="1" ht="15" x14ac:dyDescent="0.15">
      <c r="A19" s="255">
        <v>124.5</v>
      </c>
      <c r="B19" s="212">
        <v>16.989999999999998</v>
      </c>
      <c r="C19" s="213">
        <v>4.42</v>
      </c>
      <c r="D19" s="256">
        <v>-6.98</v>
      </c>
      <c r="E19" s="213">
        <v>4.0299048789435883</v>
      </c>
      <c r="F19" s="207">
        <v>3.2712382976481553</v>
      </c>
      <c r="G19" s="207">
        <v>1.89</v>
      </c>
      <c r="H19" s="207">
        <v>2.67</v>
      </c>
      <c r="J19" s="211">
        <v>124.5</v>
      </c>
      <c r="K19" s="212">
        <v>15.43</v>
      </c>
      <c r="L19" s="213">
        <v>7.27</v>
      </c>
      <c r="M19" s="214">
        <v>7.95</v>
      </c>
      <c r="N19" s="207">
        <v>3.17</v>
      </c>
      <c r="O19" s="207">
        <v>1.84</v>
      </c>
      <c r="P19" s="207">
        <v>2.58</v>
      </c>
      <c r="R19" s="211">
        <v>124.5</v>
      </c>
      <c r="S19" s="212">
        <v>1.2470000000000001</v>
      </c>
      <c r="T19" s="213">
        <v>0.2</v>
      </c>
      <c r="U19" s="216">
        <v>-0.2</v>
      </c>
      <c r="V19" s="207">
        <v>2.2000000000000002</v>
      </c>
      <c r="W19" s="207">
        <v>2.1</v>
      </c>
      <c r="X19" s="207">
        <v>0.4</v>
      </c>
      <c r="Z19" s="211">
        <v>124.5</v>
      </c>
      <c r="AA19" s="212">
        <f t="shared" si="3"/>
        <v>0.58534113419634215</v>
      </c>
      <c r="AB19" s="213">
        <f t="shared" si="4"/>
        <v>0.56398644485520633</v>
      </c>
      <c r="AC19" s="216">
        <f t="shared" si="5"/>
        <v>-0.9</v>
      </c>
      <c r="AD19" s="207">
        <f t="shared" si="6"/>
        <v>2.1080406654343808</v>
      </c>
      <c r="AE19" s="207">
        <f t="shared" si="7"/>
        <v>2.0080406654343808</v>
      </c>
      <c r="AF19" s="207">
        <f t="shared" si="8"/>
        <v>0.6639864448552063</v>
      </c>
      <c r="AG19" s="212">
        <f t="shared" si="9"/>
        <v>0.37462569677984059</v>
      </c>
      <c r="AH19" s="212">
        <f t="shared" si="10"/>
        <v>0.21071543741650159</v>
      </c>
      <c r="AJ19" s="211">
        <v>124.5</v>
      </c>
      <c r="AK19" s="212">
        <f t="shared" si="11"/>
        <v>0.34338666268701901</v>
      </c>
      <c r="AL19" s="213">
        <f t="shared" si="12"/>
        <v>2.7000000000000006</v>
      </c>
      <c r="AM19" s="216">
        <f t="shared" si="13"/>
        <v>-2.2999999999999998</v>
      </c>
      <c r="AN19" s="207">
        <f t="shared" si="14"/>
        <v>1.7</v>
      </c>
      <c r="AO19" s="207">
        <f t="shared" si="15"/>
        <v>1.6</v>
      </c>
      <c r="AP19" s="207">
        <f t="shared" si="16"/>
        <v>0.7</v>
      </c>
      <c r="AQ19" s="212">
        <f t="shared" si="17"/>
        <v>2.8141388900874902E-2</v>
      </c>
      <c r="AS19" s="211">
        <v>124.5</v>
      </c>
      <c r="AT19" s="212">
        <v>9.0069999999999997E-2</v>
      </c>
      <c r="AU19" s="213">
        <v>3.5</v>
      </c>
      <c r="AV19" s="214">
        <v>9.1999999999999993</v>
      </c>
      <c r="AW19" s="207">
        <v>4.5</v>
      </c>
      <c r="AX19" s="207">
        <v>3.9</v>
      </c>
      <c r="AY19" s="207">
        <v>2.2000000000000002</v>
      </c>
      <c r="BA19" s="211">
        <v>124.5</v>
      </c>
      <c r="BB19" s="212">
        <v>0.1573</v>
      </c>
      <c r="BC19" s="213">
        <v>20.7</v>
      </c>
      <c r="BD19" s="216">
        <v>-22.5</v>
      </c>
      <c r="BE19" s="207"/>
      <c r="BF19" s="207"/>
      <c r="BG19" s="207"/>
      <c r="BI19" s="211">
        <v>124.5</v>
      </c>
      <c r="BJ19" s="212">
        <v>1.2279999999999999E-2</v>
      </c>
      <c r="BK19" s="213">
        <v>7.4</v>
      </c>
      <c r="BL19" s="214">
        <v>16.899999999999999</v>
      </c>
      <c r="BM19" s="207">
        <v>4.9000000000000004</v>
      </c>
      <c r="BN19" s="207">
        <v>4.7</v>
      </c>
      <c r="BO19" s="207">
        <v>1.5</v>
      </c>
      <c r="BP19" s="212">
        <v>8.4600000000000005E-3</v>
      </c>
      <c r="BQ19" s="212">
        <v>3.82E-3</v>
      </c>
      <c r="BS19" s="211">
        <v>124.5</v>
      </c>
      <c r="BT19" s="212">
        <v>9.3899999999999995E-4</v>
      </c>
      <c r="BU19" s="213">
        <v>2.9</v>
      </c>
      <c r="BV19" s="214">
        <v>2.5</v>
      </c>
      <c r="BW19" s="207">
        <v>3</v>
      </c>
      <c r="BX19" s="207">
        <v>3</v>
      </c>
      <c r="BY19" s="207">
        <v>0</v>
      </c>
      <c r="BZ19" s="212">
        <v>6.4999999999999997E-4</v>
      </c>
      <c r="CA19" s="212">
        <v>2.9E-4</v>
      </c>
      <c r="CC19" s="211"/>
      <c r="CD19" s="212"/>
      <c r="CE19" s="213"/>
      <c r="CF19" s="214"/>
      <c r="CG19" s="207"/>
      <c r="CH19" s="207"/>
      <c r="CI19" s="207"/>
      <c r="CK19" s="208">
        <f t="shared" si="18"/>
        <v>19.426316796883359</v>
      </c>
      <c r="CO19" s="211">
        <v>124.5</v>
      </c>
      <c r="CP19" s="212">
        <v>2.3380000000000001E-2</v>
      </c>
      <c r="CQ19" s="216">
        <v>0.5</v>
      </c>
      <c r="CR19" s="216">
        <v>-0.9</v>
      </c>
      <c r="CS19" s="216">
        <v>2.2999999999999998</v>
      </c>
      <c r="CT19" s="216">
        <v>2.2000000000000002</v>
      </c>
      <c r="CU19" s="216">
        <v>0.6</v>
      </c>
      <c r="CV19" s="217">
        <v>5.1000000000000004E-4</v>
      </c>
      <c r="CX19" s="211">
        <v>124.5</v>
      </c>
      <c r="CY19" s="212">
        <v>4.1540000000000001E-2</v>
      </c>
      <c r="CZ19" s="216">
        <v>0.6</v>
      </c>
      <c r="DA19" s="216">
        <v>-0.9</v>
      </c>
      <c r="DB19" s="216">
        <v>2</v>
      </c>
      <c r="DC19" s="216">
        <v>1.9</v>
      </c>
      <c r="DD19" s="216">
        <v>0.7</v>
      </c>
      <c r="DE19" s="217">
        <v>8.8000000000000003E-4</v>
      </c>
      <c r="DG19" s="211">
        <v>124.5</v>
      </c>
      <c r="DH19" s="212">
        <v>1.157E-2</v>
      </c>
      <c r="DI19" s="216">
        <v>2.7</v>
      </c>
      <c r="DJ19" s="216">
        <v>-2.2999999999999998</v>
      </c>
      <c r="DK19" s="216">
        <v>1.7</v>
      </c>
      <c r="DL19" s="216">
        <v>1.6</v>
      </c>
      <c r="DM19" s="216">
        <v>0.7</v>
      </c>
      <c r="DN19" s="217">
        <v>9.5E-4</v>
      </c>
      <c r="DO19" s="217">
        <v>3.0000000000000001E-5</v>
      </c>
      <c r="DQ19" s="211">
        <v>124.5</v>
      </c>
      <c r="DR19" s="212">
        <v>6.9010000000000002E-2</v>
      </c>
      <c r="DS19" s="216">
        <v>2.7</v>
      </c>
      <c r="DT19" s="216">
        <v>-2.2999999999999998</v>
      </c>
      <c r="DU19" s="216">
        <v>1.7</v>
      </c>
      <c r="DV19" s="216">
        <v>1.6</v>
      </c>
      <c r="DW19" s="216">
        <v>0.7</v>
      </c>
      <c r="DX19" s="217">
        <v>5.6299999999999996E-3</v>
      </c>
      <c r="DY19" s="217">
        <v>0</v>
      </c>
      <c r="EA19" s="211">
        <v>124.5</v>
      </c>
      <c r="EB19" s="212">
        <v>0.59219999999999995</v>
      </c>
      <c r="ED19" s="212">
        <f t="shared" si="0"/>
        <v>0.89067999999999992</v>
      </c>
      <c r="EE19" s="212">
        <f t="shared" si="1"/>
        <v>0.92872779688336116</v>
      </c>
      <c r="EF19" s="212">
        <f t="shared" si="2"/>
        <v>0.9590323483252654</v>
      </c>
    </row>
    <row r="20" spans="1:136" s="215" customFormat="1" ht="15" x14ac:dyDescent="0.15">
      <c r="A20" s="255">
        <v>124.6</v>
      </c>
      <c r="B20" s="212">
        <v>16.96</v>
      </c>
      <c r="C20" s="213">
        <v>4.42</v>
      </c>
      <c r="D20" s="256">
        <v>-6.98</v>
      </c>
      <c r="E20" s="213">
        <v>4.0299048789435883</v>
      </c>
      <c r="F20" s="207">
        <v>3.2712382976481553</v>
      </c>
      <c r="G20" s="207">
        <v>1.89</v>
      </c>
      <c r="H20" s="207">
        <v>2.67</v>
      </c>
      <c r="J20" s="211">
        <v>124.6</v>
      </c>
      <c r="K20" s="212">
        <v>15.41</v>
      </c>
      <c r="L20" s="213">
        <v>7.27</v>
      </c>
      <c r="M20" s="214">
        <v>7.95</v>
      </c>
      <c r="N20" s="207">
        <v>3.17</v>
      </c>
      <c r="O20" s="207">
        <v>1.84</v>
      </c>
      <c r="P20" s="207">
        <v>2.58</v>
      </c>
      <c r="R20" s="211">
        <v>124.6</v>
      </c>
      <c r="S20" s="212">
        <v>1.246</v>
      </c>
      <c r="T20" s="213">
        <v>0.2</v>
      </c>
      <c r="U20" s="216">
        <v>-0.2</v>
      </c>
      <c r="V20" s="207">
        <v>2.2000000000000002</v>
      </c>
      <c r="W20" s="207">
        <v>2.1</v>
      </c>
      <c r="X20" s="207">
        <v>0.4</v>
      </c>
      <c r="Z20" s="211">
        <v>124.6</v>
      </c>
      <c r="AA20" s="212">
        <f t="shared" si="3"/>
        <v>0.58377481918275209</v>
      </c>
      <c r="AB20" s="213">
        <f t="shared" si="4"/>
        <v>0.6</v>
      </c>
      <c r="AC20" s="216">
        <f t="shared" si="5"/>
        <v>-0.96401544401544403</v>
      </c>
      <c r="AD20" s="207">
        <f t="shared" si="6"/>
        <v>2.1079536679536677</v>
      </c>
      <c r="AE20" s="207">
        <f t="shared" si="7"/>
        <v>2.0079536679536676</v>
      </c>
      <c r="AF20" s="207">
        <f t="shared" si="8"/>
        <v>0.66401544401544399</v>
      </c>
      <c r="AG20" s="212">
        <f t="shared" si="9"/>
        <v>0.37379647118441056</v>
      </c>
      <c r="AH20" s="212">
        <f t="shared" si="10"/>
        <v>0.20997834799834156</v>
      </c>
      <c r="AJ20" s="211">
        <v>124.6</v>
      </c>
      <c r="AK20" s="212">
        <f t="shared" si="11"/>
        <v>0.3426168487952862</v>
      </c>
      <c r="AL20" s="213">
        <f t="shared" si="12"/>
        <v>2.6</v>
      </c>
      <c r="AM20" s="216">
        <f t="shared" si="13"/>
        <v>-2.2999999999999998</v>
      </c>
      <c r="AN20" s="207">
        <f t="shared" si="14"/>
        <v>1.7</v>
      </c>
      <c r="AO20" s="207">
        <f t="shared" si="15"/>
        <v>1.6</v>
      </c>
      <c r="AP20" s="207">
        <f t="shared" si="16"/>
        <v>0.7</v>
      </c>
      <c r="AQ20" s="212">
        <f t="shared" si="17"/>
        <v>2.8141388900874902E-2</v>
      </c>
      <c r="AS20" s="211">
        <v>124.6</v>
      </c>
      <c r="AT20" s="212">
        <v>8.9719999999999994E-2</v>
      </c>
      <c r="AU20" s="213">
        <v>3.5</v>
      </c>
      <c r="AV20" s="214">
        <v>9.1999999999999993</v>
      </c>
      <c r="AW20" s="207">
        <v>4.5</v>
      </c>
      <c r="AX20" s="207">
        <v>3.9</v>
      </c>
      <c r="AY20" s="207">
        <v>2.2000000000000002</v>
      </c>
      <c r="BA20" s="211">
        <v>124.6</v>
      </c>
      <c r="BB20" s="212">
        <v>0.15720000000000001</v>
      </c>
      <c r="BC20" s="213">
        <v>20.8</v>
      </c>
      <c r="BD20" s="216">
        <v>-22.5</v>
      </c>
      <c r="BE20" s="207"/>
      <c r="BF20" s="207"/>
      <c r="BG20" s="207"/>
      <c r="BI20" s="211">
        <v>124.6</v>
      </c>
      <c r="BJ20" s="212">
        <v>1.2279999999999999E-2</v>
      </c>
      <c r="BK20" s="213">
        <v>7.4</v>
      </c>
      <c r="BL20" s="214">
        <v>16.8</v>
      </c>
      <c r="BM20" s="207">
        <v>4.9000000000000004</v>
      </c>
      <c r="BN20" s="207">
        <v>4.7</v>
      </c>
      <c r="BO20" s="207">
        <v>1.5</v>
      </c>
      <c r="BP20" s="212">
        <v>8.4700000000000001E-3</v>
      </c>
      <c r="BQ20" s="212">
        <v>3.82E-3</v>
      </c>
      <c r="BS20" s="211">
        <v>124.6</v>
      </c>
      <c r="BT20" s="212">
        <v>9.3700000000000001E-4</v>
      </c>
      <c r="BU20" s="213">
        <v>2.9</v>
      </c>
      <c r="BV20" s="214">
        <v>2.5</v>
      </c>
      <c r="BW20" s="207">
        <v>3</v>
      </c>
      <c r="BX20" s="207">
        <v>3</v>
      </c>
      <c r="BY20" s="207">
        <v>0</v>
      </c>
      <c r="BZ20" s="212">
        <v>6.4800000000000003E-4</v>
      </c>
      <c r="CA20" s="212">
        <v>2.8899999999999998E-4</v>
      </c>
      <c r="CC20" s="211"/>
      <c r="CD20" s="212"/>
      <c r="CE20" s="213"/>
      <c r="CF20" s="214"/>
      <c r="CG20" s="207"/>
      <c r="CH20" s="207"/>
      <c r="CI20" s="207"/>
      <c r="CK20" s="208">
        <f t="shared" si="18"/>
        <v>19.392528667978041</v>
      </c>
      <c r="CO20" s="211">
        <v>124.6</v>
      </c>
      <c r="CP20" s="212">
        <v>2.3300000000000001E-2</v>
      </c>
      <c r="CQ20" s="216">
        <v>0.6</v>
      </c>
      <c r="CR20" s="216">
        <v>-0.9</v>
      </c>
      <c r="CS20" s="216">
        <v>2.2999999999999998</v>
      </c>
      <c r="CT20" s="216">
        <v>2.2000000000000002</v>
      </c>
      <c r="CU20" s="216">
        <v>0.6</v>
      </c>
      <c r="CV20" s="217">
        <v>5.1000000000000004E-4</v>
      </c>
      <c r="CX20" s="211">
        <v>124.6</v>
      </c>
      <c r="CY20" s="212">
        <v>4.1450000000000001E-2</v>
      </c>
      <c r="CZ20" s="216">
        <v>0.6</v>
      </c>
      <c r="DA20" s="216">
        <v>-1</v>
      </c>
      <c r="DB20" s="216">
        <v>2</v>
      </c>
      <c r="DC20" s="216">
        <v>1.9</v>
      </c>
      <c r="DD20" s="216">
        <v>0.7</v>
      </c>
      <c r="DE20" s="217">
        <v>8.8000000000000003E-4</v>
      </c>
      <c r="DG20" s="211">
        <v>124.6</v>
      </c>
      <c r="DH20" s="212">
        <v>1.154E-2</v>
      </c>
      <c r="DI20" s="216">
        <v>2.6</v>
      </c>
      <c r="DJ20" s="216">
        <v>-2.2999999999999998</v>
      </c>
      <c r="DK20" s="216">
        <v>1.7</v>
      </c>
      <c r="DL20" s="216">
        <v>1.6</v>
      </c>
      <c r="DM20" s="216">
        <v>0.7</v>
      </c>
      <c r="DN20" s="217">
        <v>9.5E-4</v>
      </c>
      <c r="DO20" s="217">
        <v>3.0000000000000001E-5</v>
      </c>
      <c r="DQ20" s="211">
        <v>124.6</v>
      </c>
      <c r="DR20" s="212">
        <v>6.8879999999999997E-2</v>
      </c>
      <c r="DS20" s="216">
        <v>2.6</v>
      </c>
      <c r="DT20" s="216">
        <v>-2.2999999999999998</v>
      </c>
      <c r="DU20" s="216">
        <v>1.7</v>
      </c>
      <c r="DV20" s="216">
        <v>1.6</v>
      </c>
      <c r="DW20" s="216">
        <v>0.7</v>
      </c>
      <c r="DX20" s="217">
        <v>5.6299999999999996E-3</v>
      </c>
      <c r="DY20" s="217">
        <v>0</v>
      </c>
      <c r="EA20" s="211">
        <v>124.6</v>
      </c>
      <c r="EB20" s="212">
        <v>0.59079999999999999</v>
      </c>
      <c r="ED20" s="212">
        <f t="shared" si="0"/>
        <v>0.88854999999999995</v>
      </c>
      <c r="EE20" s="212">
        <f t="shared" si="1"/>
        <v>0.92639166797803829</v>
      </c>
      <c r="EF20" s="212">
        <f t="shared" si="2"/>
        <v>0.95915154541422809</v>
      </c>
    </row>
    <row r="21" spans="1:136" s="215" customFormat="1" ht="15" x14ac:dyDescent="0.15">
      <c r="A21" s="255">
        <v>124.7</v>
      </c>
      <c r="B21" s="212">
        <v>16.93</v>
      </c>
      <c r="C21" s="213">
        <v>4.41</v>
      </c>
      <c r="D21" s="256">
        <v>-6.97</v>
      </c>
      <c r="E21" s="213">
        <v>4.0241313762516917</v>
      </c>
      <c r="F21" s="207">
        <v>3.2712382976481553</v>
      </c>
      <c r="G21" s="207">
        <v>1.89</v>
      </c>
      <c r="H21" s="207">
        <v>2.67</v>
      </c>
      <c r="J21" s="211">
        <v>124.7</v>
      </c>
      <c r="K21" s="212">
        <v>15.38</v>
      </c>
      <c r="L21" s="213">
        <v>7.27</v>
      </c>
      <c r="M21" s="214">
        <v>7.94</v>
      </c>
      <c r="N21" s="207">
        <v>3.17</v>
      </c>
      <c r="O21" s="207">
        <v>1.84</v>
      </c>
      <c r="P21" s="207">
        <v>2.58</v>
      </c>
      <c r="R21" s="211">
        <v>124.7</v>
      </c>
      <c r="S21" s="212">
        <v>1.2450000000000001</v>
      </c>
      <c r="T21" s="213">
        <v>0.2</v>
      </c>
      <c r="U21" s="216">
        <v>-0.2</v>
      </c>
      <c r="V21" s="207">
        <v>2.2000000000000002</v>
      </c>
      <c r="W21" s="207">
        <v>2.1</v>
      </c>
      <c r="X21" s="207">
        <v>0.4</v>
      </c>
      <c r="Z21" s="211">
        <v>124.7</v>
      </c>
      <c r="AA21" s="212">
        <f t="shared" si="3"/>
        <v>0.58202423181462204</v>
      </c>
      <c r="AB21" s="213">
        <f t="shared" si="4"/>
        <v>0.6640024783147459</v>
      </c>
      <c r="AC21" s="216">
        <f t="shared" si="5"/>
        <v>-0.89999999999999991</v>
      </c>
      <c r="AD21" s="207">
        <f t="shared" si="6"/>
        <v>2.1079925650557616</v>
      </c>
      <c r="AE21" s="207">
        <f t="shared" si="7"/>
        <v>2.007992565055762</v>
      </c>
      <c r="AF21" s="207">
        <f t="shared" si="8"/>
        <v>0.6640024783147459</v>
      </c>
      <c r="AG21" s="212">
        <f t="shared" si="9"/>
        <v>0.37259870087990049</v>
      </c>
      <c r="AH21" s="212">
        <f t="shared" si="10"/>
        <v>0.20942553093472152</v>
      </c>
      <c r="AJ21" s="211">
        <v>124.7</v>
      </c>
      <c r="AK21" s="212">
        <f t="shared" si="11"/>
        <v>0.34169780344556211</v>
      </c>
      <c r="AL21" s="213">
        <f t="shared" si="12"/>
        <v>2.5999999999999996</v>
      </c>
      <c r="AM21" s="216">
        <f t="shared" si="13"/>
        <v>-2.2999999999999998</v>
      </c>
      <c r="AN21" s="207">
        <f t="shared" si="14"/>
        <v>1.6999999999999997</v>
      </c>
      <c r="AO21" s="207">
        <f t="shared" si="15"/>
        <v>1.5999999999999999</v>
      </c>
      <c r="AP21" s="207">
        <f t="shared" si="16"/>
        <v>0.7</v>
      </c>
      <c r="AQ21" s="212">
        <f t="shared" si="17"/>
        <v>2.8091645081544457E-2</v>
      </c>
      <c r="AS21" s="211">
        <v>124.7</v>
      </c>
      <c r="AT21" s="212">
        <v>8.9569999999999997E-2</v>
      </c>
      <c r="AU21" s="213">
        <v>3.5</v>
      </c>
      <c r="AV21" s="214">
        <v>9.1999999999999993</v>
      </c>
      <c r="AW21" s="207">
        <v>4.5</v>
      </c>
      <c r="AX21" s="207">
        <v>3.9</v>
      </c>
      <c r="AY21" s="207">
        <v>2.2000000000000002</v>
      </c>
      <c r="BA21" s="211">
        <v>124.7</v>
      </c>
      <c r="BB21" s="212">
        <v>0.15640000000000001</v>
      </c>
      <c r="BC21" s="213">
        <v>20.8</v>
      </c>
      <c r="BD21" s="216">
        <v>-22.5</v>
      </c>
      <c r="BE21" s="207"/>
      <c r="BF21" s="207"/>
      <c r="BG21" s="207"/>
      <c r="BI21" s="211">
        <v>124.7</v>
      </c>
      <c r="BJ21" s="212">
        <v>1.226E-2</v>
      </c>
      <c r="BK21" s="213">
        <v>7.4</v>
      </c>
      <c r="BL21" s="214">
        <v>16.8</v>
      </c>
      <c r="BM21" s="207">
        <v>4.9000000000000004</v>
      </c>
      <c r="BN21" s="207">
        <v>4.7</v>
      </c>
      <c r="BO21" s="207">
        <v>1.5</v>
      </c>
      <c r="BP21" s="212">
        <v>8.4700000000000001E-3</v>
      </c>
      <c r="BQ21" s="212">
        <v>3.81E-3</v>
      </c>
      <c r="BS21" s="211">
        <v>124.7</v>
      </c>
      <c r="BT21" s="212">
        <v>9.3499999999999996E-4</v>
      </c>
      <c r="BU21" s="213">
        <v>2.9</v>
      </c>
      <c r="BV21" s="214">
        <v>2.6</v>
      </c>
      <c r="BW21" s="207">
        <v>3</v>
      </c>
      <c r="BX21" s="207">
        <v>3</v>
      </c>
      <c r="BY21" s="207">
        <v>0</v>
      </c>
      <c r="BZ21" s="212">
        <v>6.4700000000000001E-4</v>
      </c>
      <c r="CA21" s="212">
        <v>2.8800000000000001E-4</v>
      </c>
      <c r="CC21" s="211"/>
      <c r="CD21" s="212"/>
      <c r="CE21" s="213"/>
      <c r="CF21" s="214"/>
      <c r="CG21" s="207"/>
      <c r="CH21" s="207"/>
      <c r="CI21" s="207"/>
      <c r="CK21" s="208">
        <f t="shared" si="18"/>
        <v>19.357887035260184</v>
      </c>
      <c r="CO21" s="211">
        <v>124.7</v>
      </c>
      <c r="CP21" s="212">
        <v>2.324E-2</v>
      </c>
      <c r="CQ21" s="216">
        <v>0.6</v>
      </c>
      <c r="CR21" s="216">
        <v>-0.9</v>
      </c>
      <c r="CS21" s="216">
        <v>2.2999999999999998</v>
      </c>
      <c r="CT21" s="216">
        <v>2.2000000000000002</v>
      </c>
      <c r="CU21" s="216">
        <v>0.6</v>
      </c>
      <c r="CV21" s="217">
        <v>5.1000000000000004E-4</v>
      </c>
      <c r="CX21" s="211">
        <v>124.7</v>
      </c>
      <c r="CY21" s="212">
        <v>4.1320000000000003E-2</v>
      </c>
      <c r="CZ21" s="216">
        <v>0.7</v>
      </c>
      <c r="DA21" s="216">
        <v>-0.9</v>
      </c>
      <c r="DB21" s="216">
        <v>2</v>
      </c>
      <c r="DC21" s="216">
        <v>1.9</v>
      </c>
      <c r="DD21" s="216">
        <v>0.7</v>
      </c>
      <c r="DE21" s="217">
        <v>8.8000000000000003E-4</v>
      </c>
      <c r="DG21" s="211">
        <v>124.7</v>
      </c>
      <c r="DH21" s="212">
        <v>1.1509999999999999E-2</v>
      </c>
      <c r="DI21" s="216">
        <v>2.6</v>
      </c>
      <c r="DJ21" s="216">
        <v>-2.2999999999999998</v>
      </c>
      <c r="DK21" s="216">
        <v>1.7</v>
      </c>
      <c r="DL21" s="216">
        <v>1.6</v>
      </c>
      <c r="DM21" s="216">
        <v>0.7</v>
      </c>
      <c r="DN21" s="217">
        <v>9.5E-4</v>
      </c>
      <c r="DO21" s="217">
        <v>3.0000000000000001E-5</v>
      </c>
      <c r="DQ21" s="211">
        <v>124.7</v>
      </c>
      <c r="DR21" s="212">
        <v>6.8690000000000001E-2</v>
      </c>
      <c r="DS21" s="216">
        <v>2.6</v>
      </c>
      <c r="DT21" s="216">
        <v>-2.2999999999999998</v>
      </c>
      <c r="DU21" s="216">
        <v>1.7</v>
      </c>
      <c r="DV21" s="216">
        <v>1.6</v>
      </c>
      <c r="DW21" s="216">
        <v>0.7</v>
      </c>
      <c r="DX21" s="217">
        <v>5.6100000000000004E-3</v>
      </c>
      <c r="DY21" s="217">
        <v>0</v>
      </c>
      <c r="EA21" s="211">
        <v>124.7</v>
      </c>
      <c r="EB21" s="212">
        <v>0.58899999999999997</v>
      </c>
      <c r="ED21" s="212">
        <f t="shared" si="0"/>
        <v>0.88589999999999991</v>
      </c>
      <c r="EE21" s="212">
        <f t="shared" si="1"/>
        <v>0.92372203526018415</v>
      </c>
      <c r="EF21" s="212">
        <f t="shared" si="2"/>
        <v>0.95905474394195767</v>
      </c>
    </row>
    <row r="22" spans="1:136" s="215" customFormat="1" ht="15" x14ac:dyDescent="0.15">
      <c r="A22" s="255">
        <v>124.8</v>
      </c>
      <c r="B22" s="212">
        <v>16.899999999999999</v>
      </c>
      <c r="C22" s="213">
        <v>4.41</v>
      </c>
      <c r="D22" s="256">
        <v>-6.97</v>
      </c>
      <c r="E22" s="213">
        <v>4.0241313762516917</v>
      </c>
      <c r="F22" s="207">
        <v>3.2712382976481553</v>
      </c>
      <c r="G22" s="207">
        <v>1.89</v>
      </c>
      <c r="H22" s="207">
        <v>2.67</v>
      </c>
      <c r="J22" s="211">
        <v>124.8</v>
      </c>
      <c r="K22" s="212">
        <v>15.36</v>
      </c>
      <c r="L22" s="213">
        <v>7.27</v>
      </c>
      <c r="M22" s="214">
        <v>7.94</v>
      </c>
      <c r="N22" s="207">
        <v>3.17</v>
      </c>
      <c r="O22" s="207">
        <v>1.84</v>
      </c>
      <c r="P22" s="207">
        <v>2.58</v>
      </c>
      <c r="R22" s="211">
        <v>124.8</v>
      </c>
      <c r="S22" s="212">
        <v>1.244</v>
      </c>
      <c r="T22" s="213">
        <v>0.2</v>
      </c>
      <c r="U22" s="216">
        <v>-0.2</v>
      </c>
      <c r="V22" s="207">
        <v>2.2000000000000002</v>
      </c>
      <c r="W22" s="207">
        <v>2.1</v>
      </c>
      <c r="X22" s="207">
        <v>0.4</v>
      </c>
      <c r="Z22" s="211">
        <v>124.8</v>
      </c>
      <c r="AA22" s="212">
        <f t="shared" si="3"/>
        <v>0.58036578062376187</v>
      </c>
      <c r="AB22" s="213">
        <f t="shared" si="4"/>
        <v>0.66401056228642441</v>
      </c>
      <c r="AC22" s="216">
        <f t="shared" si="5"/>
        <v>-0.9</v>
      </c>
      <c r="AD22" s="207">
        <f t="shared" si="6"/>
        <v>2.1079683131407272</v>
      </c>
      <c r="AE22" s="207">
        <f t="shared" si="7"/>
        <v>2.0079683131407271</v>
      </c>
      <c r="AF22" s="207">
        <f t="shared" si="8"/>
        <v>0.66401056228642441</v>
      </c>
      <c r="AG22" s="212">
        <f t="shared" si="9"/>
        <v>0.37158520292993041</v>
      </c>
      <c r="AH22" s="212">
        <f t="shared" si="10"/>
        <v>0.20878057769383146</v>
      </c>
      <c r="AJ22" s="211">
        <v>124.8</v>
      </c>
      <c r="AK22" s="212">
        <f t="shared" si="11"/>
        <v>0.34077875809583802</v>
      </c>
      <c r="AL22" s="213">
        <f t="shared" si="12"/>
        <v>2.5999999999999996</v>
      </c>
      <c r="AM22" s="216">
        <f t="shared" si="13"/>
        <v>-2.2999999999999998</v>
      </c>
      <c r="AN22" s="207">
        <f t="shared" si="14"/>
        <v>1.7000000000000002</v>
      </c>
      <c r="AO22" s="207">
        <f t="shared" si="15"/>
        <v>1.6</v>
      </c>
      <c r="AP22" s="207">
        <f t="shared" si="16"/>
        <v>0.7</v>
      </c>
      <c r="AQ22" s="212">
        <f t="shared" si="17"/>
        <v>2.7917946816517613E-2</v>
      </c>
      <c r="AS22" s="211">
        <v>124.8</v>
      </c>
      <c r="AT22" s="212">
        <v>8.9300000000000004E-2</v>
      </c>
      <c r="AU22" s="213">
        <v>3.5</v>
      </c>
      <c r="AV22" s="214">
        <v>9.1999999999999993</v>
      </c>
      <c r="AW22" s="207">
        <v>4.5</v>
      </c>
      <c r="AX22" s="207">
        <v>3.9</v>
      </c>
      <c r="AY22" s="207">
        <v>2.2000000000000002</v>
      </c>
      <c r="BA22" s="211">
        <v>124.8</v>
      </c>
      <c r="BB22" s="212">
        <v>0.15570000000000001</v>
      </c>
      <c r="BC22" s="213">
        <v>20.8</v>
      </c>
      <c r="BD22" s="216">
        <v>-22.6</v>
      </c>
      <c r="BE22" s="207"/>
      <c r="BF22" s="207"/>
      <c r="BG22" s="207"/>
      <c r="BI22" s="211">
        <v>124.8</v>
      </c>
      <c r="BJ22" s="212">
        <v>1.225E-2</v>
      </c>
      <c r="BK22" s="213">
        <v>7.4</v>
      </c>
      <c r="BL22" s="214">
        <v>16.8</v>
      </c>
      <c r="BM22" s="207">
        <v>4.9000000000000004</v>
      </c>
      <c r="BN22" s="207">
        <v>4.7</v>
      </c>
      <c r="BO22" s="207">
        <v>1.5</v>
      </c>
      <c r="BP22" s="212">
        <v>8.4399999999999996E-3</v>
      </c>
      <c r="BQ22" s="212">
        <v>3.81E-3</v>
      </c>
      <c r="BS22" s="211">
        <v>124.8</v>
      </c>
      <c r="BT22" s="212">
        <v>9.3400000000000004E-4</v>
      </c>
      <c r="BU22" s="213">
        <v>2.9</v>
      </c>
      <c r="BV22" s="214">
        <v>2.5</v>
      </c>
      <c r="BW22" s="207">
        <v>3</v>
      </c>
      <c r="BX22" s="207">
        <v>3</v>
      </c>
      <c r="BY22" s="207">
        <v>0</v>
      </c>
      <c r="BZ22" s="212">
        <v>6.4499999999999996E-4</v>
      </c>
      <c r="CA22" s="212">
        <v>2.8800000000000001E-4</v>
      </c>
      <c r="CC22" s="211"/>
      <c r="CD22" s="212"/>
      <c r="CE22" s="213"/>
      <c r="CF22" s="214"/>
      <c r="CG22" s="207"/>
      <c r="CH22" s="207"/>
      <c r="CI22" s="207"/>
      <c r="CK22" s="208">
        <f t="shared" si="18"/>
        <v>19.323328538719601</v>
      </c>
      <c r="CO22" s="211">
        <v>124.8</v>
      </c>
      <c r="CP22" s="212">
        <v>2.317E-2</v>
      </c>
      <c r="CQ22" s="216">
        <v>0.6</v>
      </c>
      <c r="CR22" s="216">
        <v>-0.9</v>
      </c>
      <c r="CS22" s="216">
        <v>2.2999999999999998</v>
      </c>
      <c r="CT22" s="216">
        <v>2.2000000000000002</v>
      </c>
      <c r="CU22" s="216">
        <v>0.6</v>
      </c>
      <c r="CV22" s="217">
        <v>5.1000000000000004E-4</v>
      </c>
      <c r="CX22" s="211">
        <v>124.8</v>
      </c>
      <c r="CY22" s="212">
        <v>4.1209999999999997E-2</v>
      </c>
      <c r="CZ22" s="216">
        <v>0.7</v>
      </c>
      <c r="DA22" s="216">
        <v>-0.9</v>
      </c>
      <c r="DB22" s="216">
        <v>2</v>
      </c>
      <c r="DC22" s="216">
        <v>1.9</v>
      </c>
      <c r="DD22" s="216">
        <v>0.7</v>
      </c>
      <c r="DE22" s="217">
        <v>8.8000000000000003E-4</v>
      </c>
      <c r="DG22" s="211">
        <v>124.8</v>
      </c>
      <c r="DH22" s="212">
        <v>1.1480000000000001E-2</v>
      </c>
      <c r="DI22" s="216">
        <v>2.6</v>
      </c>
      <c r="DJ22" s="216">
        <v>-2.2999999999999998</v>
      </c>
      <c r="DK22" s="216">
        <v>1.7</v>
      </c>
      <c r="DL22" s="216">
        <v>1.6</v>
      </c>
      <c r="DM22" s="216">
        <v>0.7</v>
      </c>
      <c r="DN22" s="217">
        <v>9.3999999999999997E-4</v>
      </c>
      <c r="DO22" s="217">
        <v>3.0000000000000001E-5</v>
      </c>
      <c r="DQ22" s="211">
        <v>124.8</v>
      </c>
      <c r="DR22" s="212">
        <v>6.8500000000000005E-2</v>
      </c>
      <c r="DS22" s="216">
        <v>2.6</v>
      </c>
      <c r="DT22" s="216">
        <v>-2.2999999999999998</v>
      </c>
      <c r="DU22" s="216">
        <v>1.7</v>
      </c>
      <c r="DV22" s="216">
        <v>1.6</v>
      </c>
      <c r="DW22" s="216">
        <v>0.7</v>
      </c>
      <c r="DX22" s="217">
        <v>5.5999999999999999E-3</v>
      </c>
      <c r="DY22" s="217">
        <v>0</v>
      </c>
      <c r="EA22" s="211">
        <v>124.8</v>
      </c>
      <c r="EB22" s="212">
        <v>0.58760000000000001</v>
      </c>
      <c r="ED22" s="212">
        <f t="shared" si="0"/>
        <v>0.88368000000000002</v>
      </c>
      <c r="EE22" s="212">
        <f t="shared" si="1"/>
        <v>0.92114453871959989</v>
      </c>
      <c r="EF22" s="212">
        <f t="shared" si="2"/>
        <v>0.95932827352841288</v>
      </c>
    </row>
    <row r="23" spans="1:136" s="215" customFormat="1" ht="15" x14ac:dyDescent="0.15">
      <c r="A23" s="255">
        <v>124.9</v>
      </c>
      <c r="B23" s="212">
        <v>16.88</v>
      </c>
      <c r="C23" s="213">
        <v>4.41</v>
      </c>
      <c r="D23" s="256">
        <v>-6.97</v>
      </c>
      <c r="E23" s="213">
        <v>4.0241313762516917</v>
      </c>
      <c r="F23" s="207">
        <v>3.2712382976481553</v>
      </c>
      <c r="G23" s="207">
        <v>1.89</v>
      </c>
      <c r="H23" s="207">
        <v>2.67</v>
      </c>
      <c r="J23" s="211">
        <v>124.9</v>
      </c>
      <c r="K23" s="212">
        <v>15.33</v>
      </c>
      <c r="L23" s="213">
        <v>7.26</v>
      </c>
      <c r="M23" s="214">
        <v>7.94</v>
      </c>
      <c r="N23" s="207">
        <v>3.17</v>
      </c>
      <c r="O23" s="207">
        <v>1.84</v>
      </c>
      <c r="P23" s="207">
        <v>2.58</v>
      </c>
      <c r="R23" s="211">
        <v>124.9</v>
      </c>
      <c r="S23" s="212">
        <v>1.2430000000000001</v>
      </c>
      <c r="T23" s="213">
        <v>0.2</v>
      </c>
      <c r="U23" s="216">
        <v>-0.2</v>
      </c>
      <c r="V23" s="207">
        <v>2.2000000000000002</v>
      </c>
      <c r="W23" s="207">
        <v>2.1</v>
      </c>
      <c r="X23" s="207">
        <v>0.4</v>
      </c>
      <c r="Z23" s="211">
        <v>124.9</v>
      </c>
      <c r="AA23" s="212">
        <f t="shared" si="3"/>
        <v>0.57879946561017181</v>
      </c>
      <c r="AB23" s="213">
        <f t="shared" si="4"/>
        <v>0.66400872138296219</v>
      </c>
      <c r="AC23" s="216">
        <f t="shared" si="5"/>
        <v>-0.90000000000000013</v>
      </c>
      <c r="AD23" s="207">
        <f t="shared" si="6"/>
        <v>2.107973835851114</v>
      </c>
      <c r="AE23" s="207">
        <f t="shared" si="7"/>
        <v>2.0079738358511139</v>
      </c>
      <c r="AF23" s="207">
        <f t="shared" si="8"/>
        <v>0.66400872138296219</v>
      </c>
      <c r="AG23" s="212">
        <f t="shared" si="9"/>
        <v>0.37057170497996034</v>
      </c>
      <c r="AH23" s="212">
        <f t="shared" si="10"/>
        <v>0.20822776063021142</v>
      </c>
      <c r="AJ23" s="211">
        <v>124.9</v>
      </c>
      <c r="AK23" s="212">
        <f t="shared" si="11"/>
        <v>0.3401080267401364</v>
      </c>
      <c r="AL23" s="213">
        <f t="shared" si="12"/>
        <v>2.6000000000000005</v>
      </c>
      <c r="AM23" s="216">
        <f t="shared" si="13"/>
        <v>-2.2999999999999998</v>
      </c>
      <c r="AN23" s="207">
        <f t="shared" si="14"/>
        <v>1.7000000000000002</v>
      </c>
      <c r="AO23" s="207">
        <f t="shared" si="15"/>
        <v>1.6000000000000003</v>
      </c>
      <c r="AP23" s="207">
        <f t="shared" si="16"/>
        <v>0.7</v>
      </c>
      <c r="AQ23" s="212">
        <f t="shared" si="17"/>
        <v>2.7917946816517613E-2</v>
      </c>
      <c r="AS23" s="211">
        <v>124.9</v>
      </c>
      <c r="AT23" s="212">
        <v>8.9120000000000005E-2</v>
      </c>
      <c r="AU23" s="213">
        <v>3.5</v>
      </c>
      <c r="AV23" s="214">
        <v>9.1999999999999993</v>
      </c>
      <c r="AW23" s="207">
        <v>4.5</v>
      </c>
      <c r="AX23" s="207">
        <v>3.9</v>
      </c>
      <c r="AY23" s="207">
        <v>2.2000000000000002</v>
      </c>
      <c r="BA23" s="211">
        <v>124.9</v>
      </c>
      <c r="BB23" s="212">
        <v>0.1555</v>
      </c>
      <c r="BC23" s="213">
        <v>20.8</v>
      </c>
      <c r="BD23" s="216">
        <v>-22.6</v>
      </c>
      <c r="BE23" s="207"/>
      <c r="BF23" s="207"/>
      <c r="BG23" s="207"/>
      <c r="BI23" s="211">
        <v>124.9</v>
      </c>
      <c r="BJ23" s="212">
        <v>1.223E-2</v>
      </c>
      <c r="BK23" s="213">
        <v>7.4</v>
      </c>
      <c r="BL23" s="214">
        <v>16.8</v>
      </c>
      <c r="BM23" s="207">
        <v>4.9000000000000004</v>
      </c>
      <c r="BN23" s="207">
        <v>4.7</v>
      </c>
      <c r="BO23" s="207">
        <v>1.5</v>
      </c>
      <c r="BP23" s="212">
        <v>8.43E-3</v>
      </c>
      <c r="BQ23" s="212">
        <v>3.8E-3</v>
      </c>
      <c r="BS23" s="211">
        <v>124.9</v>
      </c>
      <c r="BT23" s="212">
        <v>9.3300000000000002E-4</v>
      </c>
      <c r="BU23" s="213">
        <v>2.9</v>
      </c>
      <c r="BV23" s="214">
        <v>2.6</v>
      </c>
      <c r="BW23" s="207">
        <v>3</v>
      </c>
      <c r="BX23" s="207">
        <v>3</v>
      </c>
      <c r="BY23" s="207">
        <v>0</v>
      </c>
      <c r="BZ23" s="212">
        <v>6.4400000000000004E-4</v>
      </c>
      <c r="CA23" s="212">
        <v>2.8699999999999998E-4</v>
      </c>
      <c r="CC23" s="211"/>
      <c r="CD23" s="212"/>
      <c r="CE23" s="213"/>
      <c r="CF23" s="214"/>
      <c r="CG23" s="207"/>
      <c r="CH23" s="207"/>
      <c r="CI23" s="207"/>
      <c r="CK23" s="208">
        <f t="shared" si="18"/>
        <v>19.299690492350305</v>
      </c>
      <c r="CO23" s="211">
        <v>124.9</v>
      </c>
      <c r="CP23" s="212">
        <v>2.3109999999999999E-2</v>
      </c>
      <c r="CQ23" s="216">
        <v>0.6</v>
      </c>
      <c r="CR23" s="216">
        <v>-0.9</v>
      </c>
      <c r="CS23" s="216">
        <v>2.2999999999999998</v>
      </c>
      <c r="CT23" s="216">
        <v>2.2000000000000002</v>
      </c>
      <c r="CU23" s="216">
        <v>0.6</v>
      </c>
      <c r="CV23" s="217">
        <v>5.1000000000000004E-4</v>
      </c>
      <c r="CX23" s="211">
        <v>124.9</v>
      </c>
      <c r="CY23" s="212">
        <v>4.1099999999999998E-2</v>
      </c>
      <c r="CZ23" s="216">
        <v>0.7</v>
      </c>
      <c r="DA23" s="216">
        <v>-0.9</v>
      </c>
      <c r="DB23" s="216">
        <v>2</v>
      </c>
      <c r="DC23" s="216">
        <v>1.9</v>
      </c>
      <c r="DD23" s="216">
        <v>0.7</v>
      </c>
      <c r="DE23" s="217">
        <v>8.8000000000000003E-4</v>
      </c>
      <c r="DG23" s="211">
        <v>124.9</v>
      </c>
      <c r="DH23" s="212">
        <v>1.146E-2</v>
      </c>
      <c r="DI23" s="216">
        <v>2.6</v>
      </c>
      <c r="DJ23" s="216">
        <v>-2.2999999999999998</v>
      </c>
      <c r="DK23" s="216">
        <v>1.7</v>
      </c>
      <c r="DL23" s="216">
        <v>1.6</v>
      </c>
      <c r="DM23" s="216">
        <v>0.7</v>
      </c>
      <c r="DN23" s="217">
        <v>9.3999999999999997E-4</v>
      </c>
      <c r="DO23" s="217">
        <v>3.0000000000000001E-5</v>
      </c>
      <c r="DQ23" s="211">
        <v>124.9</v>
      </c>
      <c r="DR23" s="212">
        <v>6.8349999999999994E-2</v>
      </c>
      <c r="DS23" s="216">
        <v>2.6</v>
      </c>
      <c r="DT23" s="216">
        <v>-2.2999999999999998</v>
      </c>
      <c r="DU23" s="216">
        <v>1.7</v>
      </c>
      <c r="DV23" s="216">
        <v>1.6</v>
      </c>
      <c r="DW23" s="216">
        <v>0.7</v>
      </c>
      <c r="DX23" s="217">
        <v>5.5999999999999999E-3</v>
      </c>
      <c r="DY23" s="217">
        <v>0</v>
      </c>
      <c r="EA23" s="211">
        <v>124.9</v>
      </c>
      <c r="EB23" s="212">
        <v>0.58599999999999997</v>
      </c>
      <c r="ED23" s="212">
        <f t="shared" si="0"/>
        <v>0.88135999999999992</v>
      </c>
      <c r="EE23" s="212">
        <f t="shared" si="1"/>
        <v>0.91890749235030822</v>
      </c>
      <c r="EF23" s="212">
        <f t="shared" si="2"/>
        <v>0.95913898552043331</v>
      </c>
    </row>
    <row r="24" spans="1:136" s="215" customFormat="1" ht="15" x14ac:dyDescent="0.15">
      <c r="A24" s="255">
        <v>125</v>
      </c>
      <c r="B24" s="212">
        <v>16.850000000000001</v>
      </c>
      <c r="C24" s="213">
        <v>4.41</v>
      </c>
      <c r="D24" s="256">
        <v>-6.96</v>
      </c>
      <c r="E24" s="213">
        <v>4.0183578735597951</v>
      </c>
      <c r="F24" s="207">
        <v>3.2712382976481553</v>
      </c>
      <c r="G24" s="207">
        <v>1.89</v>
      </c>
      <c r="H24" s="207">
        <v>2.67</v>
      </c>
      <c r="J24" s="211">
        <v>125</v>
      </c>
      <c r="K24" s="212">
        <v>15.31</v>
      </c>
      <c r="L24" s="213">
        <v>7.26</v>
      </c>
      <c r="M24" s="214">
        <v>7.94</v>
      </c>
      <c r="N24" s="207">
        <v>3.17</v>
      </c>
      <c r="O24" s="207">
        <v>1.84</v>
      </c>
      <c r="P24" s="207">
        <v>2.58</v>
      </c>
      <c r="R24" s="211">
        <v>125</v>
      </c>
      <c r="S24" s="212">
        <v>1.2410000000000001</v>
      </c>
      <c r="T24" s="213">
        <v>0.2</v>
      </c>
      <c r="U24" s="216">
        <v>-0.2</v>
      </c>
      <c r="V24" s="207">
        <v>2.2000000000000002</v>
      </c>
      <c r="W24" s="207">
        <v>2.1</v>
      </c>
      <c r="X24" s="207">
        <v>0.4</v>
      </c>
      <c r="Z24" s="211">
        <v>125</v>
      </c>
      <c r="AA24" s="212">
        <f t="shared" si="3"/>
        <v>0.57714101441931176</v>
      </c>
      <c r="AB24" s="213">
        <f t="shared" si="4"/>
        <v>0.6640168670935499</v>
      </c>
      <c r="AC24" s="216">
        <f t="shared" si="5"/>
        <v>-0.86401686709354986</v>
      </c>
      <c r="AD24" s="207">
        <f t="shared" si="6"/>
        <v>2.1079493987193501</v>
      </c>
      <c r="AE24" s="207">
        <f t="shared" si="7"/>
        <v>2.00794939871935</v>
      </c>
      <c r="AF24" s="207">
        <f t="shared" si="8"/>
        <v>0.6640168670935499</v>
      </c>
      <c r="AG24" s="212">
        <f t="shared" si="9"/>
        <v>0.36955820702999032</v>
      </c>
      <c r="AH24" s="212">
        <f t="shared" si="10"/>
        <v>0.20758280738932142</v>
      </c>
      <c r="AJ24" s="211">
        <v>125</v>
      </c>
      <c r="AK24" s="212">
        <f t="shared" si="11"/>
        <v>0.33923872520974274</v>
      </c>
      <c r="AL24" s="213">
        <f t="shared" si="12"/>
        <v>2.6000000000000005</v>
      </c>
      <c r="AM24" s="216">
        <f t="shared" si="13"/>
        <v>-2.3999999999999995</v>
      </c>
      <c r="AN24" s="207">
        <f t="shared" si="14"/>
        <v>1.6999999999999997</v>
      </c>
      <c r="AO24" s="207">
        <f t="shared" si="15"/>
        <v>1.6</v>
      </c>
      <c r="AP24" s="207">
        <f t="shared" si="16"/>
        <v>0.7</v>
      </c>
      <c r="AQ24" s="212">
        <f t="shared" si="17"/>
        <v>2.7893074906852389E-2</v>
      </c>
      <c r="AS24" s="211">
        <v>125</v>
      </c>
      <c r="AT24" s="212">
        <v>8.8779999999999998E-2</v>
      </c>
      <c r="AU24" s="213">
        <v>3.4</v>
      </c>
      <c r="AV24" s="214">
        <v>9.1999999999999993</v>
      </c>
      <c r="AW24" s="207">
        <v>4.5</v>
      </c>
      <c r="AX24" s="207">
        <v>3.9</v>
      </c>
      <c r="AY24" s="207">
        <v>2.2000000000000002</v>
      </c>
      <c r="BA24" s="211">
        <v>125</v>
      </c>
      <c r="BB24" s="212">
        <v>0.1552</v>
      </c>
      <c r="BC24" s="213">
        <v>20.7</v>
      </c>
      <c r="BD24" s="216">
        <v>-22.4</v>
      </c>
      <c r="BE24" s="207"/>
      <c r="BF24" s="207"/>
      <c r="BG24" s="207"/>
      <c r="BI24" s="211">
        <v>125</v>
      </c>
      <c r="BJ24" s="212">
        <v>1.226E-2</v>
      </c>
      <c r="BK24" s="213">
        <v>7.3</v>
      </c>
      <c r="BL24" s="214">
        <v>17.2</v>
      </c>
      <c r="BM24" s="207">
        <v>4.9000000000000004</v>
      </c>
      <c r="BN24" s="207">
        <v>4.7</v>
      </c>
      <c r="BO24" s="207">
        <v>1.5</v>
      </c>
      <c r="BP24" s="212">
        <v>8.43E-3</v>
      </c>
      <c r="BQ24" s="212">
        <v>3.8E-3</v>
      </c>
      <c r="BS24" s="211">
        <v>125</v>
      </c>
      <c r="BT24" s="212">
        <v>9.3000000000000005E-4</v>
      </c>
      <c r="BU24" s="213">
        <v>2.9</v>
      </c>
      <c r="BV24" s="214">
        <v>2.5</v>
      </c>
      <c r="BW24" s="207">
        <v>3</v>
      </c>
      <c r="BX24" s="207">
        <v>3</v>
      </c>
      <c r="BY24" s="207">
        <v>0</v>
      </c>
      <c r="BZ24" s="212">
        <v>6.4199999999999999E-4</v>
      </c>
      <c r="CA24" s="212">
        <v>2.8699999999999998E-4</v>
      </c>
      <c r="CC24" s="211">
        <v>125</v>
      </c>
      <c r="CD24" s="212">
        <v>2.2300000000000002E-3</v>
      </c>
      <c r="CE24" s="213">
        <v>4.2</v>
      </c>
      <c r="CF24" s="214">
        <v>5.5</v>
      </c>
      <c r="CG24" s="207">
        <v>8.4</v>
      </c>
      <c r="CH24" s="207">
        <v>8.1999999999999993</v>
      </c>
      <c r="CI24" s="207">
        <v>2</v>
      </c>
      <c r="CK24" s="208">
        <f t="shared" si="18"/>
        <v>19.266779739629058</v>
      </c>
      <c r="CO24" s="211">
        <v>125</v>
      </c>
      <c r="CP24" s="212">
        <v>2.3040000000000001E-2</v>
      </c>
      <c r="CQ24" s="216">
        <v>0.6</v>
      </c>
      <c r="CR24" s="216">
        <v>-0.8</v>
      </c>
      <c r="CS24" s="216">
        <v>2.2999999999999998</v>
      </c>
      <c r="CT24" s="216">
        <v>2.2000000000000002</v>
      </c>
      <c r="CU24" s="216">
        <v>0.6</v>
      </c>
      <c r="CV24" s="217">
        <v>5.1000000000000004E-4</v>
      </c>
      <c r="CX24" s="211">
        <v>125</v>
      </c>
      <c r="CY24" s="212">
        <v>4.0989999999999999E-2</v>
      </c>
      <c r="CZ24" s="216">
        <v>0.7</v>
      </c>
      <c r="DA24" s="216">
        <v>-0.9</v>
      </c>
      <c r="DB24" s="216">
        <v>2</v>
      </c>
      <c r="DC24" s="216">
        <v>1.9</v>
      </c>
      <c r="DD24" s="216">
        <v>0.7</v>
      </c>
      <c r="DE24" s="217">
        <v>8.8000000000000003E-4</v>
      </c>
      <c r="DG24" s="211">
        <v>125</v>
      </c>
      <c r="DH24" s="212">
        <v>1.1429999999999999E-2</v>
      </c>
      <c r="DI24" s="216">
        <v>2.6</v>
      </c>
      <c r="DJ24" s="216">
        <v>-2.4</v>
      </c>
      <c r="DK24" s="216">
        <v>1.7</v>
      </c>
      <c r="DL24" s="216">
        <v>1.6</v>
      </c>
      <c r="DM24" s="216">
        <v>0.7</v>
      </c>
      <c r="DN24" s="217">
        <v>9.3999999999999997E-4</v>
      </c>
      <c r="DO24" s="217">
        <v>3.0000000000000001E-5</v>
      </c>
      <c r="DQ24" s="211">
        <v>125</v>
      </c>
      <c r="DR24" s="212">
        <v>6.8180000000000004E-2</v>
      </c>
      <c r="DS24" s="216">
        <v>2.6</v>
      </c>
      <c r="DT24" s="216">
        <v>-2.4</v>
      </c>
      <c r="DU24" s="216">
        <v>1.7</v>
      </c>
      <c r="DV24" s="216">
        <v>1.6</v>
      </c>
      <c r="DW24" s="216">
        <v>0.7</v>
      </c>
      <c r="DX24" s="217">
        <v>5.5900000000000004E-3</v>
      </c>
      <c r="DY24" s="217">
        <v>0</v>
      </c>
      <c r="EA24" s="211">
        <v>125</v>
      </c>
      <c r="EB24" s="212">
        <v>0.58450000000000002</v>
      </c>
      <c r="ED24" s="212">
        <f t="shared" si="0"/>
        <v>0.87905999999999995</v>
      </c>
      <c r="EE24" s="212">
        <f t="shared" si="1"/>
        <v>0.9163797396290545</v>
      </c>
      <c r="EF24" s="212">
        <f t="shared" si="2"/>
        <v>0.95927480932286724</v>
      </c>
    </row>
    <row r="25" spans="1:136" s="215" customFormat="1" ht="15" x14ac:dyDescent="0.15">
      <c r="A25" s="255">
        <v>125.09</v>
      </c>
      <c r="B25" s="212">
        <v>16.823</v>
      </c>
      <c r="C25" s="213">
        <v>4.41</v>
      </c>
      <c r="D25" s="256">
        <v>-6.96</v>
      </c>
      <c r="E25" s="213">
        <v>4.0183578735597951</v>
      </c>
      <c r="F25" s="207">
        <v>3.2712382976481553</v>
      </c>
      <c r="G25" s="207">
        <v>1.89</v>
      </c>
      <c r="H25" s="207">
        <v>2.67</v>
      </c>
      <c r="J25" s="211">
        <v>125.09</v>
      </c>
      <c r="K25" s="212">
        <v>15.29</v>
      </c>
      <c r="L25" s="213">
        <v>7.26</v>
      </c>
      <c r="M25" s="214">
        <v>7.94</v>
      </c>
      <c r="N25" s="207">
        <v>3.17</v>
      </c>
      <c r="O25" s="207">
        <v>1.84</v>
      </c>
      <c r="P25" s="207">
        <v>2.58</v>
      </c>
      <c r="R25" s="211">
        <v>125.09</v>
      </c>
      <c r="S25" s="212">
        <v>1.24</v>
      </c>
      <c r="T25" s="213">
        <v>0.2</v>
      </c>
      <c r="U25" s="216">
        <v>-0.2</v>
      </c>
      <c r="V25" s="207">
        <v>2.2000000000000002</v>
      </c>
      <c r="W25" s="207">
        <v>2.1</v>
      </c>
      <c r="X25" s="207">
        <v>0.4</v>
      </c>
      <c r="Z25" s="211">
        <v>125.09</v>
      </c>
      <c r="AA25" s="212">
        <f t="shared" si="3"/>
        <v>0.57557469940572159</v>
      </c>
      <c r="AB25" s="213">
        <f t="shared" si="4"/>
        <v>0.66401503288443464</v>
      </c>
      <c r="AC25" s="216">
        <f t="shared" si="5"/>
        <v>-0.80000000000000016</v>
      </c>
      <c r="AD25" s="207">
        <f t="shared" si="6"/>
        <v>2.1079549013466963</v>
      </c>
      <c r="AE25" s="207">
        <f t="shared" si="7"/>
        <v>2.0079549013466962</v>
      </c>
      <c r="AF25" s="207">
        <f t="shared" si="8"/>
        <v>0.66401503288443464</v>
      </c>
      <c r="AG25" s="212">
        <f t="shared" si="9"/>
        <v>0.36854470908002024</v>
      </c>
      <c r="AH25" s="212">
        <f t="shared" si="10"/>
        <v>0.20702999032570138</v>
      </c>
      <c r="AJ25" s="211">
        <v>125.09</v>
      </c>
      <c r="AK25" s="212">
        <f t="shared" si="11"/>
        <v>0.33839429558901429</v>
      </c>
      <c r="AL25" s="213">
        <f t="shared" si="12"/>
        <v>2.6</v>
      </c>
      <c r="AM25" s="216">
        <f t="shared" si="13"/>
        <v>-2.2999999999999998</v>
      </c>
      <c r="AN25" s="207">
        <f t="shared" si="14"/>
        <v>1.6999999999999997</v>
      </c>
      <c r="AO25" s="207">
        <f t="shared" si="15"/>
        <v>1.5999999999999999</v>
      </c>
      <c r="AP25" s="207">
        <f t="shared" si="16"/>
        <v>0.69999999999999984</v>
      </c>
      <c r="AQ25" s="212">
        <f t="shared" si="17"/>
        <v>2.7917946816517613E-2</v>
      </c>
      <c r="AS25" s="211">
        <v>125.09</v>
      </c>
      <c r="AT25" s="212">
        <v>8.8639999999999997E-2</v>
      </c>
      <c r="AU25" s="213">
        <v>3.5</v>
      </c>
      <c r="AV25" s="214">
        <v>9.1999999999999993</v>
      </c>
      <c r="AW25" s="207">
        <v>4.5</v>
      </c>
      <c r="AX25" s="207">
        <v>3.9</v>
      </c>
      <c r="AY25" s="207">
        <v>2.2000000000000002</v>
      </c>
      <c r="BA25" s="211">
        <v>125.09</v>
      </c>
      <c r="BB25" s="212">
        <v>0.1545</v>
      </c>
      <c r="BC25" s="213">
        <v>20.7</v>
      </c>
      <c r="BD25" s="216">
        <v>-22.5</v>
      </c>
      <c r="BE25" s="207"/>
      <c r="BF25" s="207"/>
      <c r="BG25" s="207"/>
      <c r="BI25" s="211">
        <v>125.09</v>
      </c>
      <c r="BJ25" s="212">
        <v>1.223E-2</v>
      </c>
      <c r="BK25" s="213">
        <v>7.4</v>
      </c>
      <c r="BL25" s="214">
        <v>17</v>
      </c>
      <c r="BM25" s="207">
        <v>5</v>
      </c>
      <c r="BN25" s="207">
        <v>4.7</v>
      </c>
      <c r="BO25" s="207">
        <v>1.5</v>
      </c>
      <c r="BP25" s="212">
        <v>8.4200000000000004E-3</v>
      </c>
      <c r="BQ25" s="212">
        <v>3.8E-3</v>
      </c>
      <c r="BS25" s="211">
        <v>125.09</v>
      </c>
      <c r="BT25" s="212">
        <v>9.2900000000000003E-4</v>
      </c>
      <c r="BU25" s="213">
        <v>2.9</v>
      </c>
      <c r="BV25" s="214">
        <v>2.6</v>
      </c>
      <c r="BW25" s="207">
        <v>3</v>
      </c>
      <c r="BX25" s="207">
        <v>3</v>
      </c>
      <c r="BY25" s="207">
        <v>0</v>
      </c>
      <c r="BZ25" s="212">
        <v>6.4199999999999999E-4</v>
      </c>
      <c r="CA25" s="212">
        <v>2.8600000000000001E-4</v>
      </c>
      <c r="CC25" s="211"/>
      <c r="CD25" s="212"/>
      <c r="CE25" s="213"/>
      <c r="CF25" s="214"/>
      <c r="CG25" s="207"/>
      <c r="CH25" s="207"/>
      <c r="CI25" s="207"/>
      <c r="CK25" s="208">
        <f t="shared" si="18"/>
        <v>19.233267994994733</v>
      </c>
      <c r="CO25" s="211">
        <v>125.09</v>
      </c>
      <c r="CP25" s="212">
        <v>2.298E-2</v>
      </c>
      <c r="CQ25" s="216">
        <v>0.6</v>
      </c>
      <c r="CR25" s="216">
        <v>-0.8</v>
      </c>
      <c r="CS25" s="216">
        <v>2.2999999999999998</v>
      </c>
      <c r="CT25" s="216">
        <v>2.2000000000000002</v>
      </c>
      <c r="CU25" s="216">
        <v>0.6</v>
      </c>
      <c r="CV25" s="217">
        <v>5.1000000000000004E-4</v>
      </c>
      <c r="CX25" s="211">
        <v>125.09</v>
      </c>
      <c r="CY25" s="212">
        <v>4.088E-2</v>
      </c>
      <c r="CZ25" s="216">
        <v>0.7</v>
      </c>
      <c r="DA25" s="216">
        <v>-0.8</v>
      </c>
      <c r="DB25" s="216">
        <v>2</v>
      </c>
      <c r="DC25" s="216">
        <v>1.9</v>
      </c>
      <c r="DD25" s="216">
        <v>0.7</v>
      </c>
      <c r="DE25" s="217">
        <v>8.8000000000000003E-4</v>
      </c>
      <c r="DG25" s="211">
        <v>125.09</v>
      </c>
      <c r="DH25" s="212">
        <v>1.14E-2</v>
      </c>
      <c r="DI25" s="216">
        <v>2.6</v>
      </c>
      <c r="DJ25" s="216">
        <v>-2.2999999999999998</v>
      </c>
      <c r="DK25" s="216">
        <v>1.7</v>
      </c>
      <c r="DL25" s="216">
        <v>1.6</v>
      </c>
      <c r="DM25" s="216">
        <v>0.7</v>
      </c>
      <c r="DN25" s="217">
        <v>9.3999999999999997E-4</v>
      </c>
      <c r="DO25" s="217">
        <v>3.0000000000000001E-5</v>
      </c>
      <c r="DQ25" s="211">
        <v>125.09</v>
      </c>
      <c r="DR25" s="212">
        <v>6.8019999999999997E-2</v>
      </c>
      <c r="DS25" s="216">
        <v>2.6</v>
      </c>
      <c r="DT25" s="216">
        <v>-2.2999999999999998</v>
      </c>
      <c r="DU25" s="216">
        <v>1.7</v>
      </c>
      <c r="DV25" s="216">
        <v>1.6</v>
      </c>
      <c r="DW25" s="216">
        <v>0.7</v>
      </c>
      <c r="DX25" s="217">
        <v>5.5999999999999999E-3</v>
      </c>
      <c r="DY25" s="217">
        <v>0</v>
      </c>
      <c r="EA25" s="211">
        <v>125.09</v>
      </c>
      <c r="EB25" s="212">
        <v>0.58279999999999998</v>
      </c>
      <c r="ED25" s="212">
        <f t="shared" si="0"/>
        <v>0.87659999999999993</v>
      </c>
      <c r="EE25" s="212">
        <f t="shared" si="1"/>
        <v>0.91396899499473583</v>
      </c>
      <c r="EF25" s="212">
        <f t="shared" si="2"/>
        <v>0.95911349816089642</v>
      </c>
    </row>
    <row r="26" spans="1:136" s="215" customFormat="1" ht="15" x14ac:dyDescent="0.15">
      <c r="A26" s="255">
        <v>125.1</v>
      </c>
      <c r="B26" s="212">
        <v>16.82</v>
      </c>
      <c r="C26" s="213">
        <v>4.41</v>
      </c>
      <c r="D26" s="256">
        <v>-6.96</v>
      </c>
      <c r="E26" s="213">
        <v>4.0183578735597951</v>
      </c>
      <c r="F26" s="207">
        <v>3.2712382976481553</v>
      </c>
      <c r="G26" s="207">
        <v>1.89</v>
      </c>
      <c r="H26" s="207">
        <v>2.67</v>
      </c>
      <c r="J26" s="211">
        <v>125.1</v>
      </c>
      <c r="K26" s="212">
        <v>15.28</v>
      </c>
      <c r="L26" s="213">
        <v>7.26</v>
      </c>
      <c r="M26" s="214">
        <v>7.94</v>
      </c>
      <c r="N26" s="207">
        <v>3.17</v>
      </c>
      <c r="O26" s="207">
        <v>1.84</v>
      </c>
      <c r="P26" s="207">
        <v>2.58</v>
      </c>
      <c r="R26" s="211">
        <v>125.1</v>
      </c>
      <c r="S26" s="212">
        <v>1.24</v>
      </c>
      <c r="T26" s="213">
        <v>0.2</v>
      </c>
      <c r="U26" s="216">
        <v>-0.2</v>
      </c>
      <c r="V26" s="207">
        <v>2.2000000000000002</v>
      </c>
      <c r="W26" s="207">
        <v>2.1</v>
      </c>
      <c r="X26" s="207">
        <v>0.4</v>
      </c>
      <c r="Z26" s="211">
        <v>125.1</v>
      </c>
      <c r="AA26" s="212">
        <f t="shared" si="3"/>
        <v>0.5755746994057217</v>
      </c>
      <c r="AB26" s="213">
        <f t="shared" si="4"/>
        <v>0.66403069213905419</v>
      </c>
      <c r="AC26" s="216">
        <f t="shared" si="5"/>
        <v>-0.86403069213905426</v>
      </c>
      <c r="AD26" s="207">
        <f t="shared" si="6"/>
        <v>2.1079079235828377</v>
      </c>
      <c r="AE26" s="207">
        <f t="shared" si="7"/>
        <v>2.0079079235828377</v>
      </c>
      <c r="AF26" s="207">
        <f t="shared" si="8"/>
        <v>0.66403069213905419</v>
      </c>
      <c r="AG26" s="212">
        <f t="shared" si="9"/>
        <v>0.36863684525729029</v>
      </c>
      <c r="AH26" s="212">
        <f t="shared" si="10"/>
        <v>0.20693785414843138</v>
      </c>
      <c r="AJ26" s="211">
        <v>125.1</v>
      </c>
      <c r="AK26" s="212">
        <f t="shared" si="11"/>
        <v>0.33834455176968387</v>
      </c>
      <c r="AL26" s="213">
        <f t="shared" si="12"/>
        <v>2.5999999999999996</v>
      </c>
      <c r="AM26" s="216">
        <f t="shared" si="13"/>
        <v>-2.2999999999999998</v>
      </c>
      <c r="AN26" s="207">
        <f t="shared" si="14"/>
        <v>1.6999999999999997</v>
      </c>
      <c r="AO26" s="207">
        <f t="shared" si="15"/>
        <v>1.5999999999999999</v>
      </c>
      <c r="AP26" s="207">
        <f t="shared" si="16"/>
        <v>0.7</v>
      </c>
      <c r="AQ26" s="212">
        <f t="shared" si="17"/>
        <v>2.7893074906852389E-2</v>
      </c>
      <c r="AS26" s="211">
        <v>125.1</v>
      </c>
      <c r="AT26" s="212">
        <v>8.8730000000000003E-2</v>
      </c>
      <c r="AU26" s="213">
        <v>3.5</v>
      </c>
      <c r="AV26" s="214">
        <v>9.1999999999999993</v>
      </c>
      <c r="AW26" s="207">
        <v>4.5</v>
      </c>
      <c r="AX26" s="207">
        <v>3.9</v>
      </c>
      <c r="AY26" s="207">
        <v>2.2000000000000002</v>
      </c>
      <c r="BA26" s="211">
        <v>125.1</v>
      </c>
      <c r="BB26" s="212">
        <v>0.1547</v>
      </c>
      <c r="BC26" s="213">
        <v>20.8</v>
      </c>
      <c r="BD26" s="216">
        <v>-22.5</v>
      </c>
      <c r="BE26" s="207"/>
      <c r="BF26" s="207"/>
      <c r="BG26" s="207"/>
      <c r="BI26" s="211">
        <v>125.1</v>
      </c>
      <c r="BJ26" s="212">
        <v>1.223E-2</v>
      </c>
      <c r="BK26" s="213">
        <v>7.4</v>
      </c>
      <c r="BL26" s="214">
        <v>17</v>
      </c>
      <c r="BM26" s="207">
        <v>5</v>
      </c>
      <c r="BN26" s="207">
        <v>4.7</v>
      </c>
      <c r="BO26" s="207">
        <v>1.5</v>
      </c>
      <c r="BP26" s="212">
        <v>8.4200000000000004E-3</v>
      </c>
      <c r="BQ26" s="212">
        <v>3.8E-3</v>
      </c>
      <c r="BS26" s="211">
        <v>125.1</v>
      </c>
      <c r="BT26" s="212">
        <v>9.2900000000000003E-4</v>
      </c>
      <c r="BU26" s="213">
        <v>2.9</v>
      </c>
      <c r="BV26" s="214">
        <v>2.6</v>
      </c>
      <c r="BW26" s="207">
        <v>3</v>
      </c>
      <c r="BX26" s="207">
        <v>3</v>
      </c>
      <c r="BY26" s="207">
        <v>0</v>
      </c>
      <c r="BZ26" s="212">
        <v>6.4199999999999999E-4</v>
      </c>
      <c r="CA26" s="212">
        <v>2.8600000000000001E-4</v>
      </c>
      <c r="CC26" s="211"/>
      <c r="CD26" s="212"/>
      <c r="CE26" s="213"/>
      <c r="CF26" s="214"/>
      <c r="CG26" s="207"/>
      <c r="CH26" s="207"/>
      <c r="CI26" s="207"/>
      <c r="CK26" s="208">
        <f t="shared" si="18"/>
        <v>19.230508251175401</v>
      </c>
      <c r="CO26" s="211">
        <v>125.1</v>
      </c>
      <c r="CP26" s="212">
        <v>2.2970000000000001E-2</v>
      </c>
      <c r="CQ26" s="216">
        <v>0.6</v>
      </c>
      <c r="CR26" s="216">
        <v>-0.8</v>
      </c>
      <c r="CS26" s="216">
        <v>2.2999999999999998</v>
      </c>
      <c r="CT26" s="216">
        <v>2.2000000000000002</v>
      </c>
      <c r="CU26" s="216">
        <v>0.6</v>
      </c>
      <c r="CV26" s="217">
        <v>5.1000000000000004E-4</v>
      </c>
      <c r="CX26" s="211">
        <v>125.1</v>
      </c>
      <c r="CY26" s="212">
        <v>4.0890000000000003E-2</v>
      </c>
      <c r="CZ26" s="216">
        <v>0.7</v>
      </c>
      <c r="DA26" s="216">
        <v>-0.9</v>
      </c>
      <c r="DB26" s="216">
        <v>2</v>
      </c>
      <c r="DC26" s="216">
        <v>1.9</v>
      </c>
      <c r="DD26" s="216">
        <v>0.7</v>
      </c>
      <c r="DE26" s="217">
        <v>8.8000000000000003E-4</v>
      </c>
      <c r="DG26" s="211">
        <v>125.1</v>
      </c>
      <c r="DH26" s="212">
        <v>1.14E-2</v>
      </c>
      <c r="DI26" s="216">
        <v>2.6</v>
      </c>
      <c r="DJ26" s="216">
        <v>-2.2999999999999998</v>
      </c>
      <c r="DK26" s="216">
        <v>1.7</v>
      </c>
      <c r="DL26" s="216">
        <v>1.6</v>
      </c>
      <c r="DM26" s="216">
        <v>0.7</v>
      </c>
      <c r="DN26" s="217">
        <v>9.3999999999999997E-4</v>
      </c>
      <c r="DO26" s="217">
        <v>3.0000000000000001E-5</v>
      </c>
      <c r="DQ26" s="211">
        <v>125.1</v>
      </c>
      <c r="DR26" s="212">
        <v>6.8000000000000005E-2</v>
      </c>
      <c r="DS26" s="216">
        <v>2.6</v>
      </c>
      <c r="DT26" s="216">
        <v>-2.2999999999999998</v>
      </c>
      <c r="DU26" s="216">
        <v>1.7</v>
      </c>
      <c r="DV26" s="216">
        <v>1.6</v>
      </c>
      <c r="DW26" s="216">
        <v>0.7</v>
      </c>
      <c r="DX26" s="217">
        <v>5.5900000000000004E-3</v>
      </c>
      <c r="DY26" s="217">
        <v>0</v>
      </c>
      <c r="EA26" s="211">
        <v>125.1</v>
      </c>
      <c r="EB26" s="212">
        <v>0.58289999999999997</v>
      </c>
      <c r="ED26" s="212">
        <f t="shared" si="0"/>
        <v>0.8766799999999999</v>
      </c>
      <c r="EE26" s="212">
        <f t="shared" si="1"/>
        <v>0.91391925117540551</v>
      </c>
      <c r="EF26" s="212">
        <f t="shared" si="2"/>
        <v>0.95925323694898468</v>
      </c>
    </row>
    <row r="27" spans="1:136" s="215" customFormat="1" ht="15" x14ac:dyDescent="0.15">
      <c r="A27" s="255">
        <v>125.2</v>
      </c>
      <c r="B27" s="212">
        <v>16.79</v>
      </c>
      <c r="C27" s="213">
        <v>4.4000000000000004</v>
      </c>
      <c r="D27" s="256">
        <v>-6.96</v>
      </c>
      <c r="E27" s="213">
        <v>4.0183578735597951</v>
      </c>
      <c r="F27" s="207">
        <v>3.2712382976481553</v>
      </c>
      <c r="G27" s="207">
        <v>1.89</v>
      </c>
      <c r="H27" s="207">
        <v>2.67</v>
      </c>
      <c r="J27" s="211">
        <v>125.2</v>
      </c>
      <c r="K27" s="212">
        <v>15.26</v>
      </c>
      <c r="L27" s="213">
        <v>7.26</v>
      </c>
      <c r="M27" s="214">
        <v>7.93</v>
      </c>
      <c r="N27" s="207">
        <v>3.17</v>
      </c>
      <c r="O27" s="207">
        <v>1.84</v>
      </c>
      <c r="P27" s="207">
        <v>2.58</v>
      </c>
      <c r="R27" s="211">
        <v>125.2</v>
      </c>
      <c r="S27" s="212">
        <v>1.2390000000000001</v>
      </c>
      <c r="T27" s="213">
        <v>0.2</v>
      </c>
      <c r="U27" s="216">
        <v>-0.2</v>
      </c>
      <c r="V27" s="207">
        <v>2.2000000000000002</v>
      </c>
      <c r="W27" s="207">
        <v>2.1</v>
      </c>
      <c r="X27" s="207">
        <v>0.4</v>
      </c>
      <c r="Z27" s="211">
        <v>125.2</v>
      </c>
      <c r="AA27" s="212">
        <f t="shared" si="3"/>
        <v>0.57400838439213153</v>
      </c>
      <c r="AB27" s="213">
        <f t="shared" si="4"/>
        <v>0.63595540901240388</v>
      </c>
      <c r="AC27" s="216">
        <f t="shared" si="5"/>
        <v>-0.9</v>
      </c>
      <c r="AD27" s="207">
        <f t="shared" si="6"/>
        <v>2.1078662270372113</v>
      </c>
      <c r="AE27" s="207">
        <f t="shared" si="7"/>
        <v>2.0078662270372116</v>
      </c>
      <c r="AF27" s="207">
        <f t="shared" si="8"/>
        <v>0.66404459098759616</v>
      </c>
      <c r="AG27" s="212">
        <f t="shared" si="9"/>
        <v>0.36771548348459021</v>
      </c>
      <c r="AH27" s="212">
        <f t="shared" si="10"/>
        <v>0.20629290090754135</v>
      </c>
      <c r="AJ27" s="211">
        <v>125.2</v>
      </c>
      <c r="AK27" s="212">
        <f t="shared" si="11"/>
        <v>0.33745037832962499</v>
      </c>
      <c r="AL27" s="213">
        <f t="shared" si="12"/>
        <v>2.6</v>
      </c>
      <c r="AM27" s="216">
        <f t="shared" si="13"/>
        <v>-2.2999999999999998</v>
      </c>
      <c r="AN27" s="207">
        <f t="shared" si="14"/>
        <v>1.7000000000000002</v>
      </c>
      <c r="AO27" s="207">
        <f t="shared" si="15"/>
        <v>1.6</v>
      </c>
      <c r="AP27" s="207">
        <f t="shared" si="16"/>
        <v>0.7</v>
      </c>
      <c r="AQ27" s="212">
        <f t="shared" si="17"/>
        <v>2.7893074906852389E-2</v>
      </c>
      <c r="AS27" s="211">
        <v>125.2</v>
      </c>
      <c r="AT27" s="212">
        <v>8.8410000000000002E-2</v>
      </c>
      <c r="AU27" s="213">
        <v>3.5</v>
      </c>
      <c r="AV27" s="214">
        <v>9.1999999999999993</v>
      </c>
      <c r="AW27" s="207">
        <v>4.5</v>
      </c>
      <c r="AX27" s="207">
        <v>3.9</v>
      </c>
      <c r="AY27" s="207">
        <v>2.2000000000000002</v>
      </c>
      <c r="BA27" s="211">
        <v>125.2</v>
      </c>
      <c r="BB27" s="212">
        <v>0.15429999999999999</v>
      </c>
      <c r="BC27" s="213">
        <v>20.8</v>
      </c>
      <c r="BD27" s="216">
        <v>-22.5</v>
      </c>
      <c r="BE27" s="207"/>
      <c r="BF27" s="207"/>
      <c r="BG27" s="207"/>
      <c r="BI27" s="211">
        <v>125.2</v>
      </c>
      <c r="BJ27" s="212">
        <v>1.222E-2</v>
      </c>
      <c r="BK27" s="213">
        <v>7.3</v>
      </c>
      <c r="BL27" s="214">
        <v>16.899999999999999</v>
      </c>
      <c r="BM27" s="207">
        <v>5</v>
      </c>
      <c r="BN27" s="207">
        <v>4.7</v>
      </c>
      <c r="BO27" s="207">
        <v>1.5</v>
      </c>
      <c r="BP27" s="212">
        <v>8.4100000000000008E-3</v>
      </c>
      <c r="BQ27" s="212">
        <v>3.8E-3</v>
      </c>
      <c r="BS27" s="211">
        <v>125.2</v>
      </c>
      <c r="BT27" s="212">
        <v>9.2500000000000004E-4</v>
      </c>
      <c r="BU27" s="213">
        <v>2.8</v>
      </c>
      <c r="BV27" s="214">
        <v>2.5</v>
      </c>
      <c r="BW27" s="207">
        <v>3</v>
      </c>
      <c r="BX27" s="207">
        <v>3</v>
      </c>
      <c r="BY27" s="207">
        <v>0</v>
      </c>
      <c r="BZ27" s="212">
        <v>6.4099999999999997E-4</v>
      </c>
      <c r="CA27" s="212">
        <v>2.8499999999999999E-4</v>
      </c>
      <c r="CC27" s="211"/>
      <c r="CD27" s="212"/>
      <c r="CE27" s="213"/>
      <c r="CF27" s="214"/>
      <c r="CG27" s="207"/>
      <c r="CH27" s="207"/>
      <c r="CI27" s="207"/>
      <c r="CK27" s="208">
        <f t="shared" si="18"/>
        <v>19.196313762721754</v>
      </c>
      <c r="CO27" s="211">
        <v>125.2</v>
      </c>
      <c r="CP27" s="212">
        <v>2.29E-2</v>
      </c>
      <c r="CQ27" s="216">
        <v>0.7</v>
      </c>
      <c r="CR27" s="216">
        <v>-0.9</v>
      </c>
      <c r="CS27" s="216">
        <v>2.2999999999999998</v>
      </c>
      <c r="CT27" s="216">
        <v>2.2000000000000002</v>
      </c>
      <c r="CU27" s="216">
        <v>0.6</v>
      </c>
      <c r="CV27" s="217">
        <v>5.1000000000000004E-4</v>
      </c>
      <c r="CX27" s="211">
        <v>125.2</v>
      </c>
      <c r="CY27" s="212">
        <v>4.079E-2</v>
      </c>
      <c r="CZ27" s="216">
        <v>0.6</v>
      </c>
      <c r="DA27" s="216">
        <v>-0.9</v>
      </c>
      <c r="DB27" s="216">
        <v>2</v>
      </c>
      <c r="DC27" s="216">
        <v>1.9</v>
      </c>
      <c r="DD27" s="216">
        <v>0.7</v>
      </c>
      <c r="DE27" s="217">
        <v>8.8000000000000003E-4</v>
      </c>
      <c r="DG27" s="211">
        <v>125.2</v>
      </c>
      <c r="DH27" s="212">
        <v>1.137E-2</v>
      </c>
      <c r="DI27" s="216">
        <v>2.6</v>
      </c>
      <c r="DJ27" s="216">
        <v>-2.2999999999999998</v>
      </c>
      <c r="DK27" s="216">
        <v>1.7</v>
      </c>
      <c r="DL27" s="216">
        <v>1.6</v>
      </c>
      <c r="DM27" s="216">
        <v>0.7</v>
      </c>
      <c r="DN27" s="217">
        <v>9.3999999999999997E-4</v>
      </c>
      <c r="DO27" s="217">
        <v>3.0000000000000001E-5</v>
      </c>
      <c r="DQ27" s="211">
        <v>125.2</v>
      </c>
      <c r="DR27" s="212">
        <v>6.7820000000000005E-2</v>
      </c>
      <c r="DS27" s="216">
        <v>2.6</v>
      </c>
      <c r="DT27" s="216">
        <v>-2.2999999999999998</v>
      </c>
      <c r="DU27" s="216">
        <v>1.7</v>
      </c>
      <c r="DV27" s="216">
        <v>1.6</v>
      </c>
      <c r="DW27" s="216">
        <v>0.7</v>
      </c>
      <c r="DX27" s="217">
        <v>5.5900000000000004E-3</v>
      </c>
      <c r="DY27" s="217">
        <v>0</v>
      </c>
      <c r="EA27" s="211">
        <v>125.2</v>
      </c>
      <c r="EB27" s="212">
        <v>0.58120000000000005</v>
      </c>
      <c r="ED27" s="212">
        <f t="shared" si="0"/>
        <v>0.87420000000000009</v>
      </c>
      <c r="EE27" s="212">
        <f t="shared" si="1"/>
        <v>0.91145876272175652</v>
      </c>
      <c r="EF27" s="212">
        <f t="shared" si="2"/>
        <v>0.95912183387156646</v>
      </c>
    </row>
    <row r="28" spans="1:136" s="215" customFormat="1" ht="15" x14ac:dyDescent="0.15">
      <c r="A28" s="255">
        <v>125.3</v>
      </c>
      <c r="B28" s="212">
        <v>16.77</v>
      </c>
      <c r="C28" s="213">
        <v>4.4000000000000004</v>
      </c>
      <c r="D28" s="256">
        <v>-6.96</v>
      </c>
      <c r="E28" s="213">
        <v>4.0183578735597951</v>
      </c>
      <c r="F28" s="207">
        <v>3.2712382976481553</v>
      </c>
      <c r="G28" s="207">
        <v>1.89</v>
      </c>
      <c r="H28" s="207">
        <v>2.67</v>
      </c>
      <c r="J28" s="211">
        <v>125.3</v>
      </c>
      <c r="K28" s="212">
        <v>15.23</v>
      </c>
      <c r="L28" s="213">
        <v>7.25</v>
      </c>
      <c r="M28" s="214">
        <v>7.93</v>
      </c>
      <c r="N28" s="207">
        <v>3.17</v>
      </c>
      <c r="O28" s="207">
        <v>1.84</v>
      </c>
      <c r="P28" s="207">
        <v>2.58</v>
      </c>
      <c r="R28" s="211">
        <v>125.3</v>
      </c>
      <c r="S28" s="212">
        <v>1.238</v>
      </c>
      <c r="T28" s="213">
        <v>0.2</v>
      </c>
      <c r="U28" s="216">
        <v>-0.2</v>
      </c>
      <c r="V28" s="207">
        <v>2.2000000000000002</v>
      </c>
      <c r="W28" s="207">
        <v>2.1</v>
      </c>
      <c r="X28" s="207">
        <v>0.4</v>
      </c>
      <c r="Z28" s="211">
        <v>125.3</v>
      </c>
      <c r="AA28" s="212">
        <f t="shared" si="3"/>
        <v>0.57253420555581147</v>
      </c>
      <c r="AB28" s="213">
        <f t="shared" si="4"/>
        <v>0.6</v>
      </c>
      <c r="AC28" s="216">
        <f t="shared" si="5"/>
        <v>-0.89999999999999991</v>
      </c>
      <c r="AD28" s="207">
        <f t="shared" si="6"/>
        <v>2.1079017786872343</v>
      </c>
      <c r="AE28" s="207">
        <f t="shared" si="7"/>
        <v>2.0079017786872346</v>
      </c>
      <c r="AF28" s="207">
        <f t="shared" si="8"/>
        <v>0.66403274043758842</v>
      </c>
      <c r="AG28" s="212">
        <f t="shared" si="9"/>
        <v>0.36670198553462019</v>
      </c>
      <c r="AH28" s="212">
        <f t="shared" si="10"/>
        <v>0.20583222002119131</v>
      </c>
      <c r="AJ28" s="211">
        <v>125.3</v>
      </c>
      <c r="AK28" s="212">
        <f t="shared" si="11"/>
        <v>0.33658107679923127</v>
      </c>
      <c r="AL28" s="213">
        <f t="shared" si="12"/>
        <v>2.7</v>
      </c>
      <c r="AM28" s="216">
        <f t="shared" si="13"/>
        <v>-2.2999999999999998</v>
      </c>
      <c r="AN28" s="207">
        <f t="shared" si="14"/>
        <v>1.7</v>
      </c>
      <c r="AO28" s="207">
        <f t="shared" si="15"/>
        <v>1.5999999999999999</v>
      </c>
      <c r="AP28" s="207">
        <f t="shared" si="16"/>
        <v>0.7</v>
      </c>
      <c r="AQ28" s="212">
        <f t="shared" si="17"/>
        <v>2.7868202997187164E-2</v>
      </c>
      <c r="AS28" s="211">
        <v>125.3</v>
      </c>
      <c r="AT28" s="212">
        <v>8.8249999999999995E-2</v>
      </c>
      <c r="AU28" s="213">
        <v>3.4</v>
      </c>
      <c r="AV28" s="214">
        <v>9.1999999999999993</v>
      </c>
      <c r="AW28" s="207">
        <v>4.5</v>
      </c>
      <c r="AX28" s="207">
        <v>3.9</v>
      </c>
      <c r="AY28" s="207">
        <v>2.2000000000000002</v>
      </c>
      <c r="BA28" s="211">
        <v>125.3</v>
      </c>
      <c r="BB28" s="212">
        <v>0.15379999999999999</v>
      </c>
      <c r="BC28" s="213">
        <v>20.8</v>
      </c>
      <c r="BD28" s="216">
        <v>-22.5</v>
      </c>
      <c r="BE28" s="207"/>
      <c r="BF28" s="207"/>
      <c r="BG28" s="207"/>
      <c r="BI28" s="211">
        <v>125.3</v>
      </c>
      <c r="BJ28" s="212">
        <v>1.221E-2</v>
      </c>
      <c r="BK28" s="213">
        <v>7.4</v>
      </c>
      <c r="BL28" s="214">
        <v>16.899999999999999</v>
      </c>
      <c r="BM28" s="207">
        <v>5</v>
      </c>
      <c r="BN28" s="207">
        <v>4.7</v>
      </c>
      <c r="BO28" s="207">
        <v>1.5</v>
      </c>
      <c r="BP28" s="212">
        <v>8.4100000000000008E-3</v>
      </c>
      <c r="BQ28" s="212">
        <v>3.79E-3</v>
      </c>
      <c r="BS28" s="211">
        <v>125.3</v>
      </c>
      <c r="BT28" s="212">
        <v>9.2500000000000004E-4</v>
      </c>
      <c r="BU28" s="213">
        <v>2.9</v>
      </c>
      <c r="BV28" s="214">
        <v>2.6</v>
      </c>
      <c r="BW28" s="207">
        <v>3</v>
      </c>
      <c r="BX28" s="207">
        <v>3</v>
      </c>
      <c r="BY28" s="207">
        <v>0</v>
      </c>
      <c r="BZ28" s="212">
        <v>6.4000000000000005E-4</v>
      </c>
      <c r="CA28" s="212">
        <v>2.8499999999999999E-4</v>
      </c>
      <c r="CC28" s="211"/>
      <c r="CD28" s="212"/>
      <c r="CE28" s="213"/>
      <c r="CF28" s="214"/>
      <c r="CG28" s="207"/>
      <c r="CH28" s="207"/>
      <c r="CI28" s="207"/>
      <c r="CK28" s="208">
        <f t="shared" si="18"/>
        <v>19.172300282355039</v>
      </c>
      <c r="CO28" s="211">
        <v>125.3</v>
      </c>
      <c r="CP28" s="212">
        <v>2.2849999999999999E-2</v>
      </c>
      <c r="CQ28" s="216">
        <v>0.6</v>
      </c>
      <c r="CR28" s="216">
        <v>-0.9</v>
      </c>
      <c r="CS28" s="216">
        <v>2.2999999999999998</v>
      </c>
      <c r="CT28" s="216">
        <v>2.2000000000000002</v>
      </c>
      <c r="CU28" s="216">
        <v>0.6</v>
      </c>
      <c r="CV28" s="217">
        <v>5.1000000000000004E-4</v>
      </c>
      <c r="CX28" s="211">
        <v>125.3</v>
      </c>
      <c r="CY28" s="212">
        <v>4.0680000000000001E-2</v>
      </c>
      <c r="CZ28" s="216">
        <v>0.6</v>
      </c>
      <c r="DA28" s="216">
        <v>-0.9</v>
      </c>
      <c r="DB28" s="216">
        <v>2</v>
      </c>
      <c r="DC28" s="216">
        <v>1.9</v>
      </c>
      <c r="DD28" s="216">
        <v>0.7</v>
      </c>
      <c r="DE28" s="217">
        <v>8.8000000000000003E-4</v>
      </c>
      <c r="DG28" s="211">
        <v>125.3</v>
      </c>
      <c r="DH28" s="212">
        <v>1.1339999999999999E-2</v>
      </c>
      <c r="DI28" s="216">
        <v>2.7</v>
      </c>
      <c r="DJ28" s="216">
        <v>-2.2999999999999998</v>
      </c>
      <c r="DK28" s="216">
        <v>1.7</v>
      </c>
      <c r="DL28" s="216">
        <v>1.6</v>
      </c>
      <c r="DM28" s="216">
        <v>0.7</v>
      </c>
      <c r="DN28" s="217">
        <v>9.3999999999999997E-4</v>
      </c>
      <c r="DO28" s="217">
        <v>3.0000000000000001E-5</v>
      </c>
      <c r="DQ28" s="211">
        <v>125.3</v>
      </c>
      <c r="DR28" s="212">
        <v>6.7650000000000002E-2</v>
      </c>
      <c r="DS28" s="216">
        <v>2.7</v>
      </c>
      <c r="DT28" s="216">
        <v>-2.2999999999999998</v>
      </c>
      <c r="DU28" s="216">
        <v>1.7</v>
      </c>
      <c r="DV28" s="216">
        <v>1.6</v>
      </c>
      <c r="DW28" s="216">
        <v>0.7</v>
      </c>
      <c r="DX28" s="217">
        <v>5.5799999999999999E-3</v>
      </c>
      <c r="DY28" s="217">
        <v>0</v>
      </c>
      <c r="EA28" s="211">
        <v>125.3</v>
      </c>
      <c r="EB28" s="212">
        <v>0.57969999999999999</v>
      </c>
      <c r="ED28" s="212">
        <f t="shared" si="0"/>
        <v>0.87196000000000007</v>
      </c>
      <c r="EE28" s="212">
        <f t="shared" si="1"/>
        <v>0.9091152823550428</v>
      </c>
      <c r="EF28" s="212">
        <f t="shared" si="2"/>
        <v>0.95913028515064358</v>
      </c>
    </row>
    <row r="29" spans="1:136" s="215" customFormat="1" ht="15" x14ac:dyDescent="0.15">
      <c r="A29" s="255">
        <v>125.4</v>
      </c>
      <c r="B29" s="212">
        <v>16.739999999999998</v>
      </c>
      <c r="C29" s="213">
        <v>4.4000000000000004</v>
      </c>
      <c r="D29" s="256">
        <v>-6.95</v>
      </c>
      <c r="E29" s="213">
        <v>4.0125843708678994</v>
      </c>
      <c r="F29" s="207">
        <v>3.2712382976481553</v>
      </c>
      <c r="G29" s="207">
        <v>1.89</v>
      </c>
      <c r="H29" s="207">
        <v>2.67</v>
      </c>
      <c r="J29" s="211">
        <v>125.4</v>
      </c>
      <c r="K29" s="212">
        <v>15.21</v>
      </c>
      <c r="L29" s="213">
        <v>7.25</v>
      </c>
      <c r="M29" s="214">
        <v>7.93</v>
      </c>
      <c r="N29" s="207">
        <v>3.17</v>
      </c>
      <c r="O29" s="207">
        <v>1.84</v>
      </c>
      <c r="P29" s="207">
        <v>2.58</v>
      </c>
      <c r="R29" s="211">
        <v>125.4</v>
      </c>
      <c r="S29" s="212">
        <v>1.2370000000000001</v>
      </c>
      <c r="T29" s="213">
        <v>0.2</v>
      </c>
      <c r="U29" s="216">
        <v>-0.2</v>
      </c>
      <c r="V29" s="207">
        <v>2.2000000000000002</v>
      </c>
      <c r="W29" s="207">
        <v>2.1</v>
      </c>
      <c r="X29" s="207">
        <v>0.4</v>
      </c>
      <c r="Z29" s="211">
        <v>125.4</v>
      </c>
      <c r="AA29" s="212">
        <f t="shared" si="3"/>
        <v>0.57078361818768131</v>
      </c>
      <c r="AB29" s="213">
        <f t="shared" si="4"/>
        <v>0.6640353646984527</v>
      </c>
      <c r="AC29" s="216">
        <f t="shared" si="5"/>
        <v>-0.89999999999999991</v>
      </c>
      <c r="AD29" s="207">
        <f t="shared" si="6"/>
        <v>2.1078939059046413</v>
      </c>
      <c r="AE29" s="207">
        <f t="shared" si="7"/>
        <v>2.0078939059046417</v>
      </c>
      <c r="AF29" s="207">
        <f t="shared" si="8"/>
        <v>0.6640353646984527</v>
      </c>
      <c r="AG29" s="212">
        <f t="shared" si="9"/>
        <v>0.36559635140738006</v>
      </c>
      <c r="AH29" s="212">
        <f t="shared" si="10"/>
        <v>0.20518726678030128</v>
      </c>
      <c r="AJ29" s="211">
        <v>125.4</v>
      </c>
      <c r="AK29" s="212">
        <f t="shared" si="11"/>
        <v>0.33573664717850282</v>
      </c>
      <c r="AL29" s="213">
        <f t="shared" si="12"/>
        <v>2.7</v>
      </c>
      <c r="AM29" s="216">
        <f t="shared" si="13"/>
        <v>-2.2999999999999998</v>
      </c>
      <c r="AN29" s="207">
        <f t="shared" si="14"/>
        <v>1.7</v>
      </c>
      <c r="AO29" s="207">
        <f t="shared" si="15"/>
        <v>1.6</v>
      </c>
      <c r="AP29" s="207">
        <f t="shared" si="16"/>
        <v>0.70000000000000007</v>
      </c>
      <c r="AQ29" s="212">
        <f t="shared" si="17"/>
        <v>2.784333108752194E-2</v>
      </c>
      <c r="AS29" s="211">
        <v>125.4</v>
      </c>
      <c r="AT29" s="212">
        <v>8.7940000000000004E-2</v>
      </c>
      <c r="AU29" s="213">
        <v>3.5</v>
      </c>
      <c r="AV29" s="214">
        <v>9.1999999999999993</v>
      </c>
      <c r="AW29" s="207">
        <v>4.5</v>
      </c>
      <c r="AX29" s="207">
        <v>3.9</v>
      </c>
      <c r="AY29" s="207">
        <v>2.2000000000000002</v>
      </c>
      <c r="BA29" s="211">
        <v>125.4</v>
      </c>
      <c r="BB29" s="212">
        <v>0.1532</v>
      </c>
      <c r="BC29" s="213">
        <v>20.8</v>
      </c>
      <c r="BD29" s="216">
        <v>-22.6</v>
      </c>
      <c r="BE29" s="207"/>
      <c r="BF29" s="207"/>
      <c r="BG29" s="207"/>
      <c r="BI29" s="211">
        <v>125.4</v>
      </c>
      <c r="BJ29" s="212">
        <v>1.217E-2</v>
      </c>
      <c r="BK29" s="213">
        <v>7.4</v>
      </c>
      <c r="BL29" s="214">
        <v>16.8</v>
      </c>
      <c r="BM29" s="207">
        <v>5</v>
      </c>
      <c r="BN29" s="207">
        <v>4.7</v>
      </c>
      <c r="BO29" s="207">
        <v>1.5</v>
      </c>
      <c r="BP29" s="212">
        <v>8.3999999999999995E-3</v>
      </c>
      <c r="BQ29" s="212">
        <v>3.79E-3</v>
      </c>
      <c r="BS29" s="211">
        <v>125.4</v>
      </c>
      <c r="BT29" s="212">
        <v>9.2199999999999997E-4</v>
      </c>
      <c r="BU29" s="213">
        <v>2.9</v>
      </c>
      <c r="BV29" s="214">
        <v>2.6</v>
      </c>
      <c r="BW29" s="207">
        <v>3</v>
      </c>
      <c r="BX29" s="207">
        <v>3</v>
      </c>
      <c r="BY29" s="207">
        <v>0</v>
      </c>
      <c r="BZ29" s="212">
        <v>6.38E-4</v>
      </c>
      <c r="CA29" s="212">
        <v>2.8400000000000002E-4</v>
      </c>
      <c r="CC29" s="211"/>
      <c r="CD29" s="212"/>
      <c r="CE29" s="213"/>
      <c r="CF29" s="214"/>
      <c r="CG29" s="207"/>
      <c r="CH29" s="207"/>
      <c r="CI29" s="207"/>
      <c r="CK29" s="208">
        <f t="shared" si="18"/>
        <v>19.137752265366181</v>
      </c>
      <c r="CO29" s="211">
        <v>125.4</v>
      </c>
      <c r="CP29" s="212">
        <v>2.2780000000000002E-2</v>
      </c>
      <c r="CQ29" s="216">
        <v>0.6</v>
      </c>
      <c r="CR29" s="216">
        <v>-0.9</v>
      </c>
      <c r="CS29" s="216">
        <v>2.2999999999999998</v>
      </c>
      <c r="CT29" s="216">
        <v>2.2000000000000002</v>
      </c>
      <c r="CU29" s="216">
        <v>0.6</v>
      </c>
      <c r="CV29" s="217">
        <v>5.1000000000000004E-4</v>
      </c>
      <c r="CX29" s="211">
        <v>125.4</v>
      </c>
      <c r="CY29" s="212">
        <v>4.0559999999999999E-2</v>
      </c>
      <c r="CZ29" s="216">
        <v>0.7</v>
      </c>
      <c r="DA29" s="216">
        <v>-0.9</v>
      </c>
      <c r="DB29" s="216">
        <v>2</v>
      </c>
      <c r="DC29" s="216">
        <v>1.9</v>
      </c>
      <c r="DD29" s="216">
        <v>0.7</v>
      </c>
      <c r="DE29" s="217">
        <v>8.8000000000000003E-4</v>
      </c>
      <c r="DG29" s="211">
        <v>125.4</v>
      </c>
      <c r="DH29" s="212">
        <v>1.1310000000000001E-2</v>
      </c>
      <c r="DI29" s="216">
        <v>2.7</v>
      </c>
      <c r="DJ29" s="216">
        <v>-2.2999999999999998</v>
      </c>
      <c r="DK29" s="216">
        <v>1.7</v>
      </c>
      <c r="DL29" s="216">
        <v>1.6</v>
      </c>
      <c r="DM29" s="216">
        <v>0.7</v>
      </c>
      <c r="DN29" s="217">
        <v>9.3999999999999997E-4</v>
      </c>
      <c r="DO29" s="217">
        <v>3.0000000000000001E-5</v>
      </c>
      <c r="DQ29" s="211">
        <v>125.4</v>
      </c>
      <c r="DR29" s="212">
        <v>6.7489999999999994E-2</v>
      </c>
      <c r="DS29" s="216">
        <v>2.7</v>
      </c>
      <c r="DT29" s="216">
        <v>-2.2999999999999998</v>
      </c>
      <c r="DU29" s="216">
        <v>1.7</v>
      </c>
      <c r="DV29" s="216">
        <v>1.6</v>
      </c>
      <c r="DW29" s="216">
        <v>0.7</v>
      </c>
      <c r="DX29" s="217">
        <v>5.5700000000000003E-3</v>
      </c>
      <c r="DY29" s="217">
        <v>0</v>
      </c>
      <c r="EA29" s="211">
        <v>125.4</v>
      </c>
      <c r="EB29" s="212">
        <v>0.57809999999999995</v>
      </c>
      <c r="ED29" s="212">
        <f t="shared" si="0"/>
        <v>0.86953999999999998</v>
      </c>
      <c r="EE29" s="212">
        <f t="shared" si="1"/>
        <v>0.90652026536618413</v>
      </c>
      <c r="EF29" s="212">
        <f t="shared" si="2"/>
        <v>0.95920635557855272</v>
      </c>
    </row>
    <row r="30" spans="1:136" s="215" customFormat="1" ht="15" x14ac:dyDescent="0.15">
      <c r="A30" s="255">
        <v>125.5</v>
      </c>
      <c r="B30" s="212">
        <v>16.71</v>
      </c>
      <c r="C30" s="213">
        <v>4.4000000000000004</v>
      </c>
      <c r="D30" s="256">
        <v>-6.95</v>
      </c>
      <c r="E30" s="213">
        <v>4.0125843708678994</v>
      </c>
      <c r="F30" s="207">
        <v>3.2712382976481553</v>
      </c>
      <c r="G30" s="207">
        <v>1.89</v>
      </c>
      <c r="H30" s="207">
        <v>2.67</v>
      </c>
      <c r="J30" s="211">
        <v>125.5</v>
      </c>
      <c r="K30" s="212">
        <v>15.19</v>
      </c>
      <c r="L30" s="213">
        <v>7.25</v>
      </c>
      <c r="M30" s="214">
        <v>7.93</v>
      </c>
      <c r="N30" s="207">
        <v>3.17</v>
      </c>
      <c r="O30" s="207">
        <v>1.84</v>
      </c>
      <c r="P30" s="207">
        <v>2.58</v>
      </c>
      <c r="R30" s="211">
        <v>125.5</v>
      </c>
      <c r="S30" s="212">
        <v>1.236</v>
      </c>
      <c r="T30" s="213">
        <v>0.2</v>
      </c>
      <c r="U30" s="216">
        <v>-0.2</v>
      </c>
      <c r="V30" s="207">
        <v>2.2000000000000002</v>
      </c>
      <c r="W30" s="207">
        <v>2.1</v>
      </c>
      <c r="X30" s="207">
        <v>0.4</v>
      </c>
      <c r="Z30" s="211">
        <v>125.5</v>
      </c>
      <c r="AA30" s="212">
        <f t="shared" si="3"/>
        <v>0.56940157552863124</v>
      </c>
      <c r="AB30" s="213">
        <f t="shared" si="4"/>
        <v>0.6</v>
      </c>
      <c r="AC30" s="216">
        <f t="shared" si="5"/>
        <v>-0.9</v>
      </c>
      <c r="AD30" s="207">
        <f t="shared" si="6"/>
        <v>2.1078651685393255</v>
      </c>
      <c r="AE30" s="207">
        <f t="shared" si="7"/>
        <v>2.0078651685393258</v>
      </c>
      <c r="AF30" s="207">
        <f t="shared" si="8"/>
        <v>0.66404494382022472</v>
      </c>
      <c r="AG30" s="212">
        <f t="shared" si="9"/>
        <v>0.36476712581195003</v>
      </c>
      <c r="AH30" s="212">
        <f t="shared" si="10"/>
        <v>0.20463444971668124</v>
      </c>
      <c r="AJ30" s="211">
        <v>125.5</v>
      </c>
      <c r="AK30" s="212">
        <f t="shared" si="11"/>
        <v>0.3347678580094483</v>
      </c>
      <c r="AL30" s="213">
        <f t="shared" si="12"/>
        <v>2.6</v>
      </c>
      <c r="AM30" s="216">
        <f t="shared" si="13"/>
        <v>-2.2999999999999998</v>
      </c>
      <c r="AN30" s="207">
        <f t="shared" si="14"/>
        <v>1.6999999999999997</v>
      </c>
      <c r="AO30" s="207">
        <f t="shared" si="15"/>
        <v>1.5999999999999999</v>
      </c>
      <c r="AP30" s="207">
        <f t="shared" si="16"/>
        <v>0.69999999999999984</v>
      </c>
      <c r="AQ30" s="212">
        <f t="shared" si="17"/>
        <v>2.7818459177856716E-2</v>
      </c>
      <c r="AS30" s="211">
        <v>125.5</v>
      </c>
      <c r="AT30" s="212">
        <v>8.7830000000000005E-2</v>
      </c>
      <c r="AU30" s="213">
        <v>3.4</v>
      </c>
      <c r="AV30" s="214">
        <v>9.1999999999999993</v>
      </c>
      <c r="AW30" s="207">
        <v>4.5</v>
      </c>
      <c r="AX30" s="207">
        <v>3.9</v>
      </c>
      <c r="AY30" s="207">
        <v>2.2000000000000002</v>
      </c>
      <c r="BA30" s="211">
        <v>125.5</v>
      </c>
      <c r="BB30" s="212">
        <v>0.1527</v>
      </c>
      <c r="BC30" s="213">
        <v>20.7</v>
      </c>
      <c r="BD30" s="216">
        <v>-22.4</v>
      </c>
      <c r="BE30" s="207"/>
      <c r="BF30" s="207"/>
      <c r="BG30" s="207"/>
      <c r="BI30" s="211">
        <v>125.5</v>
      </c>
      <c r="BJ30" s="212">
        <v>1.2189999999999999E-2</v>
      </c>
      <c r="BK30" s="213">
        <v>7.4</v>
      </c>
      <c r="BL30" s="214">
        <v>17</v>
      </c>
      <c r="BM30" s="207">
        <v>5</v>
      </c>
      <c r="BN30" s="207">
        <v>4.7</v>
      </c>
      <c r="BO30" s="207">
        <v>1.5</v>
      </c>
      <c r="BP30" s="212">
        <v>8.3999999999999995E-3</v>
      </c>
      <c r="BQ30" s="212">
        <v>3.79E-3</v>
      </c>
      <c r="BS30" s="211">
        <v>125.5</v>
      </c>
      <c r="BT30" s="212">
        <v>9.2100000000000005E-4</v>
      </c>
      <c r="BU30" s="213">
        <v>2.9</v>
      </c>
      <c r="BV30" s="214">
        <v>2.6</v>
      </c>
      <c r="BW30" s="207">
        <v>3</v>
      </c>
      <c r="BX30" s="207">
        <v>3</v>
      </c>
      <c r="BY30" s="207">
        <v>0</v>
      </c>
      <c r="BZ30" s="212">
        <v>6.38E-4</v>
      </c>
      <c r="CA30" s="212">
        <v>2.8400000000000002E-4</v>
      </c>
      <c r="CC30" s="211"/>
      <c r="CD30" s="212"/>
      <c r="CE30" s="213"/>
      <c r="CF30" s="214"/>
      <c r="CG30" s="207"/>
      <c r="CH30" s="207"/>
      <c r="CI30" s="207"/>
      <c r="CK30" s="208">
        <f t="shared" si="18"/>
        <v>19.103810433538083</v>
      </c>
      <c r="CO30" s="211">
        <v>125.5</v>
      </c>
      <c r="CP30" s="212">
        <v>2.2720000000000001E-2</v>
      </c>
      <c r="CQ30" s="216">
        <v>0.6</v>
      </c>
      <c r="CR30" s="216">
        <v>-0.9</v>
      </c>
      <c r="CS30" s="216">
        <v>2.2999999999999998</v>
      </c>
      <c r="CT30" s="216">
        <v>2.2000000000000002</v>
      </c>
      <c r="CU30" s="216">
        <v>0.6</v>
      </c>
      <c r="CV30" s="217">
        <v>5.1000000000000004E-4</v>
      </c>
      <c r="CX30" s="211">
        <v>125.5</v>
      </c>
      <c r="CY30" s="212">
        <v>4.0469999999999999E-2</v>
      </c>
      <c r="CZ30" s="216">
        <v>0.6</v>
      </c>
      <c r="DA30" s="216">
        <v>-0.9</v>
      </c>
      <c r="DB30" s="216">
        <v>2</v>
      </c>
      <c r="DC30" s="216">
        <v>1.9</v>
      </c>
      <c r="DD30" s="216">
        <v>0.7</v>
      </c>
      <c r="DE30" s="217">
        <v>8.8000000000000003E-4</v>
      </c>
      <c r="DG30" s="211">
        <v>125.5</v>
      </c>
      <c r="DH30" s="212">
        <v>1.128E-2</v>
      </c>
      <c r="DI30" s="216">
        <v>2.6</v>
      </c>
      <c r="DJ30" s="216">
        <v>-2.2999999999999998</v>
      </c>
      <c r="DK30" s="216">
        <v>1.7</v>
      </c>
      <c r="DL30" s="216">
        <v>1.6</v>
      </c>
      <c r="DM30" s="216">
        <v>0.7</v>
      </c>
      <c r="DN30" s="217">
        <v>9.3999999999999997E-4</v>
      </c>
      <c r="DO30" s="217">
        <v>3.0000000000000001E-5</v>
      </c>
      <c r="DQ30" s="211">
        <v>125.5</v>
      </c>
      <c r="DR30" s="212">
        <v>6.7280000000000006E-2</v>
      </c>
      <c r="DS30" s="216">
        <v>2.6</v>
      </c>
      <c r="DT30" s="216">
        <v>-2.2999999999999998</v>
      </c>
      <c r="DU30" s="216">
        <v>1.7</v>
      </c>
      <c r="DV30" s="216">
        <v>1.6</v>
      </c>
      <c r="DW30" s="216">
        <v>0.7</v>
      </c>
      <c r="DX30" s="217">
        <v>5.5599999999999998E-3</v>
      </c>
      <c r="DY30" s="217">
        <v>0</v>
      </c>
      <c r="EA30" s="211">
        <v>125.5</v>
      </c>
      <c r="EB30" s="212">
        <v>0.5766</v>
      </c>
      <c r="ED30" s="212">
        <f t="shared" si="0"/>
        <v>0.86729000000000001</v>
      </c>
      <c r="EE30" s="212">
        <f t="shared" si="1"/>
        <v>0.90416943353807955</v>
      </c>
      <c r="EF30" s="212">
        <f t="shared" si="2"/>
        <v>0.95921181122683208</v>
      </c>
    </row>
    <row r="31" spans="1:136" s="215" customFormat="1" ht="15" x14ac:dyDescent="0.15">
      <c r="A31" s="255">
        <v>125.6</v>
      </c>
      <c r="B31" s="212">
        <v>16.68</v>
      </c>
      <c r="C31" s="213">
        <v>4.4000000000000004</v>
      </c>
      <c r="D31" s="256">
        <v>-6.95</v>
      </c>
      <c r="E31" s="213">
        <v>4.0125843708678994</v>
      </c>
      <c r="F31" s="207">
        <v>3.2712382976481553</v>
      </c>
      <c r="G31" s="207">
        <v>1.89</v>
      </c>
      <c r="H31" s="207">
        <v>2.67</v>
      </c>
      <c r="J31" s="211">
        <v>125.6</v>
      </c>
      <c r="K31" s="212">
        <v>15.16</v>
      </c>
      <c r="L31" s="213">
        <v>7.25</v>
      </c>
      <c r="M31" s="214">
        <v>7.93</v>
      </c>
      <c r="N31" s="207">
        <v>3.17</v>
      </c>
      <c r="O31" s="207">
        <v>1.84</v>
      </c>
      <c r="P31" s="207">
        <v>2.58</v>
      </c>
      <c r="R31" s="211">
        <v>125.6</v>
      </c>
      <c r="S31" s="212">
        <v>1.2350000000000001</v>
      </c>
      <c r="T31" s="213">
        <v>0.2</v>
      </c>
      <c r="U31" s="216">
        <v>-0.2</v>
      </c>
      <c r="V31" s="207">
        <v>2.2000000000000002</v>
      </c>
      <c r="W31" s="207">
        <v>2.1</v>
      </c>
      <c r="X31" s="207">
        <v>0.4</v>
      </c>
      <c r="Z31" s="211">
        <v>125.6</v>
      </c>
      <c r="AA31" s="212">
        <f t="shared" si="3"/>
        <v>0.56792739669231118</v>
      </c>
      <c r="AB31" s="213">
        <f t="shared" si="4"/>
        <v>0.60000000000000009</v>
      </c>
      <c r="AC31" s="216">
        <f t="shared" si="5"/>
        <v>-0.90000000000000013</v>
      </c>
      <c r="AD31" s="207">
        <f t="shared" si="6"/>
        <v>2.1078705172960968</v>
      </c>
      <c r="AE31" s="207">
        <f t="shared" si="7"/>
        <v>2.0078705172960967</v>
      </c>
      <c r="AF31" s="207">
        <f t="shared" si="8"/>
        <v>0.66404316090130122</v>
      </c>
      <c r="AG31" s="212">
        <f t="shared" si="9"/>
        <v>0.36384576403924995</v>
      </c>
      <c r="AH31" s="212">
        <f t="shared" si="10"/>
        <v>0.2040816326530612</v>
      </c>
      <c r="AJ31" s="211">
        <v>125.6</v>
      </c>
      <c r="AK31" s="212">
        <f t="shared" si="11"/>
        <v>0.33394830029838507</v>
      </c>
      <c r="AL31" s="213">
        <f t="shared" si="12"/>
        <v>2.6</v>
      </c>
      <c r="AM31" s="216">
        <f t="shared" si="13"/>
        <v>-2.2999999999999998</v>
      </c>
      <c r="AN31" s="207">
        <f t="shared" si="14"/>
        <v>1.7</v>
      </c>
      <c r="AO31" s="207">
        <f t="shared" si="15"/>
        <v>1.6</v>
      </c>
      <c r="AP31" s="207">
        <f t="shared" si="16"/>
        <v>0.69999999999999984</v>
      </c>
      <c r="AQ31" s="212">
        <f t="shared" si="17"/>
        <v>2.7818459177856716E-2</v>
      </c>
      <c r="AS31" s="211">
        <v>125.6</v>
      </c>
      <c r="AT31" s="212">
        <v>8.7609999999999993E-2</v>
      </c>
      <c r="AU31" s="213">
        <v>3.5</v>
      </c>
      <c r="AV31" s="214">
        <v>9.1999999999999993</v>
      </c>
      <c r="AW31" s="207">
        <v>4.5</v>
      </c>
      <c r="AX31" s="207">
        <v>3.9</v>
      </c>
      <c r="AY31" s="207">
        <v>2.2000000000000002</v>
      </c>
      <c r="BA31" s="211">
        <v>125.6</v>
      </c>
      <c r="BB31" s="212">
        <v>0.15240000000000001</v>
      </c>
      <c r="BC31" s="213">
        <v>20.6</v>
      </c>
      <c r="BD31" s="216">
        <v>-22.4</v>
      </c>
      <c r="BE31" s="207"/>
      <c r="BF31" s="207"/>
      <c r="BG31" s="207"/>
      <c r="BI31" s="211">
        <v>125.6</v>
      </c>
      <c r="BJ31" s="212">
        <v>1.218E-2</v>
      </c>
      <c r="BK31" s="213">
        <v>7.3</v>
      </c>
      <c r="BL31" s="214">
        <v>17.100000000000001</v>
      </c>
      <c r="BM31" s="207">
        <v>5</v>
      </c>
      <c r="BN31" s="207">
        <v>4.7</v>
      </c>
      <c r="BO31" s="207">
        <v>1.5</v>
      </c>
      <c r="BP31" s="212">
        <v>8.3899999999999999E-3</v>
      </c>
      <c r="BQ31" s="212">
        <v>3.7799999999999999E-3</v>
      </c>
      <c r="BS31" s="211">
        <v>125.6</v>
      </c>
      <c r="BT31" s="212">
        <v>9.19E-4</v>
      </c>
      <c r="BU31" s="213">
        <v>2.9</v>
      </c>
      <c r="BV31" s="214">
        <v>2.6</v>
      </c>
      <c r="BW31" s="207">
        <v>3</v>
      </c>
      <c r="BX31" s="207">
        <v>3</v>
      </c>
      <c r="BY31" s="207">
        <v>0</v>
      </c>
      <c r="BZ31" s="212">
        <v>6.3599999999999996E-4</v>
      </c>
      <c r="CA31" s="212">
        <v>2.8299999999999999E-4</v>
      </c>
      <c r="CC31" s="211"/>
      <c r="CD31" s="212"/>
      <c r="CE31" s="213"/>
      <c r="CF31" s="214"/>
      <c r="CG31" s="207"/>
      <c r="CH31" s="207"/>
      <c r="CI31" s="207"/>
      <c r="CK31" s="208">
        <f t="shared" si="18"/>
        <v>19.069984696990698</v>
      </c>
      <c r="CO31" s="211">
        <v>125.6</v>
      </c>
      <c r="CP31" s="212">
        <v>2.266E-2</v>
      </c>
      <c r="CQ31" s="216">
        <v>0.6</v>
      </c>
      <c r="CR31" s="216">
        <v>-0.9</v>
      </c>
      <c r="CS31" s="216">
        <v>2.2999999999999998</v>
      </c>
      <c r="CT31" s="216">
        <v>2.2000000000000002</v>
      </c>
      <c r="CU31" s="216">
        <v>0.6</v>
      </c>
      <c r="CV31" s="217">
        <v>5.1000000000000004E-4</v>
      </c>
      <c r="CX31" s="211">
        <v>125.6</v>
      </c>
      <c r="CY31" s="212">
        <v>4.036E-2</v>
      </c>
      <c r="CZ31" s="216">
        <v>0.6</v>
      </c>
      <c r="DA31" s="216">
        <v>-0.9</v>
      </c>
      <c r="DB31" s="216">
        <v>2</v>
      </c>
      <c r="DC31" s="216">
        <v>1.9</v>
      </c>
      <c r="DD31" s="216">
        <v>0.7</v>
      </c>
      <c r="DE31" s="217">
        <v>8.7000000000000001E-4</v>
      </c>
      <c r="DG31" s="211">
        <v>125.6</v>
      </c>
      <c r="DH31" s="212">
        <v>1.125E-2</v>
      </c>
      <c r="DI31" s="216">
        <v>2.6</v>
      </c>
      <c r="DJ31" s="216">
        <v>-2.2999999999999998</v>
      </c>
      <c r="DK31" s="216">
        <v>1.7</v>
      </c>
      <c r="DL31" s="216">
        <v>1.6</v>
      </c>
      <c r="DM31" s="216">
        <v>0.7</v>
      </c>
      <c r="DN31" s="217">
        <v>9.3999999999999997E-4</v>
      </c>
      <c r="DO31" s="217">
        <v>3.0000000000000001E-5</v>
      </c>
      <c r="DQ31" s="211">
        <v>125.6</v>
      </c>
      <c r="DR31" s="212">
        <v>6.7129999999999995E-2</v>
      </c>
      <c r="DS31" s="216">
        <v>2.6</v>
      </c>
      <c r="DT31" s="216">
        <v>-2.2999999999999998</v>
      </c>
      <c r="DU31" s="216">
        <v>1.7</v>
      </c>
      <c r="DV31" s="216">
        <v>1.6</v>
      </c>
      <c r="DW31" s="216">
        <v>0.7</v>
      </c>
      <c r="DX31" s="217">
        <v>5.5599999999999998E-3</v>
      </c>
      <c r="DY31" s="217">
        <v>0</v>
      </c>
      <c r="EA31" s="211">
        <v>125.6</v>
      </c>
      <c r="EB31" s="212">
        <v>0.57520000000000004</v>
      </c>
      <c r="ED31" s="212">
        <f t="shared" si="0"/>
        <v>0.86514000000000002</v>
      </c>
      <c r="EE31" s="212">
        <f t="shared" si="1"/>
        <v>0.90187569699069625</v>
      </c>
      <c r="EF31" s="212">
        <f t="shared" si="2"/>
        <v>0.9592674499232291</v>
      </c>
    </row>
    <row r="32" spans="1:136" s="215" customFormat="1" ht="15" x14ac:dyDescent="0.15">
      <c r="A32" s="255">
        <v>125.7</v>
      </c>
      <c r="B32" s="212">
        <v>16.66</v>
      </c>
      <c r="C32" s="213">
        <v>4.4000000000000004</v>
      </c>
      <c r="D32" s="256">
        <v>-6.94</v>
      </c>
      <c r="E32" s="213">
        <v>4.0068108681760028</v>
      </c>
      <c r="F32" s="207">
        <v>3.2712382976481553</v>
      </c>
      <c r="G32" s="207">
        <v>1.89</v>
      </c>
      <c r="H32" s="207">
        <v>2.67</v>
      </c>
      <c r="J32" s="211">
        <v>125.7</v>
      </c>
      <c r="K32" s="212">
        <v>15.14</v>
      </c>
      <c r="L32" s="213">
        <v>7.24</v>
      </c>
      <c r="M32" s="214">
        <v>7.92</v>
      </c>
      <c r="N32" s="207">
        <v>3.17</v>
      </c>
      <c r="O32" s="207">
        <v>1.84</v>
      </c>
      <c r="P32" s="207">
        <v>2.58</v>
      </c>
      <c r="R32" s="211">
        <v>125.7</v>
      </c>
      <c r="S32" s="212">
        <v>1.2330000000000001</v>
      </c>
      <c r="T32" s="213">
        <v>0.2</v>
      </c>
      <c r="U32" s="216">
        <v>-0.2</v>
      </c>
      <c r="V32" s="207">
        <v>2.2000000000000002</v>
      </c>
      <c r="W32" s="207">
        <v>2.1</v>
      </c>
      <c r="X32" s="207">
        <v>0.4</v>
      </c>
      <c r="Z32" s="211">
        <v>125.7</v>
      </c>
      <c r="AA32" s="212">
        <f t="shared" si="3"/>
        <v>0.56645321785599101</v>
      </c>
      <c r="AB32" s="213">
        <f t="shared" si="4"/>
        <v>0.6</v>
      </c>
      <c r="AC32" s="216">
        <f t="shared" si="5"/>
        <v>-0.86405727923627684</v>
      </c>
      <c r="AD32" s="207">
        <f t="shared" si="6"/>
        <v>2.1078281622911694</v>
      </c>
      <c r="AE32" s="207">
        <f t="shared" si="7"/>
        <v>2.0078281622911698</v>
      </c>
      <c r="AF32" s="207">
        <f t="shared" si="8"/>
        <v>0.66405727923627689</v>
      </c>
      <c r="AG32" s="212">
        <f t="shared" si="9"/>
        <v>0.36292440226654987</v>
      </c>
      <c r="AH32" s="212">
        <f t="shared" si="10"/>
        <v>0.20352881558944116</v>
      </c>
      <c r="AJ32" s="211">
        <v>125.7</v>
      </c>
      <c r="AK32" s="212">
        <f t="shared" si="11"/>
        <v>0.33325269703301824</v>
      </c>
      <c r="AL32" s="213">
        <f t="shared" si="12"/>
        <v>2.6</v>
      </c>
      <c r="AM32" s="216">
        <f t="shared" si="13"/>
        <v>-2.2999999999999998</v>
      </c>
      <c r="AN32" s="207">
        <f t="shared" si="14"/>
        <v>1.7</v>
      </c>
      <c r="AO32" s="207">
        <f t="shared" si="15"/>
        <v>1.6</v>
      </c>
      <c r="AP32" s="207">
        <f t="shared" si="16"/>
        <v>0.7</v>
      </c>
      <c r="AQ32" s="212">
        <f t="shared" si="17"/>
        <v>2.7818459177856716E-2</v>
      </c>
      <c r="AS32" s="211">
        <v>125.7</v>
      </c>
      <c r="AT32" s="212">
        <v>8.7419999999999998E-2</v>
      </c>
      <c r="AU32" s="213">
        <v>3.5</v>
      </c>
      <c r="AV32" s="214">
        <v>9.1999999999999993</v>
      </c>
      <c r="AW32" s="207">
        <v>4.5</v>
      </c>
      <c r="AX32" s="207">
        <v>3.9</v>
      </c>
      <c r="AY32" s="207">
        <v>2.2000000000000002</v>
      </c>
      <c r="BA32" s="211">
        <v>125.7</v>
      </c>
      <c r="BB32" s="212">
        <v>0.15210000000000001</v>
      </c>
      <c r="BC32" s="213">
        <v>20.7</v>
      </c>
      <c r="BD32" s="216">
        <v>-22.5</v>
      </c>
      <c r="BE32" s="207"/>
      <c r="BF32" s="207"/>
      <c r="BG32" s="207"/>
      <c r="BI32" s="211">
        <v>125.7</v>
      </c>
      <c r="BJ32" s="212">
        <v>1.2160000000000001E-2</v>
      </c>
      <c r="BK32" s="213">
        <v>7.3</v>
      </c>
      <c r="BL32" s="214">
        <v>17</v>
      </c>
      <c r="BM32" s="207">
        <v>5</v>
      </c>
      <c r="BN32" s="207">
        <v>4.7</v>
      </c>
      <c r="BO32" s="207">
        <v>1.5</v>
      </c>
      <c r="BP32" s="212">
        <v>8.3800000000000003E-3</v>
      </c>
      <c r="BQ32" s="212">
        <v>3.7799999999999999E-3</v>
      </c>
      <c r="BS32" s="211">
        <v>125.7</v>
      </c>
      <c r="BT32" s="212">
        <v>9.1699999999999995E-4</v>
      </c>
      <c r="BU32" s="213">
        <v>2.9</v>
      </c>
      <c r="BV32" s="214">
        <v>2.6</v>
      </c>
      <c r="BW32" s="207">
        <v>3</v>
      </c>
      <c r="BX32" s="207">
        <v>3</v>
      </c>
      <c r="BY32" s="207">
        <v>0</v>
      </c>
      <c r="BZ32" s="212">
        <v>6.3400000000000001E-4</v>
      </c>
      <c r="CA32" s="212">
        <v>2.8299999999999999E-4</v>
      </c>
      <c r="CC32" s="211"/>
      <c r="CD32" s="212"/>
      <c r="CE32" s="213"/>
      <c r="CF32" s="214"/>
      <c r="CG32" s="207"/>
      <c r="CH32" s="207"/>
      <c r="CI32" s="207"/>
      <c r="CK32" s="208">
        <f t="shared" si="18"/>
        <v>19.045302914889014</v>
      </c>
      <c r="CO32" s="211">
        <v>125.7</v>
      </c>
      <c r="CP32" s="212">
        <v>2.2589999999999999E-2</v>
      </c>
      <c r="CQ32" s="216">
        <v>0.6</v>
      </c>
      <c r="CR32" s="216">
        <v>-0.8</v>
      </c>
      <c r="CS32" s="216">
        <v>2.2999999999999998</v>
      </c>
      <c r="CT32" s="216">
        <v>2.2000000000000002</v>
      </c>
      <c r="CU32" s="216">
        <v>0.6</v>
      </c>
      <c r="CV32" s="217">
        <v>5.0000000000000001E-4</v>
      </c>
      <c r="CX32" s="211">
        <v>125.7</v>
      </c>
      <c r="CY32" s="212">
        <v>4.0259999999999997E-2</v>
      </c>
      <c r="CZ32" s="216">
        <v>0.6</v>
      </c>
      <c r="DA32" s="216">
        <v>-0.9</v>
      </c>
      <c r="DB32" s="216">
        <v>2</v>
      </c>
      <c r="DC32" s="216">
        <v>1.9</v>
      </c>
      <c r="DD32" s="216">
        <v>0.7</v>
      </c>
      <c r="DE32" s="217">
        <v>8.7000000000000001E-4</v>
      </c>
      <c r="DG32" s="211">
        <v>125.7</v>
      </c>
      <c r="DH32" s="212">
        <v>1.123E-2</v>
      </c>
      <c r="DI32" s="216">
        <v>2.6</v>
      </c>
      <c r="DJ32" s="216">
        <v>-2.2999999999999998</v>
      </c>
      <c r="DK32" s="216">
        <v>1.7</v>
      </c>
      <c r="DL32" s="216">
        <v>1.6</v>
      </c>
      <c r="DM32" s="216">
        <v>0.7</v>
      </c>
      <c r="DN32" s="217">
        <v>9.3999999999999997E-4</v>
      </c>
      <c r="DO32" s="217">
        <v>3.0000000000000001E-5</v>
      </c>
      <c r="DQ32" s="211">
        <v>125.7</v>
      </c>
      <c r="DR32" s="212">
        <v>6.6970000000000002E-2</v>
      </c>
      <c r="DS32" s="216">
        <v>2.6</v>
      </c>
      <c r="DT32" s="216">
        <v>-2.2999999999999998</v>
      </c>
      <c r="DU32" s="216">
        <v>1.7</v>
      </c>
      <c r="DV32" s="216">
        <v>1.6</v>
      </c>
      <c r="DW32" s="216">
        <v>0.7</v>
      </c>
      <c r="DX32" s="217">
        <v>5.5599999999999998E-3</v>
      </c>
      <c r="DY32" s="217">
        <v>0</v>
      </c>
      <c r="EA32" s="211">
        <v>125.7</v>
      </c>
      <c r="EB32" s="212">
        <v>0.57369999999999999</v>
      </c>
      <c r="ED32" s="212">
        <f t="shared" si="0"/>
        <v>0.86290999999999995</v>
      </c>
      <c r="EE32" s="212">
        <f t="shared" si="1"/>
        <v>0.8997059148890092</v>
      </c>
      <c r="EF32" s="212">
        <f t="shared" si="2"/>
        <v>0.95910228633592065</v>
      </c>
    </row>
    <row r="33" spans="1:136" s="215" customFormat="1" ht="15" x14ac:dyDescent="0.15">
      <c r="A33" s="255">
        <v>125.8</v>
      </c>
      <c r="B33" s="212">
        <v>16.63</v>
      </c>
      <c r="C33" s="213">
        <v>4.3899999999999997</v>
      </c>
      <c r="D33" s="256">
        <v>-6.94</v>
      </c>
      <c r="E33" s="213">
        <v>4.0068108681760028</v>
      </c>
      <c r="F33" s="207">
        <v>3.2712382976481553</v>
      </c>
      <c r="G33" s="207">
        <v>1.89</v>
      </c>
      <c r="H33" s="207">
        <v>2.67</v>
      </c>
      <c r="J33" s="211">
        <v>125.8</v>
      </c>
      <c r="K33" s="212">
        <v>15.11</v>
      </c>
      <c r="L33" s="213">
        <v>7.24</v>
      </c>
      <c r="M33" s="214">
        <v>7.92</v>
      </c>
      <c r="N33" s="207">
        <v>3.17</v>
      </c>
      <c r="O33" s="207">
        <v>1.84</v>
      </c>
      <c r="P33" s="207">
        <v>2.58</v>
      </c>
      <c r="R33" s="211">
        <v>125.8</v>
      </c>
      <c r="S33" s="212">
        <v>1.232</v>
      </c>
      <c r="T33" s="213">
        <v>0.2</v>
      </c>
      <c r="U33" s="216">
        <v>-0.2</v>
      </c>
      <c r="V33" s="207">
        <v>2.2000000000000002</v>
      </c>
      <c r="W33" s="207">
        <v>2.1</v>
      </c>
      <c r="X33" s="207">
        <v>0.4</v>
      </c>
      <c r="Z33" s="211">
        <v>125.8</v>
      </c>
      <c r="AA33" s="212">
        <f t="shared" si="3"/>
        <v>0.56497903901967095</v>
      </c>
      <c r="AB33" s="213">
        <f t="shared" si="4"/>
        <v>0.66404530228106562</v>
      </c>
      <c r="AC33" s="216">
        <f t="shared" si="5"/>
        <v>-0.86404530228106569</v>
      </c>
      <c r="AD33" s="207">
        <f t="shared" si="6"/>
        <v>2.1078640931568033</v>
      </c>
      <c r="AE33" s="207">
        <f t="shared" si="7"/>
        <v>2.0438187908757377</v>
      </c>
      <c r="AF33" s="207">
        <f t="shared" si="8"/>
        <v>0.66404530228106562</v>
      </c>
      <c r="AG33" s="212">
        <f t="shared" si="9"/>
        <v>0.36191090431657985</v>
      </c>
      <c r="AH33" s="212">
        <f t="shared" si="10"/>
        <v>0.20306813470309115</v>
      </c>
      <c r="AJ33" s="211">
        <v>125.8</v>
      </c>
      <c r="AK33" s="212">
        <f t="shared" si="11"/>
        <v>0.33245801123162022</v>
      </c>
      <c r="AL33" s="213">
        <f t="shared" si="12"/>
        <v>2.5999999999999996</v>
      </c>
      <c r="AM33" s="216">
        <f t="shared" si="13"/>
        <v>-2.2999999999999998</v>
      </c>
      <c r="AN33" s="207">
        <f t="shared" si="14"/>
        <v>1.7000000000000002</v>
      </c>
      <c r="AO33" s="207">
        <f t="shared" si="15"/>
        <v>1.6</v>
      </c>
      <c r="AP33" s="207">
        <f t="shared" si="16"/>
        <v>0.7</v>
      </c>
      <c r="AQ33" s="212">
        <f t="shared" si="17"/>
        <v>2.7793587268191491E-2</v>
      </c>
      <c r="AS33" s="211">
        <v>125.8</v>
      </c>
      <c r="AT33" s="212">
        <v>8.7139999999999995E-2</v>
      </c>
      <c r="AU33" s="213">
        <v>3.4</v>
      </c>
      <c r="AV33" s="214">
        <v>9.1999999999999993</v>
      </c>
      <c r="AW33" s="207">
        <v>4.5</v>
      </c>
      <c r="AX33" s="207">
        <v>3.9</v>
      </c>
      <c r="AY33" s="207">
        <v>2.2000000000000002</v>
      </c>
      <c r="BA33" s="211">
        <v>125.8</v>
      </c>
      <c r="BB33" s="212">
        <v>0.15140000000000001</v>
      </c>
      <c r="BC33" s="213">
        <v>20.7</v>
      </c>
      <c r="BD33" s="216">
        <v>-22.5</v>
      </c>
      <c r="BE33" s="207"/>
      <c r="BF33" s="207"/>
      <c r="BG33" s="207"/>
      <c r="BI33" s="211">
        <v>125.8</v>
      </c>
      <c r="BJ33" s="212">
        <v>1.214E-2</v>
      </c>
      <c r="BK33" s="213">
        <v>7.4</v>
      </c>
      <c r="BL33" s="214">
        <v>16.8</v>
      </c>
      <c r="BM33" s="207">
        <v>5</v>
      </c>
      <c r="BN33" s="207">
        <v>4.7</v>
      </c>
      <c r="BO33" s="207">
        <v>1.5</v>
      </c>
      <c r="BP33" s="212">
        <v>8.3599999999999994E-3</v>
      </c>
      <c r="BQ33" s="212">
        <v>3.7799999999999999E-3</v>
      </c>
      <c r="BS33" s="211">
        <v>125.8</v>
      </c>
      <c r="BT33" s="212">
        <v>9.1600000000000004E-4</v>
      </c>
      <c r="BU33" s="213">
        <v>2.9</v>
      </c>
      <c r="BV33" s="214">
        <v>2.5</v>
      </c>
      <c r="BW33" s="207">
        <v>3</v>
      </c>
      <c r="BX33" s="207">
        <v>3</v>
      </c>
      <c r="BY33" s="207">
        <v>0</v>
      </c>
      <c r="BZ33" s="212">
        <v>6.3299999999999999E-4</v>
      </c>
      <c r="CA33" s="212">
        <v>2.8200000000000002E-4</v>
      </c>
      <c r="CC33" s="211"/>
      <c r="CD33" s="212"/>
      <c r="CE33" s="213"/>
      <c r="CF33" s="214"/>
      <c r="CG33" s="207"/>
      <c r="CH33" s="207"/>
      <c r="CI33" s="207"/>
      <c r="CK33" s="208">
        <f t="shared" si="18"/>
        <v>19.011033050251289</v>
      </c>
      <c r="CO33" s="211">
        <v>125.8</v>
      </c>
      <c r="CP33" s="212">
        <v>2.2540000000000001E-2</v>
      </c>
      <c r="CQ33" s="216">
        <v>0.6</v>
      </c>
      <c r="CR33" s="216">
        <v>-0.8</v>
      </c>
      <c r="CS33" s="216">
        <v>2.2999999999999998</v>
      </c>
      <c r="CT33" s="216">
        <v>2.2999999999999998</v>
      </c>
      <c r="CU33" s="216">
        <v>0.6</v>
      </c>
      <c r="CV33" s="217">
        <v>5.0000000000000001E-4</v>
      </c>
      <c r="CX33" s="211">
        <v>125.8</v>
      </c>
      <c r="CY33" s="212">
        <v>4.0149999999999998E-2</v>
      </c>
      <c r="CZ33" s="216">
        <v>0.7</v>
      </c>
      <c r="DA33" s="216">
        <v>-0.9</v>
      </c>
      <c r="DB33" s="216">
        <v>2</v>
      </c>
      <c r="DC33" s="216">
        <v>1.9</v>
      </c>
      <c r="DD33" s="216">
        <v>0.7</v>
      </c>
      <c r="DE33" s="217">
        <v>8.7000000000000001E-4</v>
      </c>
      <c r="DG33" s="211">
        <v>125.8</v>
      </c>
      <c r="DH33" s="212">
        <v>1.12E-2</v>
      </c>
      <c r="DI33" s="216">
        <v>2.6</v>
      </c>
      <c r="DJ33" s="216">
        <v>-2.2999999999999998</v>
      </c>
      <c r="DK33" s="216">
        <v>1.7</v>
      </c>
      <c r="DL33" s="216">
        <v>1.6</v>
      </c>
      <c r="DM33" s="216">
        <v>0.7</v>
      </c>
      <c r="DN33" s="217">
        <v>9.3999999999999997E-4</v>
      </c>
      <c r="DO33" s="217">
        <v>3.0000000000000001E-5</v>
      </c>
      <c r="DQ33" s="211">
        <v>125.8</v>
      </c>
      <c r="DR33" s="212">
        <v>6.6830000000000001E-2</v>
      </c>
      <c r="DS33" s="216">
        <v>2.6</v>
      </c>
      <c r="DT33" s="216">
        <v>-2.2999999999999998</v>
      </c>
      <c r="DU33" s="216">
        <v>1.7</v>
      </c>
      <c r="DV33" s="216">
        <v>1.6</v>
      </c>
      <c r="DW33" s="216">
        <v>0.7</v>
      </c>
      <c r="DX33" s="217">
        <v>5.5500000000000002E-3</v>
      </c>
      <c r="DY33" s="217">
        <v>0</v>
      </c>
      <c r="EA33" s="211">
        <v>125.8</v>
      </c>
      <c r="EB33" s="212">
        <v>0.57210000000000005</v>
      </c>
      <c r="ED33" s="212">
        <f t="shared" si="0"/>
        <v>0.86060000000000003</v>
      </c>
      <c r="EE33" s="212">
        <f t="shared" si="1"/>
        <v>0.89743705025129117</v>
      </c>
      <c r="EF33" s="212">
        <f t="shared" si="2"/>
        <v>0.95895305387606133</v>
      </c>
    </row>
    <row r="34" spans="1:136" s="215" customFormat="1" ht="15" x14ac:dyDescent="0.15">
      <c r="A34" s="255">
        <v>125.9</v>
      </c>
      <c r="B34" s="212">
        <v>16.600000000000001</v>
      </c>
      <c r="C34" s="213">
        <v>4.3899999999999997</v>
      </c>
      <c r="D34" s="256">
        <v>-6.94</v>
      </c>
      <c r="E34" s="213">
        <v>4.0068108681760028</v>
      </c>
      <c r="F34" s="207">
        <v>3.2712382976481553</v>
      </c>
      <c r="G34" s="207">
        <v>1.89</v>
      </c>
      <c r="H34" s="207">
        <v>2.67</v>
      </c>
      <c r="J34" s="211">
        <v>125.9</v>
      </c>
      <c r="K34" s="212">
        <v>15.09</v>
      </c>
      <c r="L34" s="213">
        <v>7.24</v>
      </c>
      <c r="M34" s="214">
        <v>7.92</v>
      </c>
      <c r="N34" s="207">
        <v>3.17</v>
      </c>
      <c r="O34" s="207">
        <v>1.84</v>
      </c>
      <c r="P34" s="207">
        <v>2.58</v>
      </c>
      <c r="R34" s="211">
        <v>125.9</v>
      </c>
      <c r="S34" s="212">
        <v>1.2310000000000001</v>
      </c>
      <c r="T34" s="213">
        <v>0.2</v>
      </c>
      <c r="U34" s="216">
        <v>-0.2</v>
      </c>
      <c r="V34" s="207">
        <v>2.2000000000000002</v>
      </c>
      <c r="W34" s="207">
        <v>2.1</v>
      </c>
      <c r="X34" s="207">
        <v>0.4</v>
      </c>
      <c r="Z34" s="211">
        <v>125.9</v>
      </c>
      <c r="AA34" s="212">
        <f t="shared" si="3"/>
        <v>0.563320587828811</v>
      </c>
      <c r="AB34" s="213">
        <f t="shared" si="4"/>
        <v>0.66403775395936648</v>
      </c>
      <c r="AC34" s="216">
        <f t="shared" si="5"/>
        <v>-0.89999999999999991</v>
      </c>
      <c r="AD34" s="207">
        <f t="shared" si="6"/>
        <v>2.1078867381219002</v>
      </c>
      <c r="AE34" s="207">
        <f t="shared" si="7"/>
        <v>2.0438489841625334</v>
      </c>
      <c r="AF34" s="207">
        <f t="shared" si="8"/>
        <v>0.66403775395936648</v>
      </c>
      <c r="AG34" s="212">
        <f t="shared" si="9"/>
        <v>0.36080527018933983</v>
      </c>
      <c r="AH34" s="212">
        <f t="shared" si="10"/>
        <v>0.20251531763947112</v>
      </c>
      <c r="AJ34" s="211">
        <v>125.9</v>
      </c>
      <c r="AK34" s="212">
        <f t="shared" si="11"/>
        <v>0.3314892220625657</v>
      </c>
      <c r="AL34" s="213">
        <f t="shared" si="12"/>
        <v>2.6</v>
      </c>
      <c r="AM34" s="216">
        <f t="shared" si="13"/>
        <v>-2.2999999999999998</v>
      </c>
      <c r="AN34" s="207">
        <f t="shared" si="14"/>
        <v>1.7</v>
      </c>
      <c r="AO34" s="207">
        <f t="shared" si="15"/>
        <v>1.6000000000000003</v>
      </c>
      <c r="AP34" s="207">
        <f t="shared" si="16"/>
        <v>0.69999999999999984</v>
      </c>
      <c r="AQ34" s="212">
        <f t="shared" si="17"/>
        <v>2.7619889003164651E-2</v>
      </c>
      <c r="AS34" s="211">
        <v>125.9</v>
      </c>
      <c r="AT34" s="212">
        <v>8.7029999999999996E-2</v>
      </c>
      <c r="AU34" s="213">
        <v>3.5</v>
      </c>
      <c r="AV34" s="214">
        <v>9.1999999999999993</v>
      </c>
      <c r="AW34" s="207">
        <v>4.5</v>
      </c>
      <c r="AX34" s="207">
        <v>3.9</v>
      </c>
      <c r="AY34" s="207">
        <v>2.2000000000000002</v>
      </c>
      <c r="BA34" s="211">
        <v>125.9</v>
      </c>
      <c r="BB34" s="212">
        <v>0.151</v>
      </c>
      <c r="BC34" s="213">
        <v>20.8</v>
      </c>
      <c r="BD34" s="216">
        <v>-22.5</v>
      </c>
      <c r="BE34" s="207"/>
      <c r="BF34" s="207"/>
      <c r="BG34" s="207"/>
      <c r="BI34" s="211">
        <v>125.9</v>
      </c>
      <c r="BJ34" s="212">
        <v>1.213E-2</v>
      </c>
      <c r="BK34" s="213">
        <v>7.3</v>
      </c>
      <c r="BL34" s="214">
        <v>17</v>
      </c>
      <c r="BM34" s="207">
        <v>5</v>
      </c>
      <c r="BN34" s="207">
        <v>4.7</v>
      </c>
      <c r="BO34" s="207">
        <v>1.5</v>
      </c>
      <c r="BP34" s="212">
        <v>8.3499999999999998E-3</v>
      </c>
      <c r="BQ34" s="212">
        <v>3.7699999999999999E-3</v>
      </c>
      <c r="BS34" s="211">
        <v>125.9</v>
      </c>
      <c r="BT34" s="212">
        <v>9.1399999999999999E-4</v>
      </c>
      <c r="BU34" s="213">
        <v>2.9</v>
      </c>
      <c r="BV34" s="214">
        <v>2.6</v>
      </c>
      <c r="BW34" s="207">
        <v>3</v>
      </c>
      <c r="BX34" s="207">
        <v>3</v>
      </c>
      <c r="BY34" s="207">
        <v>0</v>
      </c>
      <c r="BZ34" s="212">
        <v>6.3199999999999997E-4</v>
      </c>
      <c r="CA34" s="212">
        <v>2.81E-4</v>
      </c>
      <c r="CC34" s="211"/>
      <c r="CD34" s="212"/>
      <c r="CE34" s="213"/>
      <c r="CF34" s="214"/>
      <c r="CG34" s="207"/>
      <c r="CH34" s="207"/>
      <c r="CI34" s="207"/>
      <c r="CK34" s="208">
        <f t="shared" si="18"/>
        <v>18.97688380989138</v>
      </c>
      <c r="CO34" s="211">
        <v>125.9</v>
      </c>
      <c r="CP34" s="212">
        <v>2.248E-2</v>
      </c>
      <c r="CQ34" s="216">
        <v>0.6</v>
      </c>
      <c r="CR34" s="216">
        <v>-0.9</v>
      </c>
      <c r="CS34" s="216">
        <v>2.2999999999999998</v>
      </c>
      <c r="CT34" s="216">
        <v>2.2999999999999998</v>
      </c>
      <c r="CU34" s="216">
        <v>0.6</v>
      </c>
      <c r="CV34" s="217">
        <v>5.0000000000000001E-4</v>
      </c>
      <c r="CX34" s="211">
        <v>125.9</v>
      </c>
      <c r="CY34" s="212">
        <v>4.0030000000000003E-2</v>
      </c>
      <c r="CZ34" s="216">
        <v>0.7</v>
      </c>
      <c r="DA34" s="216">
        <v>-0.9</v>
      </c>
      <c r="DB34" s="216">
        <v>2</v>
      </c>
      <c r="DC34" s="216">
        <v>1.9</v>
      </c>
      <c r="DD34" s="216">
        <v>0.7</v>
      </c>
      <c r="DE34" s="217">
        <v>8.7000000000000001E-4</v>
      </c>
      <c r="DG34" s="211">
        <v>125.9</v>
      </c>
      <c r="DH34" s="212">
        <v>1.1169999999999999E-2</v>
      </c>
      <c r="DI34" s="216">
        <v>2.6</v>
      </c>
      <c r="DJ34" s="216">
        <v>-2.2999999999999998</v>
      </c>
      <c r="DK34" s="216">
        <v>1.7</v>
      </c>
      <c r="DL34" s="216">
        <v>1.6</v>
      </c>
      <c r="DM34" s="216">
        <v>0.7</v>
      </c>
      <c r="DN34" s="217">
        <v>9.3000000000000005E-4</v>
      </c>
      <c r="DO34" s="217">
        <v>3.0000000000000001E-5</v>
      </c>
      <c r="DQ34" s="211">
        <v>125.9</v>
      </c>
      <c r="DR34" s="212">
        <v>6.6619999999999999E-2</v>
      </c>
      <c r="DS34" s="216">
        <v>2.6</v>
      </c>
      <c r="DT34" s="216">
        <v>-2.2999999999999998</v>
      </c>
      <c r="DU34" s="216">
        <v>1.7</v>
      </c>
      <c r="DV34" s="216">
        <v>1.6</v>
      </c>
      <c r="DW34" s="216">
        <v>0.7</v>
      </c>
      <c r="DX34" s="217">
        <v>5.5399999999999998E-3</v>
      </c>
      <c r="DY34" s="217">
        <v>0</v>
      </c>
      <c r="EA34" s="211">
        <v>125.9</v>
      </c>
      <c r="EB34" s="212">
        <v>0.57050000000000001</v>
      </c>
      <c r="ED34" s="212">
        <f t="shared" si="0"/>
        <v>0.85816000000000003</v>
      </c>
      <c r="EE34" s="212">
        <f t="shared" si="1"/>
        <v>0.89480980989137671</v>
      </c>
      <c r="EF34" s="212">
        <f t="shared" si="2"/>
        <v>0.95904178800204964</v>
      </c>
    </row>
    <row r="35" spans="1:136" s="215" customFormat="1" ht="15" x14ac:dyDescent="0.15">
      <c r="A35" s="255">
        <v>126</v>
      </c>
      <c r="B35" s="212">
        <v>16.579999999999998</v>
      </c>
      <c r="C35" s="213">
        <v>4.3899999999999997</v>
      </c>
      <c r="D35" s="256">
        <v>-6.93</v>
      </c>
      <c r="E35" s="213">
        <v>4.0010373654841063</v>
      </c>
      <c r="F35" s="207">
        <v>3.2712382976481553</v>
      </c>
      <c r="G35" s="207">
        <v>1.89</v>
      </c>
      <c r="H35" s="207">
        <v>2.67</v>
      </c>
      <c r="J35" s="211">
        <v>126</v>
      </c>
      <c r="K35" s="212">
        <v>15.07</v>
      </c>
      <c r="L35" s="213">
        <v>7.24</v>
      </c>
      <c r="M35" s="214">
        <v>7.92</v>
      </c>
      <c r="N35" s="207">
        <v>3.17</v>
      </c>
      <c r="O35" s="207">
        <v>1.84</v>
      </c>
      <c r="P35" s="207">
        <v>2.58</v>
      </c>
      <c r="R35" s="211">
        <v>126</v>
      </c>
      <c r="S35" s="212">
        <v>1.23</v>
      </c>
      <c r="T35" s="213">
        <v>0.2</v>
      </c>
      <c r="U35" s="216">
        <v>-0.2</v>
      </c>
      <c r="V35" s="207">
        <v>2.2000000000000002</v>
      </c>
      <c r="W35" s="207">
        <v>2.1</v>
      </c>
      <c r="X35" s="207">
        <v>0.4</v>
      </c>
      <c r="Z35" s="211">
        <v>126</v>
      </c>
      <c r="AA35" s="212">
        <f t="shared" si="3"/>
        <v>0.56175427281522083</v>
      </c>
      <c r="AB35" s="213">
        <f t="shared" si="4"/>
        <v>0.7</v>
      </c>
      <c r="AC35" s="216">
        <f t="shared" si="5"/>
        <v>-0.86405197305101067</v>
      </c>
      <c r="AD35" s="207">
        <f t="shared" si="6"/>
        <v>2.1078440808469683</v>
      </c>
      <c r="AE35" s="207">
        <f t="shared" si="7"/>
        <v>2.0437921077959573</v>
      </c>
      <c r="AF35" s="207">
        <f t="shared" si="8"/>
        <v>0.66405197305101049</v>
      </c>
      <c r="AG35" s="212">
        <f t="shared" si="9"/>
        <v>0.35988390841663975</v>
      </c>
      <c r="AH35" s="212">
        <f t="shared" si="10"/>
        <v>0.20187036439858108</v>
      </c>
      <c r="AJ35" s="211">
        <v>126</v>
      </c>
      <c r="AK35" s="212">
        <f t="shared" si="11"/>
        <v>0.33069453626116774</v>
      </c>
      <c r="AL35" s="213">
        <f t="shared" si="12"/>
        <v>2.6</v>
      </c>
      <c r="AM35" s="216">
        <f t="shared" si="13"/>
        <v>-2.2999999999999998</v>
      </c>
      <c r="AN35" s="207">
        <f t="shared" si="14"/>
        <v>1.7</v>
      </c>
      <c r="AO35" s="207">
        <f t="shared" si="15"/>
        <v>1.6</v>
      </c>
      <c r="AP35" s="207">
        <f t="shared" si="16"/>
        <v>0.7</v>
      </c>
      <c r="AQ35" s="212">
        <f t="shared" si="17"/>
        <v>2.7595017093499426E-2</v>
      </c>
      <c r="AS35" s="211">
        <v>126</v>
      </c>
      <c r="AT35" s="212">
        <v>8.6739999999999998E-2</v>
      </c>
      <c r="AU35" s="213">
        <v>3.5</v>
      </c>
      <c r="AV35" s="214">
        <v>9.1999999999999993</v>
      </c>
      <c r="AW35" s="207">
        <v>4.5</v>
      </c>
      <c r="AX35" s="207">
        <v>3.9</v>
      </c>
      <c r="AY35" s="207">
        <v>2.2000000000000002</v>
      </c>
      <c r="BA35" s="211">
        <v>126</v>
      </c>
      <c r="BB35" s="212">
        <v>0.15079999999999999</v>
      </c>
      <c r="BC35" s="213">
        <v>20.7</v>
      </c>
      <c r="BD35" s="216">
        <v>-22.3</v>
      </c>
      <c r="BE35" s="207"/>
      <c r="BF35" s="207"/>
      <c r="BG35" s="207"/>
      <c r="BI35" s="211">
        <v>126</v>
      </c>
      <c r="BJ35" s="212">
        <v>1.213E-2</v>
      </c>
      <c r="BK35" s="213">
        <v>7.3</v>
      </c>
      <c r="BL35" s="214">
        <v>17</v>
      </c>
      <c r="BM35" s="207">
        <v>5</v>
      </c>
      <c r="BN35" s="207">
        <v>4.7</v>
      </c>
      <c r="BO35" s="207">
        <v>1.5</v>
      </c>
      <c r="BP35" s="212">
        <v>8.3400000000000002E-3</v>
      </c>
      <c r="BQ35" s="212">
        <v>3.7699999999999999E-3</v>
      </c>
      <c r="BS35" s="211">
        <v>126</v>
      </c>
      <c r="BT35" s="212">
        <v>9.1200000000000005E-4</v>
      </c>
      <c r="BU35" s="213">
        <v>2.9</v>
      </c>
      <c r="BV35" s="214">
        <v>2.5</v>
      </c>
      <c r="BW35" s="207">
        <v>3</v>
      </c>
      <c r="BX35" s="207">
        <v>3</v>
      </c>
      <c r="BY35" s="207">
        <v>0</v>
      </c>
      <c r="BZ35" s="212">
        <v>6.3000000000000003E-4</v>
      </c>
      <c r="CA35" s="212">
        <v>2.7999999999999998E-4</v>
      </c>
      <c r="CC35" s="211"/>
      <c r="CD35" s="212"/>
      <c r="CE35" s="213"/>
      <c r="CF35" s="214"/>
      <c r="CG35" s="207"/>
      <c r="CH35" s="207"/>
      <c r="CI35" s="207"/>
      <c r="CK35" s="208">
        <f t="shared" si="18"/>
        <v>18.953030809076385</v>
      </c>
      <c r="CO35" s="211">
        <v>126</v>
      </c>
      <c r="CP35" s="212">
        <v>2.2409999999999999E-2</v>
      </c>
      <c r="CQ35" s="216">
        <v>0.7</v>
      </c>
      <c r="CR35" s="216">
        <v>-0.8</v>
      </c>
      <c r="CS35" s="216">
        <v>2.2999999999999998</v>
      </c>
      <c r="CT35" s="216">
        <v>2.2999999999999998</v>
      </c>
      <c r="CU35" s="216">
        <v>0.6</v>
      </c>
      <c r="CV35" s="217">
        <v>5.0000000000000001E-4</v>
      </c>
      <c r="CX35" s="211">
        <v>126</v>
      </c>
      <c r="CY35" s="212">
        <v>3.993E-2</v>
      </c>
      <c r="CZ35" s="216">
        <v>0.7</v>
      </c>
      <c r="DA35" s="216">
        <v>-0.9</v>
      </c>
      <c r="DB35" s="216">
        <v>2</v>
      </c>
      <c r="DC35" s="216">
        <v>1.9</v>
      </c>
      <c r="DD35" s="216">
        <v>0.7</v>
      </c>
      <c r="DE35" s="217">
        <v>8.7000000000000001E-4</v>
      </c>
      <c r="DG35" s="211">
        <v>126</v>
      </c>
      <c r="DH35" s="212">
        <v>1.1140000000000001E-2</v>
      </c>
      <c r="DI35" s="216">
        <v>2.6</v>
      </c>
      <c r="DJ35" s="216">
        <v>-2.2999999999999998</v>
      </c>
      <c r="DK35" s="216">
        <v>1.7</v>
      </c>
      <c r="DL35" s="216">
        <v>1.6</v>
      </c>
      <c r="DM35" s="216">
        <v>0.7</v>
      </c>
      <c r="DN35" s="217">
        <v>9.3000000000000005E-4</v>
      </c>
      <c r="DO35" s="217">
        <v>3.0000000000000001E-5</v>
      </c>
      <c r="DQ35" s="211">
        <v>126</v>
      </c>
      <c r="DR35" s="212">
        <v>6.6479999999999997E-2</v>
      </c>
      <c r="DS35" s="216">
        <v>2.6</v>
      </c>
      <c r="DT35" s="216">
        <v>-2.2999999999999998</v>
      </c>
      <c r="DU35" s="216">
        <v>1.7</v>
      </c>
      <c r="DV35" s="216">
        <v>1.6</v>
      </c>
      <c r="DW35" s="216">
        <v>0.7</v>
      </c>
      <c r="DX35" s="217">
        <v>5.5300000000000002E-3</v>
      </c>
      <c r="DY35" s="217">
        <v>0</v>
      </c>
      <c r="EA35" s="211">
        <v>126</v>
      </c>
      <c r="EB35" s="212">
        <v>0.56910000000000005</v>
      </c>
      <c r="ED35" s="212">
        <f t="shared" si="0"/>
        <v>0.85602</v>
      </c>
      <c r="EE35" s="212">
        <f t="shared" si="1"/>
        <v>0.89244880907638857</v>
      </c>
      <c r="EF35" s="212">
        <f t="shared" si="2"/>
        <v>0.95918106595482</v>
      </c>
    </row>
    <row r="36" spans="1:136" s="215" customFormat="1" ht="15" x14ac:dyDescent="0.15">
      <c r="A36" s="255">
        <v>126.5</v>
      </c>
      <c r="B36" s="212">
        <v>16.440000000000001</v>
      </c>
      <c r="C36" s="213">
        <v>4.38</v>
      </c>
      <c r="D36" s="256">
        <v>-6.92</v>
      </c>
      <c r="E36" s="213">
        <v>3.9952638627922106</v>
      </c>
      <c r="F36" s="207">
        <v>3.2712382976481553</v>
      </c>
      <c r="G36" s="207">
        <v>1.89</v>
      </c>
      <c r="H36" s="207">
        <v>2.67</v>
      </c>
      <c r="J36" s="211">
        <v>126.5</v>
      </c>
      <c r="K36" s="212">
        <v>14.95</v>
      </c>
      <c r="L36" s="213">
        <v>7.22</v>
      </c>
      <c r="M36" s="214">
        <v>7.91</v>
      </c>
      <c r="N36" s="207">
        <v>3.17</v>
      </c>
      <c r="O36" s="207">
        <v>1.84</v>
      </c>
      <c r="P36" s="207">
        <v>2.58</v>
      </c>
      <c r="R36" s="211">
        <v>126.5</v>
      </c>
      <c r="S36" s="212">
        <v>1.224</v>
      </c>
      <c r="T36" s="213">
        <v>0.2</v>
      </c>
      <c r="U36" s="216">
        <v>-0.2</v>
      </c>
      <c r="V36" s="207">
        <v>2.2000000000000002</v>
      </c>
      <c r="W36" s="207">
        <v>2.1</v>
      </c>
      <c r="X36" s="207">
        <v>0.4</v>
      </c>
      <c r="Z36" s="211">
        <v>126.5</v>
      </c>
      <c r="AA36" s="212">
        <f t="shared" si="3"/>
        <v>0.55419910627908042</v>
      </c>
      <c r="AB36" s="213">
        <f t="shared" si="4"/>
        <v>0.66406046814044206</v>
      </c>
      <c r="AC36" s="216">
        <f t="shared" si="5"/>
        <v>-0.89999999999999991</v>
      </c>
      <c r="AD36" s="207">
        <f t="shared" si="6"/>
        <v>2.107818595578673</v>
      </c>
      <c r="AE36" s="207">
        <f t="shared" si="7"/>
        <v>2.0437581274382315</v>
      </c>
      <c r="AF36" s="207">
        <f t="shared" si="8"/>
        <v>0.66406046814044206</v>
      </c>
      <c r="AG36" s="212">
        <f t="shared" si="9"/>
        <v>0.35509282719859947</v>
      </c>
      <c r="AH36" s="212">
        <f t="shared" si="10"/>
        <v>0.19910627908048095</v>
      </c>
      <c r="AJ36" s="211">
        <v>126.5</v>
      </c>
      <c r="AK36" s="212">
        <f t="shared" si="11"/>
        <v>0.32647198305489578</v>
      </c>
      <c r="AL36" s="213">
        <f t="shared" si="12"/>
        <v>2.7</v>
      </c>
      <c r="AM36" s="216">
        <f t="shared" si="13"/>
        <v>-2.2999999999999998</v>
      </c>
      <c r="AN36" s="207">
        <f t="shared" si="14"/>
        <v>1.7</v>
      </c>
      <c r="AO36" s="207">
        <f t="shared" si="15"/>
        <v>1.6</v>
      </c>
      <c r="AP36" s="207">
        <f t="shared" si="16"/>
        <v>0.7</v>
      </c>
      <c r="AQ36" s="212">
        <f t="shared" si="17"/>
        <v>2.7520401364503753E-2</v>
      </c>
      <c r="AS36" s="211">
        <v>126.5</v>
      </c>
      <c r="AT36" s="212">
        <v>8.5709999999999995E-2</v>
      </c>
      <c r="AU36" s="213">
        <v>3.4</v>
      </c>
      <c r="AV36" s="214">
        <v>9.1999999999999993</v>
      </c>
      <c r="AW36" s="207">
        <v>4.5</v>
      </c>
      <c r="AX36" s="207">
        <v>3.9</v>
      </c>
      <c r="AY36" s="207">
        <v>2.2000000000000002</v>
      </c>
      <c r="BA36" s="211">
        <v>126.5</v>
      </c>
      <c r="BB36" s="212">
        <v>0.14860000000000001</v>
      </c>
      <c r="BC36" s="213">
        <v>20.6</v>
      </c>
      <c r="BD36" s="216">
        <v>-22.3</v>
      </c>
      <c r="BE36" s="207"/>
      <c r="BF36" s="207"/>
      <c r="BG36" s="207"/>
      <c r="BI36" s="211">
        <v>126.5</v>
      </c>
      <c r="BJ36" s="212">
        <v>1.2070000000000001E-2</v>
      </c>
      <c r="BK36" s="213">
        <v>7.3</v>
      </c>
      <c r="BL36" s="214">
        <v>17.100000000000001</v>
      </c>
      <c r="BM36" s="207">
        <v>5</v>
      </c>
      <c r="BN36" s="207">
        <v>4.7</v>
      </c>
      <c r="BO36" s="207">
        <v>1.5</v>
      </c>
      <c r="BP36" s="212">
        <v>8.3199999999999993E-3</v>
      </c>
      <c r="BQ36" s="212">
        <v>3.7499999999999999E-3</v>
      </c>
      <c r="BS36" s="211">
        <v>126.5</v>
      </c>
      <c r="BT36" s="212">
        <v>9.0300000000000005E-4</v>
      </c>
      <c r="BU36" s="213">
        <v>2.9</v>
      </c>
      <c r="BV36" s="214">
        <v>2.6</v>
      </c>
      <c r="BW36" s="207">
        <v>3</v>
      </c>
      <c r="BX36" s="207">
        <v>3</v>
      </c>
      <c r="BY36" s="207">
        <v>0</v>
      </c>
      <c r="BZ36" s="212">
        <v>6.2500000000000001E-4</v>
      </c>
      <c r="CA36" s="212">
        <v>2.7799999999999998E-4</v>
      </c>
      <c r="CC36" s="211"/>
      <c r="CD36" s="212"/>
      <c r="CE36" s="213"/>
      <c r="CF36" s="214"/>
      <c r="CG36" s="207"/>
      <c r="CH36" s="207"/>
      <c r="CI36" s="207"/>
      <c r="CK36" s="208">
        <f t="shared" si="18"/>
        <v>18.791954089333977</v>
      </c>
      <c r="CO36" s="211">
        <v>126.5</v>
      </c>
      <c r="CP36" s="212">
        <v>2.2110000000000001E-2</v>
      </c>
      <c r="CQ36" s="216">
        <v>0.6</v>
      </c>
      <c r="CR36" s="216">
        <v>-0.9</v>
      </c>
      <c r="CS36" s="216">
        <v>2.2999999999999998</v>
      </c>
      <c r="CT36" s="216">
        <v>2.2999999999999998</v>
      </c>
      <c r="CU36" s="216">
        <v>0.6</v>
      </c>
      <c r="CV36" s="217">
        <v>5.0000000000000001E-4</v>
      </c>
      <c r="CX36" s="211">
        <v>126.5</v>
      </c>
      <c r="CY36" s="212">
        <v>3.9410000000000001E-2</v>
      </c>
      <c r="CZ36" s="216">
        <v>0.7</v>
      </c>
      <c r="DA36" s="216">
        <v>-0.9</v>
      </c>
      <c r="DB36" s="216">
        <v>2</v>
      </c>
      <c r="DC36" s="216">
        <v>1.9</v>
      </c>
      <c r="DD36" s="216">
        <v>0.7</v>
      </c>
      <c r="DE36" s="217">
        <v>8.7000000000000001E-4</v>
      </c>
      <c r="DG36" s="211">
        <v>126.5</v>
      </c>
      <c r="DH36" s="212">
        <v>1.0999999999999999E-2</v>
      </c>
      <c r="DI36" s="216">
        <v>2.7</v>
      </c>
      <c r="DJ36" s="216">
        <v>-2.2999999999999998</v>
      </c>
      <c r="DK36" s="216">
        <v>1.7</v>
      </c>
      <c r="DL36" s="216">
        <v>1.6</v>
      </c>
      <c r="DM36" s="216">
        <v>0.7</v>
      </c>
      <c r="DN36" s="217">
        <v>9.3000000000000005E-4</v>
      </c>
      <c r="DO36" s="217">
        <v>3.0000000000000001E-5</v>
      </c>
      <c r="DQ36" s="211">
        <v>126.5</v>
      </c>
      <c r="DR36" s="212">
        <v>6.5619999999999998E-2</v>
      </c>
      <c r="DS36" s="216">
        <v>2.7</v>
      </c>
      <c r="DT36" s="216">
        <v>-2.2999999999999998</v>
      </c>
      <c r="DU36" s="216">
        <v>1.7</v>
      </c>
      <c r="DV36" s="216">
        <v>1.6</v>
      </c>
      <c r="DW36" s="216">
        <v>0.7</v>
      </c>
      <c r="DX36" s="217">
        <v>5.4999999999999997E-3</v>
      </c>
      <c r="DY36" s="217">
        <v>0</v>
      </c>
      <c r="EA36" s="211">
        <v>126.5</v>
      </c>
      <c r="EB36" s="212">
        <v>0.5615</v>
      </c>
      <c r="ED36" s="212">
        <f t="shared" si="0"/>
        <v>0.84467999999999999</v>
      </c>
      <c r="EE36" s="212">
        <f t="shared" si="1"/>
        <v>0.8806710893339762</v>
      </c>
      <c r="EF36" s="212">
        <f t="shared" si="2"/>
        <v>0.95913220069345628</v>
      </c>
    </row>
    <row r="37" spans="1:136" s="215" customFormat="1" ht="15" x14ac:dyDescent="0.15">
      <c r="A37" s="255">
        <v>127</v>
      </c>
      <c r="B37" s="212">
        <v>16.309999999999999</v>
      </c>
      <c r="C37" s="213">
        <v>4.37</v>
      </c>
      <c r="D37" s="256">
        <v>-6.9</v>
      </c>
      <c r="E37" s="213">
        <v>3.9837168574084183</v>
      </c>
      <c r="F37" s="207">
        <v>3.2712382976481553</v>
      </c>
      <c r="G37" s="207">
        <v>1.89</v>
      </c>
      <c r="H37" s="207">
        <v>2.67</v>
      </c>
      <c r="J37" s="211">
        <v>127</v>
      </c>
      <c r="K37" s="212">
        <v>14.83</v>
      </c>
      <c r="L37" s="213">
        <v>7.21</v>
      </c>
      <c r="M37" s="214">
        <v>7.9</v>
      </c>
      <c r="N37" s="207">
        <v>3.17</v>
      </c>
      <c r="O37" s="207">
        <v>1.84</v>
      </c>
      <c r="P37" s="207">
        <v>2.58</v>
      </c>
      <c r="R37" s="211">
        <v>127</v>
      </c>
      <c r="S37" s="212">
        <v>1.218</v>
      </c>
      <c r="T37" s="213">
        <v>0.2</v>
      </c>
      <c r="U37" s="216">
        <v>-0.2</v>
      </c>
      <c r="V37" s="207">
        <v>2.2000000000000002</v>
      </c>
      <c r="W37" s="207">
        <v>2.1</v>
      </c>
      <c r="X37" s="207">
        <v>0.4</v>
      </c>
      <c r="Z37" s="211">
        <v>127</v>
      </c>
      <c r="AA37" s="212">
        <f t="shared" si="3"/>
        <v>0.54692034827475</v>
      </c>
      <c r="AB37" s="213">
        <f t="shared" si="4"/>
        <v>0.66407047587683188</v>
      </c>
      <c r="AC37" s="216">
        <f t="shared" si="5"/>
        <v>-0.9359295241231681</v>
      </c>
      <c r="AD37" s="207">
        <f t="shared" si="6"/>
        <v>2.1077885723695045</v>
      </c>
      <c r="AE37" s="207">
        <f t="shared" si="7"/>
        <v>2.0437180964926722</v>
      </c>
      <c r="AF37" s="207">
        <f t="shared" si="8"/>
        <v>0.66407047587683188</v>
      </c>
      <c r="AG37" s="212">
        <f t="shared" si="9"/>
        <v>0.35048601833509924</v>
      </c>
      <c r="AH37" s="212">
        <f t="shared" si="10"/>
        <v>0.19643432993965079</v>
      </c>
      <c r="AJ37" s="211">
        <v>127</v>
      </c>
      <c r="AK37" s="212">
        <f t="shared" si="11"/>
        <v>0.32254748766197683</v>
      </c>
      <c r="AL37" s="213">
        <f t="shared" si="12"/>
        <v>2.7</v>
      </c>
      <c r="AM37" s="216">
        <f t="shared" si="13"/>
        <v>-2.2999999999999998</v>
      </c>
      <c r="AN37" s="207">
        <f t="shared" si="14"/>
        <v>1.7</v>
      </c>
      <c r="AO37" s="207">
        <f t="shared" si="15"/>
        <v>1.6000000000000003</v>
      </c>
      <c r="AP37" s="207">
        <f t="shared" si="16"/>
        <v>0.7</v>
      </c>
      <c r="AQ37" s="212">
        <f t="shared" si="17"/>
        <v>2.7296959280146464E-2</v>
      </c>
      <c r="AS37" s="211">
        <v>127</v>
      </c>
      <c r="AT37" s="212">
        <v>8.4769999999999998E-2</v>
      </c>
      <c r="AU37" s="213">
        <v>3.5</v>
      </c>
      <c r="AV37" s="214">
        <v>9.1999999999999993</v>
      </c>
      <c r="AW37" s="207">
        <v>4.5</v>
      </c>
      <c r="AX37" s="207">
        <v>3.9</v>
      </c>
      <c r="AY37" s="207">
        <v>2.2000000000000002</v>
      </c>
      <c r="BA37" s="211">
        <v>127</v>
      </c>
      <c r="BB37" s="212">
        <v>0.1467</v>
      </c>
      <c r="BC37" s="213">
        <v>20.6</v>
      </c>
      <c r="BD37" s="216">
        <v>-22.3</v>
      </c>
      <c r="BE37" s="207"/>
      <c r="BF37" s="207"/>
      <c r="BG37" s="207"/>
      <c r="BI37" s="211">
        <v>127</v>
      </c>
      <c r="BJ37" s="212">
        <v>1.1990000000000001E-2</v>
      </c>
      <c r="BK37" s="213">
        <v>7.3</v>
      </c>
      <c r="BL37" s="214">
        <v>17.100000000000001</v>
      </c>
      <c r="BM37" s="207">
        <v>5</v>
      </c>
      <c r="BN37" s="207">
        <v>4.7</v>
      </c>
      <c r="BO37" s="207">
        <v>1.5</v>
      </c>
      <c r="BP37" s="212">
        <v>8.2699999999999996E-3</v>
      </c>
      <c r="BQ37" s="212">
        <v>3.7399999999999998E-3</v>
      </c>
      <c r="BS37" s="211">
        <v>127</v>
      </c>
      <c r="BT37" s="212">
        <v>8.9400000000000005E-4</v>
      </c>
      <c r="BU37" s="213">
        <v>2.9</v>
      </c>
      <c r="BV37" s="214">
        <v>2.6</v>
      </c>
      <c r="BW37" s="207">
        <v>3</v>
      </c>
      <c r="BX37" s="207">
        <v>3</v>
      </c>
      <c r="BY37" s="207">
        <v>0</v>
      </c>
      <c r="BZ37" s="212">
        <v>6.1899999999999998E-4</v>
      </c>
      <c r="CA37" s="212">
        <v>2.7500000000000002E-4</v>
      </c>
      <c r="CC37" s="211"/>
      <c r="CD37" s="212"/>
      <c r="CE37" s="213"/>
      <c r="CF37" s="214"/>
      <c r="CG37" s="207"/>
      <c r="CH37" s="207"/>
      <c r="CI37" s="207"/>
      <c r="CK37" s="208">
        <f t="shared" si="18"/>
        <v>18.641821835936724</v>
      </c>
      <c r="CO37" s="211">
        <v>127</v>
      </c>
      <c r="CP37" s="212">
        <v>2.1819999999999999E-2</v>
      </c>
      <c r="CQ37" s="216">
        <v>0.6</v>
      </c>
      <c r="CR37" s="216">
        <v>-1</v>
      </c>
      <c r="CS37" s="216">
        <v>2.2999999999999998</v>
      </c>
      <c r="CT37" s="216">
        <v>2.2999999999999998</v>
      </c>
      <c r="CU37" s="216">
        <v>0.6</v>
      </c>
      <c r="CV37" s="217">
        <v>5.0000000000000001E-4</v>
      </c>
      <c r="CX37" s="211">
        <v>127</v>
      </c>
      <c r="CY37" s="212">
        <v>3.891E-2</v>
      </c>
      <c r="CZ37" s="216">
        <v>0.7</v>
      </c>
      <c r="DA37" s="216">
        <v>-0.9</v>
      </c>
      <c r="DB37" s="216">
        <v>2</v>
      </c>
      <c r="DC37" s="216">
        <v>1.9</v>
      </c>
      <c r="DD37" s="216">
        <v>0.7</v>
      </c>
      <c r="DE37" s="217">
        <v>8.7000000000000001E-4</v>
      </c>
      <c r="DG37" s="211">
        <v>127</v>
      </c>
      <c r="DH37" s="212">
        <v>1.0869999999999999E-2</v>
      </c>
      <c r="DI37" s="216">
        <v>2.7</v>
      </c>
      <c r="DJ37" s="216">
        <v>-2.2999999999999998</v>
      </c>
      <c r="DK37" s="216">
        <v>1.7</v>
      </c>
      <c r="DL37" s="216">
        <v>1.6</v>
      </c>
      <c r="DM37" s="216">
        <v>0.7</v>
      </c>
      <c r="DN37" s="217">
        <v>9.2000000000000003E-4</v>
      </c>
      <c r="DO37" s="217">
        <v>3.0000000000000001E-5</v>
      </c>
      <c r="DQ37" s="211">
        <v>127</v>
      </c>
      <c r="DR37" s="212">
        <v>6.4820000000000003E-2</v>
      </c>
      <c r="DS37" s="216">
        <v>2.7</v>
      </c>
      <c r="DT37" s="216">
        <v>-2.2999999999999998</v>
      </c>
      <c r="DU37" s="216">
        <v>1.7</v>
      </c>
      <c r="DV37" s="216">
        <v>1.6</v>
      </c>
      <c r="DW37" s="216">
        <v>0.7</v>
      </c>
      <c r="DX37" s="217">
        <v>5.47E-3</v>
      </c>
      <c r="DY37" s="217">
        <v>0</v>
      </c>
      <c r="EA37" s="211">
        <v>127</v>
      </c>
      <c r="EB37" s="212">
        <v>0.55420000000000003</v>
      </c>
      <c r="ED37" s="212">
        <f t="shared" si="0"/>
        <v>0.83382000000000001</v>
      </c>
      <c r="EE37" s="212">
        <f t="shared" si="1"/>
        <v>0.86946783593672683</v>
      </c>
      <c r="EF37" s="212">
        <f t="shared" si="2"/>
        <v>0.95900039718166064</v>
      </c>
    </row>
    <row r="38" spans="1:136" s="215" customFormat="1" ht="15" x14ac:dyDescent="0.15">
      <c r="A38" s="255">
        <v>127.5</v>
      </c>
      <c r="B38" s="212">
        <v>16.18</v>
      </c>
      <c r="C38" s="213">
        <v>4.3600000000000003</v>
      </c>
      <c r="D38" s="256">
        <v>-6.88</v>
      </c>
      <c r="E38" s="213">
        <v>3.9721698520246256</v>
      </c>
      <c r="F38" s="207">
        <v>3.2712382976481553</v>
      </c>
      <c r="G38" s="207">
        <v>1.89</v>
      </c>
      <c r="H38" s="207">
        <v>2.67</v>
      </c>
      <c r="J38" s="211">
        <v>127.5</v>
      </c>
      <c r="K38" s="212">
        <v>14.71</v>
      </c>
      <c r="L38" s="213">
        <v>7.2</v>
      </c>
      <c r="M38" s="214">
        <v>7.89</v>
      </c>
      <c r="N38" s="207">
        <v>3.17</v>
      </c>
      <c r="O38" s="207">
        <v>1.84</v>
      </c>
      <c r="P38" s="207">
        <v>2.58</v>
      </c>
      <c r="R38" s="211">
        <v>127.5</v>
      </c>
      <c r="S38" s="212">
        <v>1.2130000000000001</v>
      </c>
      <c r="T38" s="213">
        <v>0.2</v>
      </c>
      <c r="U38" s="216">
        <v>-0.2</v>
      </c>
      <c r="V38" s="207">
        <v>2.2000000000000002</v>
      </c>
      <c r="W38" s="207">
        <v>2.1</v>
      </c>
      <c r="X38" s="207">
        <v>0.4</v>
      </c>
      <c r="Z38" s="211">
        <v>127.5</v>
      </c>
      <c r="AA38" s="212">
        <f t="shared" si="3"/>
        <v>0.53954945409314958</v>
      </c>
      <c r="AB38" s="213">
        <f t="shared" si="4"/>
        <v>0.6</v>
      </c>
      <c r="AC38" s="216">
        <f t="shared" si="5"/>
        <v>-0.9</v>
      </c>
      <c r="AD38" s="207">
        <f t="shared" si="6"/>
        <v>2.1436582109479305</v>
      </c>
      <c r="AE38" s="207">
        <f t="shared" si="7"/>
        <v>2.0436582109479304</v>
      </c>
      <c r="AF38" s="207">
        <f t="shared" si="8"/>
        <v>0.66408544726301721</v>
      </c>
      <c r="AG38" s="212">
        <f t="shared" si="9"/>
        <v>0.34587920947159895</v>
      </c>
      <c r="AH38" s="212">
        <f t="shared" si="10"/>
        <v>0.19367024462155064</v>
      </c>
      <c r="AJ38" s="211">
        <v>127.5</v>
      </c>
      <c r="AK38" s="212">
        <f t="shared" si="11"/>
        <v>0.31849903782336147</v>
      </c>
      <c r="AL38" s="213">
        <f t="shared" si="12"/>
        <v>2.7</v>
      </c>
      <c r="AM38" s="216">
        <f t="shared" si="13"/>
        <v>-2.2999999999999998</v>
      </c>
      <c r="AN38" s="207">
        <f t="shared" si="14"/>
        <v>1.7</v>
      </c>
      <c r="AO38" s="207">
        <f t="shared" si="15"/>
        <v>1.6</v>
      </c>
      <c r="AP38" s="207">
        <f t="shared" si="16"/>
        <v>0.7</v>
      </c>
      <c r="AQ38" s="212">
        <f t="shared" si="17"/>
        <v>2.7222343551150795E-2</v>
      </c>
      <c r="AS38" s="211">
        <v>127.5</v>
      </c>
      <c r="AT38" s="212">
        <v>8.3690000000000001E-2</v>
      </c>
      <c r="AU38" s="213">
        <v>3.5</v>
      </c>
      <c r="AV38" s="214">
        <v>9.1999999999999993</v>
      </c>
      <c r="AW38" s="207">
        <v>4.5</v>
      </c>
      <c r="AX38" s="207">
        <v>3.9</v>
      </c>
      <c r="AY38" s="207">
        <v>2.2000000000000002</v>
      </c>
      <c r="BA38" s="211">
        <v>127.5</v>
      </c>
      <c r="BB38" s="212">
        <v>0.14460000000000001</v>
      </c>
      <c r="BC38" s="213">
        <v>20.5</v>
      </c>
      <c r="BD38" s="216">
        <v>-22.2</v>
      </c>
      <c r="BE38" s="207"/>
      <c r="BF38" s="207"/>
      <c r="BG38" s="207"/>
      <c r="BI38" s="211">
        <v>127.5</v>
      </c>
      <c r="BJ38" s="212">
        <v>1.197E-2</v>
      </c>
      <c r="BK38" s="213">
        <v>7.3</v>
      </c>
      <c r="BL38" s="214">
        <v>17.100000000000001</v>
      </c>
      <c r="BM38" s="207">
        <v>5</v>
      </c>
      <c r="BN38" s="207">
        <v>4.7</v>
      </c>
      <c r="BO38" s="207">
        <v>1.5</v>
      </c>
      <c r="BP38" s="212">
        <v>8.2400000000000008E-3</v>
      </c>
      <c r="BQ38" s="212">
        <v>3.7200000000000002E-3</v>
      </c>
      <c r="BS38" s="211">
        <v>127.5</v>
      </c>
      <c r="BT38" s="212">
        <v>8.8500000000000004E-4</v>
      </c>
      <c r="BU38" s="213">
        <v>2.9</v>
      </c>
      <c r="BV38" s="214">
        <v>2.6</v>
      </c>
      <c r="BW38" s="207">
        <v>3</v>
      </c>
      <c r="BX38" s="207">
        <v>3</v>
      </c>
      <c r="BY38" s="207">
        <v>0</v>
      </c>
      <c r="BZ38" s="212">
        <v>6.1300000000000005E-4</v>
      </c>
      <c r="CA38" s="212">
        <v>2.72E-4</v>
      </c>
      <c r="CC38" s="211"/>
      <c r="CD38" s="212"/>
      <c r="CE38" s="213"/>
      <c r="CF38" s="214"/>
      <c r="CG38" s="207"/>
      <c r="CH38" s="207"/>
      <c r="CI38" s="207"/>
      <c r="CK38" s="208">
        <f t="shared" si="18"/>
        <v>18.492193491916513</v>
      </c>
      <c r="CO38" s="211">
        <v>127.5</v>
      </c>
      <c r="CP38" s="212">
        <v>2.1520000000000001E-2</v>
      </c>
      <c r="CQ38" s="216">
        <v>0.6</v>
      </c>
      <c r="CR38" s="216">
        <v>-0.9</v>
      </c>
      <c r="CS38" s="216">
        <v>2.4</v>
      </c>
      <c r="CT38" s="216">
        <v>2.2999999999999998</v>
      </c>
      <c r="CU38" s="216">
        <v>0.6</v>
      </c>
      <c r="CV38" s="217">
        <v>5.0000000000000001E-4</v>
      </c>
      <c r="CX38" s="211">
        <v>127.5</v>
      </c>
      <c r="CY38" s="212">
        <v>3.8399999999999997E-2</v>
      </c>
      <c r="CZ38" s="216">
        <v>0.6</v>
      </c>
      <c r="DA38" s="216">
        <v>-0.9</v>
      </c>
      <c r="DB38" s="216">
        <v>2</v>
      </c>
      <c r="DC38" s="216">
        <v>1.9</v>
      </c>
      <c r="DD38" s="216">
        <v>0.7</v>
      </c>
      <c r="DE38" s="217">
        <v>8.5999999999999998E-4</v>
      </c>
      <c r="DG38" s="211">
        <v>127.5</v>
      </c>
      <c r="DH38" s="212">
        <v>1.073E-2</v>
      </c>
      <c r="DI38" s="216">
        <v>2.7</v>
      </c>
      <c r="DJ38" s="216">
        <v>-2.2999999999999998</v>
      </c>
      <c r="DK38" s="216">
        <v>1.7</v>
      </c>
      <c r="DL38" s="216">
        <v>1.6</v>
      </c>
      <c r="DM38" s="216">
        <v>0.7</v>
      </c>
      <c r="DN38" s="217">
        <v>9.2000000000000003E-4</v>
      </c>
      <c r="DO38" s="217">
        <v>3.0000000000000001E-5</v>
      </c>
      <c r="DQ38" s="211">
        <v>127.5</v>
      </c>
      <c r="DR38" s="212">
        <v>6.4030000000000004E-2</v>
      </c>
      <c r="DS38" s="216">
        <v>2.7</v>
      </c>
      <c r="DT38" s="216">
        <v>-2.2999999999999998</v>
      </c>
      <c r="DU38" s="216">
        <v>1.7</v>
      </c>
      <c r="DV38" s="216">
        <v>1.6</v>
      </c>
      <c r="DW38" s="216">
        <v>0.7</v>
      </c>
      <c r="DX38" s="217">
        <v>5.4400000000000004E-3</v>
      </c>
      <c r="DY38" s="217">
        <v>0</v>
      </c>
      <c r="EA38" s="211">
        <v>127.5</v>
      </c>
      <c r="EB38" s="212">
        <v>0.54679999999999995</v>
      </c>
      <c r="ED38" s="212">
        <f t="shared" si="0"/>
        <v>0.82277999999999996</v>
      </c>
      <c r="EE38" s="212">
        <f t="shared" si="1"/>
        <v>0.858048491916511</v>
      </c>
      <c r="EF38" s="212">
        <f t="shared" si="2"/>
        <v>0.95889685460813945</v>
      </c>
    </row>
    <row r="39" spans="1:136" s="215" customFormat="1" ht="15" x14ac:dyDescent="0.15">
      <c r="A39" s="255">
        <v>128</v>
      </c>
      <c r="B39" s="212">
        <v>16.05</v>
      </c>
      <c r="C39" s="213">
        <v>4.3499999999999996</v>
      </c>
      <c r="D39" s="256">
        <v>-6.87</v>
      </c>
      <c r="E39" s="213">
        <v>3.9663963493327294</v>
      </c>
      <c r="F39" s="207">
        <v>3.2712382976481553</v>
      </c>
      <c r="G39" s="207">
        <v>1.89</v>
      </c>
      <c r="H39" s="207">
        <v>2.67</v>
      </c>
      <c r="J39" s="211">
        <v>128</v>
      </c>
      <c r="K39" s="212">
        <v>14.6</v>
      </c>
      <c r="L39" s="213">
        <v>7.19</v>
      </c>
      <c r="M39" s="214">
        <v>7.88</v>
      </c>
      <c r="N39" s="207">
        <v>3.16</v>
      </c>
      <c r="O39" s="207">
        <v>1.84</v>
      </c>
      <c r="P39" s="207">
        <v>2.57</v>
      </c>
      <c r="R39" s="211">
        <v>128</v>
      </c>
      <c r="S39" s="212">
        <v>1.2070000000000001</v>
      </c>
      <c r="T39" s="213">
        <v>0.2</v>
      </c>
      <c r="U39" s="216">
        <v>-0.2</v>
      </c>
      <c r="V39" s="207">
        <v>2.2000000000000002</v>
      </c>
      <c r="W39" s="207">
        <v>2.1</v>
      </c>
      <c r="X39" s="207">
        <v>0.4</v>
      </c>
      <c r="Z39" s="211">
        <v>128</v>
      </c>
      <c r="AA39" s="212">
        <f t="shared" si="3"/>
        <v>0.53227069608881927</v>
      </c>
      <c r="AB39" s="213">
        <f t="shared" si="4"/>
        <v>0.7</v>
      </c>
      <c r="AC39" s="216">
        <f t="shared" si="5"/>
        <v>-0.9</v>
      </c>
      <c r="AD39" s="207">
        <f t="shared" si="6"/>
        <v>2.14354811432437</v>
      </c>
      <c r="AE39" s="207">
        <f t="shared" si="7"/>
        <v>2.0435481143243699</v>
      </c>
      <c r="AF39" s="207">
        <f t="shared" si="8"/>
        <v>0.59999999999999987</v>
      </c>
      <c r="AG39" s="212">
        <f t="shared" si="9"/>
        <v>0.34136453678536877</v>
      </c>
      <c r="AH39" s="212">
        <f t="shared" si="10"/>
        <v>0.19090615930345048</v>
      </c>
      <c r="AJ39" s="211">
        <v>128</v>
      </c>
      <c r="AK39" s="212">
        <f t="shared" si="11"/>
        <v>0.31459941434010774</v>
      </c>
      <c r="AL39" s="213">
        <f t="shared" si="12"/>
        <v>2.6999999999999997</v>
      </c>
      <c r="AM39" s="216">
        <f t="shared" si="13"/>
        <v>-2.2999999999999998</v>
      </c>
      <c r="AN39" s="207">
        <f t="shared" si="14"/>
        <v>1.7</v>
      </c>
      <c r="AO39" s="207">
        <f t="shared" si="15"/>
        <v>1.6</v>
      </c>
      <c r="AP39" s="207">
        <f t="shared" si="16"/>
        <v>0.7</v>
      </c>
      <c r="AQ39" s="212">
        <f t="shared" si="17"/>
        <v>2.6974029557128278E-2</v>
      </c>
      <c r="AS39" s="211">
        <v>128</v>
      </c>
      <c r="AT39" s="212">
        <v>8.2619999999999999E-2</v>
      </c>
      <c r="AU39" s="213">
        <v>3.5</v>
      </c>
      <c r="AV39" s="214">
        <v>9.1999999999999993</v>
      </c>
      <c r="AW39" s="207">
        <v>4.5</v>
      </c>
      <c r="AX39" s="207">
        <v>3.9</v>
      </c>
      <c r="AY39" s="207">
        <v>2.2000000000000002</v>
      </c>
      <c r="BA39" s="211">
        <v>128</v>
      </c>
      <c r="BB39" s="212">
        <v>0.14249999999999999</v>
      </c>
      <c r="BC39" s="213">
        <v>20.399999999999999</v>
      </c>
      <c r="BD39" s="216">
        <v>-22.2</v>
      </c>
      <c r="BE39" s="207"/>
      <c r="BF39" s="207"/>
      <c r="BG39" s="207"/>
      <c r="BI39" s="211">
        <v>128</v>
      </c>
      <c r="BJ39" s="212">
        <v>1.1900000000000001E-2</v>
      </c>
      <c r="BK39" s="213">
        <v>7.2</v>
      </c>
      <c r="BL39" s="214">
        <v>17.2</v>
      </c>
      <c r="BM39" s="207">
        <v>5</v>
      </c>
      <c r="BN39" s="207">
        <v>4.7</v>
      </c>
      <c r="BO39" s="207">
        <v>1.5</v>
      </c>
      <c r="BP39" s="212">
        <v>8.2000000000000007E-3</v>
      </c>
      <c r="BQ39" s="212">
        <v>3.7000000000000002E-3</v>
      </c>
      <c r="BS39" s="211">
        <v>128</v>
      </c>
      <c r="BT39" s="212">
        <v>8.7500000000000002E-4</v>
      </c>
      <c r="BU39" s="213">
        <v>2.9</v>
      </c>
      <c r="BV39" s="214">
        <v>2.5</v>
      </c>
      <c r="BW39" s="207">
        <v>3.1</v>
      </c>
      <c r="BX39" s="207">
        <v>3.1</v>
      </c>
      <c r="BY39" s="207">
        <v>0</v>
      </c>
      <c r="BZ39" s="212">
        <v>6.0700000000000001E-4</v>
      </c>
      <c r="CA39" s="212">
        <v>2.7E-4</v>
      </c>
      <c r="CC39" s="211"/>
      <c r="CD39" s="212"/>
      <c r="CE39" s="213"/>
      <c r="CF39" s="214"/>
      <c r="CG39" s="207"/>
      <c r="CH39" s="207"/>
      <c r="CI39" s="207"/>
      <c r="CK39" s="208">
        <f t="shared" si="18"/>
        <v>18.341765110428927</v>
      </c>
      <c r="CO39" s="211">
        <v>128</v>
      </c>
      <c r="CP39" s="212">
        <v>2.1219999999999999E-2</v>
      </c>
      <c r="CQ39" s="216">
        <v>0.7</v>
      </c>
      <c r="CR39" s="216">
        <v>-0.9</v>
      </c>
      <c r="CS39" s="216">
        <v>2.4</v>
      </c>
      <c r="CT39" s="216">
        <v>2.2999999999999998</v>
      </c>
      <c r="CU39" s="216">
        <v>0.6</v>
      </c>
      <c r="CV39" s="217">
        <v>5.0000000000000001E-4</v>
      </c>
      <c r="CX39" s="211">
        <v>128</v>
      </c>
      <c r="CY39" s="212">
        <v>3.7909999999999999E-2</v>
      </c>
      <c r="CZ39" s="216">
        <v>0.7</v>
      </c>
      <c r="DA39" s="216">
        <v>-0.9</v>
      </c>
      <c r="DB39" s="216">
        <v>2</v>
      </c>
      <c r="DC39" s="216">
        <v>1.9</v>
      </c>
      <c r="DD39" s="216">
        <v>0.6</v>
      </c>
      <c r="DE39" s="217">
        <v>8.5999999999999998E-4</v>
      </c>
      <c r="DG39" s="211">
        <v>128</v>
      </c>
      <c r="DH39" s="212">
        <v>1.06E-2</v>
      </c>
      <c r="DI39" s="216">
        <v>2.7</v>
      </c>
      <c r="DJ39" s="216">
        <v>-2.2999999999999998</v>
      </c>
      <c r="DK39" s="216">
        <v>1.7</v>
      </c>
      <c r="DL39" s="216">
        <v>1.6</v>
      </c>
      <c r="DM39" s="216">
        <v>0.7</v>
      </c>
      <c r="DN39" s="217">
        <v>9.1E-4</v>
      </c>
      <c r="DO39" s="217">
        <v>3.0000000000000001E-5</v>
      </c>
      <c r="DQ39" s="211">
        <v>128</v>
      </c>
      <c r="DR39" s="212">
        <v>6.3240000000000005E-2</v>
      </c>
      <c r="DS39" s="216">
        <v>2.7</v>
      </c>
      <c r="DT39" s="216">
        <v>-2.2999999999999998</v>
      </c>
      <c r="DU39" s="216">
        <v>1.7</v>
      </c>
      <c r="DV39" s="216">
        <v>1.6</v>
      </c>
      <c r="DW39" s="216">
        <v>0.7</v>
      </c>
      <c r="DX39" s="217">
        <v>5.4000000000000003E-3</v>
      </c>
      <c r="DY39" s="217">
        <v>0</v>
      </c>
      <c r="EA39" s="211">
        <v>128</v>
      </c>
      <c r="EB39" s="212">
        <v>0.53990000000000005</v>
      </c>
      <c r="ED39" s="212">
        <f t="shared" si="0"/>
        <v>0.81233</v>
      </c>
      <c r="EE39" s="212">
        <f t="shared" si="1"/>
        <v>0.84687011042892701</v>
      </c>
      <c r="EF39" s="212">
        <f t="shared" si="2"/>
        <v>0.9592143942694672</v>
      </c>
    </row>
    <row r="40" spans="1:136" s="215" customFormat="1" ht="15" x14ac:dyDescent="0.15">
      <c r="A40" s="255">
        <v>128.5</v>
      </c>
      <c r="B40" s="212">
        <v>15.92</v>
      </c>
      <c r="C40" s="213">
        <v>4.33</v>
      </c>
      <c r="D40" s="256">
        <v>-6.85</v>
      </c>
      <c r="E40" s="213">
        <v>3.9548493439489367</v>
      </c>
      <c r="F40" s="207">
        <v>3.2630813658258662</v>
      </c>
      <c r="G40" s="207">
        <v>1.89</v>
      </c>
      <c r="H40" s="207">
        <v>2.66</v>
      </c>
      <c r="J40" s="211">
        <v>128.5</v>
      </c>
      <c r="K40" s="212">
        <v>14.48</v>
      </c>
      <c r="L40" s="213">
        <v>7.18</v>
      </c>
      <c r="M40" s="214">
        <v>7.87</v>
      </c>
      <c r="N40" s="207">
        <v>3.16</v>
      </c>
      <c r="O40" s="207">
        <v>1.84</v>
      </c>
      <c r="P40" s="207">
        <v>2.57</v>
      </c>
      <c r="R40" s="211">
        <v>128.5</v>
      </c>
      <c r="S40" s="212">
        <v>1.2010000000000001</v>
      </c>
      <c r="T40" s="213">
        <v>0.2</v>
      </c>
      <c r="U40" s="216">
        <v>-0.2</v>
      </c>
      <c r="V40" s="207">
        <v>2.2000000000000002</v>
      </c>
      <c r="W40" s="207">
        <v>2.1</v>
      </c>
      <c r="X40" s="207">
        <v>0.4</v>
      </c>
      <c r="Z40" s="211">
        <v>128.5</v>
      </c>
      <c r="AA40" s="212">
        <f t="shared" si="3"/>
        <v>0.52526834661629884</v>
      </c>
      <c r="AB40" s="213">
        <f t="shared" si="4"/>
        <v>0.7</v>
      </c>
      <c r="AC40" s="216">
        <f t="shared" si="5"/>
        <v>-0.9</v>
      </c>
      <c r="AD40" s="207">
        <f t="shared" si="6"/>
        <v>2.1435229609321453</v>
      </c>
      <c r="AE40" s="207">
        <f t="shared" si="7"/>
        <v>2.0435229609321452</v>
      </c>
      <c r="AF40" s="207">
        <f t="shared" si="8"/>
        <v>0.6</v>
      </c>
      <c r="AG40" s="212">
        <f t="shared" si="9"/>
        <v>0.33684986409913853</v>
      </c>
      <c r="AH40" s="212">
        <f t="shared" si="10"/>
        <v>0.18841848251716034</v>
      </c>
      <c r="AJ40" s="211">
        <v>128.5</v>
      </c>
      <c r="AK40" s="212">
        <f t="shared" si="11"/>
        <v>0.31092323294121127</v>
      </c>
      <c r="AL40" s="213">
        <f t="shared" si="12"/>
        <v>2.7</v>
      </c>
      <c r="AM40" s="216">
        <f t="shared" si="13"/>
        <v>-2.2999999999999998</v>
      </c>
      <c r="AN40" s="207">
        <f t="shared" si="14"/>
        <v>1.7</v>
      </c>
      <c r="AO40" s="207">
        <f t="shared" si="15"/>
        <v>1.5999999999999999</v>
      </c>
      <c r="AP40" s="207">
        <f t="shared" si="16"/>
        <v>0.7</v>
      </c>
      <c r="AQ40" s="212">
        <f t="shared" si="17"/>
        <v>2.6899413828132605E-2</v>
      </c>
      <c r="AS40" s="211">
        <v>128.5</v>
      </c>
      <c r="AT40" s="212">
        <v>8.1670000000000006E-2</v>
      </c>
      <c r="AU40" s="213">
        <v>3.4</v>
      </c>
      <c r="AV40" s="214">
        <v>9.1999999999999993</v>
      </c>
      <c r="AW40" s="207">
        <v>4.5</v>
      </c>
      <c r="AX40" s="207">
        <v>3.9</v>
      </c>
      <c r="AY40" s="207">
        <v>2.2000000000000002</v>
      </c>
      <c r="BA40" s="211">
        <v>128.5</v>
      </c>
      <c r="BB40" s="212">
        <v>0.1406</v>
      </c>
      <c r="BC40" s="213">
        <v>20.399999999999999</v>
      </c>
      <c r="BD40" s="216">
        <v>-22.2</v>
      </c>
      <c r="BE40" s="207"/>
      <c r="BF40" s="207"/>
      <c r="BG40" s="207"/>
      <c r="BI40" s="211">
        <v>128.5</v>
      </c>
      <c r="BJ40" s="212">
        <v>1.1849999999999999E-2</v>
      </c>
      <c r="BK40" s="213">
        <v>7.2</v>
      </c>
      <c r="BL40" s="214">
        <v>17.5</v>
      </c>
      <c r="BM40" s="207">
        <v>5</v>
      </c>
      <c r="BN40" s="207">
        <v>4.8</v>
      </c>
      <c r="BO40" s="207">
        <v>1.5</v>
      </c>
      <c r="BP40" s="212">
        <v>8.1600000000000006E-3</v>
      </c>
      <c r="BQ40" s="212">
        <v>3.6900000000000001E-3</v>
      </c>
      <c r="BS40" s="211">
        <v>128.5</v>
      </c>
      <c r="BT40" s="212">
        <v>8.6899999999999998E-4</v>
      </c>
      <c r="BU40" s="213">
        <v>2.9</v>
      </c>
      <c r="BV40" s="214">
        <v>2.6</v>
      </c>
      <c r="BW40" s="207">
        <v>3.1</v>
      </c>
      <c r="BX40" s="207">
        <v>3.1</v>
      </c>
      <c r="BY40" s="207">
        <v>0</v>
      </c>
      <c r="BZ40" s="212">
        <v>6.0099999999999997E-4</v>
      </c>
      <c r="CA40" s="212">
        <v>2.6699999999999998E-4</v>
      </c>
      <c r="CC40" s="211"/>
      <c r="CD40" s="212"/>
      <c r="CE40" s="213"/>
      <c r="CF40" s="214"/>
      <c r="CG40" s="207"/>
      <c r="CH40" s="207"/>
      <c r="CI40" s="207"/>
      <c r="CK40" s="208">
        <f t="shared" si="18"/>
        <v>18.192180579557505</v>
      </c>
      <c r="CO40" s="211">
        <v>128.5</v>
      </c>
      <c r="CP40" s="212">
        <v>2.094E-2</v>
      </c>
      <c r="CQ40" s="216">
        <v>0.7</v>
      </c>
      <c r="CR40" s="216">
        <v>-0.9</v>
      </c>
      <c r="CS40" s="216">
        <v>2.4</v>
      </c>
      <c r="CT40" s="216">
        <v>2.2999999999999998</v>
      </c>
      <c r="CU40" s="216">
        <v>0.6</v>
      </c>
      <c r="CV40" s="217">
        <v>4.8999999999999998E-4</v>
      </c>
      <c r="CX40" s="211">
        <v>128.5</v>
      </c>
      <c r="CY40" s="212">
        <v>3.7420000000000002E-2</v>
      </c>
      <c r="CZ40" s="216">
        <v>0.7</v>
      </c>
      <c r="DA40" s="216">
        <v>-0.9</v>
      </c>
      <c r="DB40" s="216">
        <v>2</v>
      </c>
      <c r="DC40" s="216">
        <v>1.9</v>
      </c>
      <c r="DD40" s="216">
        <v>0.6</v>
      </c>
      <c r="DE40" s="217">
        <v>8.5999999999999998E-4</v>
      </c>
      <c r="DG40" s="211">
        <v>128.5</v>
      </c>
      <c r="DH40" s="212">
        <v>1.048E-2</v>
      </c>
      <c r="DI40" s="216">
        <v>2.7</v>
      </c>
      <c r="DJ40" s="216">
        <v>-2.2999999999999998</v>
      </c>
      <c r="DK40" s="216">
        <v>1.7</v>
      </c>
      <c r="DL40" s="216">
        <v>1.6</v>
      </c>
      <c r="DM40" s="216">
        <v>0.7</v>
      </c>
      <c r="DN40" s="217">
        <v>9.1E-4</v>
      </c>
      <c r="DO40" s="217">
        <v>3.0000000000000001E-5</v>
      </c>
      <c r="DQ40" s="211">
        <v>128.5</v>
      </c>
      <c r="DR40" s="212">
        <v>6.2480000000000001E-2</v>
      </c>
      <c r="DS40" s="216">
        <v>2.7</v>
      </c>
      <c r="DT40" s="216">
        <v>-2.2999999999999998</v>
      </c>
      <c r="DU40" s="216">
        <v>1.7</v>
      </c>
      <c r="DV40" s="216">
        <v>1.6</v>
      </c>
      <c r="DW40" s="216">
        <v>0.7</v>
      </c>
      <c r="DX40" s="217">
        <v>5.3699999999999998E-3</v>
      </c>
      <c r="DY40" s="217">
        <v>0</v>
      </c>
      <c r="EA40" s="211">
        <v>128.5</v>
      </c>
      <c r="EB40" s="212">
        <v>0.53290000000000004</v>
      </c>
      <c r="ED40" s="212">
        <f t="shared" si="0"/>
        <v>0.80190000000000006</v>
      </c>
      <c r="EE40" s="212">
        <f t="shared" si="1"/>
        <v>0.83619157955751011</v>
      </c>
      <c r="EF40" s="212">
        <f t="shared" si="2"/>
        <v>0.95899076193082899</v>
      </c>
    </row>
    <row r="41" spans="1:136" s="215" customFormat="1" ht="15" x14ac:dyDescent="0.15">
      <c r="A41" s="255">
        <v>129</v>
      </c>
      <c r="B41" s="212">
        <v>15.8</v>
      </c>
      <c r="C41" s="213">
        <v>4.33</v>
      </c>
      <c r="D41" s="256">
        <v>-6.84</v>
      </c>
      <c r="E41" s="213">
        <v>3.9490758412570406</v>
      </c>
      <c r="F41" s="207">
        <v>3.2630813658258662</v>
      </c>
      <c r="G41" s="207">
        <v>1.89</v>
      </c>
      <c r="H41" s="207">
        <v>2.66</v>
      </c>
      <c r="J41" s="211">
        <v>129</v>
      </c>
      <c r="K41" s="212">
        <v>14.37</v>
      </c>
      <c r="L41" s="213">
        <v>7.16</v>
      </c>
      <c r="M41" s="214">
        <v>7.86</v>
      </c>
      <c r="N41" s="207">
        <v>3.16</v>
      </c>
      <c r="O41" s="207">
        <v>1.84</v>
      </c>
      <c r="P41" s="207">
        <v>2.57</v>
      </c>
      <c r="R41" s="211">
        <v>129</v>
      </c>
      <c r="S41" s="212">
        <v>1.196</v>
      </c>
      <c r="T41" s="213">
        <v>0.2</v>
      </c>
      <c r="U41" s="216">
        <v>-0.2</v>
      </c>
      <c r="V41" s="207">
        <v>2.2000000000000002</v>
      </c>
      <c r="W41" s="207">
        <v>2.1</v>
      </c>
      <c r="X41" s="207">
        <v>0.4</v>
      </c>
      <c r="Z41" s="211">
        <v>129</v>
      </c>
      <c r="AA41" s="212">
        <f t="shared" si="3"/>
        <v>0.51817386096650853</v>
      </c>
      <c r="AB41" s="213">
        <f t="shared" si="4"/>
        <v>0.66414308039590197</v>
      </c>
      <c r="AC41" s="216">
        <f t="shared" si="5"/>
        <v>-0.9</v>
      </c>
      <c r="AD41" s="207">
        <f t="shared" si="6"/>
        <v>2.1434276784163915</v>
      </c>
      <c r="AE41" s="207">
        <f t="shared" si="7"/>
        <v>2.0434276784163918</v>
      </c>
      <c r="AF41" s="207">
        <f t="shared" si="8"/>
        <v>0.6</v>
      </c>
      <c r="AG41" s="212">
        <f t="shared" si="9"/>
        <v>0.33242732759017829</v>
      </c>
      <c r="AH41" s="212">
        <f t="shared" si="10"/>
        <v>0.18574653337633021</v>
      </c>
      <c r="AJ41" s="211">
        <v>129</v>
      </c>
      <c r="AK41" s="212">
        <f t="shared" si="11"/>
        <v>0.30709822518695318</v>
      </c>
      <c r="AL41" s="213">
        <f t="shared" si="12"/>
        <v>2.7</v>
      </c>
      <c r="AM41" s="216">
        <f t="shared" si="13"/>
        <v>-2.2999999999999998</v>
      </c>
      <c r="AN41" s="207">
        <f t="shared" si="14"/>
        <v>1.7</v>
      </c>
      <c r="AO41" s="207">
        <f t="shared" si="15"/>
        <v>1.6000000000000003</v>
      </c>
      <c r="AP41" s="207">
        <f t="shared" si="16"/>
        <v>0.70000000000000007</v>
      </c>
      <c r="AQ41" s="212">
        <f t="shared" si="17"/>
        <v>2.6651099834110088E-2</v>
      </c>
      <c r="AS41" s="211">
        <v>129</v>
      </c>
      <c r="AT41" s="212">
        <v>8.0729999999999996E-2</v>
      </c>
      <c r="AU41" s="213">
        <v>3.4</v>
      </c>
      <c r="AV41" s="214">
        <v>9.1999999999999993</v>
      </c>
      <c r="AW41" s="207">
        <v>4.5</v>
      </c>
      <c r="AX41" s="207">
        <v>3.9</v>
      </c>
      <c r="AY41" s="207">
        <v>2.2000000000000002</v>
      </c>
      <c r="BA41" s="211">
        <v>129</v>
      </c>
      <c r="BB41" s="212">
        <v>0.1389</v>
      </c>
      <c r="BC41" s="213">
        <v>20.399999999999999</v>
      </c>
      <c r="BD41" s="216">
        <v>-22.1</v>
      </c>
      <c r="BE41" s="207"/>
      <c r="BF41" s="207"/>
      <c r="BG41" s="207"/>
      <c r="BI41" s="211">
        <v>129</v>
      </c>
      <c r="BJ41" s="212">
        <v>1.1780000000000001E-2</v>
      </c>
      <c r="BK41" s="213">
        <v>7.3</v>
      </c>
      <c r="BL41" s="214">
        <v>17.2</v>
      </c>
      <c r="BM41" s="207">
        <v>5</v>
      </c>
      <c r="BN41" s="207">
        <v>4.8</v>
      </c>
      <c r="BO41" s="207">
        <v>1.5</v>
      </c>
      <c r="BP41" s="212">
        <v>8.1200000000000005E-3</v>
      </c>
      <c r="BQ41" s="212">
        <v>3.6700000000000001E-3</v>
      </c>
      <c r="BS41" s="211">
        <v>129</v>
      </c>
      <c r="BT41" s="212">
        <v>8.5999999999999998E-4</v>
      </c>
      <c r="BU41" s="213">
        <v>2.9</v>
      </c>
      <c r="BV41" s="214">
        <v>2.6</v>
      </c>
      <c r="BW41" s="207">
        <v>3.1</v>
      </c>
      <c r="BX41" s="207">
        <v>3.1</v>
      </c>
      <c r="BY41" s="207">
        <v>0</v>
      </c>
      <c r="BZ41" s="212">
        <v>5.9500000000000004E-4</v>
      </c>
      <c r="CA41" s="212">
        <v>2.6400000000000002E-4</v>
      </c>
      <c r="CC41" s="211"/>
      <c r="CD41" s="212"/>
      <c r="CE41" s="213"/>
      <c r="CF41" s="214"/>
      <c r="CG41" s="207"/>
      <c r="CH41" s="207"/>
      <c r="CI41" s="207"/>
      <c r="CK41" s="208">
        <f t="shared" si="18"/>
        <v>18.053542086153463</v>
      </c>
      <c r="CO41" s="211">
        <v>129</v>
      </c>
      <c r="CP41" s="212">
        <v>2.0650000000000002E-2</v>
      </c>
      <c r="CQ41" s="216">
        <v>0.6</v>
      </c>
      <c r="CR41" s="216">
        <v>-0.9</v>
      </c>
      <c r="CS41" s="216">
        <v>2.4</v>
      </c>
      <c r="CT41" s="216">
        <v>2.2999999999999998</v>
      </c>
      <c r="CU41" s="216">
        <v>0.6</v>
      </c>
      <c r="CV41" s="217">
        <v>4.8999999999999998E-4</v>
      </c>
      <c r="CX41" s="211">
        <v>129</v>
      </c>
      <c r="CY41" s="212">
        <v>3.6940000000000001E-2</v>
      </c>
      <c r="CZ41" s="216">
        <v>0.7</v>
      </c>
      <c r="DA41" s="216">
        <v>-0.9</v>
      </c>
      <c r="DB41" s="216">
        <v>2</v>
      </c>
      <c r="DC41" s="216">
        <v>1.9</v>
      </c>
      <c r="DD41" s="216">
        <v>0.6</v>
      </c>
      <c r="DE41" s="217">
        <v>8.5999999999999998E-4</v>
      </c>
      <c r="DG41" s="211">
        <v>129</v>
      </c>
      <c r="DH41" s="212">
        <v>1.035E-2</v>
      </c>
      <c r="DI41" s="216">
        <v>2.7</v>
      </c>
      <c r="DJ41" s="216">
        <v>-2.2999999999999998</v>
      </c>
      <c r="DK41" s="216">
        <v>1.7</v>
      </c>
      <c r="DL41" s="216">
        <v>1.6</v>
      </c>
      <c r="DM41" s="216">
        <v>0.7</v>
      </c>
      <c r="DN41" s="217">
        <v>8.9999999999999998E-4</v>
      </c>
      <c r="DO41" s="217">
        <v>3.0000000000000001E-5</v>
      </c>
      <c r="DQ41" s="211">
        <v>129</v>
      </c>
      <c r="DR41" s="212">
        <v>6.1719999999999997E-2</v>
      </c>
      <c r="DS41" s="216">
        <v>2.7</v>
      </c>
      <c r="DT41" s="216">
        <v>-2.2999999999999998</v>
      </c>
      <c r="DU41" s="216">
        <v>1.7</v>
      </c>
      <c r="DV41" s="216">
        <v>1.6</v>
      </c>
      <c r="DW41" s="216">
        <v>0.7</v>
      </c>
      <c r="DX41" s="217">
        <v>5.3299999999999997E-3</v>
      </c>
      <c r="DY41" s="217">
        <v>0</v>
      </c>
      <c r="EA41" s="211">
        <v>129</v>
      </c>
      <c r="EB41" s="212">
        <v>0.52600000000000002</v>
      </c>
      <c r="ED41" s="212">
        <f t="shared" si="0"/>
        <v>0.79154000000000002</v>
      </c>
      <c r="EE41" s="212">
        <f t="shared" si="1"/>
        <v>0.8252720861534617</v>
      </c>
      <c r="EF41" s="212">
        <f t="shared" si="2"/>
        <v>0.95912610311262958</v>
      </c>
    </row>
    <row r="42" spans="1:136" s="215" customFormat="1" ht="15" x14ac:dyDescent="0.15">
      <c r="A42" s="255">
        <v>129.5</v>
      </c>
      <c r="B42" s="212">
        <v>15.67</v>
      </c>
      <c r="C42" s="213">
        <v>4.32</v>
      </c>
      <c r="D42" s="256">
        <v>-6.82</v>
      </c>
      <c r="E42" s="213">
        <v>3.9375288358732483</v>
      </c>
      <c r="F42" s="207">
        <v>3.2630813658258662</v>
      </c>
      <c r="G42" s="207">
        <v>1.89</v>
      </c>
      <c r="H42" s="207">
        <v>2.66</v>
      </c>
      <c r="J42" s="211">
        <v>129.5</v>
      </c>
      <c r="K42" s="212">
        <v>14.26</v>
      </c>
      <c r="L42" s="213">
        <v>7.15</v>
      </c>
      <c r="M42" s="214">
        <v>7.85</v>
      </c>
      <c r="N42" s="207">
        <v>3.16</v>
      </c>
      <c r="O42" s="207">
        <v>1.84</v>
      </c>
      <c r="P42" s="207">
        <v>2.57</v>
      </c>
      <c r="R42" s="211">
        <v>129.5</v>
      </c>
      <c r="S42" s="212">
        <v>1.19</v>
      </c>
      <c r="T42" s="213">
        <v>0.2</v>
      </c>
      <c r="U42" s="216">
        <v>-0.2</v>
      </c>
      <c r="V42" s="207">
        <v>2.2000000000000002</v>
      </c>
      <c r="W42" s="207">
        <v>2.1</v>
      </c>
      <c r="X42" s="207">
        <v>0.4</v>
      </c>
      <c r="Z42" s="211">
        <v>129.5</v>
      </c>
      <c r="AA42" s="212">
        <f t="shared" si="3"/>
        <v>0.51163219238033808</v>
      </c>
      <c r="AB42" s="213">
        <f t="shared" si="4"/>
        <v>0.6</v>
      </c>
      <c r="AC42" s="216">
        <f t="shared" si="5"/>
        <v>-0.964146298575699</v>
      </c>
      <c r="AD42" s="207">
        <f t="shared" si="6"/>
        <v>2.143414805697204</v>
      </c>
      <c r="AE42" s="207">
        <f t="shared" si="7"/>
        <v>2.0434148056972044</v>
      </c>
      <c r="AF42" s="207">
        <f t="shared" si="8"/>
        <v>0.6</v>
      </c>
      <c r="AG42" s="212">
        <f t="shared" si="9"/>
        <v>0.32828119961302804</v>
      </c>
      <c r="AH42" s="212">
        <f t="shared" si="10"/>
        <v>0.18335099276731004</v>
      </c>
      <c r="AJ42" s="211">
        <v>129.5</v>
      </c>
      <c r="AK42" s="212">
        <f t="shared" si="11"/>
        <v>0.30329808934236036</v>
      </c>
      <c r="AL42" s="213">
        <f t="shared" si="12"/>
        <v>2.7</v>
      </c>
      <c r="AM42" s="216">
        <f t="shared" si="13"/>
        <v>-2.4</v>
      </c>
      <c r="AN42" s="207">
        <f t="shared" si="14"/>
        <v>1.7</v>
      </c>
      <c r="AO42" s="207">
        <f t="shared" si="15"/>
        <v>1.6</v>
      </c>
      <c r="AP42" s="207">
        <f t="shared" si="16"/>
        <v>0.70000000000000007</v>
      </c>
      <c r="AQ42" s="212">
        <f t="shared" si="17"/>
        <v>2.6452529659418023E-2</v>
      </c>
      <c r="AS42" s="211">
        <v>129.5</v>
      </c>
      <c r="AT42" s="212">
        <v>7.9729999999999995E-2</v>
      </c>
      <c r="AU42" s="213">
        <v>3.4</v>
      </c>
      <c r="AV42" s="214">
        <v>9.1999999999999993</v>
      </c>
      <c r="AW42" s="207">
        <v>4.5</v>
      </c>
      <c r="AX42" s="207">
        <v>3.9</v>
      </c>
      <c r="AY42" s="207">
        <v>2.2000000000000002</v>
      </c>
      <c r="BA42" s="211">
        <v>129.5</v>
      </c>
      <c r="BB42" s="212">
        <v>0.13700000000000001</v>
      </c>
      <c r="BC42" s="213">
        <v>20.399999999999999</v>
      </c>
      <c r="BD42" s="216">
        <v>-22.1</v>
      </c>
      <c r="BE42" s="207"/>
      <c r="BF42" s="207"/>
      <c r="BG42" s="207"/>
      <c r="BI42" s="211">
        <v>129.5</v>
      </c>
      <c r="BJ42" s="212">
        <v>1.174E-2</v>
      </c>
      <c r="BK42" s="213">
        <v>7.2</v>
      </c>
      <c r="BL42" s="214">
        <v>17.399999999999999</v>
      </c>
      <c r="BM42" s="207">
        <v>5</v>
      </c>
      <c r="BN42" s="207">
        <v>4.8</v>
      </c>
      <c r="BO42" s="207">
        <v>1.5</v>
      </c>
      <c r="BP42" s="212">
        <v>8.0800000000000004E-3</v>
      </c>
      <c r="BQ42" s="212">
        <v>3.6600000000000001E-3</v>
      </c>
      <c r="BS42" s="211">
        <v>129.5</v>
      </c>
      <c r="BT42" s="212">
        <v>8.52E-4</v>
      </c>
      <c r="BU42" s="213">
        <v>2.9</v>
      </c>
      <c r="BV42" s="214">
        <v>2.6</v>
      </c>
      <c r="BW42" s="207">
        <v>3.1</v>
      </c>
      <c r="BX42" s="207">
        <v>3.1</v>
      </c>
      <c r="BY42" s="207">
        <v>0</v>
      </c>
      <c r="BZ42" s="212">
        <v>5.8900000000000001E-4</v>
      </c>
      <c r="CA42" s="212">
        <v>2.6200000000000003E-4</v>
      </c>
      <c r="CC42" s="211"/>
      <c r="CD42" s="212"/>
      <c r="CE42" s="213"/>
      <c r="CF42" s="214"/>
      <c r="CG42" s="207"/>
      <c r="CH42" s="207"/>
      <c r="CI42" s="207"/>
      <c r="CK42" s="208">
        <f t="shared" si="18"/>
        <v>17.904252281722698</v>
      </c>
      <c r="CO42" s="211">
        <v>129.5</v>
      </c>
      <c r="CP42" s="212">
        <v>2.0389999999999998E-2</v>
      </c>
      <c r="CQ42" s="216">
        <v>0.6</v>
      </c>
      <c r="CR42" s="216">
        <v>-0.9</v>
      </c>
      <c r="CS42" s="216">
        <v>2.4</v>
      </c>
      <c r="CT42" s="216">
        <v>2.2999999999999998</v>
      </c>
      <c r="CU42" s="216">
        <v>0.6</v>
      </c>
      <c r="CV42" s="217">
        <v>4.8999999999999998E-4</v>
      </c>
      <c r="CX42" s="211">
        <v>129.5</v>
      </c>
      <c r="CY42" s="212">
        <v>3.6479999999999999E-2</v>
      </c>
      <c r="CZ42" s="216">
        <v>0.6</v>
      </c>
      <c r="DA42" s="216">
        <v>-1</v>
      </c>
      <c r="DB42" s="216">
        <v>2</v>
      </c>
      <c r="DC42" s="216">
        <v>1.9</v>
      </c>
      <c r="DD42" s="216">
        <v>0.6</v>
      </c>
      <c r="DE42" s="217">
        <v>8.4999999999999995E-4</v>
      </c>
      <c r="DG42" s="211">
        <v>129.5</v>
      </c>
      <c r="DH42" s="212">
        <v>1.022E-2</v>
      </c>
      <c r="DI42" s="216">
        <v>2.7</v>
      </c>
      <c r="DJ42" s="216">
        <v>-2.4</v>
      </c>
      <c r="DK42" s="216">
        <v>1.7</v>
      </c>
      <c r="DL42" s="216">
        <v>1.6</v>
      </c>
      <c r="DM42" s="216">
        <v>0.7</v>
      </c>
      <c r="DN42" s="217">
        <v>8.8999999999999995E-4</v>
      </c>
      <c r="DO42" s="217">
        <v>3.0000000000000001E-5</v>
      </c>
      <c r="DQ42" s="211">
        <v>129.5</v>
      </c>
      <c r="DR42" s="212">
        <v>6.0970000000000003E-2</v>
      </c>
      <c r="DS42" s="216">
        <v>2.7</v>
      </c>
      <c r="DT42" s="216">
        <v>-2.4</v>
      </c>
      <c r="DU42" s="216">
        <v>1.7</v>
      </c>
      <c r="DV42" s="216">
        <v>1.6</v>
      </c>
      <c r="DW42" s="216">
        <v>0.7</v>
      </c>
      <c r="DX42" s="217">
        <v>5.3099999999999996E-3</v>
      </c>
      <c r="DY42" s="217">
        <v>0</v>
      </c>
      <c r="EA42" s="211">
        <v>129.5</v>
      </c>
      <c r="EB42" s="212">
        <v>0.51910000000000001</v>
      </c>
      <c r="ED42" s="212">
        <f t="shared" si="0"/>
        <v>0.78134000000000003</v>
      </c>
      <c r="EE42" s="212">
        <f t="shared" si="1"/>
        <v>0.81493028172269844</v>
      </c>
      <c r="EF42" s="212">
        <f t="shared" si="2"/>
        <v>0.95878140440223769</v>
      </c>
    </row>
    <row r="43" spans="1:136" s="215" customFormat="1" ht="15" x14ac:dyDescent="0.15">
      <c r="A43" s="255">
        <v>130</v>
      </c>
      <c r="B43" s="212">
        <v>15.55</v>
      </c>
      <c r="C43" s="213">
        <v>4.3099999999999996</v>
      </c>
      <c r="D43" s="256">
        <v>-6.8</v>
      </c>
      <c r="E43" s="213">
        <v>3.9259818304894551</v>
      </c>
      <c r="F43" s="207">
        <v>3.2630813658258662</v>
      </c>
      <c r="G43" s="207">
        <v>1.89</v>
      </c>
      <c r="H43" s="207">
        <v>2.66</v>
      </c>
      <c r="J43" s="211">
        <v>130</v>
      </c>
      <c r="K43" s="212">
        <v>14.15</v>
      </c>
      <c r="L43" s="213">
        <v>7.14</v>
      </c>
      <c r="M43" s="214">
        <v>7.84</v>
      </c>
      <c r="N43" s="207">
        <v>3.16</v>
      </c>
      <c r="O43" s="207">
        <v>1.84</v>
      </c>
      <c r="P43" s="207">
        <v>2.57</v>
      </c>
      <c r="R43" s="211">
        <v>130</v>
      </c>
      <c r="S43" s="212">
        <v>1.1850000000000001</v>
      </c>
      <c r="T43" s="213">
        <v>0.2</v>
      </c>
      <c r="U43" s="216">
        <v>-0.2</v>
      </c>
      <c r="V43" s="207">
        <v>2.2000000000000002</v>
      </c>
      <c r="W43" s="207">
        <v>2.1</v>
      </c>
      <c r="X43" s="207">
        <v>0.4</v>
      </c>
      <c r="Z43" s="211">
        <v>130</v>
      </c>
      <c r="AA43" s="212">
        <f t="shared" si="3"/>
        <v>0.50462984290781776</v>
      </c>
      <c r="AB43" s="213">
        <f t="shared" si="4"/>
        <v>0.63582249153448578</v>
      </c>
      <c r="AC43" s="216">
        <f t="shared" si="5"/>
        <v>-0.9</v>
      </c>
      <c r="AD43" s="207">
        <f t="shared" si="6"/>
        <v>2.1432899661379432</v>
      </c>
      <c r="AE43" s="207">
        <f t="shared" si="7"/>
        <v>2.0432899661379431</v>
      </c>
      <c r="AF43" s="207">
        <f t="shared" si="8"/>
        <v>0.6</v>
      </c>
      <c r="AG43" s="212">
        <f t="shared" si="9"/>
        <v>0.32395079928133785</v>
      </c>
      <c r="AH43" s="212">
        <f t="shared" si="10"/>
        <v>0.18067904362647991</v>
      </c>
      <c r="AJ43" s="211">
        <v>130</v>
      </c>
      <c r="AK43" s="212">
        <f t="shared" si="11"/>
        <v>0.29964677985312915</v>
      </c>
      <c r="AL43" s="213">
        <f t="shared" si="12"/>
        <v>2.7</v>
      </c>
      <c r="AM43" s="216">
        <f t="shared" si="13"/>
        <v>-2.4</v>
      </c>
      <c r="AN43" s="207">
        <f t="shared" si="14"/>
        <v>1.7000000000000002</v>
      </c>
      <c r="AO43" s="207">
        <f t="shared" si="15"/>
        <v>1.6</v>
      </c>
      <c r="AP43" s="207">
        <f t="shared" si="16"/>
        <v>0.70000000000000007</v>
      </c>
      <c r="AQ43" s="212">
        <f t="shared" si="17"/>
        <v>2.6353042020757125E-2</v>
      </c>
      <c r="AS43" s="211">
        <v>130</v>
      </c>
      <c r="AT43" s="212">
        <v>7.8820000000000001E-2</v>
      </c>
      <c r="AU43" s="213">
        <v>3.4</v>
      </c>
      <c r="AV43" s="214">
        <v>9.1999999999999993</v>
      </c>
      <c r="AW43" s="207">
        <v>4.5</v>
      </c>
      <c r="AX43" s="207">
        <v>3.9</v>
      </c>
      <c r="AY43" s="207">
        <v>2.2000000000000002</v>
      </c>
      <c r="BA43" s="211">
        <v>130</v>
      </c>
      <c r="BB43" s="212">
        <v>0.1351</v>
      </c>
      <c r="BC43" s="213">
        <v>20.3</v>
      </c>
      <c r="BD43" s="216">
        <v>-22.1</v>
      </c>
      <c r="BE43" s="207"/>
      <c r="BF43" s="207"/>
      <c r="BG43" s="207"/>
      <c r="BI43" s="211">
        <v>130</v>
      </c>
      <c r="BJ43" s="212">
        <v>1.167E-2</v>
      </c>
      <c r="BK43" s="213">
        <v>7.2</v>
      </c>
      <c r="BL43" s="214">
        <v>17.399999999999999</v>
      </c>
      <c r="BM43" s="207">
        <v>5</v>
      </c>
      <c r="BN43" s="207">
        <v>4.8</v>
      </c>
      <c r="BO43" s="207">
        <v>1.5</v>
      </c>
      <c r="BP43" s="212">
        <v>8.0400000000000003E-3</v>
      </c>
      <c r="BQ43" s="212">
        <v>3.65E-3</v>
      </c>
      <c r="BS43" s="211">
        <v>130</v>
      </c>
      <c r="BT43" s="212">
        <v>8.43E-4</v>
      </c>
      <c r="BU43" s="213">
        <v>2.9</v>
      </c>
      <c r="BV43" s="214">
        <v>2.6</v>
      </c>
      <c r="BW43" s="207">
        <v>3.1</v>
      </c>
      <c r="BX43" s="207">
        <v>3.1</v>
      </c>
      <c r="BY43" s="207">
        <v>0</v>
      </c>
      <c r="BZ43" s="212">
        <v>5.8500000000000002E-4</v>
      </c>
      <c r="CA43" s="212">
        <v>2.5900000000000001E-4</v>
      </c>
      <c r="CC43" s="211"/>
      <c r="CD43" s="212"/>
      <c r="CE43" s="213"/>
      <c r="CF43" s="214"/>
      <c r="CG43" s="207"/>
      <c r="CH43" s="207"/>
      <c r="CI43" s="207"/>
      <c r="CK43" s="208">
        <f t="shared" si="18"/>
        <v>17.765709622760948</v>
      </c>
      <c r="CO43" s="211">
        <v>130</v>
      </c>
      <c r="CP43" s="212">
        <v>2.01E-2</v>
      </c>
      <c r="CQ43" s="216">
        <v>0.7</v>
      </c>
      <c r="CR43" s="216">
        <v>-0.9</v>
      </c>
      <c r="CS43" s="216">
        <v>2.4</v>
      </c>
      <c r="CT43" s="216">
        <v>2.2999999999999998</v>
      </c>
      <c r="CU43" s="216">
        <v>0.6</v>
      </c>
      <c r="CV43" s="217">
        <v>4.8999999999999998E-4</v>
      </c>
      <c r="CX43" s="211">
        <v>130</v>
      </c>
      <c r="CY43" s="212">
        <v>3.601E-2</v>
      </c>
      <c r="CZ43" s="216">
        <v>0.6</v>
      </c>
      <c r="DA43" s="216">
        <v>-0.9</v>
      </c>
      <c r="DB43" s="216">
        <v>2</v>
      </c>
      <c r="DC43" s="216">
        <v>1.9</v>
      </c>
      <c r="DD43" s="216">
        <v>0.6</v>
      </c>
      <c r="DE43" s="217">
        <v>8.4999999999999995E-4</v>
      </c>
      <c r="DG43" s="211">
        <v>130</v>
      </c>
      <c r="DH43" s="212">
        <v>1.01E-2</v>
      </c>
      <c r="DI43" s="216">
        <v>2.7</v>
      </c>
      <c r="DJ43" s="216">
        <v>-2.4</v>
      </c>
      <c r="DK43" s="216">
        <v>1.7</v>
      </c>
      <c r="DL43" s="216">
        <v>1.6</v>
      </c>
      <c r="DM43" s="216">
        <v>0.7</v>
      </c>
      <c r="DN43" s="217">
        <v>8.8999999999999995E-4</v>
      </c>
      <c r="DO43" s="217">
        <v>3.0000000000000001E-5</v>
      </c>
      <c r="DQ43" s="211">
        <v>130</v>
      </c>
      <c r="DR43" s="212">
        <v>6.0220000000000003E-2</v>
      </c>
      <c r="DS43" s="216">
        <v>2.7</v>
      </c>
      <c r="DT43" s="216">
        <v>-2.4</v>
      </c>
      <c r="DU43" s="216">
        <v>1.7</v>
      </c>
      <c r="DV43" s="216">
        <v>1.6</v>
      </c>
      <c r="DW43" s="216">
        <v>0.7</v>
      </c>
      <c r="DX43" s="217">
        <v>5.2700000000000004E-3</v>
      </c>
      <c r="DY43" s="217">
        <v>0</v>
      </c>
      <c r="EA43" s="211">
        <v>130</v>
      </c>
      <c r="EB43" s="212">
        <v>0.51219999999999999</v>
      </c>
      <c r="ED43" s="212">
        <f t="shared" si="0"/>
        <v>0.77105000000000001</v>
      </c>
      <c r="EE43" s="212">
        <f t="shared" si="1"/>
        <v>0.80427662276094691</v>
      </c>
      <c r="EF43" s="212">
        <f t="shared" si="2"/>
        <v>0.95868756865407145</v>
      </c>
    </row>
    <row r="44" spans="1:136" s="8" customFormat="1" ht="15" x14ac:dyDescent="0.15">
      <c r="A44" s="39"/>
      <c r="B44" s="98"/>
      <c r="C44" s="37"/>
      <c r="D44" s="42"/>
      <c r="E44" s="42"/>
      <c r="F44" s="69"/>
      <c r="G44" s="69"/>
      <c r="H44" s="69"/>
      <c r="I44" s="45"/>
      <c r="J44" s="39"/>
      <c r="K44" s="98"/>
      <c r="L44" s="37"/>
      <c r="M44" s="42"/>
      <c r="N44" s="69"/>
      <c r="O44" s="69"/>
      <c r="P44" s="69"/>
      <c r="R44" s="39"/>
      <c r="S44" s="98"/>
      <c r="T44" s="37"/>
      <c r="U44" s="10"/>
      <c r="V44" s="69"/>
      <c r="W44" s="69"/>
      <c r="X44" s="69"/>
      <c r="Z44" s="39"/>
      <c r="AA44" s="98"/>
      <c r="AB44" s="37"/>
      <c r="AC44" s="10"/>
      <c r="AD44" s="10"/>
      <c r="AE44" s="69"/>
      <c r="AF44" s="69"/>
      <c r="AG44" s="98"/>
      <c r="AH44" s="98"/>
      <c r="AJ44" s="39"/>
      <c r="AK44" s="98"/>
      <c r="AL44" s="10"/>
      <c r="AM44" s="10"/>
      <c r="AN44" s="69"/>
      <c r="AO44" s="69"/>
      <c r="AP44" s="69"/>
      <c r="AQ44" s="39"/>
      <c r="AS44" s="39"/>
      <c r="AT44" s="98"/>
      <c r="AU44" s="37"/>
      <c r="AV44" s="42"/>
      <c r="AW44" s="69"/>
      <c r="AX44" s="69"/>
      <c r="AY44" s="69"/>
      <c r="BA44" s="39"/>
      <c r="BB44" s="98"/>
      <c r="BC44" s="37"/>
      <c r="BD44" s="10"/>
      <c r="BE44" s="69"/>
      <c r="BF44" s="69"/>
      <c r="BG44" s="69"/>
      <c r="BI44" s="39"/>
      <c r="BJ44" s="98"/>
      <c r="BK44" s="37"/>
      <c r="BL44" s="42"/>
      <c r="BM44" s="69"/>
      <c r="BN44" s="69"/>
      <c r="BO44" s="69"/>
      <c r="BP44" s="98"/>
      <c r="BQ44" s="98"/>
      <c r="BS44" s="39"/>
      <c r="BT44" s="98"/>
      <c r="BU44" s="37"/>
      <c r="BV44" s="42"/>
      <c r="BW44" s="69"/>
      <c r="BX44" s="69"/>
      <c r="BY44" s="69"/>
      <c r="BZ44" s="98"/>
      <c r="CA44" s="98"/>
      <c r="CC44" s="39"/>
      <c r="CD44" s="98"/>
      <c r="CE44" s="37"/>
      <c r="CF44" s="42"/>
      <c r="CG44" s="69"/>
      <c r="CH44" s="69"/>
      <c r="CI44" s="69"/>
      <c r="CJ44" s="45"/>
      <c r="CK44" s="103"/>
      <c r="CO44" s="39"/>
      <c r="CP44" s="98"/>
      <c r="CQ44" s="10"/>
      <c r="CR44" s="10"/>
      <c r="CS44" s="10"/>
      <c r="CT44" s="10"/>
      <c r="CU44" s="10"/>
      <c r="CV44" s="11"/>
      <c r="CW44" s="45"/>
      <c r="CX44" s="39"/>
      <c r="CY44" s="98"/>
      <c r="CZ44" s="10"/>
      <c r="DA44" s="10"/>
      <c r="DB44" s="10"/>
      <c r="DC44" s="10"/>
      <c r="DD44" s="10"/>
      <c r="DE44" s="11"/>
      <c r="DF44" s="45"/>
      <c r="DG44" s="39"/>
      <c r="DH44" s="98"/>
      <c r="DI44" s="10"/>
      <c r="DJ44" s="10"/>
      <c r="DK44" s="10"/>
      <c r="DL44" s="10"/>
      <c r="DM44" s="10"/>
      <c r="DN44" s="11"/>
      <c r="DO44" s="11"/>
      <c r="DP44" s="45"/>
      <c r="DQ44" s="39"/>
      <c r="DR44" s="98"/>
      <c r="DS44" s="10"/>
      <c r="DT44" s="10"/>
      <c r="DU44" s="10"/>
      <c r="DV44" s="10"/>
      <c r="DW44" s="10"/>
      <c r="DX44" s="11"/>
      <c r="DY44" s="11"/>
      <c r="DZ44" s="45"/>
      <c r="EA44" s="39"/>
      <c r="EB44" s="98"/>
    </row>
    <row r="45" spans="1:136" customFormat="1" x14ac:dyDescent="0.15">
      <c r="A45" s="77"/>
      <c r="B45" s="77"/>
      <c r="C45" s="77"/>
      <c r="D45" s="77"/>
      <c r="E45" s="77"/>
      <c r="F45" s="77"/>
      <c r="G45" s="77"/>
      <c r="H45" s="77"/>
      <c r="I45" s="77"/>
      <c r="U45" s="81"/>
      <c r="AA45" s="103"/>
      <c r="AC45" s="81"/>
      <c r="AD45" s="81"/>
      <c r="AG45" s="103"/>
      <c r="AH45" s="103"/>
      <c r="AK45" s="103"/>
      <c r="AL45" s="81"/>
      <c r="AM45" s="81"/>
      <c r="AN45" s="68"/>
      <c r="BA45" s="285" t="s">
        <v>189</v>
      </c>
      <c r="BB45" s="285"/>
      <c r="BC45" s="285"/>
      <c r="BD45" s="285"/>
      <c r="BE45" s="285"/>
      <c r="BF45" s="285"/>
      <c r="BG45" s="285"/>
      <c r="CC45" s="77"/>
      <c r="CD45" s="77"/>
      <c r="CE45" s="77"/>
      <c r="CF45" s="77"/>
      <c r="CG45" s="77"/>
      <c r="CH45" s="77"/>
      <c r="CI45" s="77"/>
      <c r="CJ45" s="77"/>
      <c r="CK45" s="77"/>
      <c r="CO45" s="77"/>
      <c r="CP45" s="103"/>
      <c r="CQ45" s="81"/>
      <c r="CR45" s="81"/>
      <c r="CS45" s="81"/>
      <c r="CT45" s="81"/>
      <c r="CU45" s="81"/>
      <c r="CV45" s="171"/>
      <c r="CW45" s="77"/>
      <c r="CX45" s="77"/>
      <c r="CY45" s="103"/>
      <c r="CZ45" s="81"/>
      <c r="DA45" s="81"/>
      <c r="DB45" s="81"/>
      <c r="DC45" s="81"/>
      <c r="DD45" s="81"/>
      <c r="DE45" s="171"/>
      <c r="DF45" s="77"/>
      <c r="DG45" s="77"/>
      <c r="DH45" s="103"/>
      <c r="DI45" s="81"/>
      <c r="DJ45" s="81"/>
      <c r="DK45" s="81"/>
      <c r="DL45" s="81"/>
      <c r="DM45" s="81"/>
      <c r="DN45" s="171"/>
      <c r="DO45" s="171"/>
      <c r="DP45" s="77"/>
      <c r="DQ45" s="77"/>
      <c r="DR45" s="103"/>
      <c r="DS45" s="81"/>
      <c r="DT45" s="81"/>
      <c r="DU45" s="81"/>
      <c r="DV45" s="81"/>
      <c r="DW45" s="81"/>
      <c r="DX45" s="171"/>
      <c r="DY45" s="171"/>
      <c r="DZ45" s="77"/>
      <c r="EA45" s="77"/>
      <c r="EB45" s="103"/>
    </row>
    <row r="46" spans="1:136" customFormat="1" x14ac:dyDescent="0.15">
      <c r="A46" s="77"/>
      <c r="B46" s="77"/>
      <c r="C46" s="77"/>
      <c r="D46" s="77"/>
      <c r="E46" s="77"/>
      <c r="F46" s="77"/>
      <c r="G46" s="77"/>
      <c r="H46" s="77"/>
      <c r="I46" s="77"/>
      <c r="U46" s="81"/>
      <c r="AA46" s="103"/>
      <c r="AC46" s="81"/>
      <c r="AD46" s="81"/>
      <c r="AG46" s="103"/>
      <c r="AH46" s="103"/>
      <c r="AK46" s="103"/>
      <c r="AL46" s="81"/>
      <c r="AM46" s="81"/>
      <c r="AN46" s="68"/>
      <c r="BB46" s="103"/>
      <c r="BC46" s="63"/>
      <c r="BD46" s="81"/>
      <c r="CC46" s="77"/>
      <c r="CD46" s="77"/>
      <c r="CE46" s="77"/>
      <c r="CF46" s="77"/>
      <c r="CG46" s="77"/>
      <c r="CH46" s="77"/>
      <c r="CI46" s="77"/>
      <c r="CJ46" s="77"/>
      <c r="CK46" s="77"/>
      <c r="CO46" s="77"/>
      <c r="CP46" s="103"/>
      <c r="CQ46" s="81"/>
      <c r="CR46" s="81"/>
      <c r="CS46" s="81"/>
      <c r="CT46" s="81"/>
      <c r="CU46" s="81"/>
      <c r="CV46" s="171"/>
      <c r="CW46" s="77"/>
      <c r="CX46" s="77"/>
      <c r="CY46" s="103"/>
      <c r="CZ46" s="81"/>
      <c r="DA46" s="81"/>
      <c r="DB46" s="81"/>
      <c r="DC46" s="81"/>
      <c r="DD46" s="81"/>
      <c r="DE46" s="171"/>
      <c r="DF46" s="77"/>
      <c r="DG46" s="77"/>
      <c r="DH46" s="103"/>
      <c r="DI46" s="81"/>
      <c r="DJ46" s="81"/>
      <c r="DK46" s="81"/>
      <c r="DL46" s="81"/>
      <c r="DM46" s="81"/>
      <c r="DN46" s="171"/>
      <c r="DO46" s="171"/>
      <c r="DP46" s="77"/>
      <c r="DQ46" s="77"/>
      <c r="DR46" s="103"/>
      <c r="DS46" s="81"/>
      <c r="DT46" s="81"/>
      <c r="DU46" s="81"/>
      <c r="DV46" s="81"/>
      <c r="DW46" s="81"/>
      <c r="DX46" s="171"/>
      <c r="DY46" s="171"/>
      <c r="DZ46" s="77"/>
      <c r="EA46" s="77"/>
      <c r="EB46" s="103"/>
    </row>
    <row r="47" spans="1:136" customFormat="1" x14ac:dyDescent="0.15">
      <c r="A47" s="77"/>
      <c r="B47" s="77"/>
      <c r="C47" s="77"/>
      <c r="D47" s="77"/>
      <c r="E47" s="77"/>
      <c r="F47" s="77"/>
      <c r="G47" s="77"/>
      <c r="H47" s="77"/>
      <c r="I47" s="77"/>
      <c r="U47" s="81"/>
      <c r="AA47" s="103"/>
      <c r="AC47" s="81"/>
      <c r="AD47" s="81"/>
      <c r="AG47" s="103"/>
      <c r="AH47" s="103"/>
      <c r="AK47" s="103"/>
      <c r="AL47" s="81"/>
      <c r="AM47" s="81"/>
      <c r="AN47" s="68"/>
      <c r="BB47" s="103"/>
      <c r="BC47" s="63"/>
      <c r="BD47" s="81"/>
      <c r="CC47" s="77"/>
      <c r="CD47" s="77"/>
      <c r="CE47" s="77"/>
      <c r="CF47" s="77"/>
      <c r="CG47" s="77"/>
      <c r="CH47" s="77"/>
      <c r="CI47" s="77"/>
      <c r="CJ47" s="77"/>
      <c r="CK47" s="77"/>
      <c r="CO47" s="77"/>
      <c r="CP47" s="103"/>
      <c r="CQ47" s="81"/>
      <c r="CR47" s="81"/>
      <c r="CS47" s="81"/>
      <c r="CT47" s="81"/>
      <c r="CU47" s="81"/>
      <c r="CV47" s="171"/>
      <c r="CW47" s="77"/>
      <c r="CX47" s="77"/>
      <c r="CY47" s="103"/>
      <c r="CZ47" s="81"/>
      <c r="DA47" s="81"/>
      <c r="DB47" s="81"/>
      <c r="DC47" s="81"/>
      <c r="DD47" s="81"/>
      <c r="DE47" s="171"/>
      <c r="DF47" s="77"/>
      <c r="DG47" s="77"/>
      <c r="DH47" s="103"/>
      <c r="DI47" s="81"/>
      <c r="DJ47" s="81"/>
      <c r="DK47" s="81"/>
      <c r="DL47" s="81"/>
      <c r="DM47" s="81"/>
      <c r="DN47" s="171"/>
      <c r="DO47" s="171"/>
      <c r="DP47" s="77"/>
      <c r="DQ47" s="77"/>
      <c r="DR47" s="103"/>
      <c r="DS47" s="81"/>
      <c r="DT47" s="81"/>
      <c r="DU47" s="81"/>
      <c r="DV47" s="81"/>
      <c r="DW47" s="81"/>
      <c r="DX47" s="171"/>
      <c r="DY47" s="171"/>
      <c r="DZ47" s="77"/>
      <c r="EA47" s="77"/>
      <c r="EB47" s="103"/>
    </row>
    <row r="48" spans="1:136" customFormat="1" x14ac:dyDescent="0.15">
      <c r="A48" s="77"/>
      <c r="B48" s="77"/>
      <c r="C48" s="77"/>
      <c r="D48" s="77"/>
      <c r="E48" s="77"/>
      <c r="F48" s="77"/>
      <c r="G48" s="77"/>
      <c r="H48" s="77"/>
      <c r="I48" s="77"/>
      <c r="U48" s="81"/>
      <c r="AA48" s="103"/>
      <c r="AC48" s="81"/>
      <c r="AD48" s="81"/>
      <c r="AG48" s="103"/>
      <c r="AH48" s="103"/>
      <c r="AK48" s="103"/>
      <c r="AL48" s="81"/>
      <c r="AM48" s="81"/>
      <c r="AN48" s="68"/>
      <c r="BB48" s="103"/>
      <c r="BC48" s="63"/>
      <c r="BD48" s="81"/>
      <c r="CC48" s="77"/>
      <c r="CD48" s="77"/>
      <c r="CE48" s="77"/>
      <c r="CF48" s="77"/>
      <c r="CG48" s="77"/>
      <c r="CH48" s="77"/>
      <c r="CI48" s="77"/>
      <c r="CJ48" s="77"/>
      <c r="CK48" s="77"/>
      <c r="CO48" s="77"/>
      <c r="CP48" s="103"/>
      <c r="CQ48" s="81"/>
      <c r="CR48" s="81"/>
      <c r="CS48" s="81"/>
      <c r="CT48" s="81"/>
      <c r="CU48" s="81"/>
      <c r="CV48" s="171"/>
      <c r="CW48" s="77"/>
      <c r="CX48" s="77"/>
      <c r="CY48" s="103"/>
      <c r="CZ48" s="81"/>
      <c r="DA48" s="81"/>
      <c r="DB48" s="81"/>
      <c r="DC48" s="81"/>
      <c r="DD48" s="81"/>
      <c r="DE48" s="171"/>
      <c r="DF48" s="77"/>
      <c r="DG48" s="77"/>
      <c r="DH48" s="103"/>
      <c r="DI48" s="81"/>
      <c r="DJ48" s="81"/>
      <c r="DK48" s="81"/>
      <c r="DL48" s="81"/>
      <c r="DM48" s="81"/>
      <c r="DN48" s="171"/>
      <c r="DO48" s="171"/>
      <c r="DP48" s="77"/>
      <c r="DQ48" s="77"/>
      <c r="DR48" s="103"/>
      <c r="DS48" s="81"/>
      <c r="DT48" s="81"/>
      <c r="DU48" s="81"/>
      <c r="DV48" s="81"/>
      <c r="DW48" s="81"/>
      <c r="DX48" s="171"/>
      <c r="DY48" s="171"/>
      <c r="DZ48" s="77"/>
      <c r="EA48" s="77"/>
      <c r="EB48" s="103"/>
    </row>
    <row r="49" spans="1:132" customFormat="1" x14ac:dyDescent="0.15">
      <c r="A49" s="77"/>
      <c r="B49" s="77"/>
      <c r="C49" s="77"/>
      <c r="D49" s="77"/>
      <c r="E49" s="77"/>
      <c r="F49" s="77"/>
      <c r="G49" s="77"/>
      <c r="H49" s="77"/>
      <c r="I49" s="77"/>
      <c r="U49" s="81"/>
      <c r="AA49" s="103"/>
      <c r="AC49" s="81"/>
      <c r="AD49" s="81"/>
      <c r="AG49" s="103"/>
      <c r="AH49" s="103"/>
      <c r="AK49" s="103"/>
      <c r="AL49" s="81"/>
      <c r="AM49" s="81"/>
      <c r="AN49" s="68"/>
      <c r="BB49" s="103"/>
      <c r="BC49" s="63"/>
      <c r="BD49" s="81"/>
      <c r="CC49" s="77"/>
      <c r="CD49" s="77"/>
      <c r="CE49" s="77"/>
      <c r="CF49" s="77"/>
      <c r="CG49" s="77"/>
      <c r="CH49" s="77"/>
      <c r="CI49" s="77"/>
      <c r="CJ49" s="77"/>
      <c r="CK49" s="77"/>
      <c r="CO49" s="77"/>
      <c r="CP49" s="103"/>
      <c r="CQ49" s="81"/>
      <c r="CR49" s="81"/>
      <c r="CS49" s="81"/>
      <c r="CT49" s="81"/>
      <c r="CU49" s="81"/>
      <c r="CV49" s="171"/>
      <c r="CW49" s="77"/>
      <c r="CX49" s="77"/>
      <c r="CY49" s="103"/>
      <c r="CZ49" s="81"/>
      <c r="DA49" s="81"/>
      <c r="DB49" s="81"/>
      <c r="DC49" s="81"/>
      <c r="DD49" s="81"/>
      <c r="DE49" s="171"/>
      <c r="DF49" s="77"/>
      <c r="DG49" s="77"/>
      <c r="DH49" s="103"/>
      <c r="DI49" s="81"/>
      <c r="DJ49" s="81"/>
      <c r="DK49" s="81"/>
      <c r="DL49" s="81"/>
      <c r="DM49" s="81"/>
      <c r="DN49" s="171"/>
      <c r="DO49" s="171"/>
      <c r="DP49" s="77"/>
      <c r="DQ49" s="77"/>
      <c r="DR49" s="103"/>
      <c r="DS49" s="81"/>
      <c r="DT49" s="81"/>
      <c r="DU49" s="81"/>
      <c r="DV49" s="81"/>
      <c r="DW49" s="81"/>
      <c r="DX49" s="171"/>
      <c r="DY49" s="171"/>
      <c r="DZ49" s="77"/>
      <c r="EA49" s="77"/>
      <c r="EB49" s="103"/>
    </row>
    <row r="50" spans="1:132" customFormat="1" x14ac:dyDescent="0.15">
      <c r="A50" s="77"/>
      <c r="B50" s="77"/>
      <c r="C50" s="77"/>
      <c r="D50" s="77"/>
      <c r="E50" s="77"/>
      <c r="F50" s="77"/>
      <c r="G50" s="77"/>
      <c r="H50" s="77"/>
      <c r="I50" s="77"/>
      <c r="U50" s="81"/>
      <c r="AA50" s="103"/>
      <c r="AC50" s="81"/>
      <c r="AD50" s="81"/>
      <c r="AG50" s="103"/>
      <c r="AH50" s="103"/>
      <c r="AK50" s="103"/>
      <c r="AL50" s="81"/>
      <c r="AM50" s="81"/>
      <c r="AN50" s="68"/>
      <c r="BB50" s="103"/>
      <c r="BC50" s="63"/>
      <c r="BD50" s="81"/>
      <c r="CC50" s="77"/>
      <c r="CD50" s="77"/>
      <c r="CE50" s="77"/>
      <c r="CF50" s="77"/>
      <c r="CG50" s="77"/>
      <c r="CH50" s="77"/>
      <c r="CI50" s="77"/>
      <c r="CJ50" s="77"/>
      <c r="CK50" s="77"/>
      <c r="CO50" s="77"/>
      <c r="CP50" s="103"/>
      <c r="CQ50" s="81"/>
      <c r="CR50" s="81"/>
      <c r="CS50" s="81"/>
      <c r="CT50" s="81"/>
      <c r="CU50" s="81"/>
      <c r="CV50" s="171"/>
      <c r="CW50" s="77"/>
      <c r="CX50" s="77"/>
      <c r="CY50" s="103"/>
      <c r="CZ50" s="81"/>
      <c r="DA50" s="81"/>
      <c r="DB50" s="81"/>
      <c r="DC50" s="81"/>
      <c r="DD50" s="81"/>
      <c r="DE50" s="171"/>
      <c r="DF50" s="77"/>
      <c r="DG50" s="77"/>
      <c r="DH50" s="103"/>
      <c r="DI50" s="81"/>
      <c r="DJ50" s="81"/>
      <c r="DK50" s="81"/>
      <c r="DL50" s="81"/>
      <c r="DM50" s="81"/>
      <c r="DN50" s="171"/>
      <c r="DO50" s="171"/>
      <c r="DP50" s="77"/>
      <c r="DQ50" s="77"/>
      <c r="DR50" s="103"/>
      <c r="DS50" s="81"/>
      <c r="DT50" s="81"/>
      <c r="DU50" s="81"/>
      <c r="DV50" s="81"/>
      <c r="DW50" s="81"/>
      <c r="DX50" s="171"/>
      <c r="DY50" s="171"/>
      <c r="DZ50" s="77"/>
      <c r="EA50" s="77"/>
      <c r="EB50" s="103"/>
    </row>
    <row r="51" spans="1:132" customFormat="1" x14ac:dyDescent="0.15">
      <c r="A51" s="77"/>
      <c r="B51" s="77"/>
      <c r="C51" s="77"/>
      <c r="D51" s="77"/>
      <c r="E51" s="77"/>
      <c r="F51" s="77"/>
      <c r="G51" s="77"/>
      <c r="H51" s="77"/>
      <c r="I51" s="77"/>
      <c r="U51" s="81"/>
      <c r="AA51" s="103"/>
      <c r="AC51" s="81"/>
      <c r="AD51" s="81"/>
      <c r="AG51" s="103"/>
      <c r="AH51" s="103"/>
      <c r="AK51" s="103"/>
      <c r="AL51" s="81"/>
      <c r="AM51" s="81"/>
      <c r="AN51" s="68"/>
      <c r="BB51" s="103"/>
      <c r="BC51" s="63"/>
      <c r="BD51" s="81"/>
      <c r="CC51" s="77"/>
      <c r="CD51" s="77"/>
      <c r="CE51" s="77"/>
      <c r="CF51" s="77"/>
      <c r="CG51" s="77"/>
      <c r="CH51" s="77"/>
      <c r="CI51" s="77"/>
      <c r="CJ51" s="77"/>
      <c r="CK51" s="77"/>
      <c r="CO51" s="77"/>
      <c r="CP51" s="103"/>
      <c r="CQ51" s="81"/>
      <c r="CR51" s="81"/>
      <c r="CS51" s="81"/>
      <c r="CT51" s="81"/>
      <c r="CU51" s="81"/>
      <c r="CV51" s="171"/>
      <c r="CW51" s="77"/>
      <c r="CX51" s="77"/>
      <c r="CY51" s="103"/>
      <c r="CZ51" s="81"/>
      <c r="DA51" s="81"/>
      <c r="DB51" s="81"/>
      <c r="DC51" s="81"/>
      <c r="DD51" s="81"/>
      <c r="DE51" s="171"/>
      <c r="DF51" s="77"/>
      <c r="DG51" s="77"/>
      <c r="DH51" s="103"/>
      <c r="DI51" s="81"/>
      <c r="DJ51" s="81"/>
      <c r="DK51" s="81"/>
      <c r="DL51" s="81"/>
      <c r="DM51" s="81"/>
      <c r="DN51" s="171"/>
      <c r="DO51" s="171"/>
      <c r="DP51" s="77"/>
      <c r="DQ51" s="77"/>
      <c r="DR51" s="103"/>
      <c r="DS51" s="81"/>
      <c r="DT51" s="81"/>
      <c r="DU51" s="81"/>
      <c r="DV51" s="81"/>
      <c r="DW51" s="81"/>
      <c r="DX51" s="171"/>
      <c r="DY51" s="171"/>
      <c r="DZ51" s="77"/>
      <c r="EA51" s="77"/>
      <c r="EB51" s="103"/>
    </row>
    <row r="52" spans="1:132" customFormat="1" x14ac:dyDescent="0.15">
      <c r="A52" s="77"/>
      <c r="B52" s="77"/>
      <c r="C52" s="77"/>
      <c r="D52" s="77"/>
      <c r="E52" s="77"/>
      <c r="F52" s="77"/>
      <c r="G52" s="77"/>
      <c r="H52" s="77"/>
      <c r="I52" s="77"/>
      <c r="U52" s="81"/>
      <c r="AA52" s="103"/>
      <c r="AC52" s="81"/>
      <c r="AD52" s="81"/>
      <c r="AG52" s="103"/>
      <c r="AH52" s="103"/>
      <c r="AK52" s="103"/>
      <c r="AL52" s="81"/>
      <c r="AM52" s="81"/>
      <c r="AN52" s="68"/>
      <c r="BB52" s="103"/>
      <c r="BC52" s="63"/>
      <c r="BD52" s="81"/>
      <c r="CC52" s="77"/>
      <c r="CD52" s="77"/>
      <c r="CE52" s="77"/>
      <c r="CF52" s="77"/>
      <c r="CG52" s="77"/>
      <c r="CH52" s="77"/>
      <c r="CI52" s="77"/>
      <c r="CJ52" s="77"/>
      <c r="CK52" s="77"/>
      <c r="CO52" s="77"/>
      <c r="CP52" s="103"/>
      <c r="CQ52" s="81"/>
      <c r="CR52" s="81"/>
      <c r="CS52" s="81"/>
      <c r="CT52" s="81"/>
      <c r="CU52" s="81"/>
      <c r="CV52" s="171"/>
      <c r="CW52" s="77"/>
      <c r="CX52" s="77"/>
      <c r="CY52" s="103"/>
      <c r="CZ52" s="81"/>
      <c r="DA52" s="81"/>
      <c r="DB52" s="81"/>
      <c r="DC52" s="81"/>
      <c r="DD52" s="81"/>
      <c r="DE52" s="171"/>
      <c r="DF52" s="77"/>
      <c r="DG52" s="77"/>
      <c r="DH52" s="103"/>
      <c r="DI52" s="81"/>
      <c r="DJ52" s="81"/>
      <c r="DK52" s="81"/>
      <c r="DL52" s="81"/>
      <c r="DM52" s="81"/>
      <c r="DN52" s="171"/>
      <c r="DO52" s="171"/>
      <c r="DP52" s="77"/>
      <c r="DQ52" s="77"/>
      <c r="DR52" s="103"/>
      <c r="DS52" s="81"/>
      <c r="DT52" s="81"/>
      <c r="DU52" s="81"/>
      <c r="DV52" s="81"/>
      <c r="DW52" s="81"/>
      <c r="DX52" s="171"/>
      <c r="DY52" s="171"/>
      <c r="DZ52" s="77"/>
      <c r="EA52" s="77"/>
      <c r="EB52" s="103"/>
    </row>
    <row r="53" spans="1:132" customFormat="1" x14ac:dyDescent="0.15">
      <c r="A53" s="77"/>
      <c r="B53" s="77"/>
      <c r="C53" s="77"/>
      <c r="D53" s="77"/>
      <c r="E53" s="77"/>
      <c r="F53" s="77"/>
      <c r="G53" s="77"/>
      <c r="H53" s="77"/>
      <c r="I53" s="77"/>
      <c r="U53" s="81"/>
      <c r="AA53" s="103"/>
      <c r="AC53" s="81"/>
      <c r="AD53" s="81"/>
      <c r="AG53" s="103"/>
      <c r="AH53" s="103"/>
      <c r="AK53" s="103"/>
      <c r="AL53" s="81"/>
      <c r="AM53" s="81"/>
      <c r="AN53" s="68"/>
      <c r="BB53" s="103"/>
      <c r="BC53" s="63"/>
      <c r="BD53" s="81"/>
      <c r="CC53" s="77"/>
      <c r="CD53" s="77"/>
      <c r="CE53" s="77"/>
      <c r="CF53" s="77"/>
      <c r="CG53" s="77"/>
      <c r="CH53" s="77"/>
      <c r="CI53" s="77"/>
      <c r="CJ53" s="77"/>
      <c r="CK53" s="77"/>
      <c r="CO53" s="77"/>
      <c r="CP53" s="103"/>
      <c r="CQ53" s="81"/>
      <c r="CR53" s="81"/>
      <c r="CS53" s="81"/>
      <c r="CT53" s="81"/>
      <c r="CU53" s="81"/>
      <c r="CV53" s="171"/>
      <c r="CW53" s="77"/>
      <c r="CX53" s="77"/>
      <c r="CY53" s="103"/>
      <c r="CZ53" s="81"/>
      <c r="DA53" s="81"/>
      <c r="DB53" s="81"/>
      <c r="DC53" s="81"/>
      <c r="DD53" s="81"/>
      <c r="DE53" s="171"/>
      <c r="DF53" s="77"/>
      <c r="DG53" s="77"/>
      <c r="DH53" s="103"/>
      <c r="DI53" s="81"/>
      <c r="DJ53" s="81"/>
      <c r="DK53" s="81"/>
      <c r="DL53" s="81"/>
      <c r="DM53" s="81"/>
      <c r="DN53" s="171"/>
      <c r="DO53" s="171"/>
      <c r="DP53" s="77"/>
      <c r="DQ53" s="77"/>
      <c r="DR53" s="103"/>
      <c r="DS53" s="81"/>
      <c r="DT53" s="81"/>
      <c r="DU53" s="81"/>
      <c r="DV53" s="81"/>
      <c r="DW53" s="81"/>
      <c r="DX53" s="171"/>
      <c r="DY53" s="171"/>
      <c r="DZ53" s="77"/>
      <c r="EA53" s="77"/>
      <c r="EB53" s="103"/>
    </row>
    <row r="54" spans="1:132" customFormat="1" x14ac:dyDescent="0.15">
      <c r="A54" s="77"/>
      <c r="B54" s="77"/>
      <c r="C54" s="77"/>
      <c r="D54" s="77"/>
      <c r="E54" s="77"/>
      <c r="F54" s="77"/>
      <c r="G54" s="77"/>
      <c r="H54" s="77"/>
      <c r="I54" s="77"/>
      <c r="U54" s="81"/>
      <c r="AA54" s="103"/>
      <c r="AC54" s="81"/>
      <c r="AD54" s="81"/>
      <c r="AG54" s="103"/>
      <c r="AH54" s="103"/>
      <c r="AK54" s="103"/>
      <c r="AL54" s="81"/>
      <c r="AM54" s="81"/>
      <c r="AN54" s="68"/>
      <c r="BB54" s="103"/>
      <c r="BC54" s="63"/>
      <c r="BD54" s="81"/>
      <c r="CC54" s="77"/>
      <c r="CD54" s="77"/>
      <c r="CE54" s="77"/>
      <c r="CF54" s="77"/>
      <c r="CG54" s="77"/>
      <c r="CH54" s="77"/>
      <c r="CI54" s="77"/>
      <c r="CJ54" s="77"/>
      <c r="CK54" s="77"/>
      <c r="CO54" s="77"/>
      <c r="CP54" s="103"/>
      <c r="CQ54" s="81"/>
      <c r="CR54" s="81"/>
      <c r="CS54" s="81"/>
      <c r="CT54" s="81"/>
      <c r="CU54" s="81"/>
      <c r="CV54" s="171"/>
      <c r="CW54" s="77"/>
      <c r="CX54" s="77"/>
      <c r="CY54" s="103"/>
      <c r="CZ54" s="81"/>
      <c r="DA54" s="81"/>
      <c r="DB54" s="81"/>
      <c r="DC54" s="81"/>
      <c r="DD54" s="81"/>
      <c r="DE54" s="171"/>
      <c r="DF54" s="77"/>
      <c r="DG54" s="77"/>
      <c r="DH54" s="103"/>
      <c r="DI54" s="81"/>
      <c r="DJ54" s="81"/>
      <c r="DK54" s="81"/>
      <c r="DL54" s="81"/>
      <c r="DM54" s="81"/>
      <c r="DN54" s="171"/>
      <c r="DO54" s="171"/>
      <c r="DP54" s="77"/>
      <c r="DQ54" s="77"/>
      <c r="DR54" s="103"/>
      <c r="DS54" s="81"/>
      <c r="DT54" s="81"/>
      <c r="DU54" s="81"/>
      <c r="DV54" s="81"/>
      <c r="DW54" s="81"/>
      <c r="DX54" s="171"/>
      <c r="DY54" s="171"/>
      <c r="DZ54" s="77"/>
      <c r="EA54" s="77"/>
      <c r="EB54" s="103"/>
    </row>
    <row r="55" spans="1:132" customFormat="1" x14ac:dyDescent="0.15">
      <c r="A55" s="77"/>
      <c r="B55" s="77"/>
      <c r="C55" s="77"/>
      <c r="D55" s="77"/>
      <c r="E55" s="77"/>
      <c r="F55" s="77"/>
      <c r="G55" s="77"/>
      <c r="H55" s="77"/>
      <c r="I55" s="77"/>
      <c r="U55" s="81"/>
      <c r="AA55" s="103"/>
      <c r="AC55" s="81"/>
      <c r="AD55" s="81"/>
      <c r="AG55" s="103"/>
      <c r="AH55" s="103"/>
      <c r="AK55" s="103"/>
      <c r="AL55" s="81"/>
      <c r="AM55" s="81"/>
      <c r="AN55" s="68"/>
      <c r="BB55" s="103"/>
      <c r="BC55" s="63"/>
      <c r="BD55" s="81"/>
      <c r="CC55" s="77"/>
      <c r="CD55" s="77"/>
      <c r="CE55" s="77"/>
      <c r="CF55" s="77"/>
      <c r="CG55" s="77"/>
      <c r="CH55" s="77"/>
      <c r="CI55" s="77"/>
      <c r="CJ55" s="77"/>
      <c r="CK55" s="77"/>
      <c r="CO55" s="77"/>
      <c r="CP55" s="103"/>
      <c r="CQ55" s="81"/>
      <c r="CR55" s="81"/>
      <c r="CS55" s="81"/>
      <c r="CT55" s="81"/>
      <c r="CU55" s="81"/>
      <c r="CV55" s="171"/>
      <c r="CW55" s="77"/>
      <c r="CX55" s="77"/>
      <c r="CY55" s="103"/>
      <c r="CZ55" s="81"/>
      <c r="DA55" s="81"/>
      <c r="DB55" s="81"/>
      <c r="DC55" s="81"/>
      <c r="DD55" s="81"/>
      <c r="DE55" s="171"/>
      <c r="DF55" s="77"/>
      <c r="DG55" s="77"/>
      <c r="DH55" s="103"/>
      <c r="DI55" s="81"/>
      <c r="DJ55" s="81"/>
      <c r="DK55" s="81"/>
      <c r="DL55" s="81"/>
      <c r="DM55" s="81"/>
      <c r="DN55" s="171"/>
      <c r="DO55" s="171"/>
      <c r="DP55" s="77"/>
      <c r="DQ55" s="77"/>
      <c r="DR55" s="103"/>
      <c r="DS55" s="81"/>
      <c r="DT55" s="81"/>
      <c r="DU55" s="81"/>
      <c r="DV55" s="81"/>
      <c r="DW55" s="81"/>
      <c r="DX55" s="171"/>
      <c r="DY55" s="171"/>
      <c r="DZ55" s="77"/>
      <c r="EA55" s="77"/>
      <c r="EB55" s="103"/>
    </row>
    <row r="56" spans="1:132" customFormat="1" x14ac:dyDescent="0.15">
      <c r="A56" s="77"/>
      <c r="B56" s="77"/>
      <c r="C56" s="77"/>
      <c r="D56" s="77"/>
      <c r="E56" s="77"/>
      <c r="F56" s="77"/>
      <c r="G56" s="77"/>
      <c r="H56" s="77"/>
      <c r="I56" s="77"/>
      <c r="U56" s="81"/>
      <c r="AA56" s="103"/>
      <c r="AC56" s="81"/>
      <c r="AD56" s="81"/>
      <c r="AG56" s="103"/>
      <c r="AH56" s="103"/>
      <c r="AK56" s="103"/>
      <c r="AL56" s="81"/>
      <c r="AM56" s="81"/>
      <c r="AN56" s="68"/>
      <c r="BB56" s="103"/>
      <c r="BC56" s="63"/>
      <c r="BD56" s="81"/>
      <c r="CC56" s="77"/>
      <c r="CD56" s="77"/>
      <c r="CE56" s="77"/>
      <c r="CF56" s="77"/>
      <c r="CG56" s="77"/>
      <c r="CH56" s="77"/>
      <c r="CI56" s="77"/>
      <c r="CJ56" s="77"/>
      <c r="CK56" s="77"/>
      <c r="CO56" s="77"/>
      <c r="CP56" s="103"/>
      <c r="CQ56" s="81"/>
      <c r="CR56" s="81"/>
      <c r="CS56" s="81"/>
      <c r="CT56" s="81"/>
      <c r="CU56" s="81"/>
      <c r="CV56" s="171"/>
      <c r="CW56" s="77"/>
      <c r="CX56" s="77"/>
      <c r="CY56" s="103"/>
      <c r="CZ56" s="81"/>
      <c r="DA56" s="81"/>
      <c r="DB56" s="81"/>
      <c r="DC56" s="81"/>
      <c r="DD56" s="81"/>
      <c r="DE56" s="171"/>
      <c r="DF56" s="77"/>
      <c r="DG56" s="77"/>
      <c r="DH56" s="103"/>
      <c r="DI56" s="81"/>
      <c r="DJ56" s="81"/>
      <c r="DK56" s="81"/>
      <c r="DL56" s="81"/>
      <c r="DM56" s="81"/>
      <c r="DN56" s="171"/>
      <c r="DO56" s="171"/>
      <c r="DP56" s="77"/>
      <c r="DQ56" s="77"/>
      <c r="DR56" s="103"/>
      <c r="DS56" s="81"/>
      <c r="DT56" s="81"/>
      <c r="DU56" s="81"/>
      <c r="DV56" s="81"/>
      <c r="DW56" s="81"/>
      <c r="DX56" s="171"/>
      <c r="DY56" s="171"/>
      <c r="DZ56" s="77"/>
      <c r="EA56" s="77"/>
      <c r="EB56" s="103"/>
    </row>
    <row r="57" spans="1:132" customFormat="1" x14ac:dyDescent="0.15">
      <c r="A57" s="77"/>
      <c r="B57" s="77"/>
      <c r="C57" s="77"/>
      <c r="D57" s="77"/>
      <c r="E57" s="77"/>
      <c r="F57" s="77"/>
      <c r="G57" s="77"/>
      <c r="H57" s="77"/>
      <c r="I57" s="77"/>
      <c r="U57" s="81"/>
      <c r="AA57" s="103"/>
      <c r="AC57" s="81"/>
      <c r="AD57" s="81"/>
      <c r="AG57" s="103"/>
      <c r="AH57" s="103"/>
      <c r="AK57" s="103"/>
      <c r="AL57" s="81"/>
      <c r="AM57" s="81"/>
      <c r="AN57" s="68"/>
      <c r="BB57" s="103"/>
      <c r="BC57" s="63"/>
      <c r="BD57" s="81"/>
      <c r="CC57" s="77"/>
      <c r="CD57" s="77"/>
      <c r="CE57" s="77"/>
      <c r="CF57" s="77"/>
      <c r="CG57" s="77"/>
      <c r="CH57" s="77"/>
      <c r="CI57" s="77"/>
      <c r="CJ57" s="77"/>
      <c r="CK57" s="77"/>
      <c r="CO57" s="77"/>
      <c r="CP57" s="103"/>
      <c r="CQ57" s="81"/>
      <c r="CR57" s="81"/>
      <c r="CS57" s="81"/>
      <c r="CT57" s="81"/>
      <c r="CU57" s="81"/>
      <c r="CV57" s="171"/>
      <c r="CW57" s="77"/>
      <c r="CX57" s="77"/>
      <c r="CY57" s="103"/>
      <c r="CZ57" s="81"/>
      <c r="DA57" s="81"/>
      <c r="DB57" s="81"/>
      <c r="DC57" s="81"/>
      <c r="DD57" s="81"/>
      <c r="DE57" s="171"/>
      <c r="DF57" s="77"/>
      <c r="DG57" s="77"/>
      <c r="DH57" s="103"/>
      <c r="DI57" s="81"/>
      <c r="DJ57" s="81"/>
      <c r="DK57" s="81"/>
      <c r="DL57" s="81"/>
      <c r="DM57" s="81"/>
      <c r="DN57" s="171"/>
      <c r="DO57" s="171"/>
      <c r="DP57" s="77"/>
      <c r="DQ57" s="77"/>
      <c r="DR57" s="103"/>
      <c r="DS57" s="81"/>
      <c r="DT57" s="81"/>
      <c r="DU57" s="81"/>
      <c r="DV57" s="81"/>
      <c r="DW57" s="81"/>
      <c r="DX57" s="171"/>
      <c r="DY57" s="171"/>
      <c r="DZ57" s="77"/>
      <c r="EA57" s="77"/>
      <c r="EB57" s="103"/>
    </row>
    <row r="58" spans="1:132" customFormat="1" x14ac:dyDescent="0.15">
      <c r="A58" s="77"/>
      <c r="B58" s="77"/>
      <c r="C58" s="77"/>
      <c r="D58" s="77"/>
      <c r="E58" s="77"/>
      <c r="F58" s="77"/>
      <c r="G58" s="77"/>
      <c r="H58" s="77"/>
      <c r="I58" s="77"/>
      <c r="U58" s="81"/>
      <c r="AA58" s="103"/>
      <c r="AC58" s="81"/>
      <c r="AD58" s="81"/>
      <c r="AG58" s="103"/>
      <c r="AH58" s="103"/>
      <c r="AK58" s="103"/>
      <c r="AL58" s="81"/>
      <c r="AM58" s="81"/>
      <c r="AN58" s="68"/>
      <c r="BB58" s="103"/>
      <c r="BC58" s="63"/>
      <c r="BD58" s="81"/>
      <c r="CC58" s="77"/>
      <c r="CD58" s="77"/>
      <c r="CE58" s="77"/>
      <c r="CF58" s="77"/>
      <c r="CG58" s="77"/>
      <c r="CH58" s="77"/>
      <c r="CI58" s="77"/>
      <c r="CJ58" s="77"/>
      <c r="CK58" s="77"/>
      <c r="CO58" s="77"/>
      <c r="CP58" s="103"/>
      <c r="CQ58" s="81"/>
      <c r="CR58" s="81"/>
      <c r="CS58" s="81"/>
      <c r="CT58" s="81"/>
      <c r="CU58" s="81"/>
      <c r="CV58" s="171"/>
      <c r="CW58" s="77"/>
      <c r="CX58" s="77"/>
      <c r="CY58" s="103"/>
      <c r="CZ58" s="81"/>
      <c r="DA58" s="81"/>
      <c r="DB58" s="81"/>
      <c r="DC58" s="81"/>
      <c r="DD58" s="81"/>
      <c r="DE58" s="171"/>
      <c r="DF58" s="77"/>
      <c r="DG58" s="77"/>
      <c r="DH58" s="103"/>
      <c r="DI58" s="81"/>
      <c r="DJ58" s="81"/>
      <c r="DK58" s="81"/>
      <c r="DL58" s="81"/>
      <c r="DM58" s="81"/>
      <c r="DN58" s="171"/>
      <c r="DO58" s="171"/>
      <c r="DP58" s="77"/>
      <c r="DQ58" s="77"/>
      <c r="DR58" s="103"/>
      <c r="DS58" s="81"/>
      <c r="DT58" s="81"/>
      <c r="DU58" s="81"/>
      <c r="DV58" s="81"/>
      <c r="DW58" s="81"/>
      <c r="DX58" s="171"/>
      <c r="DY58" s="171"/>
      <c r="DZ58" s="77"/>
      <c r="EA58" s="77"/>
      <c r="EB58" s="103"/>
    </row>
    <row r="59" spans="1:132" customFormat="1" x14ac:dyDescent="0.15">
      <c r="A59" s="77"/>
      <c r="B59" s="77"/>
      <c r="C59" s="77"/>
      <c r="D59" s="77"/>
      <c r="E59" s="77"/>
      <c r="F59" s="77"/>
      <c r="G59" s="77"/>
      <c r="H59" s="77"/>
      <c r="I59" s="77"/>
      <c r="U59" s="81"/>
      <c r="AA59" s="103"/>
      <c r="AC59" s="81"/>
      <c r="AD59" s="81"/>
      <c r="AG59" s="103"/>
      <c r="AH59" s="103"/>
      <c r="AK59" s="103"/>
      <c r="AL59" s="81"/>
      <c r="AM59" s="81"/>
      <c r="AN59" s="68"/>
      <c r="BB59" s="103"/>
      <c r="BC59" s="63"/>
      <c r="BD59" s="81"/>
      <c r="CC59" s="77"/>
      <c r="CD59" s="77"/>
      <c r="CE59" s="77"/>
      <c r="CF59" s="77"/>
      <c r="CG59" s="77"/>
      <c r="CH59" s="77"/>
      <c r="CI59" s="77"/>
      <c r="CJ59" s="77"/>
      <c r="CK59" s="77"/>
      <c r="CO59" s="77"/>
      <c r="CP59" s="103"/>
      <c r="CQ59" s="81"/>
      <c r="CR59" s="81"/>
      <c r="CS59" s="81"/>
      <c r="CT59" s="81"/>
      <c r="CU59" s="81"/>
      <c r="CV59" s="171"/>
      <c r="CW59" s="77"/>
      <c r="CX59" s="77"/>
      <c r="CY59" s="103"/>
      <c r="CZ59" s="81"/>
      <c r="DA59" s="81"/>
      <c r="DB59" s="81"/>
      <c r="DC59" s="81"/>
      <c r="DD59" s="81"/>
      <c r="DE59" s="171"/>
      <c r="DF59" s="77"/>
      <c r="DG59" s="77"/>
      <c r="DH59" s="103"/>
      <c r="DI59" s="81"/>
      <c r="DJ59" s="81"/>
      <c r="DK59" s="81"/>
      <c r="DL59" s="81"/>
      <c r="DM59" s="81"/>
      <c r="DN59" s="171"/>
      <c r="DO59" s="171"/>
      <c r="DP59" s="77"/>
      <c r="DQ59" s="77"/>
      <c r="DR59" s="103"/>
      <c r="DS59" s="81"/>
      <c r="DT59" s="81"/>
      <c r="DU59" s="81"/>
      <c r="DV59" s="81"/>
      <c r="DW59" s="81"/>
      <c r="DX59" s="171"/>
      <c r="DY59" s="171"/>
      <c r="DZ59" s="77"/>
      <c r="EA59" s="77"/>
      <c r="EB59" s="103"/>
    </row>
    <row r="60" spans="1:132" customFormat="1" x14ac:dyDescent="0.15">
      <c r="A60" s="77"/>
      <c r="B60" s="77"/>
      <c r="C60" s="77"/>
      <c r="D60" s="77"/>
      <c r="E60" s="77"/>
      <c r="F60" s="77"/>
      <c r="G60" s="77"/>
      <c r="H60" s="77"/>
      <c r="I60" s="77"/>
      <c r="U60" s="81"/>
      <c r="AA60" s="103"/>
      <c r="AC60" s="81"/>
      <c r="AD60" s="81"/>
      <c r="AG60" s="103"/>
      <c r="AH60" s="103"/>
      <c r="AK60" s="103"/>
      <c r="AL60" s="81"/>
      <c r="AM60" s="81"/>
      <c r="AN60" s="68"/>
      <c r="BB60" s="103"/>
      <c r="BC60" s="63"/>
      <c r="BD60" s="81"/>
      <c r="CC60" s="77"/>
      <c r="CD60" s="77"/>
      <c r="CE60" s="77"/>
      <c r="CF60" s="77"/>
      <c r="CG60" s="77"/>
      <c r="CH60" s="77"/>
      <c r="CI60" s="77"/>
      <c r="CJ60" s="77"/>
      <c r="CK60" s="77"/>
      <c r="CO60" s="77"/>
      <c r="CP60" s="103"/>
      <c r="CQ60" s="81"/>
      <c r="CR60" s="81"/>
      <c r="CS60" s="81"/>
      <c r="CT60" s="81"/>
      <c r="CU60" s="81"/>
      <c r="CV60" s="171"/>
      <c r="CW60" s="77"/>
      <c r="CX60" s="77"/>
      <c r="CY60" s="103"/>
      <c r="CZ60" s="81"/>
      <c r="DA60" s="81"/>
      <c r="DB60" s="81"/>
      <c r="DC60" s="81"/>
      <c r="DD60" s="81"/>
      <c r="DE60" s="171"/>
      <c r="DF60" s="77"/>
      <c r="DG60" s="77"/>
      <c r="DH60" s="103"/>
      <c r="DI60" s="81"/>
      <c r="DJ60" s="81"/>
      <c r="DK60" s="81"/>
      <c r="DL60" s="81"/>
      <c r="DM60" s="81"/>
      <c r="DN60" s="171"/>
      <c r="DO60" s="171"/>
      <c r="DP60" s="77"/>
      <c r="DQ60" s="77"/>
      <c r="DR60" s="103"/>
      <c r="DS60" s="81"/>
      <c r="DT60" s="81"/>
      <c r="DU60" s="81"/>
      <c r="DV60" s="81"/>
      <c r="DW60" s="81"/>
      <c r="DX60" s="171"/>
      <c r="DY60" s="171"/>
      <c r="DZ60" s="77"/>
      <c r="EA60" s="77"/>
      <c r="EB60" s="103"/>
    </row>
    <row r="61" spans="1:132" customFormat="1" x14ac:dyDescent="0.15">
      <c r="A61" s="77"/>
      <c r="B61" s="77"/>
      <c r="C61" s="77"/>
      <c r="D61" s="77"/>
      <c r="E61" s="77"/>
      <c r="F61" s="77"/>
      <c r="G61" s="77"/>
      <c r="H61" s="77"/>
      <c r="I61" s="77"/>
      <c r="U61" s="81"/>
      <c r="AA61" s="103"/>
      <c r="AC61" s="81"/>
      <c r="AD61" s="81"/>
      <c r="AG61" s="103"/>
      <c r="AH61" s="103"/>
      <c r="AK61" s="103"/>
      <c r="AL61" s="81"/>
      <c r="AM61" s="81"/>
      <c r="AN61" s="68"/>
      <c r="BB61" s="103"/>
      <c r="BC61" s="63"/>
      <c r="BD61" s="81"/>
      <c r="CC61" s="77"/>
      <c r="CD61" s="77"/>
      <c r="CE61" s="77"/>
      <c r="CF61" s="77"/>
      <c r="CG61" s="77"/>
      <c r="CH61" s="77"/>
      <c r="CI61" s="77"/>
      <c r="CJ61" s="77"/>
      <c r="CK61" s="77"/>
      <c r="CO61" s="77"/>
      <c r="CP61" s="103"/>
      <c r="CQ61" s="81"/>
      <c r="CR61" s="81"/>
      <c r="CS61" s="81"/>
      <c r="CT61" s="81"/>
      <c r="CU61" s="81"/>
      <c r="CV61" s="171"/>
      <c r="CW61" s="77"/>
      <c r="CX61" s="77"/>
      <c r="CY61" s="103"/>
      <c r="CZ61" s="81"/>
      <c r="DA61" s="81"/>
      <c r="DB61" s="81"/>
      <c r="DC61" s="81"/>
      <c r="DD61" s="81"/>
      <c r="DE61" s="171"/>
      <c r="DF61" s="77"/>
      <c r="DG61" s="77"/>
      <c r="DH61" s="103"/>
      <c r="DI61" s="81"/>
      <c r="DJ61" s="81"/>
      <c r="DK61" s="81"/>
      <c r="DL61" s="81"/>
      <c r="DM61" s="81"/>
      <c r="DN61" s="171"/>
      <c r="DO61" s="171"/>
      <c r="DP61" s="77"/>
      <c r="DQ61" s="77"/>
      <c r="DR61" s="103"/>
      <c r="DS61" s="81"/>
      <c r="DT61" s="81"/>
      <c r="DU61" s="81"/>
      <c r="DV61" s="81"/>
      <c r="DW61" s="81"/>
      <c r="DX61" s="171"/>
      <c r="DY61" s="171"/>
      <c r="DZ61" s="77"/>
      <c r="EA61" s="77"/>
      <c r="EB61" s="103"/>
    </row>
    <row r="62" spans="1:132" customFormat="1" x14ac:dyDescent="0.15">
      <c r="A62" s="77"/>
      <c r="B62" s="77"/>
      <c r="C62" s="77"/>
      <c r="D62" s="77"/>
      <c r="E62" s="77"/>
      <c r="F62" s="77"/>
      <c r="G62" s="77"/>
      <c r="H62" s="77"/>
      <c r="I62" s="77"/>
      <c r="U62" s="81"/>
      <c r="AA62" s="103"/>
      <c r="AC62" s="81"/>
      <c r="AD62" s="81"/>
      <c r="AG62" s="103"/>
      <c r="AH62" s="103"/>
      <c r="AK62" s="103"/>
      <c r="AL62" s="81"/>
      <c r="AM62" s="81"/>
      <c r="AN62" s="68"/>
      <c r="BB62" s="103"/>
      <c r="BC62" s="63"/>
      <c r="BD62" s="81"/>
      <c r="CC62" s="77"/>
      <c r="CD62" s="77"/>
      <c r="CE62" s="77"/>
      <c r="CF62" s="77"/>
      <c r="CG62" s="77"/>
      <c r="CH62" s="77"/>
      <c r="CI62" s="77"/>
      <c r="CJ62" s="77"/>
      <c r="CK62" s="77"/>
      <c r="CO62" s="77"/>
      <c r="CP62" s="103"/>
      <c r="CQ62" s="81"/>
      <c r="CR62" s="81"/>
      <c r="CS62" s="81"/>
      <c r="CT62" s="81"/>
      <c r="CU62" s="81"/>
      <c r="CV62" s="171"/>
      <c r="CW62" s="77"/>
      <c r="CX62" s="77"/>
      <c r="CY62" s="103"/>
      <c r="CZ62" s="81"/>
      <c r="DA62" s="81"/>
      <c r="DB62" s="81"/>
      <c r="DC62" s="81"/>
      <c r="DD62" s="81"/>
      <c r="DE62" s="171"/>
      <c r="DF62" s="77"/>
      <c r="DG62" s="77"/>
      <c r="DH62" s="103"/>
      <c r="DI62" s="81"/>
      <c r="DJ62" s="81"/>
      <c r="DK62" s="81"/>
      <c r="DL62" s="81"/>
      <c r="DM62" s="81"/>
      <c r="DN62" s="171"/>
      <c r="DO62" s="171"/>
      <c r="DP62" s="77"/>
      <c r="DQ62" s="77"/>
      <c r="DR62" s="103"/>
      <c r="DS62" s="81"/>
      <c r="DT62" s="81"/>
      <c r="DU62" s="81"/>
      <c r="DV62" s="81"/>
      <c r="DW62" s="81"/>
      <c r="DX62" s="171"/>
      <c r="DY62" s="171"/>
      <c r="DZ62" s="77"/>
      <c r="EA62" s="77"/>
      <c r="EB62" s="103"/>
    </row>
    <row r="63" spans="1:132" customFormat="1" x14ac:dyDescent="0.15">
      <c r="A63" s="77"/>
      <c r="B63" s="77"/>
      <c r="C63" s="77"/>
      <c r="D63" s="77"/>
      <c r="E63" s="77"/>
      <c r="F63" s="77"/>
      <c r="G63" s="77"/>
      <c r="H63" s="77"/>
      <c r="I63" s="77"/>
      <c r="U63" s="81"/>
      <c r="AA63" s="103"/>
      <c r="AC63" s="81"/>
      <c r="AD63" s="81"/>
      <c r="AG63" s="103"/>
      <c r="AH63" s="103"/>
      <c r="AK63" s="103"/>
      <c r="AL63" s="81"/>
      <c r="AM63" s="81"/>
      <c r="AN63" s="68"/>
      <c r="BB63" s="103"/>
      <c r="BC63" s="63"/>
      <c r="BD63" s="81"/>
      <c r="CC63" s="77"/>
      <c r="CD63" s="77"/>
      <c r="CE63" s="77"/>
      <c r="CF63" s="77"/>
      <c r="CG63" s="77"/>
      <c r="CH63" s="77"/>
      <c r="CI63" s="77"/>
      <c r="CJ63" s="77"/>
      <c r="CK63" s="77"/>
      <c r="CO63" s="77"/>
      <c r="CP63" s="103"/>
      <c r="CQ63" s="81"/>
      <c r="CR63" s="81"/>
      <c r="CS63" s="81"/>
      <c r="CT63" s="81"/>
      <c r="CU63" s="81"/>
      <c r="CV63" s="171"/>
      <c r="CW63" s="77"/>
      <c r="CX63" s="77"/>
      <c r="CY63" s="103"/>
      <c r="CZ63" s="81"/>
      <c r="DA63" s="81"/>
      <c r="DB63" s="81"/>
      <c r="DC63" s="81"/>
      <c r="DD63" s="81"/>
      <c r="DE63" s="171"/>
      <c r="DF63" s="77"/>
      <c r="DG63" s="77"/>
      <c r="DH63" s="103"/>
      <c r="DI63" s="81"/>
      <c r="DJ63" s="81"/>
      <c r="DK63" s="81"/>
      <c r="DL63" s="81"/>
      <c r="DM63" s="81"/>
      <c r="DN63" s="171"/>
      <c r="DO63" s="171"/>
      <c r="DP63" s="77"/>
      <c r="DQ63" s="77"/>
      <c r="DR63" s="103"/>
      <c r="DS63" s="81"/>
      <c r="DT63" s="81"/>
      <c r="DU63" s="81"/>
      <c r="DV63" s="81"/>
      <c r="DW63" s="81"/>
      <c r="DX63" s="171"/>
      <c r="DY63" s="171"/>
      <c r="DZ63" s="77"/>
      <c r="EA63" s="77"/>
      <c r="EB63" s="103"/>
    </row>
    <row r="64" spans="1:132" customFormat="1" x14ac:dyDescent="0.15">
      <c r="A64" s="77"/>
      <c r="B64" s="77"/>
      <c r="C64" s="77"/>
      <c r="D64" s="77"/>
      <c r="E64" s="77"/>
      <c r="F64" s="77"/>
      <c r="G64" s="77"/>
      <c r="H64" s="77"/>
      <c r="I64" s="77"/>
      <c r="U64" s="81"/>
      <c r="AA64" s="103"/>
      <c r="AC64" s="81"/>
      <c r="AD64" s="81"/>
      <c r="AG64" s="103"/>
      <c r="AH64" s="103"/>
      <c r="AK64" s="103"/>
      <c r="AL64" s="81"/>
      <c r="AM64" s="81"/>
      <c r="AN64" s="68"/>
      <c r="BB64" s="103"/>
      <c r="BC64" s="63"/>
      <c r="BD64" s="81"/>
      <c r="CC64" s="77"/>
      <c r="CD64" s="77"/>
      <c r="CE64" s="77"/>
      <c r="CF64" s="77"/>
      <c r="CG64" s="77"/>
      <c r="CH64" s="77"/>
      <c r="CI64" s="77"/>
      <c r="CJ64" s="77"/>
      <c r="CK64" s="77"/>
      <c r="CO64" s="77"/>
      <c r="CP64" s="103"/>
      <c r="CQ64" s="81"/>
      <c r="CR64" s="81"/>
      <c r="CS64" s="81"/>
      <c r="CT64" s="81"/>
      <c r="CU64" s="81"/>
      <c r="CV64" s="171"/>
      <c r="CW64" s="77"/>
      <c r="CX64" s="77"/>
      <c r="CY64" s="103"/>
      <c r="CZ64" s="81"/>
      <c r="DA64" s="81"/>
      <c r="DB64" s="81"/>
      <c r="DC64" s="81"/>
      <c r="DD64" s="81"/>
      <c r="DE64" s="171"/>
      <c r="DF64" s="77"/>
      <c r="DG64" s="77"/>
      <c r="DH64" s="103"/>
      <c r="DI64" s="81"/>
      <c r="DJ64" s="81"/>
      <c r="DK64" s="81"/>
      <c r="DL64" s="81"/>
      <c r="DM64" s="81"/>
      <c r="DN64" s="171"/>
      <c r="DO64" s="171"/>
      <c r="DP64" s="77"/>
      <c r="DQ64" s="77"/>
      <c r="DR64" s="103"/>
      <c r="DS64" s="81"/>
      <c r="DT64" s="81"/>
      <c r="DU64" s="81"/>
      <c r="DV64" s="81"/>
      <c r="DW64" s="81"/>
      <c r="DX64" s="171"/>
      <c r="DY64" s="171"/>
      <c r="DZ64" s="77"/>
      <c r="EA64" s="77"/>
      <c r="EB64" s="103"/>
    </row>
    <row r="65" spans="1:132" customFormat="1" x14ac:dyDescent="0.15">
      <c r="A65" s="77"/>
      <c r="B65" s="77"/>
      <c r="C65" s="77"/>
      <c r="D65" s="77"/>
      <c r="E65" s="77"/>
      <c r="F65" s="77"/>
      <c r="G65" s="77"/>
      <c r="H65" s="77"/>
      <c r="I65" s="77"/>
      <c r="U65" s="81"/>
      <c r="AA65" s="103"/>
      <c r="AC65" s="81"/>
      <c r="AD65" s="81"/>
      <c r="AG65" s="103"/>
      <c r="AH65" s="103"/>
      <c r="AK65" s="103"/>
      <c r="AL65" s="81"/>
      <c r="AM65" s="81"/>
      <c r="AN65" s="68"/>
      <c r="BB65" s="103"/>
      <c r="BC65" s="63"/>
      <c r="BD65" s="81"/>
      <c r="CC65" s="77"/>
      <c r="CD65" s="77"/>
      <c r="CE65" s="77"/>
      <c r="CF65" s="77"/>
      <c r="CG65" s="77"/>
      <c r="CH65" s="77"/>
      <c r="CI65" s="77"/>
      <c r="CJ65" s="77"/>
      <c r="CK65" s="77"/>
      <c r="CO65" s="77"/>
      <c r="CP65" s="103"/>
      <c r="CQ65" s="81"/>
      <c r="CR65" s="81"/>
      <c r="CS65" s="81"/>
      <c r="CT65" s="81"/>
      <c r="CU65" s="81"/>
      <c r="CV65" s="171"/>
      <c r="CW65" s="77"/>
      <c r="CX65" s="77"/>
      <c r="CY65" s="103"/>
      <c r="CZ65" s="81"/>
      <c r="DA65" s="81"/>
      <c r="DB65" s="81"/>
      <c r="DC65" s="81"/>
      <c r="DD65" s="81"/>
      <c r="DE65" s="171"/>
      <c r="DF65" s="77"/>
      <c r="DG65" s="77"/>
      <c r="DH65" s="103"/>
      <c r="DI65" s="81"/>
      <c r="DJ65" s="81"/>
      <c r="DK65" s="81"/>
      <c r="DL65" s="81"/>
      <c r="DM65" s="81"/>
      <c r="DN65" s="171"/>
      <c r="DO65" s="171"/>
      <c r="DP65" s="77"/>
      <c r="DQ65" s="77"/>
      <c r="DR65" s="103"/>
      <c r="DS65" s="81"/>
      <c r="DT65" s="81"/>
      <c r="DU65" s="81"/>
      <c r="DV65" s="81"/>
      <c r="DW65" s="81"/>
      <c r="DX65" s="171"/>
      <c r="DY65" s="171"/>
      <c r="DZ65" s="77"/>
      <c r="EA65" s="77"/>
      <c r="EB65" s="103"/>
    </row>
    <row r="66" spans="1:132" customFormat="1" x14ac:dyDescent="0.15">
      <c r="A66" s="77"/>
      <c r="B66" s="77"/>
      <c r="C66" s="77"/>
      <c r="D66" s="77"/>
      <c r="E66" s="77"/>
      <c r="F66" s="77"/>
      <c r="G66" s="77"/>
      <c r="H66" s="77"/>
      <c r="I66" s="77"/>
      <c r="U66" s="81"/>
      <c r="AA66" s="103"/>
      <c r="AC66" s="81"/>
      <c r="AD66" s="81"/>
      <c r="AG66" s="103"/>
      <c r="AH66" s="103"/>
      <c r="AK66" s="103"/>
      <c r="AL66" s="81"/>
      <c r="AM66" s="81"/>
      <c r="AN66" s="68"/>
      <c r="BB66" s="103"/>
      <c r="BC66" s="63"/>
      <c r="BD66" s="81"/>
      <c r="CC66" s="77"/>
      <c r="CD66" s="77"/>
      <c r="CE66" s="77"/>
      <c r="CF66" s="77"/>
      <c r="CG66" s="77"/>
      <c r="CH66" s="77"/>
      <c r="CI66" s="77"/>
      <c r="CJ66" s="77"/>
      <c r="CK66" s="77"/>
      <c r="CO66" s="77"/>
      <c r="CP66" s="103"/>
      <c r="CQ66" s="81"/>
      <c r="CR66" s="81"/>
      <c r="CS66" s="81"/>
      <c r="CT66" s="81"/>
      <c r="CU66" s="81"/>
      <c r="CV66" s="171"/>
      <c r="CW66" s="77"/>
      <c r="CX66" s="77"/>
      <c r="CY66" s="103"/>
      <c r="CZ66" s="81"/>
      <c r="DA66" s="81"/>
      <c r="DB66" s="81"/>
      <c r="DC66" s="81"/>
      <c r="DD66" s="81"/>
      <c r="DE66" s="171"/>
      <c r="DF66" s="77"/>
      <c r="DG66" s="77"/>
      <c r="DH66" s="103"/>
      <c r="DI66" s="81"/>
      <c r="DJ66" s="81"/>
      <c r="DK66" s="81"/>
      <c r="DL66" s="81"/>
      <c r="DM66" s="81"/>
      <c r="DN66" s="171"/>
      <c r="DO66" s="171"/>
      <c r="DP66" s="77"/>
      <c r="DQ66" s="77"/>
      <c r="DR66" s="103"/>
      <c r="DS66" s="81"/>
      <c r="DT66" s="81"/>
      <c r="DU66" s="81"/>
      <c r="DV66" s="81"/>
      <c r="DW66" s="81"/>
      <c r="DX66" s="171"/>
      <c r="DY66" s="171"/>
      <c r="DZ66" s="77"/>
      <c r="EA66" s="77"/>
      <c r="EB66" s="103"/>
    </row>
    <row r="67" spans="1:132" customFormat="1" x14ac:dyDescent="0.15">
      <c r="A67" s="77"/>
      <c r="B67" s="77"/>
      <c r="C67" s="77"/>
      <c r="D67" s="77"/>
      <c r="E67" s="77"/>
      <c r="F67" s="77"/>
      <c r="G67" s="77"/>
      <c r="H67" s="77"/>
      <c r="I67" s="77"/>
      <c r="U67" s="81"/>
      <c r="AA67" s="103"/>
      <c r="AC67" s="81"/>
      <c r="AD67" s="81"/>
      <c r="AG67" s="103"/>
      <c r="AH67" s="103"/>
      <c r="AK67" s="103"/>
      <c r="AL67" s="81"/>
      <c r="AM67" s="81"/>
      <c r="AN67" s="68"/>
      <c r="BB67" s="103"/>
      <c r="BC67" s="63"/>
      <c r="BD67" s="81"/>
      <c r="CC67" s="77"/>
      <c r="CD67" s="77"/>
      <c r="CE67" s="77"/>
      <c r="CF67" s="77"/>
      <c r="CG67" s="77"/>
      <c r="CH67" s="77"/>
      <c r="CI67" s="77"/>
      <c r="CJ67" s="77"/>
      <c r="CK67" s="77"/>
      <c r="CO67" s="77"/>
      <c r="CP67" s="103"/>
      <c r="CQ67" s="81"/>
      <c r="CR67" s="81"/>
      <c r="CS67" s="81"/>
      <c r="CT67" s="81"/>
      <c r="CU67" s="81"/>
      <c r="CV67" s="171"/>
      <c r="CW67" s="77"/>
      <c r="CX67" s="77"/>
      <c r="CY67" s="103"/>
      <c r="CZ67" s="81"/>
      <c r="DA67" s="81"/>
      <c r="DB67" s="81"/>
      <c r="DC67" s="81"/>
      <c r="DD67" s="81"/>
      <c r="DE67" s="171"/>
      <c r="DF67" s="77"/>
      <c r="DG67" s="77"/>
      <c r="DH67" s="103"/>
      <c r="DI67" s="81"/>
      <c r="DJ67" s="81"/>
      <c r="DK67" s="81"/>
      <c r="DL67" s="81"/>
      <c r="DM67" s="81"/>
      <c r="DN67" s="171"/>
      <c r="DO67" s="171"/>
      <c r="DP67" s="77"/>
      <c r="DQ67" s="77"/>
      <c r="DR67" s="103"/>
      <c r="DS67" s="81"/>
      <c r="DT67" s="81"/>
      <c r="DU67" s="81"/>
      <c r="DV67" s="81"/>
      <c r="DW67" s="81"/>
      <c r="DX67" s="171"/>
      <c r="DY67" s="171"/>
      <c r="DZ67" s="77"/>
      <c r="EA67" s="77"/>
      <c r="EB67" s="103"/>
    </row>
    <row r="68" spans="1:132" customFormat="1" x14ac:dyDescent="0.15">
      <c r="A68" s="77"/>
      <c r="B68" s="77"/>
      <c r="C68" s="77"/>
      <c r="D68" s="77"/>
      <c r="E68" s="77"/>
      <c r="F68" s="77"/>
      <c r="G68" s="77"/>
      <c r="H68" s="77"/>
      <c r="I68" s="77"/>
      <c r="U68" s="81"/>
      <c r="AA68" s="103"/>
      <c r="AC68" s="81"/>
      <c r="AD68" s="81"/>
      <c r="AG68" s="103"/>
      <c r="AH68" s="103"/>
      <c r="AK68" s="103"/>
      <c r="AL68" s="81"/>
      <c r="AM68" s="81"/>
      <c r="AN68" s="68"/>
      <c r="BB68" s="103"/>
      <c r="BC68" s="63"/>
      <c r="BD68" s="81"/>
      <c r="CC68" s="77"/>
      <c r="CD68" s="77"/>
      <c r="CE68" s="77"/>
      <c r="CF68" s="77"/>
      <c r="CG68" s="77"/>
      <c r="CH68" s="77"/>
      <c r="CI68" s="77"/>
      <c r="CJ68" s="77"/>
      <c r="CK68" s="77"/>
      <c r="CO68" s="77"/>
      <c r="CP68" s="103"/>
      <c r="CQ68" s="81"/>
      <c r="CR68" s="81"/>
      <c r="CS68" s="81"/>
      <c r="CT68" s="81"/>
      <c r="CU68" s="81"/>
      <c r="CV68" s="171"/>
      <c r="CW68" s="77"/>
      <c r="CX68" s="77"/>
      <c r="CY68" s="103"/>
      <c r="CZ68" s="81"/>
      <c r="DA68" s="81"/>
      <c r="DB68" s="81"/>
      <c r="DC68" s="81"/>
      <c r="DD68" s="81"/>
      <c r="DE68" s="171"/>
      <c r="DF68" s="77"/>
      <c r="DG68" s="77"/>
      <c r="DH68" s="103"/>
      <c r="DI68" s="81"/>
      <c r="DJ68" s="81"/>
      <c r="DK68" s="81"/>
      <c r="DL68" s="81"/>
      <c r="DM68" s="81"/>
      <c r="DN68" s="171"/>
      <c r="DO68" s="171"/>
      <c r="DP68" s="77"/>
      <c r="DQ68" s="77"/>
      <c r="DR68" s="103"/>
      <c r="DS68" s="81"/>
      <c r="DT68" s="81"/>
      <c r="DU68" s="81"/>
      <c r="DV68" s="81"/>
      <c r="DW68" s="81"/>
      <c r="DX68" s="171"/>
      <c r="DY68" s="171"/>
      <c r="DZ68" s="77"/>
      <c r="EA68" s="77"/>
      <c r="EB68" s="103"/>
    </row>
    <row r="69" spans="1:132" customFormat="1" x14ac:dyDescent="0.15">
      <c r="A69" s="77"/>
      <c r="B69" s="77"/>
      <c r="C69" s="77"/>
      <c r="D69" s="77"/>
      <c r="E69" s="77"/>
      <c r="F69" s="77"/>
      <c r="G69" s="77"/>
      <c r="H69" s="77"/>
      <c r="I69" s="77"/>
      <c r="U69" s="81"/>
      <c r="AA69" s="103"/>
      <c r="AC69" s="81"/>
      <c r="AD69" s="81"/>
      <c r="AG69" s="103"/>
      <c r="AH69" s="103"/>
      <c r="AK69" s="103"/>
      <c r="AL69" s="81"/>
      <c r="AM69" s="81"/>
      <c r="AN69" s="68"/>
      <c r="BB69" s="103"/>
      <c r="BC69" s="63"/>
      <c r="BD69" s="81"/>
      <c r="CC69" s="77"/>
      <c r="CD69" s="77"/>
      <c r="CE69" s="77"/>
      <c r="CF69" s="77"/>
      <c r="CG69" s="77"/>
      <c r="CH69" s="77"/>
      <c r="CI69" s="77"/>
      <c r="CJ69" s="77"/>
      <c r="CK69" s="77"/>
      <c r="CO69" s="77"/>
      <c r="CP69" s="103"/>
      <c r="CQ69" s="81"/>
      <c r="CR69" s="81"/>
      <c r="CS69" s="81"/>
      <c r="CT69" s="81"/>
      <c r="CU69" s="81"/>
      <c r="CV69" s="171"/>
      <c r="CW69" s="77"/>
      <c r="CX69" s="77"/>
      <c r="CY69" s="103"/>
      <c r="CZ69" s="81"/>
      <c r="DA69" s="81"/>
      <c r="DB69" s="81"/>
      <c r="DC69" s="81"/>
      <c r="DD69" s="81"/>
      <c r="DE69" s="171"/>
      <c r="DF69" s="77"/>
      <c r="DG69" s="77"/>
      <c r="DH69" s="103"/>
      <c r="DI69" s="81"/>
      <c r="DJ69" s="81"/>
      <c r="DK69" s="81"/>
      <c r="DL69" s="81"/>
      <c r="DM69" s="81"/>
      <c r="DN69" s="171"/>
      <c r="DO69" s="171"/>
      <c r="DP69" s="77"/>
      <c r="DQ69" s="77"/>
      <c r="DR69" s="103"/>
      <c r="DS69" s="81"/>
      <c r="DT69" s="81"/>
      <c r="DU69" s="81"/>
      <c r="DV69" s="81"/>
      <c r="DW69" s="81"/>
      <c r="DX69" s="171"/>
      <c r="DY69" s="171"/>
      <c r="DZ69" s="77"/>
      <c r="EA69" s="77"/>
      <c r="EB69" s="103"/>
    </row>
    <row r="70" spans="1:132" customFormat="1" x14ac:dyDescent="0.15">
      <c r="A70" s="77"/>
      <c r="B70" s="77"/>
      <c r="C70" s="77"/>
      <c r="D70" s="77"/>
      <c r="E70" s="77"/>
      <c r="F70" s="77"/>
      <c r="G70" s="77"/>
      <c r="H70" s="77"/>
      <c r="I70" s="77"/>
      <c r="U70" s="81"/>
      <c r="AA70" s="103"/>
      <c r="AC70" s="81"/>
      <c r="AD70" s="81"/>
      <c r="AG70" s="103"/>
      <c r="AH70" s="103"/>
      <c r="AK70" s="103"/>
      <c r="AL70" s="81"/>
      <c r="AM70" s="81"/>
      <c r="AN70" s="68"/>
      <c r="BB70" s="103"/>
      <c r="BC70" s="63"/>
      <c r="BD70" s="81"/>
      <c r="CC70" s="77"/>
      <c r="CD70" s="77"/>
      <c r="CE70" s="77"/>
      <c r="CF70" s="77"/>
      <c r="CG70" s="77"/>
      <c r="CH70" s="77"/>
      <c r="CI70" s="77"/>
      <c r="CJ70" s="77"/>
      <c r="CK70" s="77"/>
      <c r="CO70" s="77"/>
      <c r="CP70" s="103"/>
      <c r="CQ70" s="81"/>
      <c r="CR70" s="81"/>
      <c r="CS70" s="81"/>
      <c r="CT70" s="81"/>
      <c r="CU70" s="81"/>
      <c r="CV70" s="171"/>
      <c r="CW70" s="77"/>
      <c r="CX70" s="77"/>
      <c r="CY70" s="103"/>
      <c r="CZ70" s="81"/>
      <c r="DA70" s="81"/>
      <c r="DB70" s="81"/>
      <c r="DC70" s="81"/>
      <c r="DD70" s="81"/>
      <c r="DE70" s="171"/>
      <c r="DF70" s="77"/>
      <c r="DG70" s="77"/>
      <c r="DH70" s="103"/>
      <c r="DI70" s="81"/>
      <c r="DJ70" s="81"/>
      <c r="DK70" s="81"/>
      <c r="DL70" s="81"/>
      <c r="DM70" s="81"/>
      <c r="DN70" s="171"/>
      <c r="DO70" s="171"/>
      <c r="DP70" s="77"/>
      <c r="DQ70" s="77"/>
      <c r="DR70" s="103"/>
      <c r="DS70" s="81"/>
      <c r="DT70" s="81"/>
      <c r="DU70" s="81"/>
      <c r="DV70" s="81"/>
      <c r="DW70" s="81"/>
      <c r="DX70" s="171"/>
      <c r="DY70" s="171"/>
      <c r="DZ70" s="77"/>
      <c r="EA70" s="77"/>
      <c r="EB70" s="103"/>
    </row>
    <row r="71" spans="1:132" customFormat="1" x14ac:dyDescent="0.15">
      <c r="A71" s="77"/>
      <c r="B71" s="77"/>
      <c r="C71" s="77"/>
      <c r="D71" s="77"/>
      <c r="E71" s="77"/>
      <c r="F71" s="77"/>
      <c r="G71" s="77"/>
      <c r="H71" s="77"/>
      <c r="I71" s="77"/>
      <c r="U71" s="81"/>
      <c r="AA71" s="103"/>
      <c r="AC71" s="81"/>
      <c r="AD71" s="81"/>
      <c r="AG71" s="103"/>
      <c r="AH71" s="103"/>
      <c r="AK71" s="103"/>
      <c r="AL71" s="81"/>
      <c r="AM71" s="81"/>
      <c r="AN71" s="68"/>
      <c r="BB71" s="103"/>
      <c r="BC71" s="63"/>
      <c r="BD71" s="81"/>
      <c r="CC71" s="77"/>
      <c r="CD71" s="77"/>
      <c r="CE71" s="77"/>
      <c r="CF71" s="77"/>
      <c r="CG71" s="77"/>
      <c r="CH71" s="77"/>
      <c r="CI71" s="77"/>
      <c r="CJ71" s="77"/>
      <c r="CK71" s="77"/>
      <c r="CO71" s="77"/>
      <c r="CP71" s="103"/>
      <c r="CQ71" s="81"/>
      <c r="CR71" s="81"/>
      <c r="CS71" s="81"/>
      <c r="CT71" s="81"/>
      <c r="CU71" s="81"/>
      <c r="CV71" s="171"/>
      <c r="CW71" s="77"/>
      <c r="CX71" s="77"/>
      <c r="CY71" s="103"/>
      <c r="CZ71" s="81"/>
      <c r="DA71" s="81"/>
      <c r="DB71" s="81"/>
      <c r="DC71" s="81"/>
      <c r="DD71" s="81"/>
      <c r="DE71" s="171"/>
      <c r="DF71" s="77"/>
      <c r="DG71" s="77"/>
      <c r="DH71" s="103"/>
      <c r="DI71" s="81"/>
      <c r="DJ71" s="81"/>
      <c r="DK71" s="81"/>
      <c r="DL71" s="81"/>
      <c r="DM71" s="81"/>
      <c r="DN71" s="171"/>
      <c r="DO71" s="171"/>
      <c r="DP71" s="77"/>
      <c r="DQ71" s="77"/>
      <c r="DR71" s="103"/>
      <c r="DS71" s="81"/>
      <c r="DT71" s="81"/>
      <c r="DU71" s="81"/>
      <c r="DV71" s="81"/>
      <c r="DW71" s="81"/>
      <c r="DX71" s="171"/>
      <c r="DY71" s="171"/>
      <c r="DZ71" s="77"/>
      <c r="EA71" s="77"/>
      <c r="EB71" s="103"/>
    </row>
    <row r="72" spans="1:132" customFormat="1" x14ac:dyDescent="0.15">
      <c r="A72" s="77"/>
      <c r="B72" s="77"/>
      <c r="C72" s="77"/>
      <c r="D72" s="77"/>
      <c r="E72" s="77"/>
      <c r="F72" s="77"/>
      <c r="G72" s="77"/>
      <c r="H72" s="77"/>
      <c r="I72" s="77"/>
      <c r="U72" s="81"/>
      <c r="AA72" s="103"/>
      <c r="AC72" s="81"/>
      <c r="AD72" s="81"/>
      <c r="AG72" s="103"/>
      <c r="AH72" s="103"/>
      <c r="AK72" s="103"/>
      <c r="AL72" s="81"/>
      <c r="AM72" s="81"/>
      <c r="AN72" s="68"/>
      <c r="BB72" s="103"/>
      <c r="BC72" s="63"/>
      <c r="BD72" s="81"/>
      <c r="CC72" s="77"/>
      <c r="CD72" s="77"/>
      <c r="CE72" s="77"/>
      <c r="CF72" s="77"/>
      <c r="CG72" s="77"/>
      <c r="CH72" s="77"/>
      <c r="CI72" s="77"/>
      <c r="CJ72" s="77"/>
      <c r="CK72" s="77"/>
      <c r="CO72" s="77"/>
      <c r="CP72" s="103"/>
      <c r="CQ72" s="81"/>
      <c r="CR72" s="81"/>
      <c r="CS72" s="81"/>
      <c r="CT72" s="81"/>
      <c r="CU72" s="81"/>
      <c r="CV72" s="171"/>
      <c r="CW72" s="77"/>
      <c r="CX72" s="77"/>
      <c r="CY72" s="103"/>
      <c r="CZ72" s="81"/>
      <c r="DA72" s="81"/>
      <c r="DB72" s="81"/>
      <c r="DC72" s="81"/>
      <c r="DD72" s="81"/>
      <c r="DE72" s="171"/>
      <c r="DF72" s="77"/>
      <c r="DG72" s="77"/>
      <c r="DH72" s="103"/>
      <c r="DI72" s="81"/>
      <c r="DJ72" s="81"/>
      <c r="DK72" s="81"/>
      <c r="DL72" s="81"/>
      <c r="DM72" s="81"/>
      <c r="DN72" s="171"/>
      <c r="DO72" s="171"/>
      <c r="DP72" s="77"/>
      <c r="DQ72" s="77"/>
      <c r="DR72" s="103"/>
      <c r="DS72" s="81"/>
      <c r="DT72" s="81"/>
      <c r="DU72" s="81"/>
      <c r="DV72" s="81"/>
      <c r="DW72" s="81"/>
      <c r="DX72" s="171"/>
      <c r="DY72" s="171"/>
      <c r="DZ72" s="77"/>
      <c r="EA72" s="77"/>
      <c r="EB72" s="103"/>
    </row>
    <row r="73" spans="1:132" customFormat="1" x14ac:dyDescent="0.15">
      <c r="A73" s="77"/>
      <c r="B73" s="77"/>
      <c r="C73" s="77"/>
      <c r="D73" s="77"/>
      <c r="E73" s="77"/>
      <c r="F73" s="77"/>
      <c r="G73" s="77"/>
      <c r="H73" s="77"/>
      <c r="I73" s="77"/>
      <c r="U73" s="81"/>
      <c r="AA73" s="103"/>
      <c r="AC73" s="81"/>
      <c r="AD73" s="81"/>
      <c r="AG73" s="103"/>
      <c r="AH73" s="103"/>
      <c r="AK73" s="103"/>
      <c r="AL73" s="81"/>
      <c r="AM73" s="81"/>
      <c r="AN73" s="68"/>
      <c r="BB73" s="103"/>
      <c r="BC73" s="63"/>
      <c r="BD73" s="81"/>
      <c r="CC73" s="77"/>
      <c r="CD73" s="77"/>
      <c r="CE73" s="77"/>
      <c r="CF73" s="77"/>
      <c r="CG73" s="77"/>
      <c r="CH73" s="77"/>
      <c r="CI73" s="77"/>
      <c r="CJ73" s="77"/>
      <c r="CK73" s="77"/>
      <c r="CO73" s="77"/>
      <c r="CP73" s="103"/>
      <c r="CQ73" s="81"/>
      <c r="CR73" s="81"/>
      <c r="CS73" s="81"/>
      <c r="CT73" s="81"/>
      <c r="CU73" s="81"/>
      <c r="CV73" s="171"/>
      <c r="CW73" s="77"/>
      <c r="CX73" s="77"/>
      <c r="CY73" s="103"/>
      <c r="CZ73" s="81"/>
      <c r="DA73" s="81"/>
      <c r="DB73" s="81"/>
      <c r="DC73" s="81"/>
      <c r="DD73" s="81"/>
      <c r="DE73" s="171"/>
      <c r="DF73" s="77"/>
      <c r="DG73" s="77"/>
      <c r="DH73" s="103"/>
      <c r="DI73" s="81"/>
      <c r="DJ73" s="81"/>
      <c r="DK73" s="81"/>
      <c r="DL73" s="81"/>
      <c r="DM73" s="81"/>
      <c r="DN73" s="171"/>
      <c r="DO73" s="171"/>
      <c r="DP73" s="77"/>
      <c r="DQ73" s="77"/>
      <c r="DR73" s="103"/>
      <c r="DS73" s="81"/>
      <c r="DT73" s="81"/>
      <c r="DU73" s="81"/>
      <c r="DV73" s="81"/>
      <c r="DW73" s="81"/>
      <c r="DX73" s="171"/>
      <c r="DY73" s="171"/>
      <c r="DZ73" s="77"/>
      <c r="EA73" s="77"/>
      <c r="EB73" s="103"/>
    </row>
    <row r="74" spans="1:132" customFormat="1" x14ac:dyDescent="0.15">
      <c r="A74" s="77"/>
      <c r="B74" s="77"/>
      <c r="C74" s="77"/>
      <c r="D74" s="77"/>
      <c r="E74" s="77"/>
      <c r="F74" s="77"/>
      <c r="G74" s="77"/>
      <c r="H74" s="77"/>
      <c r="I74" s="77"/>
      <c r="U74" s="81"/>
      <c r="AA74" s="103"/>
      <c r="AC74" s="81"/>
      <c r="AD74" s="81"/>
      <c r="AG74" s="103"/>
      <c r="AH74" s="103"/>
      <c r="AK74" s="103"/>
      <c r="AL74" s="81"/>
      <c r="AM74" s="81"/>
      <c r="AN74" s="68"/>
      <c r="BB74" s="103"/>
      <c r="BC74" s="63"/>
      <c r="BD74" s="81"/>
      <c r="CC74" s="77"/>
      <c r="CD74" s="77"/>
      <c r="CE74" s="77"/>
      <c r="CF74" s="77"/>
      <c r="CG74" s="77"/>
      <c r="CH74" s="77"/>
      <c r="CI74" s="77"/>
      <c r="CJ74" s="77"/>
      <c r="CK74" s="77"/>
      <c r="CO74" s="77"/>
      <c r="CP74" s="103"/>
      <c r="CQ74" s="81"/>
      <c r="CR74" s="81"/>
      <c r="CS74" s="81"/>
      <c r="CT74" s="81"/>
      <c r="CU74" s="81"/>
      <c r="CV74" s="171"/>
      <c r="CW74" s="77"/>
      <c r="CX74" s="77"/>
      <c r="CY74" s="103"/>
      <c r="CZ74" s="81"/>
      <c r="DA74" s="81"/>
      <c r="DB74" s="81"/>
      <c r="DC74" s="81"/>
      <c r="DD74" s="81"/>
      <c r="DE74" s="171"/>
      <c r="DF74" s="77"/>
      <c r="DG74" s="77"/>
      <c r="DH74" s="103"/>
      <c r="DI74" s="81"/>
      <c r="DJ74" s="81"/>
      <c r="DK74" s="81"/>
      <c r="DL74" s="81"/>
      <c r="DM74" s="81"/>
      <c r="DN74" s="171"/>
      <c r="DO74" s="171"/>
      <c r="DP74" s="77"/>
      <c r="DQ74" s="77"/>
      <c r="DR74" s="103"/>
      <c r="DS74" s="81"/>
      <c r="DT74" s="81"/>
      <c r="DU74" s="81"/>
      <c r="DV74" s="81"/>
      <c r="DW74" s="81"/>
      <c r="DX74" s="171"/>
      <c r="DY74" s="171"/>
      <c r="DZ74" s="77"/>
      <c r="EA74" s="77"/>
      <c r="EB74" s="103"/>
    </row>
    <row r="75" spans="1:132" customFormat="1" x14ac:dyDescent="0.15">
      <c r="A75" s="77"/>
      <c r="B75" s="77"/>
      <c r="C75" s="77"/>
      <c r="D75" s="77"/>
      <c r="E75" s="77"/>
      <c r="F75" s="77"/>
      <c r="G75" s="77"/>
      <c r="H75" s="77"/>
      <c r="I75" s="77"/>
      <c r="U75" s="81"/>
      <c r="AA75" s="103"/>
      <c r="AC75" s="81"/>
      <c r="AD75" s="81"/>
      <c r="AG75" s="103"/>
      <c r="AH75" s="103"/>
      <c r="AK75" s="103"/>
      <c r="AL75" s="81"/>
      <c r="AM75" s="81"/>
      <c r="AN75" s="68"/>
      <c r="BB75" s="103"/>
      <c r="BC75" s="63"/>
      <c r="BD75" s="81"/>
      <c r="CC75" s="77"/>
      <c r="CD75" s="77"/>
      <c r="CE75" s="77"/>
      <c r="CF75" s="77"/>
      <c r="CG75" s="77"/>
      <c r="CH75" s="77"/>
      <c r="CI75" s="77"/>
      <c r="CJ75" s="77"/>
      <c r="CK75" s="77"/>
      <c r="CO75" s="77"/>
      <c r="CP75" s="103"/>
      <c r="CQ75" s="81"/>
      <c r="CR75" s="81"/>
      <c r="CS75" s="81"/>
      <c r="CT75" s="81"/>
      <c r="CU75" s="81"/>
      <c r="CV75" s="171"/>
      <c r="CW75" s="77"/>
      <c r="CX75" s="77"/>
      <c r="CY75" s="103"/>
      <c r="CZ75" s="81"/>
      <c r="DA75" s="81"/>
      <c r="DB75" s="81"/>
      <c r="DC75" s="81"/>
      <c r="DD75" s="81"/>
      <c r="DE75" s="171"/>
      <c r="DF75" s="77"/>
      <c r="DG75" s="77"/>
      <c r="DH75" s="103"/>
      <c r="DI75" s="81"/>
      <c r="DJ75" s="81"/>
      <c r="DK75" s="81"/>
      <c r="DL75" s="81"/>
      <c r="DM75" s="81"/>
      <c r="DN75" s="171"/>
      <c r="DO75" s="171"/>
      <c r="DP75" s="77"/>
      <c r="DQ75" s="77"/>
      <c r="DR75" s="103"/>
      <c r="DS75" s="81"/>
      <c r="DT75" s="81"/>
      <c r="DU75" s="81"/>
      <c r="DV75" s="81"/>
      <c r="DW75" s="81"/>
      <c r="DX75" s="171"/>
      <c r="DY75" s="171"/>
      <c r="DZ75" s="77"/>
      <c r="EA75" s="77"/>
      <c r="EB75" s="103"/>
    </row>
    <row r="76" spans="1:132" customFormat="1" x14ac:dyDescent="0.15">
      <c r="A76" s="77"/>
      <c r="B76" s="77"/>
      <c r="C76" s="77"/>
      <c r="D76" s="77"/>
      <c r="E76" s="77"/>
      <c r="F76" s="77"/>
      <c r="G76" s="77"/>
      <c r="H76" s="77"/>
      <c r="I76" s="77"/>
      <c r="U76" s="81"/>
      <c r="AA76" s="103"/>
      <c r="AC76" s="81"/>
      <c r="AD76" s="81"/>
      <c r="AG76" s="103"/>
      <c r="AH76" s="103"/>
      <c r="AK76" s="103"/>
      <c r="AL76" s="81"/>
      <c r="AM76" s="81"/>
      <c r="AN76" s="68"/>
      <c r="BB76" s="103"/>
      <c r="BC76" s="63"/>
      <c r="BD76" s="81"/>
      <c r="CC76" s="77"/>
      <c r="CD76" s="77"/>
      <c r="CE76" s="77"/>
      <c r="CF76" s="77"/>
      <c r="CG76" s="77"/>
      <c r="CH76" s="77"/>
      <c r="CI76" s="77"/>
      <c r="CJ76" s="77"/>
      <c r="CK76" s="77"/>
      <c r="CO76" s="77"/>
      <c r="CP76" s="103"/>
      <c r="CQ76" s="81"/>
      <c r="CR76" s="81"/>
      <c r="CS76" s="81"/>
      <c r="CT76" s="81"/>
      <c r="CU76" s="81"/>
      <c r="CV76" s="171"/>
      <c r="CW76" s="77"/>
      <c r="CX76" s="77"/>
      <c r="CY76" s="103"/>
      <c r="CZ76" s="81"/>
      <c r="DA76" s="81"/>
      <c r="DB76" s="81"/>
      <c r="DC76" s="81"/>
      <c r="DD76" s="81"/>
      <c r="DE76" s="171"/>
      <c r="DF76" s="77"/>
      <c r="DG76" s="77"/>
      <c r="DH76" s="103"/>
      <c r="DI76" s="81"/>
      <c r="DJ76" s="81"/>
      <c r="DK76" s="81"/>
      <c r="DL76" s="81"/>
      <c r="DM76" s="81"/>
      <c r="DN76" s="171"/>
      <c r="DO76" s="171"/>
      <c r="DP76" s="77"/>
      <c r="DQ76" s="77"/>
      <c r="DR76" s="103"/>
      <c r="DS76" s="81"/>
      <c r="DT76" s="81"/>
      <c r="DU76" s="81"/>
      <c r="DV76" s="81"/>
      <c r="DW76" s="81"/>
      <c r="DX76" s="171"/>
      <c r="DY76" s="171"/>
      <c r="DZ76" s="77"/>
      <c r="EA76" s="77"/>
      <c r="EB76" s="103"/>
    </row>
    <row r="77" spans="1:132" customFormat="1" x14ac:dyDescent="0.15">
      <c r="A77" s="77"/>
      <c r="B77" s="77"/>
      <c r="C77" s="77"/>
      <c r="D77" s="77"/>
      <c r="E77" s="77"/>
      <c r="F77" s="77"/>
      <c r="G77" s="77"/>
      <c r="H77" s="77"/>
      <c r="I77" s="77"/>
      <c r="U77" s="81"/>
      <c r="AA77" s="103"/>
      <c r="AC77" s="81"/>
      <c r="AD77" s="81"/>
      <c r="AG77" s="103"/>
      <c r="AH77" s="103"/>
      <c r="AK77" s="103"/>
      <c r="AL77" s="81"/>
      <c r="AM77" s="81"/>
      <c r="AN77" s="68"/>
      <c r="BB77" s="103"/>
      <c r="BC77" s="63"/>
      <c r="BD77" s="81"/>
      <c r="CC77" s="77"/>
      <c r="CD77" s="77"/>
      <c r="CE77" s="77"/>
      <c r="CF77" s="77"/>
      <c r="CG77" s="77"/>
      <c r="CH77" s="77"/>
      <c r="CI77" s="77"/>
      <c r="CJ77" s="77"/>
      <c r="CK77" s="77"/>
      <c r="CO77" s="77"/>
      <c r="CP77" s="103"/>
      <c r="CQ77" s="81"/>
      <c r="CR77" s="81"/>
      <c r="CS77" s="81"/>
      <c r="CT77" s="81"/>
      <c r="CU77" s="81"/>
      <c r="CV77" s="171"/>
      <c r="CW77" s="77"/>
      <c r="CX77" s="77"/>
      <c r="CY77" s="103"/>
      <c r="CZ77" s="81"/>
      <c r="DA77" s="81"/>
      <c r="DB77" s="81"/>
      <c r="DC77" s="81"/>
      <c r="DD77" s="81"/>
      <c r="DE77" s="171"/>
      <c r="DF77" s="77"/>
      <c r="DG77" s="77"/>
      <c r="DH77" s="103"/>
      <c r="DI77" s="81"/>
      <c r="DJ77" s="81"/>
      <c r="DK77" s="81"/>
      <c r="DL77" s="81"/>
      <c r="DM77" s="81"/>
      <c r="DN77" s="171"/>
      <c r="DO77" s="171"/>
      <c r="DP77" s="77"/>
      <c r="DQ77" s="77"/>
      <c r="DR77" s="103"/>
      <c r="DS77" s="81"/>
      <c r="DT77" s="81"/>
      <c r="DU77" s="81"/>
      <c r="DV77" s="81"/>
      <c r="DW77" s="81"/>
      <c r="DX77" s="171"/>
      <c r="DY77" s="171"/>
      <c r="DZ77" s="77"/>
      <c r="EA77" s="77"/>
      <c r="EB77" s="103"/>
    </row>
    <row r="78" spans="1:132" customFormat="1" x14ac:dyDescent="0.15">
      <c r="A78" s="77"/>
      <c r="B78" s="77"/>
      <c r="C78" s="77"/>
      <c r="D78" s="77"/>
      <c r="E78" s="77"/>
      <c r="F78" s="77"/>
      <c r="G78" s="77"/>
      <c r="H78" s="77"/>
      <c r="I78" s="77"/>
      <c r="U78" s="81"/>
      <c r="AA78" s="103"/>
      <c r="AC78" s="81"/>
      <c r="AD78" s="81"/>
      <c r="AG78" s="103"/>
      <c r="AH78" s="103"/>
      <c r="AK78" s="103"/>
      <c r="AL78" s="81"/>
      <c r="AM78" s="81"/>
      <c r="AN78" s="68"/>
      <c r="BB78" s="103"/>
      <c r="BC78" s="63"/>
      <c r="BD78" s="81"/>
      <c r="CC78" s="77"/>
      <c r="CD78" s="77"/>
      <c r="CE78" s="77"/>
      <c r="CF78" s="77"/>
      <c r="CG78" s="77"/>
      <c r="CH78" s="77"/>
      <c r="CI78" s="77"/>
      <c r="CJ78" s="77"/>
      <c r="CK78" s="77"/>
      <c r="CO78" s="77"/>
      <c r="CP78" s="103"/>
      <c r="CQ78" s="81"/>
      <c r="CR78" s="81"/>
      <c r="CS78" s="81"/>
      <c r="CT78" s="81"/>
      <c r="CU78" s="81"/>
      <c r="CV78" s="171"/>
      <c r="CW78" s="77"/>
      <c r="CX78" s="77"/>
      <c r="CY78" s="103"/>
      <c r="CZ78" s="81"/>
      <c r="DA78" s="81"/>
      <c r="DB78" s="81"/>
      <c r="DC78" s="81"/>
      <c r="DD78" s="81"/>
      <c r="DE78" s="171"/>
      <c r="DF78" s="77"/>
      <c r="DG78" s="77"/>
      <c r="DH78" s="103"/>
      <c r="DI78" s="81"/>
      <c r="DJ78" s="81"/>
      <c r="DK78" s="81"/>
      <c r="DL78" s="81"/>
      <c r="DM78" s="81"/>
      <c r="DN78" s="171"/>
      <c r="DO78" s="171"/>
      <c r="DP78" s="77"/>
      <c r="DQ78" s="77"/>
      <c r="DR78" s="103"/>
      <c r="DS78" s="81"/>
      <c r="DT78" s="81"/>
      <c r="DU78" s="81"/>
      <c r="DV78" s="81"/>
      <c r="DW78" s="81"/>
      <c r="DX78" s="171"/>
      <c r="DY78" s="171"/>
      <c r="DZ78" s="77"/>
      <c r="EA78" s="77"/>
      <c r="EB78" s="103"/>
    </row>
    <row r="79" spans="1:132" customFormat="1" x14ac:dyDescent="0.15">
      <c r="A79" s="77"/>
      <c r="B79" s="77"/>
      <c r="C79" s="77"/>
      <c r="D79" s="77"/>
      <c r="E79" s="77"/>
      <c r="F79" s="77"/>
      <c r="G79" s="77"/>
      <c r="H79" s="77"/>
      <c r="I79" s="77"/>
      <c r="U79" s="81"/>
      <c r="AA79" s="103"/>
      <c r="AC79" s="81"/>
      <c r="AD79" s="81"/>
      <c r="AG79" s="103"/>
      <c r="AH79" s="103"/>
      <c r="AK79" s="103"/>
      <c r="AL79" s="81"/>
      <c r="AM79" s="81"/>
      <c r="AN79" s="68"/>
      <c r="BB79" s="103"/>
      <c r="BC79" s="63"/>
      <c r="BD79" s="81"/>
      <c r="CC79" s="77"/>
      <c r="CD79" s="77"/>
      <c r="CE79" s="77"/>
      <c r="CF79" s="77"/>
      <c r="CG79" s="77"/>
      <c r="CH79" s="77"/>
      <c r="CI79" s="77"/>
      <c r="CJ79" s="77"/>
      <c r="CK79" s="77"/>
      <c r="CO79" s="77"/>
      <c r="CP79" s="103"/>
      <c r="CQ79" s="81"/>
      <c r="CR79" s="81"/>
      <c r="CS79" s="81"/>
      <c r="CT79" s="81"/>
      <c r="CU79" s="81"/>
      <c r="CV79" s="171"/>
      <c r="CW79" s="77"/>
      <c r="CX79" s="77"/>
      <c r="CY79" s="103"/>
      <c r="CZ79" s="81"/>
      <c r="DA79" s="81"/>
      <c r="DB79" s="81"/>
      <c r="DC79" s="81"/>
      <c r="DD79" s="81"/>
      <c r="DE79" s="171"/>
      <c r="DF79" s="77"/>
      <c r="DG79" s="77"/>
      <c r="DH79" s="103"/>
      <c r="DI79" s="81"/>
      <c r="DJ79" s="81"/>
      <c r="DK79" s="81"/>
      <c r="DL79" s="81"/>
      <c r="DM79" s="81"/>
      <c r="DN79" s="171"/>
      <c r="DO79" s="171"/>
      <c r="DP79" s="77"/>
      <c r="DQ79" s="77"/>
      <c r="DR79" s="103"/>
      <c r="DS79" s="81"/>
      <c r="DT79" s="81"/>
      <c r="DU79" s="81"/>
      <c r="DV79" s="81"/>
      <c r="DW79" s="81"/>
      <c r="DX79" s="171"/>
      <c r="DY79" s="171"/>
      <c r="DZ79" s="77"/>
      <c r="EA79" s="77"/>
      <c r="EB79" s="103"/>
    </row>
    <row r="80" spans="1:132" customFormat="1" x14ac:dyDescent="0.15">
      <c r="A80" s="77"/>
      <c r="B80" s="77"/>
      <c r="C80" s="77"/>
      <c r="D80" s="77"/>
      <c r="E80" s="77"/>
      <c r="F80" s="77"/>
      <c r="G80" s="77"/>
      <c r="H80" s="77"/>
      <c r="I80" s="77"/>
      <c r="U80" s="81"/>
      <c r="AA80" s="103"/>
      <c r="AC80" s="81"/>
      <c r="AD80" s="81"/>
      <c r="AG80" s="103"/>
      <c r="AH80" s="103"/>
      <c r="AK80" s="103"/>
      <c r="AL80" s="81"/>
      <c r="AM80" s="81"/>
      <c r="AN80" s="68"/>
      <c r="BB80" s="103"/>
      <c r="BC80" s="63"/>
      <c r="BD80" s="81"/>
      <c r="CC80" s="77"/>
      <c r="CD80" s="77"/>
      <c r="CE80" s="77"/>
      <c r="CF80" s="77"/>
      <c r="CG80" s="77"/>
      <c r="CH80" s="77"/>
      <c r="CI80" s="77"/>
      <c r="CJ80" s="77"/>
      <c r="CK80" s="77"/>
      <c r="CO80" s="77"/>
      <c r="CP80" s="103"/>
      <c r="CQ80" s="81"/>
      <c r="CR80" s="81"/>
      <c r="CS80" s="81"/>
      <c r="CT80" s="81"/>
      <c r="CU80" s="81"/>
      <c r="CV80" s="171"/>
      <c r="CW80" s="77"/>
      <c r="CX80" s="77"/>
      <c r="CY80" s="103"/>
      <c r="CZ80" s="81"/>
      <c r="DA80" s="81"/>
      <c r="DB80" s="81"/>
      <c r="DC80" s="81"/>
      <c r="DD80" s="81"/>
      <c r="DE80" s="171"/>
      <c r="DF80" s="77"/>
      <c r="DG80" s="77"/>
      <c r="DH80" s="103"/>
      <c r="DI80" s="81"/>
      <c r="DJ80" s="81"/>
      <c r="DK80" s="81"/>
      <c r="DL80" s="81"/>
      <c r="DM80" s="81"/>
      <c r="DN80" s="171"/>
      <c r="DO80" s="171"/>
      <c r="DP80" s="77"/>
      <c r="DQ80" s="77"/>
      <c r="DR80" s="103"/>
      <c r="DS80" s="81"/>
      <c r="DT80" s="81"/>
      <c r="DU80" s="81"/>
      <c r="DV80" s="81"/>
      <c r="DW80" s="81"/>
      <c r="DX80" s="171"/>
      <c r="DY80" s="171"/>
      <c r="DZ80" s="77"/>
      <c r="EA80" s="77"/>
      <c r="EB80" s="103"/>
    </row>
    <row r="81" spans="1:132" customFormat="1" x14ac:dyDescent="0.15">
      <c r="A81" s="77"/>
      <c r="B81" s="77"/>
      <c r="C81" s="77"/>
      <c r="D81" s="77"/>
      <c r="E81" s="77"/>
      <c r="F81" s="77"/>
      <c r="G81" s="77"/>
      <c r="H81" s="77"/>
      <c r="I81" s="77"/>
      <c r="U81" s="81"/>
      <c r="AA81" s="103"/>
      <c r="AC81" s="81"/>
      <c r="AD81" s="81"/>
      <c r="AG81" s="103"/>
      <c r="AH81" s="103"/>
      <c r="AK81" s="103"/>
      <c r="AL81" s="81"/>
      <c r="AM81" s="81"/>
      <c r="AN81" s="68"/>
      <c r="BB81" s="103"/>
      <c r="BC81" s="63"/>
      <c r="BD81" s="81"/>
      <c r="CC81" s="77"/>
      <c r="CD81" s="77"/>
      <c r="CE81" s="77"/>
      <c r="CF81" s="77"/>
      <c r="CG81" s="77"/>
      <c r="CH81" s="77"/>
      <c r="CI81" s="77"/>
      <c r="CJ81" s="77"/>
      <c r="CK81" s="77"/>
      <c r="CO81" s="77"/>
      <c r="CP81" s="103"/>
      <c r="CQ81" s="81"/>
      <c r="CR81" s="81"/>
      <c r="CS81" s="81"/>
      <c r="CT81" s="81"/>
      <c r="CU81" s="81"/>
      <c r="CV81" s="171"/>
      <c r="CW81" s="77"/>
      <c r="CX81" s="77"/>
      <c r="CY81" s="103"/>
      <c r="CZ81" s="81"/>
      <c r="DA81" s="81"/>
      <c r="DB81" s="81"/>
      <c r="DC81" s="81"/>
      <c r="DD81" s="81"/>
      <c r="DE81" s="171"/>
      <c r="DF81" s="77"/>
      <c r="DG81" s="77"/>
      <c r="DH81" s="103"/>
      <c r="DI81" s="81"/>
      <c r="DJ81" s="81"/>
      <c r="DK81" s="81"/>
      <c r="DL81" s="81"/>
      <c r="DM81" s="81"/>
      <c r="DN81" s="171"/>
      <c r="DO81" s="171"/>
      <c r="DP81" s="77"/>
      <c r="DQ81" s="77"/>
      <c r="DR81" s="103"/>
      <c r="DS81" s="81"/>
      <c r="DT81" s="81"/>
      <c r="DU81" s="81"/>
      <c r="DV81" s="81"/>
      <c r="DW81" s="81"/>
      <c r="DX81" s="171"/>
      <c r="DY81" s="171"/>
      <c r="DZ81" s="77"/>
      <c r="EA81" s="77"/>
      <c r="EB81" s="103"/>
    </row>
    <row r="82" spans="1:132" customFormat="1" x14ac:dyDescent="0.15">
      <c r="A82" s="77"/>
      <c r="B82" s="77"/>
      <c r="C82" s="77"/>
      <c r="D82" s="77"/>
      <c r="E82" s="77"/>
      <c r="F82" s="77"/>
      <c r="G82" s="77"/>
      <c r="H82" s="77"/>
      <c r="I82" s="77"/>
      <c r="U82" s="81"/>
      <c r="AA82" s="103"/>
      <c r="AC82" s="81"/>
      <c r="AD82" s="81"/>
      <c r="AG82" s="103"/>
      <c r="AH82" s="103"/>
      <c r="AK82" s="103"/>
      <c r="AL82" s="81"/>
      <c r="AM82" s="81"/>
      <c r="AN82" s="68"/>
      <c r="BB82" s="103"/>
      <c r="BC82" s="63"/>
      <c r="BD82" s="81"/>
      <c r="CC82" s="77"/>
      <c r="CD82" s="77"/>
      <c r="CE82" s="77"/>
      <c r="CF82" s="77"/>
      <c r="CG82" s="77"/>
      <c r="CH82" s="77"/>
      <c r="CI82" s="77"/>
      <c r="CJ82" s="77"/>
      <c r="CK82" s="77"/>
      <c r="CO82" s="77"/>
      <c r="CP82" s="103"/>
      <c r="CQ82" s="81"/>
      <c r="CR82" s="81"/>
      <c r="CS82" s="81"/>
      <c r="CT82" s="81"/>
      <c r="CU82" s="81"/>
      <c r="CV82" s="171"/>
      <c r="CW82" s="77"/>
      <c r="CX82" s="77"/>
      <c r="CY82" s="103"/>
      <c r="CZ82" s="81"/>
      <c r="DA82" s="81"/>
      <c r="DB82" s="81"/>
      <c r="DC82" s="81"/>
      <c r="DD82" s="81"/>
      <c r="DE82" s="171"/>
      <c r="DF82" s="77"/>
      <c r="DG82" s="77"/>
      <c r="DH82" s="103"/>
      <c r="DI82" s="81"/>
      <c r="DJ82" s="81"/>
      <c r="DK82" s="81"/>
      <c r="DL82" s="81"/>
      <c r="DM82" s="81"/>
      <c r="DN82" s="171"/>
      <c r="DO82" s="171"/>
      <c r="DP82" s="77"/>
      <c r="DQ82" s="77"/>
      <c r="DR82" s="103"/>
      <c r="DS82" s="81"/>
      <c r="DT82" s="81"/>
      <c r="DU82" s="81"/>
      <c r="DV82" s="81"/>
      <c r="DW82" s="81"/>
      <c r="DX82" s="171"/>
      <c r="DY82" s="171"/>
      <c r="DZ82" s="77"/>
      <c r="EA82" s="77"/>
      <c r="EB82" s="103"/>
    </row>
    <row r="83" spans="1:132" customFormat="1" x14ac:dyDescent="0.15">
      <c r="A83" s="77"/>
      <c r="B83" s="77"/>
      <c r="C83" s="77"/>
      <c r="D83" s="77"/>
      <c r="E83" s="77"/>
      <c r="F83" s="77"/>
      <c r="G83" s="77"/>
      <c r="H83" s="77"/>
      <c r="I83" s="77"/>
      <c r="U83" s="81"/>
      <c r="AA83" s="103"/>
      <c r="AC83" s="81"/>
      <c r="AD83" s="81"/>
      <c r="AG83" s="103"/>
      <c r="AH83" s="103"/>
      <c r="AK83" s="103"/>
      <c r="AL83" s="81"/>
      <c r="AM83" s="81"/>
      <c r="AN83" s="68"/>
      <c r="BB83" s="103"/>
      <c r="BC83" s="63"/>
      <c r="BD83" s="81"/>
      <c r="CC83" s="77"/>
      <c r="CD83" s="77"/>
      <c r="CE83" s="77"/>
      <c r="CF83" s="77"/>
      <c r="CG83" s="77"/>
      <c r="CH83" s="77"/>
      <c r="CI83" s="77"/>
      <c r="CJ83" s="77"/>
      <c r="CK83" s="77"/>
      <c r="CO83" s="77"/>
      <c r="CP83" s="103"/>
      <c r="CQ83" s="81"/>
      <c r="CR83" s="81"/>
      <c r="CS83" s="81"/>
      <c r="CT83" s="81"/>
      <c r="CU83" s="81"/>
      <c r="CV83" s="171"/>
      <c r="CW83" s="77"/>
      <c r="CX83" s="77"/>
      <c r="CY83" s="103"/>
      <c r="CZ83" s="81"/>
      <c r="DA83" s="81"/>
      <c r="DB83" s="81"/>
      <c r="DC83" s="81"/>
      <c r="DD83" s="81"/>
      <c r="DE83" s="171"/>
      <c r="DF83" s="77"/>
      <c r="DG83" s="77"/>
      <c r="DH83" s="103"/>
      <c r="DI83" s="81"/>
      <c r="DJ83" s="81"/>
      <c r="DK83" s="81"/>
      <c r="DL83" s="81"/>
      <c r="DM83" s="81"/>
      <c r="DN83" s="171"/>
      <c r="DO83" s="171"/>
      <c r="DP83" s="77"/>
      <c r="DQ83" s="77"/>
      <c r="DR83" s="103"/>
      <c r="DS83" s="81"/>
      <c r="DT83" s="81"/>
      <c r="DU83" s="81"/>
      <c r="DV83" s="81"/>
      <c r="DW83" s="81"/>
      <c r="DX83" s="171"/>
      <c r="DY83" s="171"/>
      <c r="DZ83" s="77"/>
      <c r="EA83" s="77"/>
      <c r="EB83" s="103"/>
    </row>
    <row r="84" spans="1:132" customFormat="1" x14ac:dyDescent="0.15">
      <c r="A84" s="77"/>
      <c r="B84" s="77"/>
      <c r="C84" s="77"/>
      <c r="D84" s="77"/>
      <c r="E84" s="77"/>
      <c r="F84" s="77"/>
      <c r="G84" s="77"/>
      <c r="H84" s="77"/>
      <c r="I84" s="77"/>
      <c r="U84" s="81"/>
      <c r="AA84" s="103"/>
      <c r="AC84" s="81"/>
      <c r="AD84" s="81"/>
      <c r="AG84" s="103"/>
      <c r="AH84" s="103"/>
      <c r="AK84" s="103"/>
      <c r="AL84" s="81"/>
      <c r="AM84" s="81"/>
      <c r="AN84" s="68"/>
      <c r="BB84" s="103"/>
      <c r="BC84" s="63"/>
      <c r="BD84" s="81"/>
      <c r="CC84" s="77"/>
      <c r="CD84" s="77"/>
      <c r="CE84" s="77"/>
      <c r="CF84" s="77"/>
      <c r="CG84" s="77"/>
      <c r="CH84" s="77"/>
      <c r="CI84" s="77"/>
      <c r="CJ84" s="77"/>
      <c r="CK84" s="77"/>
      <c r="CO84" s="77"/>
      <c r="CP84" s="103"/>
      <c r="CQ84" s="81"/>
      <c r="CR84" s="81"/>
      <c r="CS84" s="81"/>
      <c r="CT84" s="81"/>
      <c r="CU84" s="81"/>
      <c r="CV84" s="171"/>
      <c r="CW84" s="77"/>
      <c r="CX84" s="77"/>
      <c r="CY84" s="103"/>
      <c r="CZ84" s="81"/>
      <c r="DA84" s="81"/>
      <c r="DB84" s="81"/>
      <c r="DC84" s="81"/>
      <c r="DD84" s="81"/>
      <c r="DE84" s="171"/>
      <c r="DF84" s="77"/>
      <c r="DG84" s="77"/>
      <c r="DH84" s="103"/>
      <c r="DI84" s="81"/>
      <c r="DJ84" s="81"/>
      <c r="DK84" s="81"/>
      <c r="DL84" s="81"/>
      <c r="DM84" s="81"/>
      <c r="DN84" s="171"/>
      <c r="DO84" s="171"/>
      <c r="DP84" s="77"/>
      <c r="DQ84" s="77"/>
      <c r="DR84" s="103"/>
      <c r="DS84" s="81"/>
      <c r="DT84" s="81"/>
      <c r="DU84" s="81"/>
      <c r="DV84" s="81"/>
      <c r="DW84" s="81"/>
      <c r="DX84" s="171"/>
      <c r="DY84" s="171"/>
      <c r="DZ84" s="77"/>
      <c r="EA84" s="77"/>
      <c r="EB84" s="103"/>
    </row>
    <row r="85" spans="1:132" customFormat="1" x14ac:dyDescent="0.15">
      <c r="A85" s="77"/>
      <c r="B85" s="77"/>
      <c r="C85" s="77"/>
      <c r="D85" s="77"/>
      <c r="E85" s="77"/>
      <c r="F85" s="77"/>
      <c r="G85" s="77"/>
      <c r="H85" s="77"/>
      <c r="I85" s="77"/>
      <c r="U85" s="81"/>
      <c r="AA85" s="103"/>
      <c r="AC85" s="81"/>
      <c r="AD85" s="81"/>
      <c r="AG85" s="103"/>
      <c r="AH85" s="103"/>
      <c r="AK85" s="103"/>
      <c r="AL85" s="81"/>
      <c r="AM85" s="81"/>
      <c r="AN85" s="68"/>
      <c r="BB85" s="103"/>
      <c r="BC85" s="63"/>
      <c r="BD85" s="81"/>
      <c r="CC85" s="77"/>
      <c r="CD85" s="77"/>
      <c r="CE85" s="77"/>
      <c r="CF85" s="77"/>
      <c r="CG85" s="77"/>
      <c r="CH85" s="77"/>
      <c r="CI85" s="77"/>
      <c r="CJ85" s="77"/>
      <c r="CK85" s="77"/>
      <c r="CO85" s="77"/>
      <c r="CP85" s="103"/>
      <c r="CQ85" s="81"/>
      <c r="CR85" s="81"/>
      <c r="CS85" s="81"/>
      <c r="CT85" s="81"/>
      <c r="CU85" s="81"/>
      <c r="CV85" s="171"/>
      <c r="CW85" s="77"/>
      <c r="CX85" s="77"/>
      <c r="CY85" s="103"/>
      <c r="CZ85" s="81"/>
      <c r="DA85" s="81"/>
      <c r="DB85" s="81"/>
      <c r="DC85" s="81"/>
      <c r="DD85" s="81"/>
      <c r="DE85" s="171"/>
      <c r="DF85" s="77"/>
      <c r="DG85" s="77"/>
      <c r="DH85" s="103"/>
      <c r="DI85" s="81"/>
      <c r="DJ85" s="81"/>
      <c r="DK85" s="81"/>
      <c r="DL85" s="81"/>
      <c r="DM85" s="81"/>
      <c r="DN85" s="171"/>
      <c r="DO85" s="171"/>
      <c r="DP85" s="77"/>
      <c r="DQ85" s="77"/>
      <c r="DR85" s="103"/>
      <c r="DS85" s="81"/>
      <c r="DT85" s="81"/>
      <c r="DU85" s="81"/>
      <c r="DV85" s="81"/>
      <c r="DW85" s="81"/>
      <c r="DX85" s="171"/>
      <c r="DY85" s="171"/>
      <c r="DZ85" s="77"/>
      <c r="EA85" s="77"/>
      <c r="EB85" s="103"/>
    </row>
    <row r="86" spans="1:132" customFormat="1" x14ac:dyDescent="0.15">
      <c r="A86" s="77"/>
      <c r="B86" s="77"/>
      <c r="C86" s="77"/>
      <c r="D86" s="77"/>
      <c r="E86" s="77"/>
      <c r="F86" s="77"/>
      <c r="G86" s="77"/>
      <c r="H86" s="77"/>
      <c r="I86" s="77"/>
      <c r="U86" s="81"/>
      <c r="AA86" s="103"/>
      <c r="AC86" s="81"/>
      <c r="AD86" s="81"/>
      <c r="AG86" s="103"/>
      <c r="AH86" s="103"/>
      <c r="AK86" s="103"/>
      <c r="AL86" s="81"/>
      <c r="AM86" s="81"/>
      <c r="AN86" s="68"/>
      <c r="BB86" s="103"/>
      <c r="BC86" s="63"/>
      <c r="BD86" s="81"/>
      <c r="CC86" s="77"/>
      <c r="CD86" s="77"/>
      <c r="CE86" s="77"/>
      <c r="CF86" s="77"/>
      <c r="CG86" s="77"/>
      <c r="CH86" s="77"/>
      <c r="CI86" s="77"/>
      <c r="CJ86" s="77"/>
      <c r="CK86" s="77"/>
      <c r="CO86" s="77"/>
      <c r="CP86" s="103"/>
      <c r="CQ86" s="81"/>
      <c r="CR86" s="81"/>
      <c r="CS86" s="81"/>
      <c r="CT86" s="81"/>
      <c r="CU86" s="81"/>
      <c r="CV86" s="171"/>
      <c r="CW86" s="77"/>
      <c r="CX86" s="77"/>
      <c r="CY86" s="103"/>
      <c r="CZ86" s="81"/>
      <c r="DA86" s="81"/>
      <c r="DB86" s="81"/>
      <c r="DC86" s="81"/>
      <c r="DD86" s="81"/>
      <c r="DE86" s="171"/>
      <c r="DF86" s="77"/>
      <c r="DG86" s="77"/>
      <c r="DH86" s="103"/>
      <c r="DI86" s="81"/>
      <c r="DJ86" s="81"/>
      <c r="DK86" s="81"/>
      <c r="DL86" s="81"/>
      <c r="DM86" s="81"/>
      <c r="DN86" s="171"/>
      <c r="DO86" s="171"/>
      <c r="DP86" s="77"/>
      <c r="DQ86" s="77"/>
      <c r="DR86" s="103"/>
      <c r="DS86" s="81"/>
      <c r="DT86" s="81"/>
      <c r="DU86" s="81"/>
      <c r="DV86" s="81"/>
      <c r="DW86" s="81"/>
      <c r="DX86" s="171"/>
      <c r="DY86" s="171"/>
      <c r="DZ86" s="77"/>
      <c r="EA86" s="77"/>
      <c r="EB86" s="103"/>
    </row>
    <row r="87" spans="1:132" customFormat="1" x14ac:dyDescent="0.15">
      <c r="A87" s="77"/>
      <c r="B87" s="77"/>
      <c r="C87" s="77"/>
      <c r="D87" s="77"/>
      <c r="E87" s="77"/>
      <c r="F87" s="77"/>
      <c r="G87" s="77"/>
      <c r="H87" s="77"/>
      <c r="I87" s="77"/>
      <c r="U87" s="81"/>
      <c r="AA87" s="103"/>
      <c r="AC87" s="81"/>
      <c r="AD87" s="81"/>
      <c r="AG87" s="103"/>
      <c r="AH87" s="103"/>
      <c r="AK87" s="103"/>
      <c r="AL87" s="81"/>
      <c r="AM87" s="81"/>
      <c r="AN87" s="68"/>
      <c r="BB87" s="103"/>
      <c r="BC87" s="63"/>
      <c r="BD87" s="81"/>
      <c r="CC87" s="77"/>
      <c r="CD87" s="77"/>
      <c r="CE87" s="77"/>
      <c r="CF87" s="77"/>
      <c r="CG87" s="77"/>
      <c r="CH87" s="77"/>
      <c r="CI87" s="77"/>
      <c r="CJ87" s="77"/>
      <c r="CK87" s="77"/>
      <c r="CO87" s="77"/>
      <c r="CP87" s="103"/>
      <c r="CQ87" s="81"/>
      <c r="CR87" s="81"/>
      <c r="CS87" s="81"/>
      <c r="CT87" s="81"/>
      <c r="CU87" s="81"/>
      <c r="CV87" s="171"/>
      <c r="CW87" s="77"/>
      <c r="CX87" s="77"/>
      <c r="CY87" s="103"/>
      <c r="CZ87" s="81"/>
      <c r="DA87" s="81"/>
      <c r="DB87" s="81"/>
      <c r="DC87" s="81"/>
      <c r="DD87" s="81"/>
      <c r="DE87" s="171"/>
      <c r="DF87" s="77"/>
      <c r="DG87" s="77"/>
      <c r="DH87" s="103"/>
      <c r="DI87" s="81"/>
      <c r="DJ87" s="81"/>
      <c r="DK87" s="81"/>
      <c r="DL87" s="81"/>
      <c r="DM87" s="81"/>
      <c r="DN87" s="171"/>
      <c r="DO87" s="171"/>
      <c r="DP87" s="77"/>
      <c r="DQ87" s="77"/>
      <c r="DR87" s="103"/>
      <c r="DS87" s="81"/>
      <c r="DT87" s="81"/>
      <c r="DU87" s="81"/>
      <c r="DV87" s="81"/>
      <c r="DW87" s="81"/>
      <c r="DX87" s="171"/>
      <c r="DY87" s="171"/>
      <c r="DZ87" s="77"/>
      <c r="EA87" s="77"/>
      <c r="EB87" s="103"/>
    </row>
    <row r="88" spans="1:132" customFormat="1" x14ac:dyDescent="0.15">
      <c r="A88" s="77"/>
      <c r="B88" s="77"/>
      <c r="C88" s="77"/>
      <c r="D88" s="77"/>
      <c r="E88" s="77"/>
      <c r="F88" s="77"/>
      <c r="G88" s="77"/>
      <c r="H88" s="77"/>
      <c r="I88" s="77"/>
      <c r="U88" s="81"/>
      <c r="AA88" s="103"/>
      <c r="AC88" s="81"/>
      <c r="AD88" s="81"/>
      <c r="AG88" s="103"/>
      <c r="AH88" s="103"/>
      <c r="AK88" s="103"/>
      <c r="AL88" s="81"/>
      <c r="AM88" s="81"/>
      <c r="AN88" s="68"/>
      <c r="BB88" s="103"/>
      <c r="BC88" s="63"/>
      <c r="BD88" s="81"/>
      <c r="CC88" s="77"/>
      <c r="CD88" s="77"/>
      <c r="CE88" s="77"/>
      <c r="CF88" s="77"/>
      <c r="CG88" s="77"/>
      <c r="CH88" s="77"/>
      <c r="CI88" s="77"/>
      <c r="CJ88" s="77"/>
      <c r="CK88" s="77"/>
      <c r="CO88" s="77"/>
      <c r="CP88" s="103"/>
      <c r="CQ88" s="81"/>
      <c r="CR88" s="81"/>
      <c r="CS88" s="81"/>
      <c r="CT88" s="81"/>
      <c r="CU88" s="81"/>
      <c r="CV88" s="171"/>
      <c r="CW88" s="77"/>
      <c r="CX88" s="77"/>
      <c r="CY88" s="103"/>
      <c r="CZ88" s="81"/>
      <c r="DA88" s="81"/>
      <c r="DB88" s="81"/>
      <c r="DC88" s="81"/>
      <c r="DD88" s="81"/>
      <c r="DE88" s="171"/>
      <c r="DF88" s="77"/>
      <c r="DG88" s="77"/>
      <c r="DH88" s="103"/>
      <c r="DI88" s="81"/>
      <c r="DJ88" s="81"/>
      <c r="DK88" s="81"/>
      <c r="DL88" s="81"/>
      <c r="DM88" s="81"/>
      <c r="DN88" s="171"/>
      <c r="DO88" s="171"/>
      <c r="DP88" s="77"/>
      <c r="DQ88" s="77"/>
      <c r="DR88" s="103"/>
      <c r="DS88" s="81"/>
      <c r="DT88" s="81"/>
      <c r="DU88" s="81"/>
      <c r="DV88" s="81"/>
      <c r="DW88" s="81"/>
      <c r="DX88" s="171"/>
      <c r="DY88" s="171"/>
      <c r="DZ88" s="77"/>
      <c r="EA88" s="77"/>
      <c r="EB88" s="103"/>
    </row>
    <row r="89" spans="1:132" customFormat="1" x14ac:dyDescent="0.15">
      <c r="A89" s="77"/>
      <c r="B89" s="77"/>
      <c r="C89" s="77"/>
      <c r="D89" s="77"/>
      <c r="E89" s="77"/>
      <c r="F89" s="77"/>
      <c r="G89" s="77"/>
      <c r="H89" s="77"/>
      <c r="I89" s="77"/>
      <c r="U89" s="81"/>
      <c r="AA89" s="103"/>
      <c r="AC89" s="81"/>
      <c r="AD89" s="81"/>
      <c r="AG89" s="103"/>
      <c r="AH89" s="103"/>
      <c r="AK89" s="103"/>
      <c r="AL89" s="81"/>
      <c r="AM89" s="81"/>
      <c r="AN89" s="68"/>
      <c r="BB89" s="103"/>
      <c r="BC89" s="63"/>
      <c r="BD89" s="81"/>
      <c r="CC89" s="77"/>
      <c r="CD89" s="77"/>
      <c r="CE89" s="77"/>
      <c r="CF89" s="77"/>
      <c r="CG89" s="77"/>
      <c r="CH89" s="77"/>
      <c r="CI89" s="77"/>
      <c r="CJ89" s="77"/>
      <c r="CK89" s="77"/>
      <c r="CO89" s="77"/>
      <c r="CP89" s="103"/>
      <c r="CQ89" s="81"/>
      <c r="CR89" s="81"/>
      <c r="CS89" s="81"/>
      <c r="CT89" s="81"/>
      <c r="CU89" s="81"/>
      <c r="CV89" s="171"/>
      <c r="CW89" s="77"/>
      <c r="CX89" s="77"/>
      <c r="CY89" s="103"/>
      <c r="CZ89" s="81"/>
      <c r="DA89" s="81"/>
      <c r="DB89" s="81"/>
      <c r="DC89" s="81"/>
      <c r="DD89" s="81"/>
      <c r="DE89" s="171"/>
      <c r="DF89" s="77"/>
      <c r="DG89" s="77"/>
      <c r="DH89" s="103"/>
      <c r="DI89" s="81"/>
      <c r="DJ89" s="81"/>
      <c r="DK89" s="81"/>
      <c r="DL89" s="81"/>
      <c r="DM89" s="81"/>
      <c r="DN89" s="171"/>
      <c r="DO89" s="171"/>
      <c r="DP89" s="77"/>
      <c r="DQ89" s="77"/>
      <c r="DR89" s="103"/>
      <c r="DS89" s="81"/>
      <c r="DT89" s="81"/>
      <c r="DU89" s="81"/>
      <c r="DV89" s="81"/>
      <c r="DW89" s="81"/>
      <c r="DX89" s="171"/>
      <c r="DY89" s="171"/>
      <c r="DZ89" s="77"/>
      <c r="EA89" s="77"/>
      <c r="EB89" s="103"/>
    </row>
    <row r="90" spans="1:132" customFormat="1" x14ac:dyDescent="0.15">
      <c r="A90" s="77"/>
      <c r="B90" s="77"/>
      <c r="C90" s="77"/>
      <c r="D90" s="77"/>
      <c r="E90" s="77"/>
      <c r="F90" s="77"/>
      <c r="G90" s="77"/>
      <c r="H90" s="77"/>
      <c r="I90" s="77"/>
      <c r="U90" s="81"/>
      <c r="AA90" s="103"/>
      <c r="AC90" s="81"/>
      <c r="AD90" s="81"/>
      <c r="AG90" s="103"/>
      <c r="AH90" s="103"/>
      <c r="AK90" s="103"/>
      <c r="AL90" s="81"/>
      <c r="AM90" s="81"/>
      <c r="AN90" s="68"/>
      <c r="BB90" s="103"/>
      <c r="BC90" s="63"/>
      <c r="BD90" s="81"/>
      <c r="CC90" s="77"/>
      <c r="CD90" s="77"/>
      <c r="CE90" s="77"/>
      <c r="CF90" s="77"/>
      <c r="CG90" s="77"/>
      <c r="CH90" s="77"/>
      <c r="CI90" s="77"/>
      <c r="CJ90" s="77"/>
      <c r="CK90" s="77"/>
      <c r="CO90" s="77"/>
      <c r="CP90" s="103"/>
      <c r="CQ90" s="81"/>
      <c r="CR90" s="81"/>
      <c r="CS90" s="81"/>
      <c r="CT90" s="81"/>
      <c r="CU90" s="81"/>
      <c r="CV90" s="171"/>
      <c r="CW90" s="77"/>
      <c r="CX90" s="77"/>
      <c r="CY90" s="103"/>
      <c r="CZ90" s="81"/>
      <c r="DA90" s="81"/>
      <c r="DB90" s="81"/>
      <c r="DC90" s="81"/>
      <c r="DD90" s="81"/>
      <c r="DE90" s="171"/>
      <c r="DF90" s="77"/>
      <c r="DG90" s="77"/>
      <c r="DH90" s="103"/>
      <c r="DI90" s="81"/>
      <c r="DJ90" s="81"/>
      <c r="DK90" s="81"/>
      <c r="DL90" s="81"/>
      <c r="DM90" s="81"/>
      <c r="DN90" s="171"/>
      <c r="DO90" s="171"/>
      <c r="DP90" s="77"/>
      <c r="DQ90" s="77"/>
      <c r="DR90" s="103"/>
      <c r="DS90" s="81"/>
      <c r="DT90" s="81"/>
      <c r="DU90" s="81"/>
      <c r="DV90" s="81"/>
      <c r="DW90" s="81"/>
      <c r="DX90" s="171"/>
      <c r="DY90" s="171"/>
      <c r="DZ90" s="77"/>
      <c r="EA90" s="77"/>
      <c r="EB90" s="103"/>
    </row>
    <row r="91" spans="1:132" customFormat="1" x14ac:dyDescent="0.15">
      <c r="A91" s="77"/>
      <c r="B91" s="77"/>
      <c r="C91" s="77"/>
      <c r="D91" s="77"/>
      <c r="E91" s="77"/>
      <c r="F91" s="77"/>
      <c r="G91" s="77"/>
      <c r="H91" s="77"/>
      <c r="I91" s="77"/>
      <c r="U91" s="81"/>
      <c r="AA91" s="103"/>
      <c r="AC91" s="81"/>
      <c r="AD91" s="81"/>
      <c r="AG91" s="103"/>
      <c r="AH91" s="103"/>
      <c r="AK91" s="103"/>
      <c r="AL91" s="81"/>
      <c r="AM91" s="81"/>
      <c r="AN91" s="68"/>
      <c r="BB91" s="103"/>
      <c r="BC91" s="63"/>
      <c r="BD91" s="81"/>
      <c r="CC91" s="77"/>
      <c r="CD91" s="77"/>
      <c r="CE91" s="77"/>
      <c r="CF91" s="77"/>
      <c r="CG91" s="77"/>
      <c r="CH91" s="77"/>
      <c r="CI91" s="77"/>
      <c r="CJ91" s="77"/>
      <c r="CK91" s="77"/>
      <c r="CO91" s="77"/>
      <c r="CP91" s="103"/>
      <c r="CQ91" s="81"/>
      <c r="CR91" s="81"/>
      <c r="CS91" s="81"/>
      <c r="CT91" s="81"/>
      <c r="CU91" s="81"/>
      <c r="CV91" s="171"/>
      <c r="CW91" s="77"/>
      <c r="CX91" s="77"/>
      <c r="CY91" s="103"/>
      <c r="CZ91" s="81"/>
      <c r="DA91" s="81"/>
      <c r="DB91" s="81"/>
      <c r="DC91" s="81"/>
      <c r="DD91" s="81"/>
      <c r="DE91" s="171"/>
      <c r="DF91" s="77"/>
      <c r="DG91" s="77"/>
      <c r="DH91" s="103"/>
      <c r="DI91" s="81"/>
      <c r="DJ91" s="81"/>
      <c r="DK91" s="81"/>
      <c r="DL91" s="81"/>
      <c r="DM91" s="81"/>
      <c r="DN91" s="171"/>
      <c r="DO91" s="171"/>
      <c r="DP91" s="77"/>
      <c r="DQ91" s="77"/>
      <c r="DR91" s="103"/>
      <c r="DS91" s="81"/>
      <c r="DT91" s="81"/>
      <c r="DU91" s="81"/>
      <c r="DV91" s="81"/>
      <c r="DW91" s="81"/>
      <c r="DX91" s="171"/>
      <c r="DY91" s="171"/>
      <c r="DZ91" s="77"/>
      <c r="EA91" s="77"/>
      <c r="EB91" s="103"/>
    </row>
    <row r="92" spans="1:132" customFormat="1" x14ac:dyDescent="0.15">
      <c r="A92" s="77"/>
      <c r="B92" s="77"/>
      <c r="C92" s="77"/>
      <c r="D92" s="77"/>
      <c r="E92" s="77"/>
      <c r="F92" s="77"/>
      <c r="G92" s="77"/>
      <c r="H92" s="77"/>
      <c r="I92" s="77"/>
      <c r="U92" s="81"/>
      <c r="AA92" s="103"/>
      <c r="AC92" s="81"/>
      <c r="AD92" s="81"/>
      <c r="AG92" s="103"/>
      <c r="AH92" s="103"/>
      <c r="AK92" s="103"/>
      <c r="AL92" s="81"/>
      <c r="AM92" s="81"/>
      <c r="AN92" s="68"/>
      <c r="BB92" s="103"/>
      <c r="BC92" s="63"/>
      <c r="BD92" s="81"/>
      <c r="CC92" s="77"/>
      <c r="CD92" s="77"/>
      <c r="CE92" s="77"/>
      <c r="CF92" s="77"/>
      <c r="CG92" s="77"/>
      <c r="CH92" s="77"/>
      <c r="CI92" s="77"/>
      <c r="CJ92" s="77"/>
      <c r="CK92" s="77"/>
      <c r="CO92" s="77"/>
      <c r="CP92" s="103"/>
      <c r="CQ92" s="81"/>
      <c r="CR92" s="81"/>
      <c r="CS92" s="81"/>
      <c r="CT92" s="81"/>
      <c r="CU92" s="81"/>
      <c r="CV92" s="171"/>
      <c r="CW92" s="77"/>
      <c r="CX92" s="77"/>
      <c r="CY92" s="103"/>
      <c r="CZ92" s="81"/>
      <c r="DA92" s="81"/>
      <c r="DB92" s="81"/>
      <c r="DC92" s="81"/>
      <c r="DD92" s="81"/>
      <c r="DE92" s="171"/>
      <c r="DF92" s="77"/>
      <c r="DG92" s="77"/>
      <c r="DH92" s="103"/>
      <c r="DI92" s="81"/>
      <c r="DJ92" s="81"/>
      <c r="DK92" s="81"/>
      <c r="DL92" s="81"/>
      <c r="DM92" s="81"/>
      <c r="DN92" s="171"/>
      <c r="DO92" s="171"/>
      <c r="DP92" s="77"/>
      <c r="DQ92" s="77"/>
      <c r="DR92" s="103"/>
      <c r="DS92" s="81"/>
      <c r="DT92" s="81"/>
      <c r="DU92" s="81"/>
      <c r="DV92" s="81"/>
      <c r="DW92" s="81"/>
      <c r="DX92" s="171"/>
      <c r="DY92" s="171"/>
      <c r="DZ92" s="77"/>
      <c r="EA92" s="77"/>
      <c r="EB92" s="103"/>
    </row>
    <row r="93" spans="1:132" customFormat="1" x14ac:dyDescent="0.15">
      <c r="A93" s="77"/>
      <c r="B93" s="77"/>
      <c r="C93" s="77"/>
      <c r="D93" s="77"/>
      <c r="E93" s="77"/>
      <c r="F93" s="77"/>
      <c r="G93" s="77"/>
      <c r="H93" s="77"/>
      <c r="I93" s="77"/>
      <c r="U93" s="81"/>
      <c r="AA93" s="103"/>
      <c r="AC93" s="81"/>
      <c r="AD93" s="81"/>
      <c r="AG93" s="103"/>
      <c r="AH93" s="103"/>
      <c r="AK93" s="103"/>
      <c r="AL93" s="81"/>
      <c r="AM93" s="81"/>
      <c r="AN93" s="68"/>
      <c r="BB93" s="103"/>
      <c r="BC93" s="63"/>
      <c r="BD93" s="81"/>
      <c r="CC93" s="77"/>
      <c r="CD93" s="77"/>
      <c r="CE93" s="77"/>
      <c r="CF93" s="77"/>
      <c r="CG93" s="77"/>
      <c r="CH93" s="77"/>
      <c r="CI93" s="77"/>
      <c r="CJ93" s="77"/>
      <c r="CK93" s="77"/>
      <c r="CO93" s="77"/>
      <c r="CP93" s="103"/>
      <c r="CQ93" s="81"/>
      <c r="CR93" s="81"/>
      <c r="CS93" s="81"/>
      <c r="CT93" s="81"/>
      <c r="CU93" s="81"/>
      <c r="CV93" s="171"/>
      <c r="CW93" s="77"/>
      <c r="CX93" s="77"/>
      <c r="CY93" s="103"/>
      <c r="CZ93" s="81"/>
      <c r="DA93" s="81"/>
      <c r="DB93" s="81"/>
      <c r="DC93" s="81"/>
      <c r="DD93" s="81"/>
      <c r="DE93" s="171"/>
      <c r="DF93" s="77"/>
      <c r="DG93" s="77"/>
      <c r="DH93" s="103"/>
      <c r="DI93" s="81"/>
      <c r="DJ93" s="81"/>
      <c r="DK93" s="81"/>
      <c r="DL93" s="81"/>
      <c r="DM93" s="81"/>
      <c r="DN93" s="171"/>
      <c r="DO93" s="171"/>
      <c r="DP93" s="77"/>
      <c r="DQ93" s="77"/>
      <c r="DR93" s="103"/>
      <c r="DS93" s="81"/>
      <c r="DT93" s="81"/>
      <c r="DU93" s="81"/>
      <c r="DV93" s="81"/>
      <c r="DW93" s="81"/>
      <c r="DX93" s="171"/>
      <c r="DY93" s="171"/>
      <c r="DZ93" s="77"/>
      <c r="EA93" s="77"/>
      <c r="EB93" s="103"/>
    </row>
    <row r="94" spans="1:132" customFormat="1" x14ac:dyDescent="0.15">
      <c r="A94" s="77"/>
      <c r="B94" s="77"/>
      <c r="C94" s="77"/>
      <c r="D94" s="77"/>
      <c r="E94" s="77"/>
      <c r="F94" s="77"/>
      <c r="G94" s="77"/>
      <c r="H94" s="77"/>
      <c r="I94" s="77"/>
      <c r="U94" s="81"/>
      <c r="AA94" s="103"/>
      <c r="AC94" s="81"/>
      <c r="AD94" s="81"/>
      <c r="AG94" s="103"/>
      <c r="AH94" s="103"/>
      <c r="AK94" s="103"/>
      <c r="AL94" s="81"/>
      <c r="AM94" s="81"/>
      <c r="AN94" s="68"/>
      <c r="BB94" s="103"/>
      <c r="BC94" s="63"/>
      <c r="BD94" s="81"/>
      <c r="CC94" s="77"/>
      <c r="CD94" s="77"/>
      <c r="CE94" s="77"/>
      <c r="CF94" s="77"/>
      <c r="CG94" s="77"/>
      <c r="CH94" s="77"/>
      <c r="CI94" s="77"/>
      <c r="CJ94" s="77"/>
      <c r="CK94" s="77"/>
      <c r="CO94" s="77"/>
      <c r="CP94" s="103"/>
      <c r="CQ94" s="81"/>
      <c r="CR94" s="81"/>
      <c r="CS94" s="81"/>
      <c r="CT94" s="81"/>
      <c r="CU94" s="81"/>
      <c r="CV94" s="171"/>
      <c r="CW94" s="77"/>
      <c r="CX94" s="77"/>
      <c r="CY94" s="103"/>
      <c r="CZ94" s="81"/>
      <c r="DA94" s="81"/>
      <c r="DB94" s="81"/>
      <c r="DC94" s="81"/>
      <c r="DD94" s="81"/>
      <c r="DE94" s="171"/>
      <c r="DF94" s="77"/>
      <c r="DG94" s="77"/>
      <c r="DH94" s="103"/>
      <c r="DI94" s="81"/>
      <c r="DJ94" s="81"/>
      <c r="DK94" s="81"/>
      <c r="DL94" s="81"/>
      <c r="DM94" s="81"/>
      <c r="DN94" s="171"/>
      <c r="DO94" s="171"/>
      <c r="DP94" s="77"/>
      <c r="DQ94" s="77"/>
      <c r="DR94" s="103"/>
      <c r="DS94" s="81"/>
      <c r="DT94" s="81"/>
      <c r="DU94" s="81"/>
      <c r="DV94" s="81"/>
      <c r="DW94" s="81"/>
      <c r="DX94" s="171"/>
      <c r="DY94" s="171"/>
      <c r="DZ94" s="77"/>
      <c r="EA94" s="77"/>
      <c r="EB94" s="103"/>
    </row>
    <row r="95" spans="1:132" customFormat="1" x14ac:dyDescent="0.15">
      <c r="A95" s="77"/>
      <c r="B95" s="77"/>
      <c r="C95" s="77"/>
      <c r="D95" s="77"/>
      <c r="E95" s="77"/>
      <c r="F95" s="77"/>
      <c r="G95" s="77"/>
      <c r="H95" s="77"/>
      <c r="I95" s="77"/>
      <c r="U95" s="81"/>
      <c r="AA95" s="103"/>
      <c r="AC95" s="81"/>
      <c r="AD95" s="81"/>
      <c r="AG95" s="103"/>
      <c r="AH95" s="103"/>
      <c r="AK95" s="103"/>
      <c r="AL95" s="81"/>
      <c r="AM95" s="81"/>
      <c r="AN95" s="68"/>
      <c r="BB95" s="103"/>
      <c r="BC95" s="63"/>
      <c r="BD95" s="81"/>
      <c r="CC95" s="77"/>
      <c r="CD95" s="77"/>
      <c r="CE95" s="77"/>
      <c r="CF95" s="77"/>
      <c r="CG95" s="77"/>
      <c r="CH95" s="77"/>
      <c r="CI95" s="77"/>
      <c r="CJ95" s="77"/>
      <c r="CK95" s="77"/>
      <c r="CO95" s="77"/>
      <c r="CP95" s="103"/>
      <c r="CQ95" s="81"/>
      <c r="CR95" s="81"/>
      <c r="CS95" s="81"/>
      <c r="CT95" s="81"/>
      <c r="CU95" s="81"/>
      <c r="CV95" s="171"/>
      <c r="CW95" s="77"/>
      <c r="CX95" s="77"/>
      <c r="CY95" s="103"/>
      <c r="CZ95" s="81"/>
      <c r="DA95" s="81"/>
      <c r="DB95" s="81"/>
      <c r="DC95" s="81"/>
      <c r="DD95" s="81"/>
      <c r="DE95" s="171"/>
      <c r="DF95" s="77"/>
      <c r="DG95" s="77"/>
      <c r="DH95" s="103"/>
      <c r="DI95" s="81"/>
      <c r="DJ95" s="81"/>
      <c r="DK95" s="81"/>
      <c r="DL95" s="81"/>
      <c r="DM95" s="81"/>
      <c r="DN95" s="171"/>
      <c r="DO95" s="171"/>
      <c r="DP95" s="77"/>
      <c r="DQ95" s="77"/>
      <c r="DR95" s="103"/>
      <c r="DS95" s="81"/>
      <c r="DT95" s="81"/>
      <c r="DU95" s="81"/>
      <c r="DV95" s="81"/>
      <c r="DW95" s="81"/>
      <c r="DX95" s="171"/>
      <c r="DY95" s="171"/>
      <c r="DZ95" s="77"/>
      <c r="EA95" s="77"/>
      <c r="EB95" s="103"/>
    </row>
    <row r="96" spans="1:132" customFormat="1" x14ac:dyDescent="0.15">
      <c r="A96" s="77"/>
      <c r="B96" s="77"/>
      <c r="C96" s="77"/>
      <c r="D96" s="77"/>
      <c r="E96" s="77"/>
      <c r="F96" s="77"/>
      <c r="G96" s="77"/>
      <c r="H96" s="77"/>
      <c r="I96" s="77"/>
      <c r="U96" s="81"/>
      <c r="AA96" s="103"/>
      <c r="AC96" s="81"/>
      <c r="AD96" s="81"/>
      <c r="AG96" s="103"/>
      <c r="AH96" s="103"/>
      <c r="AK96" s="103"/>
      <c r="AL96" s="81"/>
      <c r="AM96" s="81"/>
      <c r="AN96" s="68"/>
      <c r="BB96" s="103"/>
      <c r="BC96" s="63"/>
      <c r="BD96" s="81"/>
      <c r="CC96" s="77"/>
      <c r="CD96" s="77"/>
      <c r="CE96" s="77"/>
      <c r="CF96" s="77"/>
      <c r="CG96" s="77"/>
      <c r="CH96" s="77"/>
      <c r="CI96" s="77"/>
      <c r="CJ96" s="77"/>
      <c r="CK96" s="77"/>
      <c r="CO96" s="77"/>
      <c r="CP96" s="103"/>
      <c r="CQ96" s="81"/>
      <c r="CR96" s="81"/>
      <c r="CS96" s="81"/>
      <c r="CT96" s="81"/>
      <c r="CU96" s="81"/>
      <c r="CV96" s="171"/>
      <c r="CW96" s="77"/>
      <c r="CX96" s="77"/>
      <c r="CY96" s="103"/>
      <c r="CZ96" s="81"/>
      <c r="DA96" s="81"/>
      <c r="DB96" s="81"/>
      <c r="DC96" s="81"/>
      <c r="DD96" s="81"/>
      <c r="DE96" s="171"/>
      <c r="DF96" s="77"/>
      <c r="DG96" s="77"/>
      <c r="DH96" s="103"/>
      <c r="DI96" s="81"/>
      <c r="DJ96" s="81"/>
      <c r="DK96" s="81"/>
      <c r="DL96" s="81"/>
      <c r="DM96" s="81"/>
      <c r="DN96" s="171"/>
      <c r="DO96" s="171"/>
      <c r="DP96" s="77"/>
      <c r="DQ96" s="77"/>
      <c r="DR96" s="103"/>
      <c r="DS96" s="81"/>
      <c r="DT96" s="81"/>
      <c r="DU96" s="81"/>
      <c r="DV96" s="81"/>
      <c r="DW96" s="81"/>
      <c r="DX96" s="171"/>
      <c r="DY96" s="171"/>
      <c r="DZ96" s="77"/>
      <c r="EA96" s="77"/>
      <c r="EB96" s="103"/>
    </row>
    <row r="97" spans="1:132" customFormat="1" x14ac:dyDescent="0.15">
      <c r="A97" s="77"/>
      <c r="B97" s="77"/>
      <c r="C97" s="77"/>
      <c r="D97" s="77"/>
      <c r="E97" s="77"/>
      <c r="F97" s="77"/>
      <c r="G97" s="77"/>
      <c r="H97" s="77"/>
      <c r="I97" s="77"/>
      <c r="U97" s="81"/>
      <c r="AA97" s="103"/>
      <c r="AC97" s="81"/>
      <c r="AD97" s="81"/>
      <c r="AG97" s="103"/>
      <c r="AH97" s="103"/>
      <c r="AK97" s="103"/>
      <c r="AL97" s="81"/>
      <c r="AM97" s="81"/>
      <c r="AN97" s="68"/>
      <c r="BB97" s="103"/>
      <c r="BC97" s="63"/>
      <c r="BD97" s="81"/>
      <c r="CC97" s="77"/>
      <c r="CD97" s="77"/>
      <c r="CE97" s="77"/>
      <c r="CF97" s="77"/>
      <c r="CG97" s="77"/>
      <c r="CH97" s="77"/>
      <c r="CI97" s="77"/>
      <c r="CJ97" s="77"/>
      <c r="CK97" s="77"/>
      <c r="CO97" s="77"/>
      <c r="CP97" s="103"/>
      <c r="CQ97" s="81"/>
      <c r="CR97" s="81"/>
      <c r="CS97" s="81"/>
      <c r="CT97" s="81"/>
      <c r="CU97" s="81"/>
      <c r="CV97" s="171"/>
      <c r="CW97" s="77"/>
      <c r="CX97" s="77"/>
      <c r="CY97" s="103"/>
      <c r="CZ97" s="81"/>
      <c r="DA97" s="81"/>
      <c r="DB97" s="81"/>
      <c r="DC97" s="81"/>
      <c r="DD97" s="81"/>
      <c r="DE97" s="171"/>
      <c r="DF97" s="77"/>
      <c r="DG97" s="77"/>
      <c r="DH97" s="103"/>
      <c r="DI97" s="81"/>
      <c r="DJ97" s="81"/>
      <c r="DK97" s="81"/>
      <c r="DL97" s="81"/>
      <c r="DM97" s="81"/>
      <c r="DN97" s="171"/>
      <c r="DO97" s="171"/>
      <c r="DP97" s="77"/>
      <c r="DQ97" s="77"/>
      <c r="DR97" s="103"/>
      <c r="DS97" s="81"/>
      <c r="DT97" s="81"/>
      <c r="DU97" s="81"/>
      <c r="DV97" s="81"/>
      <c r="DW97" s="81"/>
      <c r="DX97" s="171"/>
      <c r="DY97" s="171"/>
      <c r="DZ97" s="77"/>
      <c r="EA97" s="77"/>
      <c r="EB97" s="103"/>
    </row>
    <row r="98" spans="1:132" customFormat="1" x14ac:dyDescent="0.15">
      <c r="A98" s="77"/>
      <c r="B98" s="77"/>
      <c r="C98" s="77"/>
      <c r="D98" s="77"/>
      <c r="E98" s="77"/>
      <c r="F98" s="77"/>
      <c r="G98" s="77"/>
      <c r="H98" s="77"/>
      <c r="I98" s="77"/>
      <c r="U98" s="81"/>
      <c r="AA98" s="103"/>
      <c r="AC98" s="81"/>
      <c r="AD98" s="81"/>
      <c r="AG98" s="103"/>
      <c r="AH98" s="103"/>
      <c r="AK98" s="103"/>
      <c r="AL98" s="81"/>
      <c r="AM98" s="81"/>
      <c r="AN98" s="68"/>
      <c r="BB98" s="103"/>
      <c r="BC98" s="63"/>
      <c r="BD98" s="81"/>
      <c r="CC98" s="77"/>
      <c r="CD98" s="77"/>
      <c r="CE98" s="77"/>
      <c r="CF98" s="77"/>
      <c r="CG98" s="77"/>
      <c r="CH98" s="77"/>
      <c r="CI98" s="77"/>
      <c r="CJ98" s="77"/>
      <c r="CK98" s="77"/>
      <c r="CO98" s="77"/>
      <c r="CP98" s="103"/>
      <c r="CQ98" s="81"/>
      <c r="CR98" s="81"/>
      <c r="CS98" s="81"/>
      <c r="CT98" s="81"/>
      <c r="CU98" s="81"/>
      <c r="CV98" s="171"/>
      <c r="CW98" s="77"/>
      <c r="CX98" s="77"/>
      <c r="CY98" s="103"/>
      <c r="CZ98" s="81"/>
      <c r="DA98" s="81"/>
      <c r="DB98" s="81"/>
      <c r="DC98" s="81"/>
      <c r="DD98" s="81"/>
      <c r="DE98" s="171"/>
      <c r="DF98" s="77"/>
      <c r="DG98" s="77"/>
      <c r="DH98" s="103"/>
      <c r="DI98" s="81"/>
      <c r="DJ98" s="81"/>
      <c r="DK98" s="81"/>
      <c r="DL98" s="81"/>
      <c r="DM98" s="81"/>
      <c r="DN98" s="171"/>
      <c r="DO98" s="171"/>
      <c r="DP98" s="77"/>
      <c r="DQ98" s="77"/>
      <c r="DR98" s="103"/>
      <c r="DS98" s="81"/>
      <c r="DT98" s="81"/>
      <c r="DU98" s="81"/>
      <c r="DV98" s="81"/>
      <c r="DW98" s="81"/>
      <c r="DX98" s="171"/>
      <c r="DY98" s="171"/>
      <c r="DZ98" s="77"/>
      <c r="EA98" s="77"/>
      <c r="EB98" s="103"/>
    </row>
    <row r="99" spans="1:132" customFormat="1" x14ac:dyDescent="0.15">
      <c r="A99" s="77"/>
      <c r="B99" s="77"/>
      <c r="C99" s="77"/>
      <c r="D99" s="77"/>
      <c r="E99" s="77"/>
      <c r="F99" s="77"/>
      <c r="G99" s="77"/>
      <c r="H99" s="77"/>
      <c r="I99" s="77"/>
      <c r="U99" s="81"/>
      <c r="AA99" s="103"/>
      <c r="AC99" s="81"/>
      <c r="AD99" s="81"/>
      <c r="AG99" s="103"/>
      <c r="AH99" s="103"/>
      <c r="AK99" s="103"/>
      <c r="AL99" s="81"/>
      <c r="AM99" s="81"/>
      <c r="AN99" s="68"/>
      <c r="BB99" s="103"/>
      <c r="BC99" s="63"/>
      <c r="BD99" s="81"/>
      <c r="CC99" s="77"/>
      <c r="CD99" s="77"/>
      <c r="CE99" s="77"/>
      <c r="CF99" s="77"/>
      <c r="CG99" s="77"/>
      <c r="CH99" s="77"/>
      <c r="CI99" s="77"/>
      <c r="CJ99" s="77"/>
      <c r="CK99" s="77"/>
      <c r="CO99" s="77"/>
      <c r="CP99" s="103"/>
      <c r="CQ99" s="81"/>
      <c r="CR99" s="81"/>
      <c r="CS99" s="81"/>
      <c r="CT99" s="81"/>
      <c r="CU99" s="81"/>
      <c r="CV99" s="171"/>
      <c r="CW99" s="77"/>
      <c r="CX99" s="77"/>
      <c r="CY99" s="103"/>
      <c r="CZ99" s="81"/>
      <c r="DA99" s="81"/>
      <c r="DB99" s="81"/>
      <c r="DC99" s="81"/>
      <c r="DD99" s="81"/>
      <c r="DE99" s="171"/>
      <c r="DF99" s="77"/>
      <c r="DG99" s="77"/>
      <c r="DH99" s="103"/>
      <c r="DI99" s="81"/>
      <c r="DJ99" s="81"/>
      <c r="DK99" s="81"/>
      <c r="DL99" s="81"/>
      <c r="DM99" s="81"/>
      <c r="DN99" s="171"/>
      <c r="DO99" s="171"/>
      <c r="DP99" s="77"/>
      <c r="DQ99" s="77"/>
      <c r="DR99" s="103"/>
      <c r="DS99" s="81"/>
      <c r="DT99" s="81"/>
      <c r="DU99" s="81"/>
      <c r="DV99" s="81"/>
      <c r="DW99" s="81"/>
      <c r="DX99" s="171"/>
      <c r="DY99" s="171"/>
      <c r="DZ99" s="77"/>
      <c r="EA99" s="77"/>
      <c r="EB99" s="103"/>
    </row>
    <row r="100" spans="1:132" customFormat="1" x14ac:dyDescent="0.15">
      <c r="A100" s="77"/>
      <c r="B100" s="77"/>
      <c r="C100" s="77"/>
      <c r="D100" s="77"/>
      <c r="E100" s="77"/>
      <c r="F100" s="77"/>
      <c r="G100" s="77"/>
      <c r="H100" s="77"/>
      <c r="I100" s="77"/>
      <c r="U100" s="81"/>
      <c r="AA100" s="103"/>
      <c r="AC100" s="81"/>
      <c r="AD100" s="81"/>
      <c r="AG100" s="103"/>
      <c r="AH100" s="103"/>
      <c r="AK100" s="103"/>
      <c r="AL100" s="81"/>
      <c r="AM100" s="81"/>
      <c r="AN100" s="68"/>
      <c r="BB100" s="103"/>
      <c r="BC100" s="63"/>
      <c r="BD100" s="81"/>
      <c r="CC100" s="77"/>
      <c r="CD100" s="77"/>
      <c r="CE100" s="77"/>
      <c r="CF100" s="77"/>
      <c r="CG100" s="77"/>
      <c r="CH100" s="77"/>
      <c r="CI100" s="77"/>
      <c r="CJ100" s="77"/>
      <c r="CK100" s="77"/>
      <c r="CO100" s="77"/>
      <c r="CP100" s="103"/>
      <c r="CQ100" s="81"/>
      <c r="CR100" s="81"/>
      <c r="CS100" s="81"/>
      <c r="CT100" s="81"/>
      <c r="CU100" s="81"/>
      <c r="CV100" s="171"/>
      <c r="CW100" s="77"/>
      <c r="CX100" s="77"/>
      <c r="CY100" s="103"/>
      <c r="CZ100" s="81"/>
      <c r="DA100" s="81"/>
      <c r="DB100" s="81"/>
      <c r="DC100" s="81"/>
      <c r="DD100" s="81"/>
      <c r="DE100" s="171"/>
      <c r="DF100" s="77"/>
      <c r="DG100" s="77"/>
      <c r="DH100" s="103"/>
      <c r="DI100" s="81"/>
      <c r="DJ100" s="81"/>
      <c r="DK100" s="81"/>
      <c r="DL100" s="81"/>
      <c r="DM100" s="81"/>
      <c r="DN100" s="171"/>
      <c r="DO100" s="171"/>
      <c r="DP100" s="77"/>
      <c r="DQ100" s="77"/>
      <c r="DR100" s="103"/>
      <c r="DS100" s="81"/>
      <c r="DT100" s="81"/>
      <c r="DU100" s="81"/>
      <c r="DV100" s="81"/>
      <c r="DW100" s="81"/>
      <c r="DX100" s="171"/>
      <c r="DY100" s="171"/>
      <c r="DZ100" s="77"/>
      <c r="EA100" s="77"/>
      <c r="EB100" s="103"/>
    </row>
    <row r="101" spans="1:132" customFormat="1" x14ac:dyDescent="0.15">
      <c r="A101" s="77"/>
      <c r="B101" s="77"/>
      <c r="C101" s="77"/>
      <c r="D101" s="77"/>
      <c r="E101" s="77"/>
      <c r="F101" s="77"/>
      <c r="G101" s="77"/>
      <c r="H101" s="77"/>
      <c r="I101" s="77"/>
      <c r="U101" s="81"/>
      <c r="AA101" s="103"/>
      <c r="AC101" s="81"/>
      <c r="AD101" s="81"/>
      <c r="AG101" s="103"/>
      <c r="AH101" s="103"/>
      <c r="AK101" s="103"/>
      <c r="AL101" s="81"/>
      <c r="AM101" s="81"/>
      <c r="AN101" s="68"/>
      <c r="BB101" s="103"/>
      <c r="BC101" s="63"/>
      <c r="BD101" s="81"/>
      <c r="CC101" s="77"/>
      <c r="CD101" s="77"/>
      <c r="CE101" s="77"/>
      <c r="CF101" s="77"/>
      <c r="CG101" s="77"/>
      <c r="CH101" s="77"/>
      <c r="CI101" s="77"/>
      <c r="CJ101" s="77"/>
      <c r="CK101" s="77"/>
      <c r="CO101" s="77"/>
      <c r="CP101" s="103"/>
      <c r="CQ101" s="81"/>
      <c r="CR101" s="81"/>
      <c r="CS101" s="81"/>
      <c r="CT101" s="81"/>
      <c r="CU101" s="81"/>
      <c r="CV101" s="171"/>
      <c r="CW101" s="77"/>
      <c r="CX101" s="77"/>
      <c r="CY101" s="103"/>
      <c r="CZ101" s="81"/>
      <c r="DA101" s="81"/>
      <c r="DB101" s="81"/>
      <c r="DC101" s="81"/>
      <c r="DD101" s="81"/>
      <c r="DE101" s="171"/>
      <c r="DF101" s="77"/>
      <c r="DG101" s="77"/>
      <c r="DH101" s="103"/>
      <c r="DI101" s="81"/>
      <c r="DJ101" s="81"/>
      <c r="DK101" s="81"/>
      <c r="DL101" s="81"/>
      <c r="DM101" s="81"/>
      <c r="DN101" s="171"/>
      <c r="DO101" s="171"/>
      <c r="DP101" s="77"/>
      <c r="DQ101" s="77"/>
      <c r="DR101" s="103"/>
      <c r="DS101" s="81"/>
      <c r="DT101" s="81"/>
      <c r="DU101" s="81"/>
      <c r="DV101" s="81"/>
      <c r="DW101" s="81"/>
      <c r="DX101" s="171"/>
      <c r="DY101" s="171"/>
      <c r="DZ101" s="77"/>
      <c r="EA101" s="77"/>
      <c r="EB101" s="103"/>
    </row>
    <row r="102" spans="1:132" customFormat="1" x14ac:dyDescent="0.15">
      <c r="A102" s="77"/>
      <c r="B102" s="77"/>
      <c r="C102" s="77"/>
      <c r="D102" s="77"/>
      <c r="E102" s="77"/>
      <c r="F102" s="77"/>
      <c r="G102" s="77"/>
      <c r="H102" s="77"/>
      <c r="I102" s="77"/>
      <c r="U102" s="81"/>
      <c r="AA102" s="103"/>
      <c r="AC102" s="81"/>
      <c r="AD102" s="81"/>
      <c r="AG102" s="103"/>
      <c r="AH102" s="103"/>
      <c r="AK102" s="103"/>
      <c r="AL102" s="81"/>
      <c r="AM102" s="81"/>
      <c r="AN102" s="68"/>
      <c r="BB102" s="103"/>
      <c r="BC102" s="63"/>
      <c r="BD102" s="81"/>
      <c r="CC102" s="77"/>
      <c r="CD102" s="77"/>
      <c r="CE102" s="77"/>
      <c r="CF102" s="77"/>
      <c r="CG102" s="77"/>
      <c r="CH102" s="77"/>
      <c r="CI102" s="77"/>
      <c r="CJ102" s="77"/>
      <c r="CK102" s="77"/>
      <c r="CO102" s="77"/>
      <c r="CP102" s="103"/>
      <c r="CQ102" s="81"/>
      <c r="CR102" s="81"/>
      <c r="CS102" s="81"/>
      <c r="CT102" s="81"/>
      <c r="CU102" s="81"/>
      <c r="CV102" s="171"/>
      <c r="CW102" s="77"/>
      <c r="CX102" s="77"/>
      <c r="CY102" s="103"/>
      <c r="CZ102" s="81"/>
      <c r="DA102" s="81"/>
      <c r="DB102" s="81"/>
      <c r="DC102" s="81"/>
      <c r="DD102" s="81"/>
      <c r="DE102" s="171"/>
      <c r="DF102" s="77"/>
      <c r="DG102" s="77"/>
      <c r="DH102" s="103"/>
      <c r="DI102" s="81"/>
      <c r="DJ102" s="81"/>
      <c r="DK102" s="81"/>
      <c r="DL102" s="81"/>
      <c r="DM102" s="81"/>
      <c r="DN102" s="171"/>
      <c r="DO102" s="171"/>
      <c r="DP102" s="77"/>
      <c r="DQ102" s="77"/>
      <c r="DR102" s="103"/>
      <c r="DS102" s="81"/>
      <c r="DT102" s="81"/>
      <c r="DU102" s="81"/>
      <c r="DV102" s="81"/>
      <c r="DW102" s="81"/>
      <c r="DX102" s="171"/>
      <c r="DY102" s="171"/>
      <c r="DZ102" s="77"/>
      <c r="EA102" s="77"/>
      <c r="EB102" s="103"/>
    </row>
    <row r="103" spans="1:132" customFormat="1" x14ac:dyDescent="0.15">
      <c r="A103" s="77"/>
      <c r="B103" s="77"/>
      <c r="C103" s="77"/>
      <c r="D103" s="77"/>
      <c r="E103" s="77"/>
      <c r="F103" s="77"/>
      <c r="G103" s="77"/>
      <c r="H103" s="77"/>
      <c r="I103" s="77"/>
      <c r="U103" s="81"/>
      <c r="AA103" s="103"/>
      <c r="AC103" s="81"/>
      <c r="AD103" s="81"/>
      <c r="AG103" s="103"/>
      <c r="AH103" s="103"/>
      <c r="AK103" s="103"/>
      <c r="AL103" s="81"/>
      <c r="AM103" s="81"/>
      <c r="AN103" s="68"/>
      <c r="BB103" s="103"/>
      <c r="BC103" s="63"/>
      <c r="BD103" s="81"/>
      <c r="CC103" s="77"/>
      <c r="CD103" s="77"/>
      <c r="CE103" s="77"/>
      <c r="CF103" s="77"/>
      <c r="CG103" s="77"/>
      <c r="CH103" s="77"/>
      <c r="CI103" s="77"/>
      <c r="CJ103" s="77"/>
      <c r="CK103" s="77"/>
      <c r="CO103" s="77"/>
      <c r="CP103" s="103"/>
      <c r="CQ103" s="81"/>
      <c r="CR103" s="81"/>
      <c r="CS103" s="81"/>
      <c r="CT103" s="81"/>
      <c r="CU103" s="81"/>
      <c r="CV103" s="171"/>
      <c r="CW103" s="77"/>
      <c r="CX103" s="77"/>
      <c r="CY103" s="103"/>
      <c r="CZ103" s="81"/>
      <c r="DA103" s="81"/>
      <c r="DB103" s="81"/>
      <c r="DC103" s="81"/>
      <c r="DD103" s="81"/>
      <c r="DE103" s="171"/>
      <c r="DF103" s="77"/>
      <c r="DG103" s="77"/>
      <c r="DH103" s="103"/>
      <c r="DI103" s="81"/>
      <c r="DJ103" s="81"/>
      <c r="DK103" s="81"/>
      <c r="DL103" s="81"/>
      <c r="DM103" s="81"/>
      <c r="DN103" s="171"/>
      <c r="DO103" s="171"/>
      <c r="DP103" s="77"/>
      <c r="DQ103" s="77"/>
      <c r="DR103" s="103"/>
      <c r="DS103" s="81"/>
      <c r="DT103" s="81"/>
      <c r="DU103" s="81"/>
      <c r="DV103" s="81"/>
      <c r="DW103" s="81"/>
      <c r="DX103" s="171"/>
      <c r="DY103" s="171"/>
      <c r="DZ103" s="77"/>
      <c r="EA103" s="77"/>
      <c r="EB103" s="103"/>
    </row>
    <row r="104" spans="1:132" customFormat="1" x14ac:dyDescent="0.15">
      <c r="A104" s="77"/>
      <c r="B104" s="77"/>
      <c r="C104" s="77"/>
      <c r="D104" s="77"/>
      <c r="E104" s="77"/>
      <c r="F104" s="77"/>
      <c r="G104" s="77"/>
      <c r="H104" s="77"/>
      <c r="I104" s="77"/>
      <c r="U104" s="81"/>
      <c r="AA104" s="103"/>
      <c r="AC104" s="81"/>
      <c r="AD104" s="81"/>
      <c r="AG104" s="103"/>
      <c r="AH104" s="103"/>
      <c r="AK104" s="103"/>
      <c r="AL104" s="81"/>
      <c r="AM104" s="81"/>
      <c r="AN104" s="68"/>
      <c r="BB104" s="103"/>
      <c r="BC104" s="63"/>
      <c r="BD104" s="81"/>
      <c r="CC104" s="77"/>
      <c r="CD104" s="77"/>
      <c r="CE104" s="77"/>
      <c r="CF104" s="77"/>
      <c r="CG104" s="77"/>
      <c r="CH104" s="77"/>
      <c r="CI104" s="77"/>
      <c r="CJ104" s="77"/>
      <c r="CK104" s="77"/>
      <c r="CO104" s="77"/>
      <c r="CP104" s="103"/>
      <c r="CQ104" s="81"/>
      <c r="CR104" s="81"/>
      <c r="CS104" s="81"/>
      <c r="CT104" s="81"/>
      <c r="CU104" s="81"/>
      <c r="CV104" s="171"/>
      <c r="CW104" s="77"/>
      <c r="CX104" s="77"/>
      <c r="CY104" s="103"/>
      <c r="CZ104" s="81"/>
      <c r="DA104" s="81"/>
      <c r="DB104" s="81"/>
      <c r="DC104" s="81"/>
      <c r="DD104" s="81"/>
      <c r="DE104" s="171"/>
      <c r="DF104" s="77"/>
      <c r="DG104" s="77"/>
      <c r="DH104" s="103"/>
      <c r="DI104" s="81"/>
      <c r="DJ104" s="81"/>
      <c r="DK104" s="81"/>
      <c r="DL104" s="81"/>
      <c r="DM104" s="81"/>
      <c r="DN104" s="171"/>
      <c r="DO104" s="171"/>
      <c r="DP104" s="77"/>
      <c r="DQ104" s="77"/>
      <c r="DR104" s="103"/>
      <c r="DS104" s="81"/>
      <c r="DT104" s="81"/>
      <c r="DU104" s="81"/>
      <c r="DV104" s="81"/>
      <c r="DW104" s="81"/>
      <c r="DX104" s="171"/>
      <c r="DY104" s="171"/>
      <c r="DZ104" s="77"/>
      <c r="EA104" s="77"/>
      <c r="EB104" s="103"/>
    </row>
    <row r="105" spans="1:132" customFormat="1" x14ac:dyDescent="0.15">
      <c r="A105" s="77"/>
      <c r="B105" s="77"/>
      <c r="C105" s="77"/>
      <c r="D105" s="77"/>
      <c r="E105" s="77"/>
      <c r="F105" s="77"/>
      <c r="G105" s="77"/>
      <c r="H105" s="77"/>
      <c r="I105" s="77"/>
      <c r="U105" s="81"/>
      <c r="AA105" s="103"/>
      <c r="AC105" s="81"/>
      <c r="AD105" s="81"/>
      <c r="AG105" s="103"/>
      <c r="AH105" s="103"/>
      <c r="AK105" s="103"/>
      <c r="AL105" s="81"/>
      <c r="AM105" s="81"/>
      <c r="AN105" s="68"/>
      <c r="BB105" s="103"/>
      <c r="BC105" s="63"/>
      <c r="BD105" s="81"/>
      <c r="CC105" s="77"/>
      <c r="CD105" s="77"/>
      <c r="CE105" s="77"/>
      <c r="CF105" s="77"/>
      <c r="CG105" s="77"/>
      <c r="CH105" s="77"/>
      <c r="CI105" s="77"/>
      <c r="CJ105" s="77"/>
      <c r="CK105" s="77"/>
      <c r="CO105" s="77"/>
      <c r="CP105" s="103"/>
      <c r="CQ105" s="81"/>
      <c r="CR105" s="81"/>
      <c r="CS105" s="81"/>
      <c r="CT105" s="81"/>
      <c r="CU105" s="81"/>
      <c r="CV105" s="171"/>
      <c r="CW105" s="77"/>
      <c r="CX105" s="77"/>
      <c r="CY105" s="103"/>
      <c r="CZ105" s="81"/>
      <c r="DA105" s="81"/>
      <c r="DB105" s="81"/>
      <c r="DC105" s="81"/>
      <c r="DD105" s="81"/>
      <c r="DE105" s="171"/>
      <c r="DF105" s="77"/>
      <c r="DG105" s="77"/>
      <c r="DH105" s="103"/>
      <c r="DI105" s="81"/>
      <c r="DJ105" s="81"/>
      <c r="DK105" s="81"/>
      <c r="DL105" s="81"/>
      <c r="DM105" s="81"/>
      <c r="DN105" s="171"/>
      <c r="DO105" s="171"/>
      <c r="DP105" s="77"/>
      <c r="DQ105" s="77"/>
      <c r="DR105" s="103"/>
      <c r="DS105" s="81"/>
      <c r="DT105" s="81"/>
      <c r="DU105" s="81"/>
      <c r="DV105" s="81"/>
      <c r="DW105" s="81"/>
      <c r="DX105" s="171"/>
      <c r="DY105" s="171"/>
      <c r="DZ105" s="77"/>
      <c r="EA105" s="77"/>
      <c r="EB105" s="103"/>
    </row>
    <row r="106" spans="1:132" customFormat="1" x14ac:dyDescent="0.15">
      <c r="A106" s="77"/>
      <c r="B106" s="77"/>
      <c r="C106" s="77"/>
      <c r="D106" s="77"/>
      <c r="E106" s="77"/>
      <c r="F106" s="77"/>
      <c r="G106" s="77"/>
      <c r="H106" s="77"/>
      <c r="I106" s="77"/>
      <c r="U106" s="81"/>
      <c r="AA106" s="103"/>
      <c r="AC106" s="81"/>
      <c r="AD106" s="81"/>
      <c r="AG106" s="103"/>
      <c r="AH106" s="103"/>
      <c r="AK106" s="103"/>
      <c r="AL106" s="81"/>
      <c r="AM106" s="81"/>
      <c r="AN106" s="68"/>
      <c r="BB106" s="103"/>
      <c r="BC106" s="63"/>
      <c r="BD106" s="81"/>
      <c r="CC106" s="77"/>
      <c r="CD106" s="77"/>
      <c r="CE106" s="77"/>
      <c r="CF106" s="77"/>
      <c r="CG106" s="77"/>
      <c r="CH106" s="77"/>
      <c r="CI106" s="77"/>
      <c r="CJ106" s="77"/>
      <c r="CK106" s="77"/>
      <c r="CO106" s="77"/>
      <c r="CP106" s="103"/>
      <c r="CQ106" s="81"/>
      <c r="CR106" s="81"/>
      <c r="CS106" s="81"/>
      <c r="CT106" s="81"/>
      <c r="CU106" s="81"/>
      <c r="CV106" s="171"/>
      <c r="CW106" s="77"/>
      <c r="CX106" s="77"/>
      <c r="CY106" s="103"/>
      <c r="CZ106" s="81"/>
      <c r="DA106" s="81"/>
      <c r="DB106" s="81"/>
      <c r="DC106" s="81"/>
      <c r="DD106" s="81"/>
      <c r="DE106" s="171"/>
      <c r="DF106" s="77"/>
      <c r="DG106" s="77"/>
      <c r="DH106" s="103"/>
      <c r="DI106" s="81"/>
      <c r="DJ106" s="81"/>
      <c r="DK106" s="81"/>
      <c r="DL106" s="81"/>
      <c r="DM106" s="81"/>
      <c r="DN106" s="171"/>
      <c r="DO106" s="171"/>
      <c r="DP106" s="77"/>
      <c r="DQ106" s="77"/>
      <c r="DR106" s="103"/>
      <c r="DS106" s="81"/>
      <c r="DT106" s="81"/>
      <c r="DU106" s="81"/>
      <c r="DV106" s="81"/>
      <c r="DW106" s="81"/>
      <c r="DX106" s="171"/>
      <c r="DY106" s="171"/>
      <c r="DZ106" s="77"/>
      <c r="EA106" s="77"/>
      <c r="EB106" s="103"/>
    </row>
    <row r="107" spans="1:132" customFormat="1" x14ac:dyDescent="0.15">
      <c r="A107" s="77"/>
      <c r="B107" s="77"/>
      <c r="C107" s="77"/>
      <c r="D107" s="77"/>
      <c r="E107" s="77"/>
      <c r="F107" s="77"/>
      <c r="G107" s="77"/>
      <c r="H107" s="77"/>
      <c r="I107" s="77"/>
      <c r="U107" s="81"/>
      <c r="AA107" s="103"/>
      <c r="AC107" s="81"/>
      <c r="AD107" s="81"/>
      <c r="AG107" s="103"/>
      <c r="AH107" s="103"/>
      <c r="AK107" s="103"/>
      <c r="AL107" s="81"/>
      <c r="AM107" s="81"/>
      <c r="AN107" s="68"/>
      <c r="BB107" s="103"/>
      <c r="BC107" s="63"/>
      <c r="BD107" s="81"/>
      <c r="CC107" s="77"/>
      <c r="CD107" s="77"/>
      <c r="CE107" s="77"/>
      <c r="CF107" s="77"/>
      <c r="CG107" s="77"/>
      <c r="CH107" s="77"/>
      <c r="CI107" s="77"/>
      <c r="CJ107" s="77"/>
      <c r="CK107" s="77"/>
      <c r="CO107" s="77"/>
      <c r="CP107" s="103"/>
      <c r="CQ107" s="81"/>
      <c r="CR107" s="81"/>
      <c r="CS107" s="81"/>
      <c r="CT107" s="81"/>
      <c r="CU107" s="81"/>
      <c r="CV107" s="171"/>
      <c r="CW107" s="77"/>
      <c r="CX107" s="77"/>
      <c r="CY107" s="103"/>
      <c r="CZ107" s="81"/>
      <c r="DA107" s="81"/>
      <c r="DB107" s="81"/>
      <c r="DC107" s="81"/>
      <c r="DD107" s="81"/>
      <c r="DE107" s="171"/>
      <c r="DF107" s="77"/>
      <c r="DG107" s="77"/>
      <c r="DH107" s="103"/>
      <c r="DI107" s="81"/>
      <c r="DJ107" s="81"/>
      <c r="DK107" s="81"/>
      <c r="DL107" s="81"/>
      <c r="DM107" s="81"/>
      <c r="DN107" s="171"/>
      <c r="DO107" s="171"/>
      <c r="DP107" s="77"/>
      <c r="DQ107" s="77"/>
      <c r="DR107" s="103"/>
      <c r="DS107" s="81"/>
      <c r="DT107" s="81"/>
      <c r="DU107" s="81"/>
      <c r="DV107" s="81"/>
      <c r="DW107" s="81"/>
      <c r="DX107" s="171"/>
      <c r="DY107" s="171"/>
      <c r="DZ107" s="77"/>
      <c r="EA107" s="77"/>
      <c r="EB107" s="103"/>
    </row>
    <row r="108" spans="1:132" customFormat="1" x14ac:dyDescent="0.15">
      <c r="A108" s="77"/>
      <c r="B108" s="77"/>
      <c r="C108" s="77"/>
      <c r="D108" s="77"/>
      <c r="E108" s="77"/>
      <c r="F108" s="77"/>
      <c r="G108" s="77"/>
      <c r="H108" s="77"/>
      <c r="I108" s="77"/>
      <c r="U108" s="81"/>
      <c r="AA108" s="103"/>
      <c r="AC108" s="81"/>
      <c r="AD108" s="81"/>
      <c r="AG108" s="103"/>
      <c r="AH108" s="103"/>
      <c r="AK108" s="103"/>
      <c r="AL108" s="81"/>
      <c r="AM108" s="81"/>
      <c r="AN108" s="68"/>
      <c r="BB108" s="103"/>
      <c r="BC108" s="63"/>
      <c r="BD108" s="81"/>
      <c r="CC108" s="77"/>
      <c r="CD108" s="77"/>
      <c r="CE108" s="77"/>
      <c r="CF108" s="77"/>
      <c r="CG108" s="77"/>
      <c r="CH108" s="77"/>
      <c r="CI108" s="77"/>
      <c r="CJ108" s="77"/>
      <c r="CK108" s="77"/>
      <c r="CO108" s="77"/>
      <c r="CP108" s="103"/>
      <c r="CQ108" s="81"/>
      <c r="CR108" s="81"/>
      <c r="CS108" s="81"/>
      <c r="CT108" s="81"/>
      <c r="CU108" s="81"/>
      <c r="CV108" s="171"/>
      <c r="CW108" s="77"/>
      <c r="CX108" s="77"/>
      <c r="CY108" s="103"/>
      <c r="CZ108" s="81"/>
      <c r="DA108" s="81"/>
      <c r="DB108" s="81"/>
      <c r="DC108" s="81"/>
      <c r="DD108" s="81"/>
      <c r="DE108" s="171"/>
      <c r="DF108" s="77"/>
      <c r="DG108" s="77"/>
      <c r="DH108" s="103"/>
      <c r="DI108" s="81"/>
      <c r="DJ108" s="81"/>
      <c r="DK108" s="81"/>
      <c r="DL108" s="81"/>
      <c r="DM108" s="81"/>
      <c r="DN108" s="171"/>
      <c r="DO108" s="171"/>
      <c r="DP108" s="77"/>
      <c r="DQ108" s="77"/>
      <c r="DR108" s="103"/>
      <c r="DS108" s="81"/>
      <c r="DT108" s="81"/>
      <c r="DU108" s="81"/>
      <c r="DV108" s="81"/>
      <c r="DW108" s="81"/>
      <c r="DX108" s="171"/>
      <c r="DY108" s="171"/>
      <c r="DZ108" s="77"/>
      <c r="EA108" s="77"/>
      <c r="EB108" s="103"/>
    </row>
    <row r="109" spans="1:132" customFormat="1" x14ac:dyDescent="0.15">
      <c r="A109" s="77"/>
      <c r="B109" s="77"/>
      <c r="C109" s="77"/>
      <c r="D109" s="77"/>
      <c r="E109" s="77"/>
      <c r="F109" s="77"/>
      <c r="G109" s="77"/>
      <c r="H109" s="77"/>
      <c r="I109" s="77"/>
      <c r="U109" s="81"/>
      <c r="AA109" s="103"/>
      <c r="AC109" s="81"/>
      <c r="AD109" s="81"/>
      <c r="AG109" s="103"/>
      <c r="AH109" s="103"/>
      <c r="AK109" s="103"/>
      <c r="AL109" s="81"/>
      <c r="AM109" s="81"/>
      <c r="AN109" s="68"/>
      <c r="BB109" s="103"/>
      <c r="BC109" s="63"/>
      <c r="BD109" s="81"/>
      <c r="CC109" s="77"/>
      <c r="CD109" s="77"/>
      <c r="CE109" s="77"/>
      <c r="CF109" s="77"/>
      <c r="CG109" s="77"/>
      <c r="CH109" s="77"/>
      <c r="CI109" s="77"/>
      <c r="CJ109" s="77"/>
      <c r="CK109" s="77"/>
      <c r="CO109" s="77"/>
      <c r="CP109" s="103"/>
      <c r="CQ109" s="81"/>
      <c r="CR109" s="81"/>
      <c r="CS109" s="81"/>
      <c r="CT109" s="81"/>
      <c r="CU109" s="81"/>
      <c r="CV109" s="171"/>
      <c r="CW109" s="77"/>
      <c r="CX109" s="77"/>
      <c r="CY109" s="103"/>
      <c r="CZ109" s="81"/>
      <c r="DA109" s="81"/>
      <c r="DB109" s="81"/>
      <c r="DC109" s="81"/>
      <c r="DD109" s="81"/>
      <c r="DE109" s="171"/>
      <c r="DF109" s="77"/>
      <c r="DG109" s="77"/>
      <c r="DH109" s="103"/>
      <c r="DI109" s="81"/>
      <c r="DJ109" s="81"/>
      <c r="DK109" s="81"/>
      <c r="DL109" s="81"/>
      <c r="DM109" s="81"/>
      <c r="DN109" s="171"/>
      <c r="DO109" s="171"/>
      <c r="DP109" s="77"/>
      <c r="DQ109" s="77"/>
      <c r="DR109" s="103"/>
      <c r="DS109" s="81"/>
      <c r="DT109" s="81"/>
      <c r="DU109" s="81"/>
      <c r="DV109" s="81"/>
      <c r="DW109" s="81"/>
      <c r="DX109" s="171"/>
      <c r="DY109" s="171"/>
      <c r="DZ109" s="77"/>
      <c r="EA109" s="77"/>
      <c r="EB109" s="103"/>
    </row>
    <row r="110" spans="1:132" customFormat="1" x14ac:dyDescent="0.15">
      <c r="A110" s="77"/>
      <c r="B110" s="77"/>
      <c r="C110" s="77"/>
      <c r="D110" s="77"/>
      <c r="E110" s="77"/>
      <c r="F110" s="77"/>
      <c r="G110" s="77"/>
      <c r="H110" s="77"/>
      <c r="I110" s="77"/>
      <c r="U110" s="81"/>
      <c r="AA110" s="103"/>
      <c r="AC110" s="81"/>
      <c r="AD110" s="81"/>
      <c r="AG110" s="103"/>
      <c r="AH110" s="103"/>
      <c r="AK110" s="103"/>
      <c r="AL110" s="81"/>
      <c r="AM110" s="81"/>
      <c r="AN110" s="68"/>
      <c r="BB110" s="103"/>
      <c r="BC110" s="63"/>
      <c r="BD110" s="81"/>
      <c r="CC110" s="77"/>
      <c r="CD110" s="77"/>
      <c r="CE110" s="77"/>
      <c r="CF110" s="77"/>
      <c r="CG110" s="77"/>
      <c r="CH110" s="77"/>
      <c r="CI110" s="77"/>
      <c r="CJ110" s="77"/>
      <c r="CK110" s="77"/>
      <c r="CO110" s="77"/>
      <c r="CP110" s="103"/>
      <c r="CQ110" s="81"/>
      <c r="CR110" s="81"/>
      <c r="CS110" s="81"/>
      <c r="CT110" s="81"/>
      <c r="CU110" s="81"/>
      <c r="CV110" s="171"/>
      <c r="CW110" s="77"/>
      <c r="CX110" s="77"/>
      <c r="CY110" s="103"/>
      <c r="CZ110" s="81"/>
      <c r="DA110" s="81"/>
      <c r="DB110" s="81"/>
      <c r="DC110" s="81"/>
      <c r="DD110" s="81"/>
      <c r="DE110" s="171"/>
      <c r="DF110" s="77"/>
      <c r="DG110" s="77"/>
      <c r="DH110" s="103"/>
      <c r="DI110" s="81"/>
      <c r="DJ110" s="81"/>
      <c r="DK110" s="81"/>
      <c r="DL110" s="81"/>
      <c r="DM110" s="81"/>
      <c r="DN110" s="171"/>
      <c r="DO110" s="171"/>
      <c r="DP110" s="77"/>
      <c r="DQ110" s="77"/>
      <c r="DR110" s="103"/>
      <c r="DS110" s="81"/>
      <c r="DT110" s="81"/>
      <c r="DU110" s="81"/>
      <c r="DV110" s="81"/>
      <c r="DW110" s="81"/>
      <c r="DX110" s="171"/>
      <c r="DY110" s="171"/>
      <c r="DZ110" s="77"/>
      <c r="EA110" s="77"/>
      <c r="EB110" s="103"/>
    </row>
    <row r="111" spans="1:132" customFormat="1" x14ac:dyDescent="0.15">
      <c r="A111" s="77"/>
      <c r="B111" s="77"/>
      <c r="C111" s="77"/>
      <c r="D111" s="77"/>
      <c r="E111" s="77"/>
      <c r="F111" s="77"/>
      <c r="G111" s="77"/>
      <c r="H111" s="77"/>
      <c r="I111" s="77"/>
      <c r="U111" s="81"/>
      <c r="AA111" s="103"/>
      <c r="AC111" s="81"/>
      <c r="AD111" s="81"/>
      <c r="AG111" s="103"/>
      <c r="AH111" s="103"/>
      <c r="AK111" s="103"/>
      <c r="AL111" s="81"/>
      <c r="AM111" s="81"/>
      <c r="AN111" s="68"/>
      <c r="BB111" s="103"/>
      <c r="BC111" s="63"/>
      <c r="BD111" s="81"/>
      <c r="CC111" s="77"/>
      <c r="CD111" s="77"/>
      <c r="CE111" s="77"/>
      <c r="CF111" s="77"/>
      <c r="CG111" s="77"/>
      <c r="CH111" s="77"/>
      <c r="CI111" s="77"/>
      <c r="CJ111" s="77"/>
      <c r="CK111" s="77"/>
      <c r="CO111" s="77"/>
      <c r="CP111" s="103"/>
      <c r="CQ111" s="81"/>
      <c r="CR111" s="81"/>
      <c r="CS111" s="81"/>
      <c r="CT111" s="81"/>
      <c r="CU111" s="81"/>
      <c r="CV111" s="171"/>
      <c r="CW111" s="77"/>
      <c r="CX111" s="77"/>
      <c r="CY111" s="103"/>
      <c r="CZ111" s="81"/>
      <c r="DA111" s="81"/>
      <c r="DB111" s="81"/>
      <c r="DC111" s="81"/>
      <c r="DD111" s="81"/>
      <c r="DE111" s="171"/>
      <c r="DF111" s="77"/>
      <c r="DG111" s="77"/>
      <c r="DH111" s="103"/>
      <c r="DI111" s="81"/>
      <c r="DJ111" s="81"/>
      <c r="DK111" s="81"/>
      <c r="DL111" s="81"/>
      <c r="DM111" s="81"/>
      <c r="DN111" s="171"/>
      <c r="DO111" s="171"/>
      <c r="DP111" s="77"/>
      <c r="DQ111" s="77"/>
      <c r="DR111" s="103"/>
      <c r="DS111" s="81"/>
      <c r="DT111" s="81"/>
      <c r="DU111" s="81"/>
      <c r="DV111" s="81"/>
      <c r="DW111" s="81"/>
      <c r="DX111" s="171"/>
      <c r="DY111" s="171"/>
      <c r="DZ111" s="77"/>
      <c r="EA111" s="77"/>
      <c r="EB111" s="103"/>
    </row>
    <row r="112" spans="1:132" customFormat="1" x14ac:dyDescent="0.15">
      <c r="A112" s="77"/>
      <c r="B112" s="77"/>
      <c r="C112" s="77"/>
      <c r="D112" s="77"/>
      <c r="E112" s="77"/>
      <c r="F112" s="77"/>
      <c r="G112" s="77"/>
      <c r="H112" s="77"/>
      <c r="I112" s="77"/>
      <c r="U112" s="81"/>
      <c r="AA112" s="103"/>
      <c r="AC112" s="81"/>
      <c r="AD112" s="81"/>
      <c r="AG112" s="103"/>
      <c r="AH112" s="103"/>
      <c r="AK112" s="103"/>
      <c r="AL112" s="81"/>
      <c r="AM112" s="81"/>
      <c r="AN112" s="68"/>
      <c r="BB112" s="103"/>
      <c r="BC112" s="63"/>
      <c r="BD112" s="81"/>
      <c r="CC112" s="77"/>
      <c r="CD112" s="77"/>
      <c r="CE112" s="77"/>
      <c r="CF112" s="77"/>
      <c r="CG112" s="77"/>
      <c r="CH112" s="77"/>
      <c r="CI112" s="77"/>
      <c r="CJ112" s="77"/>
      <c r="CK112" s="77"/>
      <c r="CO112" s="77"/>
      <c r="CP112" s="103"/>
      <c r="CQ112" s="81"/>
      <c r="CR112" s="81"/>
      <c r="CS112" s="81"/>
      <c r="CT112" s="81"/>
      <c r="CU112" s="81"/>
      <c r="CV112" s="171"/>
      <c r="CW112" s="77"/>
      <c r="CX112" s="77"/>
      <c r="CY112" s="103"/>
      <c r="CZ112" s="81"/>
      <c r="DA112" s="81"/>
      <c r="DB112" s="81"/>
      <c r="DC112" s="81"/>
      <c r="DD112" s="81"/>
      <c r="DE112" s="171"/>
      <c r="DF112" s="77"/>
      <c r="DG112" s="77"/>
      <c r="DH112" s="103"/>
      <c r="DI112" s="81"/>
      <c r="DJ112" s="81"/>
      <c r="DK112" s="81"/>
      <c r="DL112" s="81"/>
      <c r="DM112" s="81"/>
      <c r="DN112" s="171"/>
      <c r="DO112" s="171"/>
      <c r="DP112" s="77"/>
      <c r="DQ112" s="77"/>
      <c r="DR112" s="103"/>
      <c r="DS112" s="81"/>
      <c r="DT112" s="81"/>
      <c r="DU112" s="81"/>
      <c r="DV112" s="81"/>
      <c r="DW112" s="81"/>
      <c r="DX112" s="171"/>
      <c r="DY112" s="171"/>
      <c r="DZ112" s="77"/>
      <c r="EA112" s="77"/>
      <c r="EB112" s="103"/>
    </row>
    <row r="113" spans="1:132" customFormat="1" x14ac:dyDescent="0.15">
      <c r="A113" s="77"/>
      <c r="B113" s="77"/>
      <c r="C113" s="77"/>
      <c r="D113" s="77"/>
      <c r="E113" s="77"/>
      <c r="F113" s="77"/>
      <c r="G113" s="77"/>
      <c r="H113" s="77"/>
      <c r="I113" s="77"/>
      <c r="U113" s="81"/>
      <c r="AA113" s="103"/>
      <c r="AC113" s="81"/>
      <c r="AD113" s="81"/>
      <c r="AG113" s="103"/>
      <c r="AH113" s="103"/>
      <c r="AK113" s="103"/>
      <c r="AL113" s="81"/>
      <c r="AM113" s="81"/>
      <c r="AN113" s="68"/>
      <c r="BB113" s="103"/>
      <c r="BC113" s="63"/>
      <c r="BD113" s="81"/>
      <c r="CC113" s="77"/>
      <c r="CD113" s="77"/>
      <c r="CE113" s="77"/>
      <c r="CF113" s="77"/>
      <c r="CG113" s="77"/>
      <c r="CH113" s="77"/>
      <c r="CI113" s="77"/>
      <c r="CJ113" s="77"/>
      <c r="CK113" s="77"/>
      <c r="CO113" s="77"/>
      <c r="CP113" s="103"/>
      <c r="CQ113" s="81"/>
      <c r="CR113" s="81"/>
      <c r="CS113" s="81"/>
      <c r="CT113" s="81"/>
      <c r="CU113" s="81"/>
      <c r="CV113" s="171"/>
      <c r="CW113" s="77"/>
      <c r="CX113" s="77"/>
      <c r="CY113" s="103"/>
      <c r="CZ113" s="81"/>
      <c r="DA113" s="81"/>
      <c r="DB113" s="81"/>
      <c r="DC113" s="81"/>
      <c r="DD113" s="81"/>
      <c r="DE113" s="171"/>
      <c r="DF113" s="77"/>
      <c r="DG113" s="77"/>
      <c r="DH113" s="103"/>
      <c r="DI113" s="81"/>
      <c r="DJ113" s="81"/>
      <c r="DK113" s="81"/>
      <c r="DL113" s="81"/>
      <c r="DM113" s="81"/>
      <c r="DN113" s="171"/>
      <c r="DO113" s="171"/>
      <c r="DP113" s="77"/>
      <c r="DQ113" s="77"/>
      <c r="DR113" s="103"/>
      <c r="DS113" s="81"/>
      <c r="DT113" s="81"/>
      <c r="DU113" s="81"/>
      <c r="DV113" s="81"/>
      <c r="DW113" s="81"/>
      <c r="DX113" s="171"/>
      <c r="DY113" s="171"/>
      <c r="DZ113" s="77"/>
      <c r="EA113" s="77"/>
      <c r="EB113" s="103"/>
    </row>
    <row r="114" spans="1:132" customFormat="1" x14ac:dyDescent="0.15">
      <c r="A114" s="77"/>
      <c r="B114" s="77"/>
      <c r="C114" s="77"/>
      <c r="D114" s="77"/>
      <c r="E114" s="77"/>
      <c r="F114" s="77"/>
      <c r="G114" s="77"/>
      <c r="H114" s="77"/>
      <c r="I114" s="77"/>
      <c r="U114" s="81"/>
      <c r="AA114" s="103"/>
      <c r="AC114" s="81"/>
      <c r="AD114" s="81"/>
      <c r="AG114" s="103"/>
      <c r="AH114" s="103"/>
      <c r="AK114" s="103"/>
      <c r="AL114" s="81"/>
      <c r="AM114" s="81"/>
      <c r="AN114" s="68"/>
      <c r="BB114" s="103"/>
      <c r="BC114" s="63"/>
      <c r="BD114" s="81"/>
      <c r="CC114" s="77"/>
      <c r="CD114" s="77"/>
      <c r="CE114" s="77"/>
      <c r="CF114" s="77"/>
      <c r="CG114" s="77"/>
      <c r="CH114" s="77"/>
      <c r="CI114" s="77"/>
      <c r="CJ114" s="77"/>
      <c r="CK114" s="77"/>
      <c r="CO114" s="77"/>
      <c r="CP114" s="103"/>
      <c r="CQ114" s="81"/>
      <c r="CR114" s="81"/>
      <c r="CS114" s="81"/>
      <c r="CT114" s="81"/>
      <c r="CU114" s="81"/>
      <c r="CV114" s="171"/>
      <c r="CW114" s="77"/>
      <c r="CX114" s="77"/>
      <c r="CY114" s="103"/>
      <c r="CZ114" s="81"/>
      <c r="DA114" s="81"/>
      <c r="DB114" s="81"/>
      <c r="DC114" s="81"/>
      <c r="DD114" s="81"/>
      <c r="DE114" s="171"/>
      <c r="DF114" s="77"/>
      <c r="DG114" s="77"/>
      <c r="DH114" s="103"/>
      <c r="DI114" s="81"/>
      <c r="DJ114" s="81"/>
      <c r="DK114" s="81"/>
      <c r="DL114" s="81"/>
      <c r="DM114" s="81"/>
      <c r="DN114" s="171"/>
      <c r="DO114" s="171"/>
      <c r="DP114" s="77"/>
      <c r="DQ114" s="77"/>
      <c r="DR114" s="103"/>
      <c r="DS114" s="81"/>
      <c r="DT114" s="81"/>
      <c r="DU114" s="81"/>
      <c r="DV114" s="81"/>
      <c r="DW114" s="81"/>
      <c r="DX114" s="171"/>
      <c r="DY114" s="171"/>
      <c r="DZ114" s="77"/>
      <c r="EA114" s="77"/>
      <c r="EB114" s="103"/>
    </row>
    <row r="115" spans="1:132" customFormat="1" x14ac:dyDescent="0.15">
      <c r="A115" s="77"/>
      <c r="B115" s="77"/>
      <c r="C115" s="77"/>
      <c r="D115" s="77"/>
      <c r="E115" s="77"/>
      <c r="F115" s="77"/>
      <c r="G115" s="77"/>
      <c r="H115" s="77"/>
      <c r="I115" s="77"/>
      <c r="U115" s="81"/>
      <c r="AA115" s="103"/>
      <c r="AC115" s="81"/>
      <c r="AD115" s="81"/>
      <c r="AG115" s="103"/>
      <c r="AH115" s="103"/>
      <c r="AK115" s="103"/>
      <c r="AL115" s="81"/>
      <c r="AM115" s="81"/>
      <c r="AN115" s="68"/>
      <c r="BB115" s="103"/>
      <c r="BC115" s="63"/>
      <c r="BD115" s="81"/>
      <c r="CC115" s="77"/>
      <c r="CD115" s="77"/>
      <c r="CE115" s="77"/>
      <c r="CF115" s="77"/>
      <c r="CG115" s="77"/>
      <c r="CH115" s="77"/>
      <c r="CI115" s="77"/>
      <c r="CJ115" s="77"/>
      <c r="CK115" s="77"/>
      <c r="CO115" s="77"/>
      <c r="CP115" s="103"/>
      <c r="CQ115" s="81"/>
      <c r="CR115" s="81"/>
      <c r="CS115" s="81"/>
      <c r="CT115" s="81"/>
      <c r="CU115" s="81"/>
      <c r="CV115" s="171"/>
      <c r="CW115" s="77"/>
      <c r="CX115" s="77"/>
      <c r="CY115" s="103"/>
      <c r="CZ115" s="81"/>
      <c r="DA115" s="81"/>
      <c r="DB115" s="81"/>
      <c r="DC115" s="81"/>
      <c r="DD115" s="81"/>
      <c r="DE115" s="171"/>
      <c r="DF115" s="77"/>
      <c r="DG115" s="77"/>
      <c r="DH115" s="103"/>
      <c r="DI115" s="81"/>
      <c r="DJ115" s="81"/>
      <c r="DK115" s="81"/>
      <c r="DL115" s="81"/>
      <c r="DM115" s="81"/>
      <c r="DN115" s="171"/>
      <c r="DO115" s="171"/>
      <c r="DP115" s="77"/>
      <c r="DQ115" s="77"/>
      <c r="DR115" s="103"/>
      <c r="DS115" s="81"/>
      <c r="DT115" s="81"/>
      <c r="DU115" s="81"/>
      <c r="DV115" s="81"/>
      <c r="DW115" s="81"/>
      <c r="DX115" s="171"/>
      <c r="DY115" s="171"/>
      <c r="DZ115" s="77"/>
      <c r="EA115" s="77"/>
      <c r="EB115" s="103"/>
    </row>
    <row r="116" spans="1:132" customFormat="1" x14ac:dyDescent="0.15">
      <c r="A116" s="77"/>
      <c r="B116" s="77"/>
      <c r="C116" s="77"/>
      <c r="D116" s="77"/>
      <c r="E116" s="77"/>
      <c r="F116" s="77"/>
      <c r="G116" s="77"/>
      <c r="H116" s="77"/>
      <c r="I116" s="77"/>
      <c r="U116" s="81"/>
      <c r="AA116" s="103"/>
      <c r="AC116" s="81"/>
      <c r="AD116" s="81"/>
      <c r="AG116" s="103"/>
      <c r="AH116" s="103"/>
      <c r="AK116" s="103"/>
      <c r="AL116" s="81"/>
      <c r="AM116" s="81"/>
      <c r="AN116" s="68"/>
      <c r="BB116" s="103"/>
      <c r="BC116" s="63"/>
      <c r="BD116" s="81"/>
      <c r="CC116" s="77"/>
      <c r="CD116" s="77"/>
      <c r="CE116" s="77"/>
      <c r="CF116" s="77"/>
      <c r="CG116" s="77"/>
      <c r="CH116" s="77"/>
      <c r="CI116" s="77"/>
      <c r="CJ116" s="77"/>
      <c r="CK116" s="77"/>
      <c r="CO116" s="77"/>
      <c r="CP116" s="103"/>
      <c r="CQ116" s="81"/>
      <c r="CR116" s="81"/>
      <c r="CS116" s="81"/>
      <c r="CT116" s="81"/>
      <c r="CU116" s="81"/>
      <c r="CV116" s="171"/>
      <c r="CW116" s="77"/>
      <c r="CX116" s="77"/>
      <c r="CY116" s="103"/>
      <c r="CZ116" s="81"/>
      <c r="DA116" s="81"/>
      <c r="DB116" s="81"/>
      <c r="DC116" s="81"/>
      <c r="DD116" s="81"/>
      <c r="DE116" s="171"/>
      <c r="DF116" s="77"/>
      <c r="DG116" s="77"/>
      <c r="DH116" s="103"/>
      <c r="DI116" s="81"/>
      <c r="DJ116" s="81"/>
      <c r="DK116" s="81"/>
      <c r="DL116" s="81"/>
      <c r="DM116" s="81"/>
      <c r="DN116" s="171"/>
      <c r="DO116" s="171"/>
      <c r="DP116" s="77"/>
      <c r="DQ116" s="77"/>
      <c r="DR116" s="103"/>
      <c r="DS116" s="81"/>
      <c r="DT116" s="81"/>
      <c r="DU116" s="81"/>
      <c r="DV116" s="81"/>
      <c r="DW116" s="81"/>
      <c r="DX116" s="171"/>
      <c r="DY116" s="171"/>
      <c r="DZ116" s="77"/>
      <c r="EA116" s="77"/>
      <c r="EB116" s="103"/>
    </row>
    <row r="117" spans="1:132" customFormat="1" x14ac:dyDescent="0.15">
      <c r="A117" s="77"/>
      <c r="B117" s="77"/>
      <c r="C117" s="77"/>
      <c r="D117" s="77"/>
      <c r="E117" s="77"/>
      <c r="F117" s="77"/>
      <c r="G117" s="77"/>
      <c r="H117" s="77"/>
      <c r="I117" s="77"/>
      <c r="U117" s="81"/>
      <c r="AA117" s="103"/>
      <c r="AC117" s="81"/>
      <c r="AD117" s="81"/>
      <c r="AG117" s="103"/>
      <c r="AH117" s="103"/>
      <c r="AK117" s="103"/>
      <c r="AL117" s="81"/>
      <c r="AM117" s="81"/>
      <c r="AN117" s="68"/>
      <c r="BB117" s="103"/>
      <c r="BC117" s="63"/>
      <c r="BD117" s="81"/>
      <c r="CC117" s="77"/>
      <c r="CD117" s="77"/>
      <c r="CE117" s="77"/>
      <c r="CF117" s="77"/>
      <c r="CG117" s="77"/>
      <c r="CH117" s="77"/>
      <c r="CI117" s="77"/>
      <c r="CJ117" s="77"/>
      <c r="CK117" s="77"/>
      <c r="CO117" s="77"/>
      <c r="CP117" s="103"/>
      <c r="CQ117" s="81"/>
      <c r="CR117" s="81"/>
      <c r="CS117" s="81"/>
      <c r="CT117" s="81"/>
      <c r="CU117" s="81"/>
      <c r="CV117" s="171"/>
      <c r="CW117" s="77"/>
      <c r="CX117" s="77"/>
      <c r="CY117" s="103"/>
      <c r="CZ117" s="81"/>
      <c r="DA117" s="81"/>
      <c r="DB117" s="81"/>
      <c r="DC117" s="81"/>
      <c r="DD117" s="81"/>
      <c r="DE117" s="171"/>
      <c r="DF117" s="77"/>
      <c r="DG117" s="77"/>
      <c r="DH117" s="103"/>
      <c r="DI117" s="81"/>
      <c r="DJ117" s="81"/>
      <c r="DK117" s="81"/>
      <c r="DL117" s="81"/>
      <c r="DM117" s="81"/>
      <c r="DN117" s="171"/>
      <c r="DO117" s="171"/>
      <c r="DP117" s="77"/>
      <c r="DQ117" s="77"/>
      <c r="DR117" s="103"/>
      <c r="DS117" s="81"/>
      <c r="DT117" s="81"/>
      <c r="DU117" s="81"/>
      <c r="DV117" s="81"/>
      <c r="DW117" s="81"/>
      <c r="DX117" s="171"/>
      <c r="DY117" s="171"/>
      <c r="DZ117" s="77"/>
      <c r="EA117" s="77"/>
      <c r="EB117" s="103"/>
    </row>
    <row r="118" spans="1:132" customFormat="1" x14ac:dyDescent="0.15">
      <c r="A118" s="77"/>
      <c r="B118" s="77"/>
      <c r="C118" s="77"/>
      <c r="D118" s="77"/>
      <c r="E118" s="77"/>
      <c r="F118" s="77"/>
      <c r="G118" s="77"/>
      <c r="H118" s="77"/>
      <c r="I118" s="77"/>
      <c r="U118" s="81"/>
      <c r="AA118" s="103"/>
      <c r="AC118" s="81"/>
      <c r="AD118" s="81"/>
      <c r="AG118" s="103"/>
      <c r="AH118" s="103"/>
      <c r="AK118" s="103"/>
      <c r="AL118" s="81"/>
      <c r="AM118" s="81"/>
      <c r="AN118" s="68"/>
      <c r="BB118" s="103"/>
      <c r="BC118" s="63"/>
      <c r="BD118" s="81"/>
      <c r="CC118" s="77"/>
      <c r="CD118" s="77"/>
      <c r="CE118" s="77"/>
      <c r="CF118" s="77"/>
      <c r="CG118" s="77"/>
      <c r="CH118" s="77"/>
      <c r="CI118" s="77"/>
      <c r="CJ118" s="77"/>
      <c r="CK118" s="77"/>
      <c r="CO118" s="77"/>
      <c r="CP118" s="103"/>
      <c r="CQ118" s="81"/>
      <c r="CR118" s="81"/>
      <c r="CS118" s="81"/>
      <c r="CT118" s="81"/>
      <c r="CU118" s="81"/>
      <c r="CV118" s="171"/>
      <c r="CW118" s="77"/>
      <c r="CX118" s="77"/>
      <c r="CY118" s="103"/>
      <c r="CZ118" s="81"/>
      <c r="DA118" s="81"/>
      <c r="DB118" s="81"/>
      <c r="DC118" s="81"/>
      <c r="DD118" s="81"/>
      <c r="DE118" s="171"/>
      <c r="DF118" s="77"/>
      <c r="DG118" s="77"/>
      <c r="DH118" s="103"/>
      <c r="DI118" s="81"/>
      <c r="DJ118" s="81"/>
      <c r="DK118" s="81"/>
      <c r="DL118" s="81"/>
      <c r="DM118" s="81"/>
      <c r="DN118" s="171"/>
      <c r="DO118" s="171"/>
      <c r="DP118" s="77"/>
      <c r="DQ118" s="77"/>
      <c r="DR118" s="103"/>
      <c r="DS118" s="81"/>
      <c r="DT118" s="81"/>
      <c r="DU118" s="81"/>
      <c r="DV118" s="81"/>
      <c r="DW118" s="81"/>
      <c r="DX118" s="171"/>
      <c r="DY118" s="171"/>
      <c r="DZ118" s="77"/>
      <c r="EA118" s="77"/>
      <c r="EB118" s="103"/>
    </row>
    <row r="119" spans="1:132" customFormat="1" x14ac:dyDescent="0.15">
      <c r="A119" s="77"/>
      <c r="B119" s="77"/>
      <c r="C119" s="77"/>
      <c r="D119" s="77"/>
      <c r="E119" s="77"/>
      <c r="F119" s="77"/>
      <c r="G119" s="77"/>
      <c r="H119" s="77"/>
      <c r="I119" s="77"/>
      <c r="U119" s="81"/>
      <c r="AA119" s="103"/>
      <c r="AC119" s="81"/>
      <c r="AD119" s="81"/>
      <c r="AG119" s="103"/>
      <c r="AH119" s="103"/>
      <c r="AK119" s="103"/>
      <c r="AL119" s="81"/>
      <c r="AM119" s="81"/>
      <c r="AN119" s="68"/>
      <c r="BB119" s="103"/>
      <c r="BC119" s="63"/>
      <c r="BD119" s="81"/>
      <c r="CC119" s="77"/>
      <c r="CD119" s="77"/>
      <c r="CE119" s="77"/>
      <c r="CF119" s="77"/>
      <c r="CG119" s="77"/>
      <c r="CH119" s="77"/>
      <c r="CI119" s="77"/>
      <c r="CJ119" s="77"/>
      <c r="CK119" s="77"/>
      <c r="CO119" s="77"/>
      <c r="CP119" s="103"/>
      <c r="CQ119" s="81"/>
      <c r="CR119" s="81"/>
      <c r="CS119" s="81"/>
      <c r="CT119" s="81"/>
      <c r="CU119" s="81"/>
      <c r="CV119" s="171"/>
      <c r="CW119" s="77"/>
      <c r="CX119" s="77"/>
      <c r="CY119" s="103"/>
      <c r="CZ119" s="81"/>
      <c r="DA119" s="81"/>
      <c r="DB119" s="81"/>
      <c r="DC119" s="81"/>
      <c r="DD119" s="81"/>
      <c r="DE119" s="171"/>
      <c r="DF119" s="77"/>
      <c r="DG119" s="77"/>
      <c r="DH119" s="103"/>
      <c r="DI119" s="81"/>
      <c r="DJ119" s="81"/>
      <c r="DK119" s="81"/>
      <c r="DL119" s="81"/>
      <c r="DM119" s="81"/>
      <c r="DN119" s="171"/>
      <c r="DO119" s="171"/>
      <c r="DP119" s="77"/>
      <c r="DQ119" s="77"/>
      <c r="DR119" s="103"/>
      <c r="DS119" s="81"/>
      <c r="DT119" s="81"/>
      <c r="DU119" s="81"/>
      <c r="DV119" s="81"/>
      <c r="DW119" s="81"/>
      <c r="DX119" s="171"/>
      <c r="DY119" s="171"/>
      <c r="DZ119" s="77"/>
      <c r="EA119" s="77"/>
      <c r="EB119" s="103"/>
    </row>
    <row r="120" spans="1:132" customFormat="1" x14ac:dyDescent="0.15">
      <c r="A120" s="77"/>
      <c r="B120" s="77"/>
      <c r="C120" s="77"/>
      <c r="D120" s="77"/>
      <c r="E120" s="77"/>
      <c r="F120" s="77"/>
      <c r="G120" s="77"/>
      <c r="H120" s="77"/>
      <c r="I120" s="77"/>
      <c r="U120" s="81"/>
      <c r="AA120" s="103"/>
      <c r="AC120" s="81"/>
      <c r="AD120" s="81"/>
      <c r="AG120" s="103"/>
      <c r="AH120" s="103"/>
      <c r="AK120" s="103"/>
      <c r="AL120" s="81"/>
      <c r="AM120" s="81"/>
      <c r="AN120" s="68"/>
      <c r="BB120" s="103"/>
      <c r="BC120" s="63"/>
      <c r="BD120" s="81"/>
      <c r="CC120" s="77"/>
      <c r="CD120" s="77"/>
      <c r="CE120" s="77"/>
      <c r="CF120" s="77"/>
      <c r="CG120" s="77"/>
      <c r="CH120" s="77"/>
      <c r="CI120" s="77"/>
      <c r="CJ120" s="77"/>
      <c r="CK120" s="77"/>
      <c r="CO120" s="77"/>
      <c r="CP120" s="103"/>
      <c r="CQ120" s="81"/>
      <c r="CR120" s="81"/>
      <c r="CS120" s="81"/>
      <c r="CT120" s="81"/>
      <c r="CU120" s="81"/>
      <c r="CV120" s="171"/>
      <c r="CW120" s="77"/>
      <c r="CX120" s="77"/>
      <c r="CY120" s="103"/>
      <c r="CZ120" s="81"/>
      <c r="DA120" s="81"/>
      <c r="DB120" s="81"/>
      <c r="DC120" s="81"/>
      <c r="DD120" s="81"/>
      <c r="DE120" s="171"/>
      <c r="DF120" s="77"/>
      <c r="DG120" s="77"/>
      <c r="DH120" s="103"/>
      <c r="DI120" s="81"/>
      <c r="DJ120" s="81"/>
      <c r="DK120" s="81"/>
      <c r="DL120" s="81"/>
      <c r="DM120" s="81"/>
      <c r="DN120" s="171"/>
      <c r="DO120" s="171"/>
      <c r="DP120" s="77"/>
      <c r="DQ120" s="77"/>
      <c r="DR120" s="103"/>
      <c r="DS120" s="81"/>
      <c r="DT120" s="81"/>
      <c r="DU120" s="81"/>
      <c r="DV120" s="81"/>
      <c r="DW120" s="81"/>
      <c r="DX120" s="171"/>
      <c r="DY120" s="171"/>
      <c r="DZ120" s="77"/>
      <c r="EA120" s="77"/>
      <c r="EB120" s="103"/>
    </row>
    <row r="121" spans="1:132" customFormat="1" x14ac:dyDescent="0.15">
      <c r="A121" s="77"/>
      <c r="B121" s="77"/>
      <c r="C121" s="77"/>
      <c r="D121" s="77"/>
      <c r="E121" s="77"/>
      <c r="F121" s="77"/>
      <c r="G121" s="77"/>
      <c r="H121" s="77"/>
      <c r="I121" s="77"/>
      <c r="U121" s="81"/>
      <c r="AA121" s="103"/>
      <c r="AC121" s="81"/>
      <c r="AD121" s="81"/>
      <c r="AG121" s="103"/>
      <c r="AH121" s="103"/>
      <c r="AK121" s="103"/>
      <c r="AL121" s="81"/>
      <c r="AM121" s="81"/>
      <c r="AN121" s="68"/>
      <c r="BB121" s="103"/>
      <c r="BC121" s="63"/>
      <c r="BD121" s="81"/>
      <c r="CC121" s="77"/>
      <c r="CD121" s="77"/>
      <c r="CE121" s="77"/>
      <c r="CF121" s="77"/>
      <c r="CG121" s="77"/>
      <c r="CH121" s="77"/>
      <c r="CI121" s="77"/>
      <c r="CJ121" s="77"/>
      <c r="CK121" s="77"/>
      <c r="CO121" s="77"/>
      <c r="CP121" s="103"/>
      <c r="CQ121" s="81"/>
      <c r="CR121" s="81"/>
      <c r="CS121" s="81"/>
      <c r="CT121" s="81"/>
      <c r="CU121" s="81"/>
      <c r="CV121" s="171"/>
      <c r="CW121" s="77"/>
      <c r="CX121" s="77"/>
      <c r="CY121" s="103"/>
      <c r="CZ121" s="81"/>
      <c r="DA121" s="81"/>
      <c r="DB121" s="81"/>
      <c r="DC121" s="81"/>
      <c r="DD121" s="81"/>
      <c r="DE121" s="171"/>
      <c r="DF121" s="77"/>
      <c r="DG121" s="77"/>
      <c r="DH121" s="103"/>
      <c r="DI121" s="81"/>
      <c r="DJ121" s="81"/>
      <c r="DK121" s="81"/>
      <c r="DL121" s="81"/>
      <c r="DM121" s="81"/>
      <c r="DN121" s="171"/>
      <c r="DO121" s="171"/>
      <c r="DP121" s="77"/>
      <c r="DQ121" s="77"/>
      <c r="DR121" s="103"/>
      <c r="DS121" s="81"/>
      <c r="DT121" s="81"/>
      <c r="DU121" s="81"/>
      <c r="DV121" s="81"/>
      <c r="DW121" s="81"/>
      <c r="DX121" s="171"/>
      <c r="DY121" s="171"/>
      <c r="DZ121" s="77"/>
      <c r="EA121" s="77"/>
      <c r="EB121" s="103"/>
    </row>
    <row r="122" spans="1:132" customFormat="1" x14ac:dyDescent="0.15">
      <c r="A122" s="77"/>
      <c r="B122" s="77"/>
      <c r="C122" s="77"/>
      <c r="D122" s="77"/>
      <c r="E122" s="77"/>
      <c r="F122" s="77"/>
      <c r="G122" s="77"/>
      <c r="H122" s="77"/>
      <c r="I122" s="77"/>
      <c r="U122" s="81"/>
      <c r="AA122" s="103"/>
      <c r="AC122" s="81"/>
      <c r="AD122" s="81"/>
      <c r="AG122" s="103"/>
      <c r="AH122" s="103"/>
      <c r="AK122" s="103"/>
      <c r="AL122" s="81"/>
      <c r="AM122" s="81"/>
      <c r="AN122" s="68"/>
      <c r="BB122" s="103"/>
      <c r="BC122" s="63"/>
      <c r="BD122" s="81"/>
      <c r="CC122" s="77"/>
      <c r="CD122" s="77"/>
      <c r="CE122" s="77"/>
      <c r="CF122" s="77"/>
      <c r="CG122" s="77"/>
      <c r="CH122" s="77"/>
      <c r="CI122" s="77"/>
      <c r="CJ122" s="77"/>
      <c r="CK122" s="77"/>
      <c r="CO122" s="77"/>
      <c r="CP122" s="103"/>
      <c r="CQ122" s="81"/>
      <c r="CR122" s="81"/>
      <c r="CS122" s="81"/>
      <c r="CT122" s="81"/>
      <c r="CU122" s="81"/>
      <c r="CV122" s="171"/>
      <c r="CW122" s="77"/>
      <c r="CX122" s="77"/>
      <c r="CY122" s="103"/>
      <c r="CZ122" s="81"/>
      <c r="DA122" s="81"/>
      <c r="DB122" s="81"/>
      <c r="DC122" s="81"/>
      <c r="DD122" s="81"/>
      <c r="DE122" s="171"/>
      <c r="DF122" s="77"/>
      <c r="DG122" s="77"/>
      <c r="DH122" s="103"/>
      <c r="DI122" s="81"/>
      <c r="DJ122" s="81"/>
      <c r="DK122" s="81"/>
      <c r="DL122" s="81"/>
      <c r="DM122" s="81"/>
      <c r="DN122" s="171"/>
      <c r="DO122" s="171"/>
      <c r="DP122" s="77"/>
      <c r="DQ122" s="77"/>
      <c r="DR122" s="103"/>
      <c r="DS122" s="81"/>
      <c r="DT122" s="81"/>
      <c r="DU122" s="81"/>
      <c r="DV122" s="81"/>
      <c r="DW122" s="81"/>
      <c r="DX122" s="171"/>
      <c r="DY122" s="171"/>
      <c r="DZ122" s="77"/>
      <c r="EA122" s="77"/>
      <c r="EB122" s="103"/>
    </row>
    <row r="123" spans="1:132" customFormat="1" x14ac:dyDescent="0.15">
      <c r="A123" s="77"/>
      <c r="B123" s="77"/>
      <c r="C123" s="77"/>
      <c r="D123" s="77"/>
      <c r="E123" s="77"/>
      <c r="F123" s="77"/>
      <c r="G123" s="77"/>
      <c r="H123" s="77"/>
      <c r="I123" s="77"/>
      <c r="U123" s="81"/>
      <c r="AA123" s="103"/>
      <c r="AC123" s="81"/>
      <c r="AD123" s="81"/>
      <c r="AG123" s="103"/>
      <c r="AH123" s="103"/>
      <c r="AK123" s="103"/>
      <c r="AL123" s="81"/>
      <c r="AM123" s="81"/>
      <c r="AN123" s="68"/>
      <c r="BB123" s="103"/>
      <c r="BC123" s="63"/>
      <c r="BD123" s="81"/>
      <c r="CC123" s="77"/>
      <c r="CD123" s="77"/>
      <c r="CE123" s="77"/>
      <c r="CF123" s="77"/>
      <c r="CG123" s="77"/>
      <c r="CH123" s="77"/>
      <c r="CI123" s="77"/>
      <c r="CJ123" s="77"/>
      <c r="CK123" s="77"/>
      <c r="CO123" s="77"/>
      <c r="CP123" s="103"/>
      <c r="CQ123" s="81"/>
      <c r="CR123" s="81"/>
      <c r="CS123" s="81"/>
      <c r="CT123" s="81"/>
      <c r="CU123" s="81"/>
      <c r="CV123" s="171"/>
      <c r="CW123" s="77"/>
      <c r="CX123" s="77"/>
      <c r="CY123" s="103"/>
      <c r="CZ123" s="81"/>
      <c r="DA123" s="81"/>
      <c r="DB123" s="81"/>
      <c r="DC123" s="81"/>
      <c r="DD123" s="81"/>
      <c r="DE123" s="171"/>
      <c r="DF123" s="77"/>
      <c r="DG123" s="77"/>
      <c r="DH123" s="103"/>
      <c r="DI123" s="81"/>
      <c r="DJ123" s="81"/>
      <c r="DK123" s="81"/>
      <c r="DL123" s="81"/>
      <c r="DM123" s="81"/>
      <c r="DN123" s="171"/>
      <c r="DO123" s="171"/>
      <c r="DP123" s="77"/>
      <c r="DQ123" s="77"/>
      <c r="DR123" s="103"/>
      <c r="DS123" s="81"/>
      <c r="DT123" s="81"/>
      <c r="DU123" s="81"/>
      <c r="DV123" s="81"/>
      <c r="DW123" s="81"/>
      <c r="DX123" s="171"/>
      <c r="DY123" s="171"/>
      <c r="DZ123" s="77"/>
      <c r="EA123" s="77"/>
      <c r="EB123" s="103"/>
    </row>
    <row r="124" spans="1:132" customFormat="1" x14ac:dyDescent="0.15">
      <c r="A124" s="77"/>
      <c r="B124" s="77"/>
      <c r="C124" s="77"/>
      <c r="D124" s="77"/>
      <c r="E124" s="77"/>
      <c r="F124" s="77"/>
      <c r="G124" s="77"/>
      <c r="H124" s="77"/>
      <c r="I124" s="77"/>
      <c r="U124" s="81"/>
      <c r="AA124" s="103"/>
      <c r="AC124" s="81"/>
      <c r="AD124" s="81"/>
      <c r="AG124" s="103"/>
      <c r="AH124" s="103"/>
      <c r="AK124" s="103"/>
      <c r="AL124" s="81"/>
      <c r="AM124" s="81"/>
      <c r="AN124" s="68"/>
      <c r="BB124" s="103"/>
      <c r="BC124" s="63"/>
      <c r="BD124" s="81"/>
      <c r="CC124" s="77"/>
      <c r="CD124" s="77"/>
      <c r="CE124" s="77"/>
      <c r="CF124" s="77"/>
      <c r="CG124" s="77"/>
      <c r="CH124" s="77"/>
      <c r="CI124" s="77"/>
      <c r="CJ124" s="77"/>
      <c r="CK124" s="77"/>
      <c r="CO124" s="77"/>
      <c r="CP124" s="103"/>
      <c r="CQ124" s="81"/>
      <c r="CR124" s="81"/>
      <c r="CS124" s="81"/>
      <c r="CT124" s="81"/>
      <c r="CU124" s="81"/>
      <c r="CV124" s="171"/>
      <c r="CW124" s="77"/>
      <c r="CX124" s="77"/>
      <c r="CY124" s="103"/>
      <c r="CZ124" s="81"/>
      <c r="DA124" s="81"/>
      <c r="DB124" s="81"/>
      <c r="DC124" s="81"/>
      <c r="DD124" s="81"/>
      <c r="DE124" s="171"/>
      <c r="DF124" s="77"/>
      <c r="DG124" s="77"/>
      <c r="DH124" s="103"/>
      <c r="DI124" s="81"/>
      <c r="DJ124" s="81"/>
      <c r="DK124" s="81"/>
      <c r="DL124" s="81"/>
      <c r="DM124" s="81"/>
      <c r="DN124" s="171"/>
      <c r="DO124" s="171"/>
      <c r="DP124" s="77"/>
      <c r="DQ124" s="77"/>
      <c r="DR124" s="103"/>
      <c r="DS124" s="81"/>
      <c r="DT124" s="81"/>
      <c r="DU124" s="81"/>
      <c r="DV124" s="81"/>
      <c r="DW124" s="81"/>
      <c r="DX124" s="171"/>
      <c r="DY124" s="171"/>
      <c r="DZ124" s="77"/>
      <c r="EA124" s="77"/>
      <c r="EB124" s="103"/>
    </row>
    <row r="125" spans="1:132" customForma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U125" s="81"/>
      <c r="AA125" s="103"/>
      <c r="AC125" s="81"/>
      <c r="AD125" s="81"/>
      <c r="AG125" s="103"/>
      <c r="AH125" s="103"/>
      <c r="AK125" s="103"/>
      <c r="AL125" s="81"/>
      <c r="AM125" s="81"/>
      <c r="AN125" s="68"/>
      <c r="BB125" s="103"/>
      <c r="BC125" s="63"/>
      <c r="BD125" s="81"/>
      <c r="CC125" s="77"/>
      <c r="CD125" s="77"/>
      <c r="CE125" s="77"/>
      <c r="CF125" s="77"/>
      <c r="CG125" s="77"/>
      <c r="CH125" s="77"/>
      <c r="CI125" s="77"/>
      <c r="CJ125" s="77"/>
      <c r="CK125" s="77"/>
      <c r="CO125" s="77"/>
      <c r="CP125" s="103"/>
      <c r="CQ125" s="81"/>
      <c r="CR125" s="81"/>
      <c r="CS125" s="81"/>
      <c r="CT125" s="81"/>
      <c r="CU125" s="81"/>
      <c r="CV125" s="171"/>
      <c r="CW125" s="77"/>
      <c r="CX125" s="77"/>
      <c r="CY125" s="103"/>
      <c r="CZ125" s="81"/>
      <c r="DA125" s="81"/>
      <c r="DB125" s="81"/>
      <c r="DC125" s="81"/>
      <c r="DD125" s="81"/>
      <c r="DE125" s="171"/>
      <c r="DF125" s="77"/>
      <c r="DG125" s="77"/>
      <c r="DH125" s="103"/>
      <c r="DI125" s="81"/>
      <c r="DJ125" s="81"/>
      <c r="DK125" s="81"/>
      <c r="DL125" s="81"/>
      <c r="DM125" s="81"/>
      <c r="DN125" s="171"/>
      <c r="DO125" s="171"/>
      <c r="DP125" s="77"/>
      <c r="DQ125" s="77"/>
      <c r="DR125" s="103"/>
      <c r="DS125" s="81"/>
      <c r="DT125" s="81"/>
      <c r="DU125" s="81"/>
      <c r="DV125" s="81"/>
      <c r="DW125" s="81"/>
      <c r="DX125" s="171"/>
      <c r="DY125" s="171"/>
      <c r="DZ125" s="77"/>
      <c r="EA125" s="77"/>
      <c r="EB125" s="103"/>
    </row>
    <row r="126" spans="1:132" customFormat="1" x14ac:dyDescent="0.15">
      <c r="A126" s="77"/>
      <c r="B126" s="77"/>
      <c r="C126" s="77"/>
      <c r="D126" s="77"/>
      <c r="E126" s="77"/>
      <c r="F126" s="77"/>
      <c r="G126" s="77"/>
      <c r="H126" s="77"/>
      <c r="I126" s="77"/>
      <c r="U126" s="81"/>
      <c r="AA126" s="103"/>
      <c r="AC126" s="81"/>
      <c r="AD126" s="81"/>
      <c r="AG126" s="103"/>
      <c r="AH126" s="103"/>
      <c r="AK126" s="103"/>
      <c r="AL126" s="81"/>
      <c r="AM126" s="81"/>
      <c r="AN126" s="68"/>
      <c r="BB126" s="103"/>
      <c r="BC126" s="63"/>
      <c r="BD126" s="81"/>
      <c r="CC126" s="77"/>
      <c r="CD126" s="77"/>
      <c r="CE126" s="77"/>
      <c r="CF126" s="77"/>
      <c r="CG126" s="77"/>
      <c r="CH126" s="77"/>
      <c r="CI126" s="77"/>
      <c r="CJ126" s="77"/>
      <c r="CK126" s="77"/>
      <c r="CO126" s="77"/>
      <c r="CP126" s="103"/>
      <c r="CQ126" s="81"/>
      <c r="CR126" s="81"/>
      <c r="CS126" s="81"/>
      <c r="CT126" s="81"/>
      <c r="CU126" s="81"/>
      <c r="CV126" s="171"/>
      <c r="CW126" s="77"/>
      <c r="CX126" s="77"/>
      <c r="CY126" s="103"/>
      <c r="CZ126" s="81"/>
      <c r="DA126" s="81"/>
      <c r="DB126" s="81"/>
      <c r="DC126" s="81"/>
      <c r="DD126" s="81"/>
      <c r="DE126" s="171"/>
      <c r="DF126" s="77"/>
      <c r="DG126" s="77"/>
      <c r="DH126" s="103"/>
      <c r="DI126" s="81"/>
      <c r="DJ126" s="81"/>
      <c r="DK126" s="81"/>
      <c r="DL126" s="81"/>
      <c r="DM126" s="81"/>
      <c r="DN126" s="171"/>
      <c r="DO126" s="171"/>
      <c r="DP126" s="77"/>
      <c r="DQ126" s="77"/>
      <c r="DR126" s="103"/>
      <c r="DS126" s="81"/>
      <c r="DT126" s="81"/>
      <c r="DU126" s="81"/>
      <c r="DV126" s="81"/>
      <c r="DW126" s="81"/>
      <c r="DX126" s="171"/>
      <c r="DY126" s="171"/>
      <c r="DZ126" s="77"/>
      <c r="EA126" s="77"/>
      <c r="EB126" s="103"/>
    </row>
    <row r="127" spans="1:132" customFormat="1" x14ac:dyDescent="0.15">
      <c r="A127" s="77"/>
      <c r="B127" s="77"/>
      <c r="C127" s="77"/>
      <c r="D127" s="77"/>
      <c r="E127" s="77"/>
      <c r="F127" s="77"/>
      <c r="G127" s="77"/>
      <c r="H127" s="77"/>
      <c r="I127" s="77"/>
      <c r="U127" s="81"/>
      <c r="AA127" s="103"/>
      <c r="AC127" s="81"/>
      <c r="AD127" s="81"/>
      <c r="AG127" s="103"/>
      <c r="AH127" s="103"/>
      <c r="AK127" s="103"/>
      <c r="AL127" s="81"/>
      <c r="AM127" s="81"/>
      <c r="AN127" s="68"/>
      <c r="BB127" s="103"/>
      <c r="BC127" s="63"/>
      <c r="BD127" s="81"/>
      <c r="CC127" s="77"/>
      <c r="CD127" s="77"/>
      <c r="CE127" s="77"/>
      <c r="CF127" s="77"/>
      <c r="CG127" s="77"/>
      <c r="CH127" s="77"/>
      <c r="CI127" s="77"/>
      <c r="CJ127" s="77"/>
      <c r="CK127" s="77"/>
      <c r="CO127" s="77"/>
      <c r="CP127" s="103"/>
      <c r="CQ127" s="81"/>
      <c r="CR127" s="81"/>
      <c r="CS127" s="81"/>
      <c r="CT127" s="81"/>
      <c r="CU127" s="81"/>
      <c r="CV127" s="171"/>
      <c r="CW127" s="77"/>
      <c r="CX127" s="77"/>
      <c r="CY127" s="103"/>
      <c r="CZ127" s="81"/>
      <c r="DA127" s="81"/>
      <c r="DB127" s="81"/>
      <c r="DC127" s="81"/>
      <c r="DD127" s="81"/>
      <c r="DE127" s="171"/>
      <c r="DF127" s="77"/>
      <c r="DG127" s="77"/>
      <c r="DH127" s="103"/>
      <c r="DI127" s="81"/>
      <c r="DJ127" s="81"/>
      <c r="DK127" s="81"/>
      <c r="DL127" s="81"/>
      <c r="DM127" s="81"/>
      <c r="DN127" s="171"/>
      <c r="DO127" s="171"/>
      <c r="DP127" s="77"/>
      <c r="DQ127" s="77"/>
      <c r="DR127" s="103"/>
      <c r="DS127" s="81"/>
      <c r="DT127" s="81"/>
      <c r="DU127" s="81"/>
      <c r="DV127" s="81"/>
      <c r="DW127" s="81"/>
      <c r="DX127" s="171"/>
      <c r="DY127" s="171"/>
      <c r="DZ127" s="77"/>
      <c r="EA127" s="77"/>
      <c r="EB127" s="103"/>
    </row>
    <row r="128" spans="1:132" customFormat="1" x14ac:dyDescent="0.15">
      <c r="A128" s="77"/>
      <c r="B128" s="77"/>
      <c r="C128" s="77"/>
      <c r="D128" s="77"/>
      <c r="E128" s="77"/>
      <c r="F128" s="77"/>
      <c r="G128" s="77"/>
      <c r="H128" s="77"/>
      <c r="I128" s="77"/>
      <c r="U128" s="81"/>
      <c r="AA128" s="103"/>
      <c r="AC128" s="81"/>
      <c r="AD128" s="81"/>
      <c r="AG128" s="103"/>
      <c r="AH128" s="103"/>
      <c r="AK128" s="103"/>
      <c r="AL128" s="81"/>
      <c r="AM128" s="81"/>
      <c r="AN128" s="68"/>
      <c r="BB128" s="103"/>
      <c r="BC128" s="63"/>
      <c r="BD128" s="81"/>
      <c r="CC128" s="77"/>
      <c r="CD128" s="77"/>
      <c r="CE128" s="77"/>
      <c r="CF128" s="77"/>
      <c r="CG128" s="77"/>
      <c r="CH128" s="77"/>
      <c r="CI128" s="77"/>
      <c r="CJ128" s="77"/>
      <c r="CK128" s="77"/>
      <c r="CO128" s="77"/>
      <c r="CP128" s="103"/>
      <c r="CQ128" s="81"/>
      <c r="CR128" s="81"/>
      <c r="CS128" s="81"/>
      <c r="CT128" s="81"/>
      <c r="CU128" s="81"/>
      <c r="CV128" s="171"/>
      <c r="CW128" s="77"/>
      <c r="CX128" s="77"/>
      <c r="CY128" s="103"/>
      <c r="CZ128" s="81"/>
      <c r="DA128" s="81"/>
      <c r="DB128" s="81"/>
      <c r="DC128" s="81"/>
      <c r="DD128" s="81"/>
      <c r="DE128" s="171"/>
      <c r="DF128" s="77"/>
      <c r="DG128" s="77"/>
      <c r="DH128" s="103"/>
      <c r="DI128" s="81"/>
      <c r="DJ128" s="81"/>
      <c r="DK128" s="81"/>
      <c r="DL128" s="81"/>
      <c r="DM128" s="81"/>
      <c r="DN128" s="171"/>
      <c r="DO128" s="171"/>
      <c r="DP128" s="77"/>
      <c r="DQ128" s="77"/>
      <c r="DR128" s="103"/>
      <c r="DS128" s="81"/>
      <c r="DT128" s="81"/>
      <c r="DU128" s="81"/>
      <c r="DV128" s="81"/>
      <c r="DW128" s="81"/>
      <c r="DX128" s="171"/>
      <c r="DY128" s="171"/>
      <c r="DZ128" s="77"/>
      <c r="EA128" s="77"/>
      <c r="EB128" s="103"/>
    </row>
    <row r="129" spans="1:132" customFormat="1" x14ac:dyDescent="0.15">
      <c r="A129" s="77"/>
      <c r="B129" s="77"/>
      <c r="C129" s="77"/>
      <c r="D129" s="77"/>
      <c r="E129" s="77"/>
      <c r="F129" s="77"/>
      <c r="G129" s="77"/>
      <c r="H129" s="77"/>
      <c r="I129" s="77"/>
      <c r="U129" s="81"/>
      <c r="AA129" s="103"/>
      <c r="AC129" s="81"/>
      <c r="AD129" s="81"/>
      <c r="AG129" s="103"/>
      <c r="AH129" s="103"/>
      <c r="AK129" s="103"/>
      <c r="AL129" s="81"/>
      <c r="AM129" s="81"/>
      <c r="AN129" s="68"/>
      <c r="BB129" s="103"/>
      <c r="BC129" s="63"/>
      <c r="BD129" s="81"/>
      <c r="CC129" s="77"/>
      <c r="CD129" s="77"/>
      <c r="CE129" s="77"/>
      <c r="CF129" s="77"/>
      <c r="CG129" s="77"/>
      <c r="CH129" s="77"/>
      <c r="CI129" s="77"/>
      <c r="CJ129" s="77"/>
      <c r="CK129" s="77"/>
      <c r="CO129" s="77"/>
      <c r="CP129" s="103"/>
      <c r="CQ129" s="81"/>
      <c r="CR129" s="81"/>
      <c r="CS129" s="81"/>
      <c r="CT129" s="81"/>
      <c r="CU129" s="81"/>
      <c r="CV129" s="171"/>
      <c r="CW129" s="77"/>
      <c r="CX129" s="77"/>
      <c r="CY129" s="103"/>
      <c r="CZ129" s="81"/>
      <c r="DA129" s="81"/>
      <c r="DB129" s="81"/>
      <c r="DC129" s="81"/>
      <c r="DD129" s="81"/>
      <c r="DE129" s="171"/>
      <c r="DF129" s="77"/>
      <c r="DG129" s="77"/>
      <c r="DH129" s="103"/>
      <c r="DI129" s="81"/>
      <c r="DJ129" s="81"/>
      <c r="DK129" s="81"/>
      <c r="DL129" s="81"/>
      <c r="DM129" s="81"/>
      <c r="DN129" s="171"/>
      <c r="DO129" s="171"/>
      <c r="DP129" s="77"/>
      <c r="DQ129" s="77"/>
      <c r="DR129" s="103"/>
      <c r="DS129" s="81"/>
      <c r="DT129" s="81"/>
      <c r="DU129" s="81"/>
      <c r="DV129" s="81"/>
      <c r="DW129" s="81"/>
      <c r="DX129" s="171"/>
      <c r="DY129" s="171"/>
      <c r="DZ129" s="77"/>
      <c r="EA129" s="77"/>
      <c r="EB129" s="103"/>
    </row>
    <row r="130" spans="1:132" customFormat="1" x14ac:dyDescent="0.15">
      <c r="A130" s="77"/>
      <c r="B130" s="77"/>
      <c r="C130" s="77"/>
      <c r="D130" s="77"/>
      <c r="E130" s="77"/>
      <c r="F130" s="77"/>
      <c r="G130" s="77"/>
      <c r="H130" s="77"/>
      <c r="I130" s="77"/>
      <c r="U130" s="81"/>
      <c r="AA130" s="103"/>
      <c r="AC130" s="81"/>
      <c r="AD130" s="81"/>
      <c r="AG130" s="103"/>
      <c r="AH130" s="103"/>
      <c r="AK130" s="103"/>
      <c r="AL130" s="81"/>
      <c r="AM130" s="81"/>
      <c r="AN130" s="68"/>
      <c r="BB130" s="103"/>
      <c r="BC130" s="63"/>
      <c r="BD130" s="81"/>
      <c r="CC130" s="77"/>
      <c r="CD130" s="77"/>
      <c r="CE130" s="77"/>
      <c r="CF130" s="77"/>
      <c r="CG130" s="77"/>
      <c r="CH130" s="77"/>
      <c r="CI130" s="77"/>
      <c r="CJ130" s="77"/>
      <c r="CK130" s="77"/>
      <c r="CO130" s="77"/>
      <c r="CP130" s="103"/>
      <c r="CQ130" s="81"/>
      <c r="CR130" s="81"/>
      <c r="CS130" s="81"/>
      <c r="CT130" s="81"/>
      <c r="CU130" s="81"/>
      <c r="CV130" s="171"/>
      <c r="CW130" s="77"/>
      <c r="CX130" s="77"/>
      <c r="CY130" s="103"/>
      <c r="CZ130" s="81"/>
      <c r="DA130" s="81"/>
      <c r="DB130" s="81"/>
      <c r="DC130" s="81"/>
      <c r="DD130" s="81"/>
      <c r="DE130" s="171"/>
      <c r="DF130" s="77"/>
      <c r="DG130" s="77"/>
      <c r="DH130" s="103"/>
      <c r="DI130" s="81"/>
      <c r="DJ130" s="81"/>
      <c r="DK130" s="81"/>
      <c r="DL130" s="81"/>
      <c r="DM130" s="81"/>
      <c r="DN130" s="171"/>
      <c r="DO130" s="171"/>
      <c r="DP130" s="77"/>
      <c r="DQ130" s="77"/>
      <c r="DR130" s="103"/>
      <c r="DS130" s="81"/>
      <c r="DT130" s="81"/>
      <c r="DU130" s="81"/>
      <c r="DV130" s="81"/>
      <c r="DW130" s="81"/>
      <c r="DX130" s="171"/>
      <c r="DY130" s="171"/>
      <c r="DZ130" s="77"/>
      <c r="EA130" s="77"/>
      <c r="EB130" s="103"/>
    </row>
    <row r="131" spans="1:132" customFormat="1" x14ac:dyDescent="0.15">
      <c r="A131" s="77"/>
      <c r="B131" s="77"/>
      <c r="C131" s="77"/>
      <c r="D131" s="77"/>
      <c r="E131" s="77"/>
      <c r="F131" s="77"/>
      <c r="G131" s="77"/>
      <c r="H131" s="77"/>
      <c r="I131" s="77"/>
      <c r="U131" s="81"/>
      <c r="AA131" s="103"/>
      <c r="AC131" s="81"/>
      <c r="AD131" s="81"/>
      <c r="AG131" s="103"/>
      <c r="AH131" s="103"/>
      <c r="AK131" s="103"/>
      <c r="AL131" s="81"/>
      <c r="AM131" s="81"/>
      <c r="AN131" s="68"/>
      <c r="BB131" s="103"/>
      <c r="BC131" s="63"/>
      <c r="BD131" s="81"/>
      <c r="CC131" s="77"/>
      <c r="CD131" s="77"/>
      <c r="CE131" s="77"/>
      <c r="CF131" s="77"/>
      <c r="CG131" s="77"/>
      <c r="CH131" s="77"/>
      <c r="CI131" s="77"/>
      <c r="CJ131" s="77"/>
      <c r="CK131" s="77"/>
      <c r="CO131" s="77"/>
      <c r="CP131" s="103"/>
      <c r="CQ131" s="81"/>
      <c r="CR131" s="81"/>
      <c r="CS131" s="81"/>
      <c r="CT131" s="81"/>
      <c r="CU131" s="81"/>
      <c r="CV131" s="171"/>
      <c r="CW131" s="77"/>
      <c r="CX131" s="77"/>
      <c r="CY131" s="103"/>
      <c r="CZ131" s="81"/>
      <c r="DA131" s="81"/>
      <c r="DB131" s="81"/>
      <c r="DC131" s="81"/>
      <c r="DD131" s="81"/>
      <c r="DE131" s="171"/>
      <c r="DF131" s="77"/>
      <c r="DG131" s="77"/>
      <c r="DH131" s="103"/>
      <c r="DI131" s="81"/>
      <c r="DJ131" s="81"/>
      <c r="DK131" s="81"/>
      <c r="DL131" s="81"/>
      <c r="DM131" s="81"/>
      <c r="DN131" s="171"/>
      <c r="DO131" s="171"/>
      <c r="DP131" s="77"/>
      <c r="DQ131" s="77"/>
      <c r="DR131" s="103"/>
      <c r="DS131" s="81"/>
      <c r="DT131" s="81"/>
      <c r="DU131" s="81"/>
      <c r="DV131" s="81"/>
      <c r="DW131" s="81"/>
      <c r="DX131" s="171"/>
      <c r="DY131" s="171"/>
      <c r="DZ131" s="77"/>
      <c r="EA131" s="77"/>
      <c r="EB131" s="103"/>
    </row>
    <row r="132" spans="1:132" customFormat="1" x14ac:dyDescent="0.15">
      <c r="A132" s="77"/>
      <c r="B132" s="77"/>
      <c r="C132" s="77"/>
      <c r="D132" s="77"/>
      <c r="E132" s="77"/>
      <c r="F132" s="77"/>
      <c r="G132" s="77"/>
      <c r="H132" s="77"/>
      <c r="I132" s="77"/>
      <c r="U132" s="81"/>
      <c r="AA132" s="103"/>
      <c r="AC132" s="81"/>
      <c r="AD132" s="81"/>
      <c r="AG132" s="103"/>
      <c r="AH132" s="103"/>
      <c r="AK132" s="103"/>
      <c r="AL132" s="81"/>
      <c r="AM132" s="81"/>
      <c r="AN132" s="68"/>
      <c r="BB132" s="103"/>
      <c r="BC132" s="63"/>
      <c r="BD132" s="81"/>
      <c r="CC132" s="77"/>
      <c r="CD132" s="77"/>
      <c r="CE132" s="77"/>
      <c r="CF132" s="77"/>
      <c r="CG132" s="77"/>
      <c r="CH132" s="77"/>
      <c r="CI132" s="77"/>
      <c r="CJ132" s="77"/>
      <c r="CK132" s="77"/>
      <c r="CO132" s="77"/>
      <c r="CP132" s="103"/>
      <c r="CQ132" s="81"/>
      <c r="CR132" s="81"/>
      <c r="CS132" s="81"/>
      <c r="CT132" s="81"/>
      <c r="CU132" s="81"/>
      <c r="CV132" s="171"/>
      <c r="CW132" s="77"/>
      <c r="CX132" s="77"/>
      <c r="CY132" s="103"/>
      <c r="CZ132" s="81"/>
      <c r="DA132" s="81"/>
      <c r="DB132" s="81"/>
      <c r="DC132" s="81"/>
      <c r="DD132" s="81"/>
      <c r="DE132" s="171"/>
      <c r="DF132" s="77"/>
      <c r="DG132" s="77"/>
      <c r="DH132" s="103"/>
      <c r="DI132" s="81"/>
      <c r="DJ132" s="81"/>
      <c r="DK132" s="81"/>
      <c r="DL132" s="81"/>
      <c r="DM132" s="81"/>
      <c r="DN132" s="171"/>
      <c r="DO132" s="171"/>
      <c r="DP132" s="77"/>
      <c r="DQ132" s="77"/>
      <c r="DR132" s="103"/>
      <c r="DS132" s="81"/>
      <c r="DT132" s="81"/>
      <c r="DU132" s="81"/>
      <c r="DV132" s="81"/>
      <c r="DW132" s="81"/>
      <c r="DX132" s="171"/>
      <c r="DY132" s="171"/>
      <c r="DZ132" s="77"/>
      <c r="EA132" s="77"/>
      <c r="EB132" s="103"/>
    </row>
    <row r="133" spans="1:132" customFormat="1" x14ac:dyDescent="0.15">
      <c r="A133" s="77"/>
      <c r="B133" s="77"/>
      <c r="C133" s="77"/>
      <c r="D133" s="77"/>
      <c r="E133" s="77"/>
      <c r="F133" s="77"/>
      <c r="G133" s="77"/>
      <c r="H133" s="77"/>
      <c r="I133" s="77"/>
      <c r="U133" s="81"/>
      <c r="AA133" s="103"/>
      <c r="AC133" s="81"/>
      <c r="AD133" s="81"/>
      <c r="AG133" s="103"/>
      <c r="AH133" s="103"/>
      <c r="AK133" s="103"/>
      <c r="AL133" s="81"/>
      <c r="AM133" s="81"/>
      <c r="AN133" s="68"/>
      <c r="BB133" s="103"/>
      <c r="BC133" s="63"/>
      <c r="BD133" s="81"/>
      <c r="CC133" s="77"/>
      <c r="CD133" s="77"/>
      <c r="CE133" s="77"/>
      <c r="CF133" s="77"/>
      <c r="CG133" s="77"/>
      <c r="CH133" s="77"/>
      <c r="CI133" s="77"/>
      <c r="CJ133" s="77"/>
      <c r="CK133" s="77"/>
      <c r="CO133" s="77"/>
      <c r="CP133" s="103"/>
      <c r="CQ133" s="81"/>
      <c r="CR133" s="81"/>
      <c r="CS133" s="81"/>
      <c r="CT133" s="81"/>
      <c r="CU133" s="81"/>
      <c r="CV133" s="171"/>
      <c r="CW133" s="77"/>
      <c r="CX133" s="77"/>
      <c r="CY133" s="103"/>
      <c r="CZ133" s="81"/>
      <c r="DA133" s="81"/>
      <c r="DB133" s="81"/>
      <c r="DC133" s="81"/>
      <c r="DD133" s="81"/>
      <c r="DE133" s="171"/>
      <c r="DF133" s="77"/>
      <c r="DG133" s="77"/>
      <c r="DH133" s="103"/>
      <c r="DI133" s="81"/>
      <c r="DJ133" s="81"/>
      <c r="DK133" s="81"/>
      <c r="DL133" s="81"/>
      <c r="DM133" s="81"/>
      <c r="DN133" s="171"/>
      <c r="DO133" s="171"/>
      <c r="DP133" s="77"/>
      <c r="DQ133" s="77"/>
      <c r="DR133" s="103"/>
      <c r="DS133" s="81"/>
      <c r="DT133" s="81"/>
      <c r="DU133" s="81"/>
      <c r="DV133" s="81"/>
      <c r="DW133" s="81"/>
      <c r="DX133" s="171"/>
      <c r="DY133" s="171"/>
      <c r="DZ133" s="77"/>
      <c r="EA133" s="77"/>
      <c r="EB133" s="103"/>
    </row>
    <row r="134" spans="1:132" customFormat="1" x14ac:dyDescent="0.15">
      <c r="A134" s="77"/>
      <c r="B134" s="77"/>
      <c r="C134" s="77"/>
      <c r="D134" s="77"/>
      <c r="E134" s="77"/>
      <c r="F134" s="77"/>
      <c r="G134" s="77"/>
      <c r="H134" s="77"/>
      <c r="I134" s="77"/>
      <c r="U134" s="81"/>
      <c r="AA134" s="103"/>
      <c r="AC134" s="81"/>
      <c r="AD134" s="81"/>
      <c r="AG134" s="103"/>
      <c r="AH134" s="103"/>
      <c r="AK134" s="103"/>
      <c r="AL134" s="81"/>
      <c r="AM134" s="81"/>
      <c r="AN134" s="68"/>
      <c r="BB134" s="103"/>
      <c r="BC134" s="63"/>
      <c r="BD134" s="81"/>
      <c r="CC134" s="77"/>
      <c r="CD134" s="77"/>
      <c r="CE134" s="77"/>
      <c r="CF134" s="77"/>
      <c r="CG134" s="77"/>
      <c r="CH134" s="77"/>
      <c r="CI134" s="77"/>
      <c r="CJ134" s="77"/>
      <c r="CK134" s="77"/>
      <c r="CO134" s="77"/>
      <c r="CP134" s="103"/>
      <c r="CQ134" s="81"/>
      <c r="CR134" s="81"/>
      <c r="CS134" s="81"/>
      <c r="CT134" s="81"/>
      <c r="CU134" s="81"/>
      <c r="CV134" s="171"/>
      <c r="CW134" s="77"/>
      <c r="CX134" s="77"/>
      <c r="CY134" s="103"/>
      <c r="CZ134" s="81"/>
      <c r="DA134" s="81"/>
      <c r="DB134" s="81"/>
      <c r="DC134" s="81"/>
      <c r="DD134" s="81"/>
      <c r="DE134" s="171"/>
      <c r="DF134" s="77"/>
      <c r="DG134" s="77"/>
      <c r="DH134" s="103"/>
      <c r="DI134" s="81"/>
      <c r="DJ134" s="81"/>
      <c r="DK134" s="81"/>
      <c r="DL134" s="81"/>
      <c r="DM134" s="81"/>
      <c r="DN134" s="171"/>
      <c r="DO134" s="171"/>
      <c r="DP134" s="77"/>
      <c r="DQ134" s="77"/>
      <c r="DR134" s="103"/>
      <c r="DS134" s="81"/>
      <c r="DT134" s="81"/>
      <c r="DU134" s="81"/>
      <c r="DV134" s="81"/>
      <c r="DW134" s="81"/>
      <c r="DX134" s="171"/>
      <c r="DY134" s="171"/>
      <c r="DZ134" s="77"/>
      <c r="EA134" s="77"/>
      <c r="EB134" s="103"/>
    </row>
    <row r="135" spans="1:132" customFormat="1" x14ac:dyDescent="0.15">
      <c r="A135" s="77"/>
      <c r="B135" s="77"/>
      <c r="C135" s="77"/>
      <c r="D135" s="77"/>
      <c r="E135" s="77"/>
      <c r="F135" s="77"/>
      <c r="G135" s="77"/>
      <c r="H135" s="77"/>
      <c r="I135" s="77"/>
      <c r="U135" s="81"/>
      <c r="AA135" s="103"/>
      <c r="AC135" s="81"/>
      <c r="AD135" s="81"/>
      <c r="AG135" s="103"/>
      <c r="AH135" s="103"/>
      <c r="AK135" s="103"/>
      <c r="AL135" s="81"/>
      <c r="AM135" s="81"/>
      <c r="AN135" s="68"/>
      <c r="BB135" s="103"/>
      <c r="BC135" s="63"/>
      <c r="BD135" s="81"/>
      <c r="CC135" s="77"/>
      <c r="CD135" s="77"/>
      <c r="CE135" s="77"/>
      <c r="CF135" s="77"/>
      <c r="CG135" s="77"/>
      <c r="CH135" s="77"/>
      <c r="CI135" s="77"/>
      <c r="CJ135" s="77"/>
      <c r="CK135" s="77"/>
      <c r="CO135" s="77"/>
      <c r="CP135" s="103"/>
      <c r="CQ135" s="81"/>
      <c r="CR135" s="81"/>
      <c r="CS135" s="81"/>
      <c r="CT135" s="81"/>
      <c r="CU135" s="81"/>
      <c r="CV135" s="171"/>
      <c r="CW135" s="77"/>
      <c r="CX135" s="77"/>
      <c r="CY135" s="103"/>
      <c r="CZ135" s="81"/>
      <c r="DA135" s="81"/>
      <c r="DB135" s="81"/>
      <c r="DC135" s="81"/>
      <c r="DD135" s="81"/>
      <c r="DE135" s="171"/>
      <c r="DF135" s="77"/>
      <c r="DG135" s="77"/>
      <c r="DH135" s="103"/>
      <c r="DI135" s="81"/>
      <c r="DJ135" s="81"/>
      <c r="DK135" s="81"/>
      <c r="DL135" s="81"/>
      <c r="DM135" s="81"/>
      <c r="DN135" s="171"/>
      <c r="DO135" s="171"/>
      <c r="DP135" s="77"/>
      <c r="DQ135" s="77"/>
      <c r="DR135" s="103"/>
      <c r="DS135" s="81"/>
      <c r="DT135" s="81"/>
      <c r="DU135" s="81"/>
      <c r="DV135" s="81"/>
      <c r="DW135" s="81"/>
      <c r="DX135" s="171"/>
      <c r="DY135" s="171"/>
      <c r="DZ135" s="77"/>
      <c r="EA135" s="77"/>
      <c r="EB135" s="103"/>
    </row>
    <row r="136" spans="1:132" customFormat="1" x14ac:dyDescent="0.15">
      <c r="A136" s="77"/>
      <c r="B136" s="77"/>
      <c r="C136" s="77"/>
      <c r="D136" s="77"/>
      <c r="E136" s="77"/>
      <c r="F136" s="77"/>
      <c r="G136" s="77"/>
      <c r="H136" s="77"/>
      <c r="I136" s="77"/>
      <c r="U136" s="81"/>
      <c r="AA136" s="103"/>
      <c r="AC136" s="81"/>
      <c r="AD136" s="81"/>
      <c r="AG136" s="103"/>
      <c r="AH136" s="103"/>
      <c r="AK136" s="103"/>
      <c r="AL136" s="81"/>
      <c r="AM136" s="81"/>
      <c r="AN136" s="68"/>
      <c r="BB136" s="103"/>
      <c r="BC136" s="63"/>
      <c r="BD136" s="81"/>
      <c r="CC136" s="77"/>
      <c r="CD136" s="77"/>
      <c r="CE136" s="77"/>
      <c r="CF136" s="77"/>
      <c r="CG136" s="77"/>
      <c r="CH136" s="77"/>
      <c r="CI136" s="77"/>
      <c r="CJ136" s="77"/>
      <c r="CK136" s="77"/>
      <c r="CO136" s="77"/>
      <c r="CP136" s="103"/>
      <c r="CQ136" s="81"/>
      <c r="CR136" s="81"/>
      <c r="CS136" s="81"/>
      <c r="CT136" s="81"/>
      <c r="CU136" s="81"/>
      <c r="CV136" s="171"/>
      <c r="CW136" s="77"/>
      <c r="CX136" s="77"/>
      <c r="CY136" s="103"/>
      <c r="CZ136" s="81"/>
      <c r="DA136" s="81"/>
      <c r="DB136" s="81"/>
      <c r="DC136" s="81"/>
      <c r="DD136" s="81"/>
      <c r="DE136" s="171"/>
      <c r="DF136" s="77"/>
      <c r="DG136" s="77"/>
      <c r="DH136" s="103"/>
      <c r="DI136" s="81"/>
      <c r="DJ136" s="81"/>
      <c r="DK136" s="81"/>
      <c r="DL136" s="81"/>
      <c r="DM136" s="81"/>
      <c r="DN136" s="171"/>
      <c r="DO136" s="171"/>
      <c r="DP136" s="77"/>
      <c r="DQ136" s="77"/>
      <c r="DR136" s="103"/>
      <c r="DS136" s="81"/>
      <c r="DT136" s="81"/>
      <c r="DU136" s="81"/>
      <c r="DV136" s="81"/>
      <c r="DW136" s="81"/>
      <c r="DX136" s="171"/>
      <c r="DY136" s="171"/>
      <c r="DZ136" s="77"/>
      <c r="EA136" s="77"/>
      <c r="EB136" s="103"/>
    </row>
    <row r="137" spans="1:132" customFormat="1" x14ac:dyDescent="0.15">
      <c r="A137" s="77"/>
      <c r="B137" s="77"/>
      <c r="C137" s="77"/>
      <c r="D137" s="77"/>
      <c r="E137" s="77"/>
      <c r="F137" s="77"/>
      <c r="G137" s="77"/>
      <c r="H137" s="77"/>
      <c r="I137" s="77"/>
      <c r="U137" s="81"/>
      <c r="AA137" s="103"/>
      <c r="AC137" s="81"/>
      <c r="AD137" s="81"/>
      <c r="AG137" s="103"/>
      <c r="AH137" s="103"/>
      <c r="AK137" s="103"/>
      <c r="AL137" s="81"/>
      <c r="AM137" s="81"/>
      <c r="AN137" s="68"/>
      <c r="BB137" s="103"/>
      <c r="BC137" s="63"/>
      <c r="BD137" s="81"/>
      <c r="CC137" s="77"/>
      <c r="CD137" s="77"/>
      <c r="CE137" s="77"/>
      <c r="CF137" s="77"/>
      <c r="CG137" s="77"/>
      <c r="CH137" s="77"/>
      <c r="CI137" s="77"/>
      <c r="CJ137" s="77"/>
      <c r="CK137" s="77"/>
      <c r="CO137" s="77"/>
      <c r="CP137" s="103"/>
      <c r="CQ137" s="81"/>
      <c r="CR137" s="81"/>
      <c r="CS137" s="81"/>
      <c r="CT137" s="81"/>
      <c r="CU137" s="81"/>
      <c r="CV137" s="171"/>
      <c r="CW137" s="77"/>
      <c r="CX137" s="77"/>
      <c r="CY137" s="103"/>
      <c r="CZ137" s="81"/>
      <c r="DA137" s="81"/>
      <c r="DB137" s="81"/>
      <c r="DC137" s="81"/>
      <c r="DD137" s="81"/>
      <c r="DE137" s="171"/>
      <c r="DF137" s="77"/>
      <c r="DG137" s="77"/>
      <c r="DH137" s="103"/>
      <c r="DI137" s="81"/>
      <c r="DJ137" s="81"/>
      <c r="DK137" s="81"/>
      <c r="DL137" s="81"/>
      <c r="DM137" s="81"/>
      <c r="DN137" s="171"/>
      <c r="DO137" s="171"/>
      <c r="DP137" s="77"/>
      <c r="DQ137" s="77"/>
      <c r="DR137" s="103"/>
      <c r="DS137" s="81"/>
      <c r="DT137" s="81"/>
      <c r="DU137" s="81"/>
      <c r="DV137" s="81"/>
      <c r="DW137" s="81"/>
      <c r="DX137" s="171"/>
      <c r="DY137" s="171"/>
      <c r="DZ137" s="77"/>
      <c r="EA137" s="77"/>
      <c r="EB137" s="103"/>
    </row>
    <row r="138" spans="1:132" customFormat="1" x14ac:dyDescent="0.15">
      <c r="A138" s="77"/>
      <c r="B138" s="77"/>
      <c r="C138" s="77"/>
      <c r="D138" s="77"/>
      <c r="E138" s="77"/>
      <c r="F138" s="77"/>
      <c r="G138" s="77"/>
      <c r="H138" s="77"/>
      <c r="I138" s="77"/>
      <c r="U138" s="81"/>
      <c r="AA138" s="103"/>
      <c r="AC138" s="81"/>
      <c r="AD138" s="81"/>
      <c r="AG138" s="103"/>
      <c r="AH138" s="103"/>
      <c r="AK138" s="103"/>
      <c r="AL138" s="81"/>
      <c r="AM138" s="81"/>
      <c r="AN138" s="68"/>
      <c r="BB138" s="103"/>
      <c r="BC138" s="63"/>
      <c r="BD138" s="81"/>
      <c r="CC138" s="77"/>
      <c r="CD138" s="77"/>
      <c r="CE138" s="77"/>
      <c r="CF138" s="77"/>
      <c r="CG138" s="77"/>
      <c r="CH138" s="77"/>
      <c r="CI138" s="77"/>
      <c r="CJ138" s="77"/>
      <c r="CK138" s="77"/>
      <c r="CO138" s="77"/>
      <c r="CP138" s="103"/>
      <c r="CQ138" s="81"/>
      <c r="CR138" s="81"/>
      <c r="CS138" s="81"/>
      <c r="CT138" s="81"/>
      <c r="CU138" s="81"/>
      <c r="CV138" s="171"/>
      <c r="CW138" s="77"/>
      <c r="CX138" s="77"/>
      <c r="CY138" s="103"/>
      <c r="CZ138" s="81"/>
      <c r="DA138" s="81"/>
      <c r="DB138" s="81"/>
      <c r="DC138" s="81"/>
      <c r="DD138" s="81"/>
      <c r="DE138" s="171"/>
      <c r="DF138" s="77"/>
      <c r="DG138" s="77"/>
      <c r="DH138" s="103"/>
      <c r="DI138" s="81"/>
      <c r="DJ138" s="81"/>
      <c r="DK138" s="81"/>
      <c r="DL138" s="81"/>
      <c r="DM138" s="81"/>
      <c r="DN138" s="171"/>
      <c r="DO138" s="171"/>
      <c r="DP138" s="77"/>
      <c r="DQ138" s="77"/>
      <c r="DR138" s="103"/>
      <c r="DS138" s="81"/>
      <c r="DT138" s="81"/>
      <c r="DU138" s="81"/>
      <c r="DV138" s="81"/>
      <c r="DW138" s="81"/>
      <c r="DX138" s="171"/>
      <c r="DY138" s="171"/>
      <c r="DZ138" s="77"/>
      <c r="EA138" s="77"/>
      <c r="EB138" s="103"/>
    </row>
    <row r="139" spans="1:132" customFormat="1" x14ac:dyDescent="0.15">
      <c r="A139" s="77"/>
      <c r="B139" s="77"/>
      <c r="C139" s="77"/>
      <c r="D139" s="77"/>
      <c r="E139" s="77"/>
      <c r="F139" s="77"/>
      <c r="G139" s="77"/>
      <c r="H139" s="77"/>
      <c r="I139" s="77"/>
      <c r="U139" s="81"/>
      <c r="AA139" s="103"/>
      <c r="AC139" s="81"/>
      <c r="AD139" s="81"/>
      <c r="AG139" s="103"/>
      <c r="AH139" s="103"/>
      <c r="AK139" s="103"/>
      <c r="AL139" s="81"/>
      <c r="AM139" s="81"/>
      <c r="AN139" s="68"/>
      <c r="BB139" s="103"/>
      <c r="BC139" s="63"/>
      <c r="BD139" s="81"/>
      <c r="CC139" s="77"/>
      <c r="CD139" s="77"/>
      <c r="CE139" s="77"/>
      <c r="CF139" s="77"/>
      <c r="CG139" s="77"/>
      <c r="CH139" s="77"/>
      <c r="CI139" s="77"/>
      <c r="CJ139" s="77"/>
      <c r="CK139" s="77"/>
      <c r="CO139" s="77"/>
      <c r="CP139" s="103"/>
      <c r="CQ139" s="81"/>
      <c r="CR139" s="81"/>
      <c r="CS139" s="81"/>
      <c r="CT139" s="81"/>
      <c r="CU139" s="81"/>
      <c r="CV139" s="171"/>
      <c r="CW139" s="77"/>
      <c r="CX139" s="77"/>
      <c r="CY139" s="103"/>
      <c r="CZ139" s="81"/>
      <c r="DA139" s="81"/>
      <c r="DB139" s="81"/>
      <c r="DC139" s="81"/>
      <c r="DD139" s="81"/>
      <c r="DE139" s="171"/>
      <c r="DF139" s="77"/>
      <c r="DG139" s="77"/>
      <c r="DH139" s="103"/>
      <c r="DI139" s="81"/>
      <c r="DJ139" s="81"/>
      <c r="DK139" s="81"/>
      <c r="DL139" s="81"/>
      <c r="DM139" s="81"/>
      <c r="DN139" s="171"/>
      <c r="DO139" s="171"/>
      <c r="DP139" s="77"/>
      <c r="DQ139" s="77"/>
      <c r="DR139" s="103"/>
      <c r="DS139" s="81"/>
      <c r="DT139" s="81"/>
      <c r="DU139" s="81"/>
      <c r="DV139" s="81"/>
      <c r="DW139" s="81"/>
      <c r="DX139" s="171"/>
      <c r="DY139" s="171"/>
      <c r="DZ139" s="77"/>
      <c r="EA139" s="77"/>
      <c r="EB139" s="103"/>
    </row>
    <row r="140" spans="1:132" customFormat="1" x14ac:dyDescent="0.15">
      <c r="A140" s="77"/>
      <c r="B140" s="77"/>
      <c r="C140" s="77"/>
      <c r="D140" s="77"/>
      <c r="E140" s="77"/>
      <c r="F140" s="77"/>
      <c r="G140" s="77"/>
      <c r="H140" s="77"/>
      <c r="I140" s="77"/>
      <c r="U140" s="81"/>
      <c r="AA140" s="103"/>
      <c r="AC140" s="81"/>
      <c r="AD140" s="81"/>
      <c r="AG140" s="103"/>
      <c r="AH140" s="103"/>
      <c r="AK140" s="103"/>
      <c r="AL140" s="81"/>
      <c r="AM140" s="81"/>
      <c r="AN140" s="68"/>
      <c r="BB140" s="103"/>
      <c r="BC140" s="63"/>
      <c r="BD140" s="81"/>
      <c r="CC140" s="77"/>
      <c r="CD140" s="77"/>
      <c r="CE140" s="77"/>
      <c r="CF140" s="77"/>
      <c r="CG140" s="77"/>
      <c r="CH140" s="77"/>
      <c r="CI140" s="77"/>
      <c r="CJ140" s="77"/>
      <c r="CK140" s="77"/>
      <c r="CO140" s="77"/>
      <c r="CP140" s="103"/>
      <c r="CQ140" s="81"/>
      <c r="CR140" s="81"/>
      <c r="CS140" s="81"/>
      <c r="CT140" s="81"/>
      <c r="CU140" s="81"/>
      <c r="CV140" s="171"/>
      <c r="CW140" s="77"/>
      <c r="CX140" s="77"/>
      <c r="CY140" s="103"/>
      <c r="CZ140" s="81"/>
      <c r="DA140" s="81"/>
      <c r="DB140" s="81"/>
      <c r="DC140" s="81"/>
      <c r="DD140" s="81"/>
      <c r="DE140" s="171"/>
      <c r="DF140" s="77"/>
      <c r="DG140" s="77"/>
      <c r="DH140" s="103"/>
      <c r="DI140" s="81"/>
      <c r="DJ140" s="81"/>
      <c r="DK140" s="81"/>
      <c r="DL140" s="81"/>
      <c r="DM140" s="81"/>
      <c r="DN140" s="171"/>
      <c r="DO140" s="171"/>
      <c r="DP140" s="77"/>
      <c r="DQ140" s="77"/>
      <c r="DR140" s="103"/>
      <c r="DS140" s="81"/>
      <c r="DT140" s="81"/>
      <c r="DU140" s="81"/>
      <c r="DV140" s="81"/>
      <c r="DW140" s="81"/>
      <c r="DX140" s="171"/>
      <c r="DY140" s="171"/>
      <c r="DZ140" s="77"/>
      <c r="EA140" s="77"/>
      <c r="EB140" s="103"/>
    </row>
    <row r="141" spans="1:132" customFormat="1" x14ac:dyDescent="0.15">
      <c r="A141" s="77"/>
      <c r="B141" s="77"/>
      <c r="C141" s="77"/>
      <c r="D141" s="77"/>
      <c r="E141" s="77"/>
      <c r="F141" s="77"/>
      <c r="G141" s="77"/>
      <c r="H141" s="77"/>
      <c r="I141" s="77"/>
      <c r="U141" s="81"/>
      <c r="AA141" s="103"/>
      <c r="AC141" s="81"/>
      <c r="AD141" s="81"/>
      <c r="AG141" s="103"/>
      <c r="AH141" s="103"/>
      <c r="AK141" s="103"/>
      <c r="AL141" s="81"/>
      <c r="AM141" s="81"/>
      <c r="AN141" s="68"/>
      <c r="BB141" s="103"/>
      <c r="BC141" s="63"/>
      <c r="BD141" s="81"/>
      <c r="CC141" s="77"/>
      <c r="CD141" s="77"/>
      <c r="CE141" s="77"/>
      <c r="CF141" s="77"/>
      <c r="CG141" s="77"/>
      <c r="CH141" s="77"/>
      <c r="CI141" s="77"/>
      <c r="CJ141" s="77"/>
      <c r="CK141" s="77"/>
      <c r="CO141" s="77"/>
      <c r="CP141" s="103"/>
      <c r="CQ141" s="81"/>
      <c r="CR141" s="81"/>
      <c r="CS141" s="81"/>
      <c r="CT141" s="81"/>
      <c r="CU141" s="81"/>
      <c r="CV141" s="171"/>
      <c r="CW141" s="77"/>
      <c r="CX141" s="77"/>
      <c r="CY141" s="103"/>
      <c r="CZ141" s="81"/>
      <c r="DA141" s="81"/>
      <c r="DB141" s="81"/>
      <c r="DC141" s="81"/>
      <c r="DD141" s="81"/>
      <c r="DE141" s="171"/>
      <c r="DF141" s="77"/>
      <c r="DG141" s="77"/>
      <c r="DH141" s="103"/>
      <c r="DI141" s="81"/>
      <c r="DJ141" s="81"/>
      <c r="DK141" s="81"/>
      <c r="DL141" s="81"/>
      <c r="DM141" s="81"/>
      <c r="DN141" s="171"/>
      <c r="DO141" s="171"/>
      <c r="DP141" s="77"/>
      <c r="DQ141" s="77"/>
      <c r="DR141" s="103"/>
      <c r="DS141" s="81"/>
      <c r="DT141" s="81"/>
      <c r="DU141" s="81"/>
      <c r="DV141" s="81"/>
      <c r="DW141" s="81"/>
      <c r="DX141" s="171"/>
      <c r="DY141" s="171"/>
      <c r="DZ141" s="77"/>
      <c r="EA141" s="77"/>
      <c r="EB141" s="103"/>
    </row>
    <row r="142" spans="1:132" customFormat="1" x14ac:dyDescent="0.15">
      <c r="A142" s="77"/>
      <c r="B142" s="77"/>
      <c r="C142" s="77"/>
      <c r="D142" s="77"/>
      <c r="E142" s="77"/>
      <c r="F142" s="77"/>
      <c r="G142" s="77"/>
      <c r="H142" s="77"/>
      <c r="I142" s="77"/>
      <c r="U142" s="81"/>
      <c r="AA142" s="103"/>
      <c r="AC142" s="81"/>
      <c r="AD142" s="81"/>
      <c r="AG142" s="103"/>
      <c r="AH142" s="103"/>
      <c r="AK142" s="103"/>
      <c r="AL142" s="81"/>
      <c r="AM142" s="81"/>
      <c r="AN142" s="68"/>
      <c r="BB142" s="103"/>
      <c r="BC142" s="63"/>
      <c r="BD142" s="81"/>
      <c r="CC142" s="77"/>
      <c r="CD142" s="77"/>
      <c r="CE142" s="77"/>
      <c r="CF142" s="77"/>
      <c r="CG142" s="77"/>
      <c r="CH142" s="77"/>
      <c r="CI142" s="77"/>
      <c r="CJ142" s="77"/>
      <c r="CK142" s="77"/>
      <c r="CO142" s="77"/>
      <c r="CP142" s="103"/>
      <c r="CQ142" s="81"/>
      <c r="CR142" s="81"/>
      <c r="CS142" s="81"/>
      <c r="CT142" s="81"/>
      <c r="CU142" s="81"/>
      <c r="CV142" s="171"/>
      <c r="CW142" s="77"/>
      <c r="CX142" s="77"/>
      <c r="CY142" s="103"/>
      <c r="CZ142" s="81"/>
      <c r="DA142" s="81"/>
      <c r="DB142" s="81"/>
      <c r="DC142" s="81"/>
      <c r="DD142" s="81"/>
      <c r="DE142" s="171"/>
      <c r="DF142" s="77"/>
      <c r="DG142" s="77"/>
      <c r="DH142" s="103"/>
      <c r="DI142" s="81"/>
      <c r="DJ142" s="81"/>
      <c r="DK142" s="81"/>
      <c r="DL142" s="81"/>
      <c r="DM142" s="81"/>
      <c r="DN142" s="171"/>
      <c r="DO142" s="171"/>
      <c r="DP142" s="77"/>
      <c r="DQ142" s="77"/>
      <c r="DR142" s="103"/>
      <c r="DS142" s="81"/>
      <c r="DT142" s="81"/>
      <c r="DU142" s="81"/>
      <c r="DV142" s="81"/>
      <c r="DW142" s="81"/>
      <c r="DX142" s="171"/>
      <c r="DY142" s="171"/>
      <c r="DZ142" s="77"/>
      <c r="EA142" s="77"/>
      <c r="EB142" s="103"/>
    </row>
    <row r="143" spans="1:132" customFormat="1" x14ac:dyDescent="0.15">
      <c r="A143" s="77"/>
      <c r="B143" s="77"/>
      <c r="C143" s="77"/>
      <c r="D143" s="77"/>
      <c r="E143" s="77"/>
      <c r="F143" s="77"/>
      <c r="G143" s="77"/>
      <c r="H143" s="77"/>
      <c r="I143" s="77"/>
      <c r="U143" s="81"/>
      <c r="AA143" s="103"/>
      <c r="AC143" s="81"/>
      <c r="AD143" s="81"/>
      <c r="AG143" s="103"/>
      <c r="AH143" s="103"/>
      <c r="AK143" s="103"/>
      <c r="AL143" s="81"/>
      <c r="AM143" s="81"/>
      <c r="AN143" s="68"/>
      <c r="BB143" s="103"/>
      <c r="BC143" s="63"/>
      <c r="BD143" s="81"/>
      <c r="CC143" s="77"/>
      <c r="CD143" s="77"/>
      <c r="CE143" s="77"/>
      <c r="CF143" s="77"/>
      <c r="CG143" s="77"/>
      <c r="CH143" s="77"/>
      <c r="CI143" s="77"/>
      <c r="CJ143" s="77"/>
      <c r="CK143" s="77"/>
      <c r="CO143" s="77"/>
      <c r="CP143" s="103"/>
      <c r="CQ143" s="81"/>
      <c r="CR143" s="81"/>
      <c r="CS143" s="81"/>
      <c r="CT143" s="81"/>
      <c r="CU143" s="81"/>
      <c r="CV143" s="171"/>
      <c r="CW143" s="77"/>
      <c r="CX143" s="77"/>
      <c r="CY143" s="103"/>
      <c r="CZ143" s="81"/>
      <c r="DA143" s="81"/>
      <c r="DB143" s="81"/>
      <c r="DC143" s="81"/>
      <c r="DD143" s="81"/>
      <c r="DE143" s="171"/>
      <c r="DF143" s="77"/>
      <c r="DG143" s="77"/>
      <c r="DH143" s="103"/>
      <c r="DI143" s="81"/>
      <c r="DJ143" s="81"/>
      <c r="DK143" s="81"/>
      <c r="DL143" s="81"/>
      <c r="DM143" s="81"/>
      <c r="DN143" s="171"/>
      <c r="DO143" s="171"/>
      <c r="DP143" s="77"/>
      <c r="DQ143" s="77"/>
      <c r="DR143" s="103"/>
      <c r="DS143" s="81"/>
      <c r="DT143" s="81"/>
      <c r="DU143" s="81"/>
      <c r="DV143" s="81"/>
      <c r="DW143" s="81"/>
      <c r="DX143" s="171"/>
      <c r="DY143" s="171"/>
      <c r="DZ143" s="77"/>
      <c r="EA143" s="77"/>
      <c r="EB143" s="103"/>
    </row>
    <row r="144" spans="1:132" customFormat="1" x14ac:dyDescent="0.15">
      <c r="A144" s="77"/>
      <c r="B144" s="77"/>
      <c r="C144" s="77"/>
      <c r="D144" s="77"/>
      <c r="E144" s="77"/>
      <c r="F144" s="77"/>
      <c r="G144" s="77"/>
      <c r="H144" s="77"/>
      <c r="I144" s="77"/>
      <c r="U144" s="81"/>
      <c r="AA144" s="103"/>
      <c r="AC144" s="81"/>
      <c r="AD144" s="81"/>
      <c r="AG144" s="103"/>
      <c r="AH144" s="103"/>
      <c r="AK144" s="103"/>
      <c r="AL144" s="81"/>
      <c r="AM144" s="81"/>
      <c r="AN144" s="68"/>
      <c r="BB144" s="103"/>
      <c r="BC144" s="63"/>
      <c r="BD144" s="81"/>
      <c r="CC144" s="77"/>
      <c r="CD144" s="77"/>
      <c r="CE144" s="77"/>
      <c r="CF144" s="77"/>
      <c r="CG144" s="77"/>
      <c r="CH144" s="77"/>
      <c r="CI144" s="77"/>
      <c r="CJ144" s="77"/>
      <c r="CK144" s="77"/>
      <c r="CO144" s="77"/>
      <c r="CP144" s="103"/>
      <c r="CQ144" s="81"/>
      <c r="CR144" s="81"/>
      <c r="CS144" s="81"/>
      <c r="CT144" s="81"/>
      <c r="CU144" s="81"/>
      <c r="CV144" s="171"/>
      <c r="CW144" s="77"/>
      <c r="CX144" s="77"/>
      <c r="CY144" s="103"/>
      <c r="CZ144" s="81"/>
      <c r="DA144" s="81"/>
      <c r="DB144" s="81"/>
      <c r="DC144" s="81"/>
      <c r="DD144" s="81"/>
      <c r="DE144" s="171"/>
      <c r="DF144" s="77"/>
      <c r="DG144" s="77"/>
      <c r="DH144" s="103"/>
      <c r="DI144" s="81"/>
      <c r="DJ144" s="81"/>
      <c r="DK144" s="81"/>
      <c r="DL144" s="81"/>
      <c r="DM144" s="81"/>
      <c r="DN144" s="171"/>
      <c r="DO144" s="171"/>
      <c r="DP144" s="77"/>
      <c r="DQ144" s="77"/>
      <c r="DR144" s="103"/>
      <c r="DS144" s="81"/>
      <c r="DT144" s="81"/>
      <c r="DU144" s="81"/>
      <c r="DV144" s="81"/>
      <c r="DW144" s="81"/>
      <c r="DX144" s="171"/>
      <c r="DY144" s="171"/>
      <c r="DZ144" s="77"/>
      <c r="EA144" s="77"/>
      <c r="EB144" s="103"/>
    </row>
    <row r="145" spans="1:132" customFormat="1" x14ac:dyDescent="0.15">
      <c r="A145" s="77"/>
      <c r="B145" s="77"/>
      <c r="C145" s="77"/>
      <c r="D145" s="77"/>
      <c r="E145" s="77"/>
      <c r="F145" s="77"/>
      <c r="G145" s="77"/>
      <c r="H145" s="77"/>
      <c r="I145" s="77"/>
      <c r="U145" s="81"/>
      <c r="AA145" s="103"/>
      <c r="AC145" s="81"/>
      <c r="AD145" s="81"/>
      <c r="AG145" s="103"/>
      <c r="AH145" s="103"/>
      <c r="AK145" s="103"/>
      <c r="AL145" s="81"/>
      <c r="AM145" s="81"/>
      <c r="AN145" s="68"/>
      <c r="BB145" s="103"/>
      <c r="BC145" s="63"/>
      <c r="BD145" s="81"/>
      <c r="CC145" s="77"/>
      <c r="CD145" s="77"/>
      <c r="CE145" s="77"/>
      <c r="CF145" s="77"/>
      <c r="CG145" s="77"/>
      <c r="CH145" s="77"/>
      <c r="CI145" s="77"/>
      <c r="CJ145" s="77"/>
      <c r="CK145" s="77"/>
      <c r="CO145" s="77"/>
      <c r="CP145" s="103"/>
      <c r="CQ145" s="81"/>
      <c r="CR145" s="81"/>
      <c r="CS145" s="81"/>
      <c r="CT145" s="81"/>
      <c r="CU145" s="81"/>
      <c r="CV145" s="171"/>
      <c r="CW145" s="77"/>
      <c r="CX145" s="77"/>
      <c r="CY145" s="103"/>
      <c r="CZ145" s="81"/>
      <c r="DA145" s="81"/>
      <c r="DB145" s="81"/>
      <c r="DC145" s="81"/>
      <c r="DD145" s="81"/>
      <c r="DE145" s="171"/>
      <c r="DF145" s="77"/>
      <c r="DG145" s="77"/>
      <c r="DH145" s="103"/>
      <c r="DI145" s="81"/>
      <c r="DJ145" s="81"/>
      <c r="DK145" s="81"/>
      <c r="DL145" s="81"/>
      <c r="DM145" s="81"/>
      <c r="DN145" s="171"/>
      <c r="DO145" s="171"/>
      <c r="DP145" s="77"/>
      <c r="DQ145" s="77"/>
      <c r="DR145" s="103"/>
      <c r="DS145" s="81"/>
      <c r="DT145" s="81"/>
      <c r="DU145" s="81"/>
      <c r="DV145" s="81"/>
      <c r="DW145" s="81"/>
      <c r="DX145" s="171"/>
      <c r="DY145" s="171"/>
      <c r="DZ145" s="77"/>
      <c r="EA145" s="77"/>
      <c r="EB145" s="103"/>
    </row>
    <row r="146" spans="1:132" customFormat="1" x14ac:dyDescent="0.15">
      <c r="A146" s="77"/>
      <c r="B146" s="77"/>
      <c r="C146" s="77"/>
      <c r="D146" s="77"/>
      <c r="E146" s="77"/>
      <c r="F146" s="77"/>
      <c r="G146" s="77"/>
      <c r="H146" s="77"/>
      <c r="I146" s="77"/>
      <c r="U146" s="81"/>
      <c r="AA146" s="103"/>
      <c r="AC146" s="81"/>
      <c r="AD146" s="81"/>
      <c r="AG146" s="103"/>
      <c r="AH146" s="103"/>
      <c r="AK146" s="103"/>
      <c r="AL146" s="81"/>
      <c r="AM146" s="81"/>
      <c r="AN146" s="68"/>
      <c r="BB146" s="103"/>
      <c r="BC146" s="63"/>
      <c r="BD146" s="81"/>
      <c r="CC146" s="77"/>
      <c r="CD146" s="77"/>
      <c r="CE146" s="77"/>
      <c r="CF146" s="77"/>
      <c r="CG146" s="77"/>
      <c r="CH146" s="77"/>
      <c r="CI146" s="77"/>
      <c r="CJ146" s="77"/>
      <c r="CK146" s="77"/>
      <c r="CO146" s="77"/>
      <c r="CP146" s="103"/>
      <c r="CQ146" s="81"/>
      <c r="CR146" s="81"/>
      <c r="CS146" s="81"/>
      <c r="CT146" s="81"/>
      <c r="CU146" s="81"/>
      <c r="CV146" s="171"/>
      <c r="CW146" s="77"/>
      <c r="CX146" s="77"/>
      <c r="CY146" s="103"/>
      <c r="CZ146" s="81"/>
      <c r="DA146" s="81"/>
      <c r="DB146" s="81"/>
      <c r="DC146" s="81"/>
      <c r="DD146" s="81"/>
      <c r="DE146" s="171"/>
      <c r="DF146" s="77"/>
      <c r="DG146" s="77"/>
      <c r="DH146" s="103"/>
      <c r="DI146" s="81"/>
      <c r="DJ146" s="81"/>
      <c r="DK146" s="81"/>
      <c r="DL146" s="81"/>
      <c r="DM146" s="81"/>
      <c r="DN146" s="171"/>
      <c r="DO146" s="171"/>
      <c r="DP146" s="77"/>
      <c r="DQ146" s="77"/>
      <c r="DR146" s="103"/>
      <c r="DS146" s="81"/>
      <c r="DT146" s="81"/>
      <c r="DU146" s="81"/>
      <c r="DV146" s="81"/>
      <c r="DW146" s="81"/>
      <c r="DX146" s="171"/>
      <c r="DY146" s="171"/>
      <c r="DZ146" s="77"/>
      <c r="EA146" s="77"/>
      <c r="EB146" s="103"/>
    </row>
    <row r="147" spans="1:132" customFormat="1" x14ac:dyDescent="0.15">
      <c r="A147" s="77"/>
      <c r="B147" s="77"/>
      <c r="C147" s="77"/>
      <c r="D147" s="77"/>
      <c r="E147" s="77"/>
      <c r="F147" s="77"/>
      <c r="G147" s="77"/>
      <c r="H147" s="77"/>
      <c r="I147" s="77"/>
      <c r="U147" s="81"/>
      <c r="AA147" s="103"/>
      <c r="AC147" s="81"/>
      <c r="AD147" s="81"/>
      <c r="AG147" s="103"/>
      <c r="AH147" s="103"/>
      <c r="AK147" s="103"/>
      <c r="AL147" s="81"/>
      <c r="AM147" s="81"/>
      <c r="AN147" s="68"/>
      <c r="BB147" s="103"/>
      <c r="BC147" s="63"/>
      <c r="BD147" s="81"/>
      <c r="CC147" s="77"/>
      <c r="CD147" s="77"/>
      <c r="CE147" s="77"/>
      <c r="CF147" s="77"/>
      <c r="CG147" s="77"/>
      <c r="CH147" s="77"/>
      <c r="CI147" s="77"/>
      <c r="CJ147" s="77"/>
      <c r="CK147" s="77"/>
      <c r="CO147" s="77"/>
      <c r="CP147" s="103"/>
      <c r="CQ147" s="81"/>
      <c r="CR147" s="81"/>
      <c r="CS147" s="81"/>
      <c r="CT147" s="81"/>
      <c r="CU147" s="81"/>
      <c r="CV147" s="171"/>
      <c r="CW147" s="77"/>
      <c r="CX147" s="77"/>
      <c r="CY147" s="103"/>
      <c r="CZ147" s="81"/>
      <c r="DA147" s="81"/>
      <c r="DB147" s="81"/>
      <c r="DC147" s="81"/>
      <c r="DD147" s="81"/>
      <c r="DE147" s="171"/>
      <c r="DF147" s="77"/>
      <c r="DG147" s="77"/>
      <c r="DH147" s="103"/>
      <c r="DI147" s="81"/>
      <c r="DJ147" s="81"/>
      <c r="DK147" s="81"/>
      <c r="DL147" s="81"/>
      <c r="DM147" s="81"/>
      <c r="DN147" s="171"/>
      <c r="DO147" s="171"/>
      <c r="DP147" s="77"/>
      <c r="DQ147" s="77"/>
      <c r="DR147" s="103"/>
      <c r="DS147" s="81"/>
      <c r="DT147" s="81"/>
      <c r="DU147" s="81"/>
      <c r="DV147" s="81"/>
      <c r="DW147" s="81"/>
      <c r="DX147" s="171"/>
      <c r="DY147" s="171"/>
      <c r="DZ147" s="77"/>
      <c r="EA147" s="77"/>
      <c r="EB147" s="103"/>
    </row>
    <row r="148" spans="1:132" customFormat="1" x14ac:dyDescent="0.15">
      <c r="A148" s="77"/>
      <c r="B148" s="77"/>
      <c r="C148" s="77"/>
      <c r="D148" s="77"/>
      <c r="E148" s="77"/>
      <c r="F148" s="77"/>
      <c r="G148" s="77"/>
      <c r="H148" s="77"/>
      <c r="I148" s="77"/>
      <c r="U148" s="81"/>
      <c r="AA148" s="103"/>
      <c r="AC148" s="81"/>
      <c r="AD148" s="81"/>
      <c r="AG148" s="103"/>
      <c r="AH148" s="103"/>
      <c r="AK148" s="103"/>
      <c r="AL148" s="81"/>
      <c r="AM148" s="81"/>
      <c r="AN148" s="68"/>
      <c r="BB148" s="103"/>
      <c r="BC148" s="63"/>
      <c r="BD148" s="81"/>
      <c r="CC148" s="77"/>
      <c r="CD148" s="77"/>
      <c r="CE148" s="77"/>
      <c r="CF148" s="77"/>
      <c r="CG148" s="77"/>
      <c r="CH148" s="77"/>
      <c r="CI148" s="77"/>
      <c r="CJ148" s="77"/>
      <c r="CK148" s="77"/>
      <c r="CO148" s="77"/>
      <c r="CP148" s="103"/>
      <c r="CQ148" s="81"/>
      <c r="CR148" s="81"/>
      <c r="CS148" s="81"/>
      <c r="CT148" s="81"/>
      <c r="CU148" s="81"/>
      <c r="CV148" s="171"/>
      <c r="CW148" s="77"/>
      <c r="CX148" s="77"/>
      <c r="CY148" s="103"/>
      <c r="CZ148" s="81"/>
      <c r="DA148" s="81"/>
      <c r="DB148" s="81"/>
      <c r="DC148" s="81"/>
      <c r="DD148" s="81"/>
      <c r="DE148" s="171"/>
      <c r="DF148" s="77"/>
      <c r="DG148" s="77"/>
      <c r="DH148" s="103"/>
      <c r="DI148" s="81"/>
      <c r="DJ148" s="81"/>
      <c r="DK148" s="81"/>
      <c r="DL148" s="81"/>
      <c r="DM148" s="81"/>
      <c r="DN148" s="171"/>
      <c r="DO148" s="171"/>
      <c r="DP148" s="77"/>
      <c r="DQ148" s="77"/>
      <c r="DR148" s="103"/>
      <c r="DS148" s="81"/>
      <c r="DT148" s="81"/>
      <c r="DU148" s="81"/>
      <c r="DV148" s="81"/>
      <c r="DW148" s="81"/>
      <c r="DX148" s="171"/>
      <c r="DY148" s="171"/>
      <c r="DZ148" s="77"/>
      <c r="EA148" s="77"/>
      <c r="EB148" s="103"/>
    </row>
    <row r="149" spans="1:132" customFormat="1" x14ac:dyDescent="0.15">
      <c r="A149" s="77"/>
      <c r="B149" s="77"/>
      <c r="C149" s="77"/>
      <c r="D149" s="77"/>
      <c r="E149" s="77"/>
      <c r="F149" s="77"/>
      <c r="G149" s="77"/>
      <c r="H149" s="77"/>
      <c r="I149" s="77"/>
      <c r="U149" s="81"/>
      <c r="AA149" s="103"/>
      <c r="AC149" s="81"/>
      <c r="AD149" s="81"/>
      <c r="AG149" s="103"/>
      <c r="AH149" s="103"/>
      <c r="AK149" s="103"/>
      <c r="AL149" s="81"/>
      <c r="AM149" s="81"/>
      <c r="AN149" s="68"/>
      <c r="BB149" s="103"/>
      <c r="BC149" s="63"/>
      <c r="BD149" s="81"/>
      <c r="CC149" s="77"/>
      <c r="CD149" s="77"/>
      <c r="CE149" s="77"/>
      <c r="CF149" s="77"/>
      <c r="CG149" s="77"/>
      <c r="CH149" s="77"/>
      <c r="CI149" s="77"/>
      <c r="CJ149" s="77"/>
      <c r="CK149" s="77"/>
      <c r="CO149" s="77"/>
      <c r="CP149" s="103"/>
      <c r="CQ149" s="81"/>
      <c r="CR149" s="81"/>
      <c r="CS149" s="81"/>
      <c r="CT149" s="81"/>
      <c r="CU149" s="81"/>
      <c r="CV149" s="171"/>
      <c r="CW149" s="77"/>
      <c r="CX149" s="77"/>
      <c r="CY149" s="103"/>
      <c r="CZ149" s="81"/>
      <c r="DA149" s="81"/>
      <c r="DB149" s="81"/>
      <c r="DC149" s="81"/>
      <c r="DD149" s="81"/>
      <c r="DE149" s="171"/>
      <c r="DF149" s="77"/>
      <c r="DG149" s="77"/>
      <c r="DH149" s="103"/>
      <c r="DI149" s="81"/>
      <c r="DJ149" s="81"/>
      <c r="DK149" s="81"/>
      <c r="DL149" s="81"/>
      <c r="DM149" s="81"/>
      <c r="DN149" s="171"/>
      <c r="DO149" s="171"/>
      <c r="DP149" s="77"/>
      <c r="DQ149" s="77"/>
      <c r="DR149" s="103"/>
      <c r="DS149" s="81"/>
      <c r="DT149" s="81"/>
      <c r="DU149" s="81"/>
      <c r="DV149" s="81"/>
      <c r="DW149" s="81"/>
      <c r="DX149" s="171"/>
      <c r="DY149" s="171"/>
      <c r="DZ149" s="77"/>
      <c r="EA149" s="77"/>
      <c r="EB149" s="103"/>
    </row>
    <row r="150" spans="1:132" customFormat="1" x14ac:dyDescent="0.15">
      <c r="A150" s="77"/>
      <c r="B150" s="77"/>
      <c r="C150" s="77"/>
      <c r="D150" s="77"/>
      <c r="E150" s="77"/>
      <c r="F150" s="77"/>
      <c r="G150" s="77"/>
      <c r="H150" s="77"/>
      <c r="I150" s="77"/>
      <c r="U150" s="81"/>
      <c r="AA150" s="103"/>
      <c r="AC150" s="81"/>
      <c r="AD150" s="81"/>
      <c r="AG150" s="103"/>
      <c r="AH150" s="103"/>
      <c r="AK150" s="103"/>
      <c r="AL150" s="81"/>
      <c r="AM150" s="81"/>
      <c r="AN150" s="68"/>
      <c r="BB150" s="103"/>
      <c r="BC150" s="63"/>
      <c r="BD150" s="81"/>
      <c r="CC150" s="77"/>
      <c r="CD150" s="77"/>
      <c r="CE150" s="77"/>
      <c r="CF150" s="77"/>
      <c r="CG150" s="77"/>
      <c r="CH150" s="77"/>
      <c r="CI150" s="77"/>
      <c r="CJ150" s="77"/>
      <c r="CK150" s="77"/>
      <c r="CO150" s="77"/>
      <c r="CP150" s="103"/>
      <c r="CQ150" s="81"/>
      <c r="CR150" s="81"/>
      <c r="CS150" s="81"/>
      <c r="CT150" s="81"/>
      <c r="CU150" s="81"/>
      <c r="CV150" s="171"/>
      <c r="CW150" s="77"/>
      <c r="CX150" s="77"/>
      <c r="CY150" s="103"/>
      <c r="CZ150" s="81"/>
      <c r="DA150" s="81"/>
      <c r="DB150" s="81"/>
      <c r="DC150" s="81"/>
      <c r="DD150" s="81"/>
      <c r="DE150" s="171"/>
      <c r="DF150" s="77"/>
      <c r="DG150" s="77"/>
      <c r="DH150" s="103"/>
      <c r="DI150" s="81"/>
      <c r="DJ150" s="81"/>
      <c r="DK150" s="81"/>
      <c r="DL150" s="81"/>
      <c r="DM150" s="81"/>
      <c r="DN150" s="171"/>
      <c r="DO150" s="171"/>
      <c r="DP150" s="77"/>
      <c r="DQ150" s="77"/>
      <c r="DR150" s="103"/>
      <c r="DS150" s="81"/>
      <c r="DT150" s="81"/>
      <c r="DU150" s="81"/>
      <c r="DV150" s="81"/>
      <c r="DW150" s="81"/>
      <c r="DX150" s="171"/>
      <c r="DY150" s="171"/>
      <c r="DZ150" s="77"/>
      <c r="EA150" s="77"/>
      <c r="EB150" s="103"/>
    </row>
    <row r="151" spans="1:132" customFormat="1" x14ac:dyDescent="0.15">
      <c r="A151" s="77"/>
      <c r="B151" s="77"/>
      <c r="C151" s="77"/>
      <c r="D151" s="77"/>
      <c r="E151" s="77"/>
      <c r="F151" s="77"/>
      <c r="G151" s="77"/>
      <c r="H151" s="77"/>
      <c r="I151" s="77"/>
      <c r="U151" s="81"/>
      <c r="AA151" s="103"/>
      <c r="AC151" s="81"/>
      <c r="AD151" s="81"/>
      <c r="AG151" s="103"/>
      <c r="AH151" s="103"/>
      <c r="AK151" s="103"/>
      <c r="AL151" s="81"/>
      <c r="AM151" s="81"/>
      <c r="AN151" s="68"/>
      <c r="BB151" s="103"/>
      <c r="BC151" s="63"/>
      <c r="BD151" s="81"/>
      <c r="CC151" s="77"/>
      <c r="CD151" s="77"/>
      <c r="CE151" s="77"/>
      <c r="CF151" s="77"/>
      <c r="CG151" s="77"/>
      <c r="CH151" s="77"/>
      <c r="CI151" s="77"/>
      <c r="CJ151" s="77"/>
      <c r="CK151" s="77"/>
      <c r="CO151" s="77"/>
      <c r="CP151" s="103"/>
      <c r="CQ151" s="81"/>
      <c r="CR151" s="81"/>
      <c r="CS151" s="81"/>
      <c r="CT151" s="81"/>
      <c r="CU151" s="81"/>
      <c r="CV151" s="171"/>
      <c r="CW151" s="77"/>
      <c r="CX151" s="77"/>
      <c r="CY151" s="103"/>
      <c r="CZ151" s="81"/>
      <c r="DA151" s="81"/>
      <c r="DB151" s="81"/>
      <c r="DC151" s="81"/>
      <c r="DD151" s="81"/>
      <c r="DE151" s="171"/>
      <c r="DF151" s="77"/>
      <c r="DG151" s="77"/>
      <c r="DH151" s="103"/>
      <c r="DI151" s="81"/>
      <c r="DJ151" s="81"/>
      <c r="DK151" s="81"/>
      <c r="DL151" s="81"/>
      <c r="DM151" s="81"/>
      <c r="DN151" s="171"/>
      <c r="DO151" s="171"/>
      <c r="DP151" s="77"/>
      <c r="DQ151" s="77"/>
      <c r="DR151" s="103"/>
      <c r="DS151" s="81"/>
      <c r="DT151" s="81"/>
      <c r="DU151" s="81"/>
      <c r="DV151" s="81"/>
      <c r="DW151" s="81"/>
      <c r="DX151" s="171"/>
      <c r="DY151" s="171"/>
      <c r="DZ151" s="77"/>
      <c r="EA151" s="77"/>
      <c r="EB151" s="103"/>
    </row>
    <row r="152" spans="1:132" customFormat="1" x14ac:dyDescent="0.15">
      <c r="A152" s="77"/>
      <c r="B152" s="77"/>
      <c r="C152" s="77"/>
      <c r="D152" s="77"/>
      <c r="E152" s="77"/>
      <c r="F152" s="77"/>
      <c r="G152" s="77"/>
      <c r="H152" s="77"/>
      <c r="I152" s="77"/>
      <c r="U152" s="81"/>
      <c r="AA152" s="103"/>
      <c r="AC152" s="81"/>
      <c r="AD152" s="81"/>
      <c r="AG152" s="103"/>
      <c r="AH152" s="103"/>
      <c r="AK152" s="103"/>
      <c r="AL152" s="81"/>
      <c r="AM152" s="81"/>
      <c r="AN152" s="68"/>
      <c r="BB152" s="103"/>
      <c r="BC152" s="63"/>
      <c r="BD152" s="81"/>
      <c r="CC152" s="77"/>
      <c r="CD152" s="77"/>
      <c r="CE152" s="77"/>
      <c r="CF152" s="77"/>
      <c r="CG152" s="77"/>
      <c r="CH152" s="77"/>
      <c r="CI152" s="77"/>
      <c r="CJ152" s="77"/>
      <c r="CK152" s="77"/>
      <c r="CO152" s="77"/>
      <c r="CP152" s="103"/>
      <c r="CQ152" s="81"/>
      <c r="CR152" s="81"/>
      <c r="CS152" s="81"/>
      <c r="CT152" s="81"/>
      <c r="CU152" s="81"/>
      <c r="CV152" s="171"/>
      <c r="CW152" s="77"/>
      <c r="CX152" s="77"/>
      <c r="CY152" s="103"/>
      <c r="CZ152" s="81"/>
      <c r="DA152" s="81"/>
      <c r="DB152" s="81"/>
      <c r="DC152" s="81"/>
      <c r="DD152" s="81"/>
      <c r="DE152" s="171"/>
      <c r="DF152" s="77"/>
      <c r="DG152" s="77"/>
      <c r="DH152" s="103"/>
      <c r="DI152" s="81"/>
      <c r="DJ152" s="81"/>
      <c r="DK152" s="81"/>
      <c r="DL152" s="81"/>
      <c r="DM152" s="81"/>
      <c r="DN152" s="171"/>
      <c r="DO152" s="171"/>
      <c r="DP152" s="77"/>
      <c r="DQ152" s="77"/>
      <c r="DR152" s="103"/>
      <c r="DS152" s="81"/>
      <c r="DT152" s="81"/>
      <c r="DU152" s="81"/>
      <c r="DV152" s="81"/>
      <c r="DW152" s="81"/>
      <c r="DX152" s="171"/>
      <c r="DY152" s="171"/>
      <c r="DZ152" s="77"/>
      <c r="EA152" s="77"/>
      <c r="EB152" s="103"/>
    </row>
    <row r="153" spans="1:132" customFormat="1" x14ac:dyDescent="0.15">
      <c r="A153" s="77"/>
      <c r="B153" s="77"/>
      <c r="C153" s="77"/>
      <c r="D153" s="77"/>
      <c r="E153" s="77"/>
      <c r="F153" s="77"/>
      <c r="G153" s="77"/>
      <c r="H153" s="77"/>
      <c r="I153" s="77"/>
      <c r="U153" s="81"/>
      <c r="AA153" s="103"/>
      <c r="AC153" s="81"/>
      <c r="AD153" s="81"/>
      <c r="AG153" s="103"/>
      <c r="AH153" s="103"/>
      <c r="AK153" s="103"/>
      <c r="AL153" s="81"/>
      <c r="AM153" s="81"/>
      <c r="AN153" s="68"/>
      <c r="BB153" s="103"/>
      <c r="BC153" s="63"/>
      <c r="BD153" s="81"/>
      <c r="CC153" s="77"/>
      <c r="CD153" s="77"/>
      <c r="CE153" s="77"/>
      <c r="CF153" s="77"/>
      <c r="CG153" s="77"/>
      <c r="CH153" s="77"/>
      <c r="CI153" s="77"/>
      <c r="CJ153" s="77"/>
      <c r="CK153" s="77"/>
      <c r="CO153" s="77"/>
      <c r="CP153" s="103"/>
      <c r="CQ153" s="81"/>
      <c r="CR153" s="81"/>
      <c r="CS153" s="81"/>
      <c r="CT153" s="81"/>
      <c r="CU153" s="81"/>
      <c r="CV153" s="171"/>
      <c r="CW153" s="77"/>
      <c r="CX153" s="77"/>
      <c r="CY153" s="103"/>
      <c r="CZ153" s="81"/>
      <c r="DA153" s="81"/>
      <c r="DB153" s="81"/>
      <c r="DC153" s="81"/>
      <c r="DD153" s="81"/>
      <c r="DE153" s="171"/>
      <c r="DF153" s="77"/>
      <c r="DG153" s="77"/>
      <c r="DH153" s="103"/>
      <c r="DI153" s="81"/>
      <c r="DJ153" s="81"/>
      <c r="DK153" s="81"/>
      <c r="DL153" s="81"/>
      <c r="DM153" s="81"/>
      <c r="DN153" s="171"/>
      <c r="DO153" s="171"/>
      <c r="DP153" s="77"/>
      <c r="DQ153" s="77"/>
      <c r="DR153" s="103"/>
      <c r="DS153" s="81"/>
      <c r="DT153" s="81"/>
      <c r="DU153" s="81"/>
      <c r="DV153" s="81"/>
      <c r="DW153" s="81"/>
      <c r="DX153" s="171"/>
      <c r="DY153" s="171"/>
      <c r="DZ153" s="77"/>
      <c r="EA153" s="77"/>
      <c r="EB153" s="103"/>
    </row>
    <row r="154" spans="1:132" customFormat="1" x14ac:dyDescent="0.15">
      <c r="A154" s="77"/>
      <c r="B154" s="77"/>
      <c r="C154" s="77"/>
      <c r="D154" s="77"/>
      <c r="E154" s="77"/>
      <c r="F154" s="77"/>
      <c r="G154" s="77"/>
      <c r="H154" s="77"/>
      <c r="I154" s="77"/>
      <c r="U154" s="81"/>
      <c r="AA154" s="103"/>
      <c r="AC154" s="81"/>
      <c r="AD154" s="81"/>
      <c r="AG154" s="103"/>
      <c r="AH154" s="103"/>
      <c r="AK154" s="103"/>
      <c r="AL154" s="81"/>
      <c r="AM154" s="81"/>
      <c r="AN154" s="68"/>
      <c r="BB154" s="103"/>
      <c r="BC154" s="63"/>
      <c r="BD154" s="81"/>
      <c r="CC154" s="77"/>
      <c r="CD154" s="77"/>
      <c r="CE154" s="77"/>
      <c r="CF154" s="77"/>
      <c r="CG154" s="77"/>
      <c r="CH154" s="77"/>
      <c r="CI154" s="77"/>
      <c r="CJ154" s="77"/>
      <c r="CK154" s="77"/>
      <c r="CO154" s="77"/>
      <c r="CP154" s="103"/>
      <c r="CQ154" s="81"/>
      <c r="CR154" s="81"/>
      <c r="CS154" s="81"/>
      <c r="CT154" s="81"/>
      <c r="CU154" s="81"/>
      <c r="CV154" s="171"/>
      <c r="CW154" s="77"/>
      <c r="CX154" s="77"/>
      <c r="CY154" s="103"/>
      <c r="CZ154" s="81"/>
      <c r="DA154" s="81"/>
      <c r="DB154" s="81"/>
      <c r="DC154" s="81"/>
      <c r="DD154" s="81"/>
      <c r="DE154" s="171"/>
      <c r="DF154" s="77"/>
      <c r="DG154" s="77"/>
      <c r="DH154" s="103"/>
      <c r="DI154" s="81"/>
      <c r="DJ154" s="81"/>
      <c r="DK154" s="81"/>
      <c r="DL154" s="81"/>
      <c r="DM154" s="81"/>
      <c r="DN154" s="171"/>
      <c r="DO154" s="171"/>
      <c r="DP154" s="77"/>
      <c r="DQ154" s="77"/>
      <c r="DR154" s="103"/>
      <c r="DS154" s="81"/>
      <c r="DT154" s="81"/>
      <c r="DU154" s="81"/>
      <c r="DV154" s="81"/>
      <c r="DW154" s="81"/>
      <c r="DX154" s="171"/>
      <c r="DY154" s="171"/>
      <c r="DZ154" s="77"/>
      <c r="EA154" s="77"/>
      <c r="EB154" s="103"/>
    </row>
    <row r="155" spans="1:132" customFormat="1" x14ac:dyDescent="0.15">
      <c r="A155" s="77"/>
      <c r="B155" s="77"/>
      <c r="C155" s="77"/>
      <c r="D155" s="77"/>
      <c r="E155" s="77"/>
      <c r="F155" s="77"/>
      <c r="G155" s="77"/>
      <c r="H155" s="77"/>
      <c r="I155" s="77"/>
      <c r="U155" s="81"/>
      <c r="AA155" s="103"/>
      <c r="AC155" s="81"/>
      <c r="AD155" s="81"/>
      <c r="AG155" s="103"/>
      <c r="AH155" s="103"/>
      <c r="AK155" s="103"/>
      <c r="AL155" s="81"/>
      <c r="AM155" s="81"/>
      <c r="AN155" s="68"/>
      <c r="BB155" s="103"/>
      <c r="BC155" s="63"/>
      <c r="BD155" s="81"/>
      <c r="CC155" s="77"/>
      <c r="CD155" s="77"/>
      <c r="CE155" s="77"/>
      <c r="CF155" s="77"/>
      <c r="CG155" s="77"/>
      <c r="CH155" s="77"/>
      <c r="CI155" s="77"/>
      <c r="CJ155" s="77"/>
      <c r="CK155" s="77"/>
      <c r="CO155" s="77"/>
      <c r="CP155" s="103"/>
      <c r="CQ155" s="81"/>
      <c r="CR155" s="81"/>
      <c r="CS155" s="81"/>
      <c r="CT155" s="81"/>
      <c r="CU155" s="81"/>
      <c r="CV155" s="171"/>
      <c r="CW155" s="77"/>
      <c r="CX155" s="77"/>
      <c r="CY155" s="103"/>
      <c r="CZ155" s="81"/>
      <c r="DA155" s="81"/>
      <c r="DB155" s="81"/>
      <c r="DC155" s="81"/>
      <c r="DD155" s="81"/>
      <c r="DE155" s="171"/>
      <c r="DF155" s="77"/>
      <c r="DG155" s="77"/>
      <c r="DH155" s="103"/>
      <c r="DI155" s="81"/>
      <c r="DJ155" s="81"/>
      <c r="DK155" s="81"/>
      <c r="DL155" s="81"/>
      <c r="DM155" s="81"/>
      <c r="DN155" s="171"/>
      <c r="DO155" s="171"/>
      <c r="DP155" s="77"/>
      <c r="DQ155" s="77"/>
      <c r="DR155" s="103"/>
      <c r="DS155" s="81"/>
      <c r="DT155" s="81"/>
      <c r="DU155" s="81"/>
      <c r="DV155" s="81"/>
      <c r="DW155" s="81"/>
      <c r="DX155" s="171"/>
      <c r="DY155" s="171"/>
      <c r="DZ155" s="77"/>
      <c r="EA155" s="77"/>
      <c r="EB155" s="103"/>
    </row>
    <row r="156" spans="1:132" customFormat="1" x14ac:dyDescent="0.15">
      <c r="A156" s="77"/>
      <c r="B156" s="77"/>
      <c r="C156" s="77"/>
      <c r="D156" s="77"/>
      <c r="E156" s="77"/>
      <c r="F156" s="77"/>
      <c r="G156" s="77"/>
      <c r="H156" s="77"/>
      <c r="I156" s="77"/>
      <c r="U156" s="81"/>
      <c r="AA156" s="103"/>
      <c r="AC156" s="81"/>
      <c r="AD156" s="81"/>
      <c r="AG156" s="103"/>
      <c r="AH156" s="103"/>
      <c r="AK156" s="103"/>
      <c r="AL156" s="81"/>
      <c r="AM156" s="81"/>
      <c r="AN156" s="68"/>
      <c r="BB156" s="103"/>
      <c r="BC156" s="63"/>
      <c r="BD156" s="81"/>
      <c r="CC156" s="77"/>
      <c r="CD156" s="77"/>
      <c r="CE156" s="77"/>
      <c r="CF156" s="77"/>
      <c r="CG156" s="77"/>
      <c r="CH156" s="77"/>
      <c r="CI156" s="77"/>
      <c r="CJ156" s="77"/>
      <c r="CK156" s="77"/>
      <c r="CO156" s="77"/>
      <c r="CP156" s="103"/>
      <c r="CQ156" s="81"/>
      <c r="CR156" s="81"/>
      <c r="CS156" s="81"/>
      <c r="CT156" s="81"/>
      <c r="CU156" s="81"/>
      <c r="CV156" s="171"/>
      <c r="CW156" s="77"/>
      <c r="CX156" s="77"/>
      <c r="CY156" s="103"/>
      <c r="CZ156" s="81"/>
      <c r="DA156" s="81"/>
      <c r="DB156" s="81"/>
      <c r="DC156" s="81"/>
      <c r="DD156" s="81"/>
      <c r="DE156" s="171"/>
      <c r="DF156" s="77"/>
      <c r="DG156" s="77"/>
      <c r="DH156" s="103"/>
      <c r="DI156" s="81"/>
      <c r="DJ156" s="81"/>
      <c r="DK156" s="81"/>
      <c r="DL156" s="81"/>
      <c r="DM156" s="81"/>
      <c r="DN156" s="171"/>
      <c r="DO156" s="171"/>
      <c r="DP156" s="77"/>
      <c r="DQ156" s="77"/>
      <c r="DR156" s="103"/>
      <c r="DS156" s="81"/>
      <c r="DT156" s="81"/>
      <c r="DU156" s="81"/>
      <c r="DV156" s="81"/>
      <c r="DW156" s="81"/>
      <c r="DX156" s="171"/>
      <c r="DY156" s="171"/>
      <c r="DZ156" s="77"/>
      <c r="EA156" s="77"/>
      <c r="EB156" s="103"/>
    </row>
    <row r="157" spans="1:132" customFormat="1" x14ac:dyDescent="0.15">
      <c r="A157" s="77"/>
      <c r="B157" s="77"/>
      <c r="C157" s="77"/>
      <c r="D157" s="77"/>
      <c r="E157" s="77"/>
      <c r="F157" s="77"/>
      <c r="G157" s="77"/>
      <c r="H157" s="77"/>
      <c r="I157" s="77"/>
      <c r="U157" s="81"/>
      <c r="AA157" s="103"/>
      <c r="AC157" s="81"/>
      <c r="AD157" s="81"/>
      <c r="AG157" s="103"/>
      <c r="AH157" s="103"/>
      <c r="AK157" s="103"/>
      <c r="AL157" s="81"/>
      <c r="AM157" s="81"/>
      <c r="AN157" s="68"/>
      <c r="BB157" s="103"/>
      <c r="BC157" s="63"/>
      <c r="BD157" s="81"/>
      <c r="CC157" s="77"/>
      <c r="CD157" s="77"/>
      <c r="CE157" s="77"/>
      <c r="CF157" s="77"/>
      <c r="CG157" s="77"/>
      <c r="CH157" s="77"/>
      <c r="CI157" s="77"/>
      <c r="CJ157" s="77"/>
      <c r="CK157" s="77"/>
      <c r="CO157" s="77"/>
      <c r="CP157" s="103"/>
      <c r="CQ157" s="81"/>
      <c r="CR157" s="81"/>
      <c r="CS157" s="81"/>
      <c r="CT157" s="81"/>
      <c r="CU157" s="81"/>
      <c r="CV157" s="171"/>
      <c r="CW157" s="77"/>
      <c r="CX157" s="77"/>
      <c r="CY157" s="103"/>
      <c r="CZ157" s="81"/>
      <c r="DA157" s="81"/>
      <c r="DB157" s="81"/>
      <c r="DC157" s="81"/>
      <c r="DD157" s="81"/>
      <c r="DE157" s="171"/>
      <c r="DF157" s="77"/>
      <c r="DG157" s="77"/>
      <c r="DH157" s="103"/>
      <c r="DI157" s="81"/>
      <c r="DJ157" s="81"/>
      <c r="DK157" s="81"/>
      <c r="DL157" s="81"/>
      <c r="DM157" s="81"/>
      <c r="DN157" s="171"/>
      <c r="DO157" s="171"/>
      <c r="DP157" s="77"/>
      <c r="DQ157" s="77"/>
      <c r="DR157" s="103"/>
      <c r="DS157" s="81"/>
      <c r="DT157" s="81"/>
      <c r="DU157" s="81"/>
      <c r="DV157" s="81"/>
      <c r="DW157" s="81"/>
      <c r="DX157" s="171"/>
      <c r="DY157" s="171"/>
      <c r="DZ157" s="77"/>
      <c r="EA157" s="77"/>
      <c r="EB157" s="103"/>
    </row>
    <row r="158" spans="1:132" customFormat="1" x14ac:dyDescent="0.15">
      <c r="A158" s="77"/>
      <c r="B158" s="77"/>
      <c r="C158" s="77"/>
      <c r="D158" s="77"/>
      <c r="E158" s="77"/>
      <c r="F158" s="77"/>
      <c r="G158" s="77"/>
      <c r="H158" s="77"/>
      <c r="I158" s="77"/>
      <c r="U158" s="81"/>
      <c r="AA158" s="103"/>
      <c r="AC158" s="81"/>
      <c r="AD158" s="81"/>
      <c r="AG158" s="103"/>
      <c r="AH158" s="103"/>
      <c r="AK158" s="103"/>
      <c r="AL158" s="81"/>
      <c r="AM158" s="81"/>
      <c r="AN158" s="68"/>
      <c r="BB158" s="103"/>
      <c r="BC158" s="63"/>
      <c r="BD158" s="81"/>
      <c r="CC158" s="77"/>
      <c r="CD158" s="77"/>
      <c r="CE158" s="77"/>
      <c r="CF158" s="77"/>
      <c r="CG158" s="77"/>
      <c r="CH158" s="77"/>
      <c r="CI158" s="77"/>
      <c r="CJ158" s="77"/>
      <c r="CK158" s="77"/>
      <c r="CO158" s="77"/>
      <c r="CP158" s="103"/>
      <c r="CQ158" s="81"/>
      <c r="CR158" s="81"/>
      <c r="CS158" s="81"/>
      <c r="CT158" s="81"/>
      <c r="CU158" s="81"/>
      <c r="CV158" s="171"/>
      <c r="CW158" s="77"/>
      <c r="CX158" s="77"/>
      <c r="CY158" s="103"/>
      <c r="CZ158" s="81"/>
      <c r="DA158" s="81"/>
      <c r="DB158" s="81"/>
      <c r="DC158" s="81"/>
      <c r="DD158" s="81"/>
      <c r="DE158" s="171"/>
      <c r="DF158" s="77"/>
      <c r="DG158" s="77"/>
      <c r="DH158" s="103"/>
      <c r="DI158" s="81"/>
      <c r="DJ158" s="81"/>
      <c r="DK158" s="81"/>
      <c r="DL158" s="81"/>
      <c r="DM158" s="81"/>
      <c r="DN158" s="171"/>
      <c r="DO158" s="171"/>
      <c r="DP158" s="77"/>
      <c r="DQ158" s="77"/>
      <c r="DR158" s="103"/>
      <c r="DS158" s="81"/>
      <c r="DT158" s="81"/>
      <c r="DU158" s="81"/>
      <c r="DV158" s="81"/>
      <c r="DW158" s="81"/>
      <c r="DX158" s="171"/>
      <c r="DY158" s="171"/>
      <c r="DZ158" s="77"/>
      <c r="EA158" s="77"/>
      <c r="EB158" s="103"/>
    </row>
    <row r="159" spans="1:132" customFormat="1" x14ac:dyDescent="0.15">
      <c r="A159" s="77"/>
      <c r="B159" s="77"/>
      <c r="C159" s="77"/>
      <c r="D159" s="77"/>
      <c r="E159" s="77"/>
      <c r="F159" s="77"/>
      <c r="G159" s="77"/>
      <c r="H159" s="77"/>
      <c r="I159" s="77"/>
      <c r="U159" s="81"/>
      <c r="AA159" s="103"/>
      <c r="AC159" s="81"/>
      <c r="AD159" s="81"/>
      <c r="AG159" s="103"/>
      <c r="AH159" s="103"/>
      <c r="AK159" s="103"/>
      <c r="AL159" s="81"/>
      <c r="AM159" s="81"/>
      <c r="AN159" s="68"/>
      <c r="BB159" s="103"/>
      <c r="BC159" s="63"/>
      <c r="BD159" s="81"/>
      <c r="CC159" s="77"/>
      <c r="CD159" s="77"/>
      <c r="CE159" s="77"/>
      <c r="CF159" s="77"/>
      <c r="CG159" s="77"/>
      <c r="CH159" s="77"/>
      <c r="CI159" s="77"/>
      <c r="CJ159" s="77"/>
      <c r="CK159" s="77"/>
      <c r="CO159" s="77"/>
      <c r="CP159" s="103"/>
      <c r="CQ159" s="81"/>
      <c r="CR159" s="81"/>
      <c r="CS159" s="81"/>
      <c r="CT159" s="81"/>
      <c r="CU159" s="81"/>
      <c r="CV159" s="171"/>
      <c r="CW159" s="77"/>
      <c r="CX159" s="77"/>
      <c r="CY159" s="103"/>
      <c r="CZ159" s="81"/>
      <c r="DA159" s="81"/>
      <c r="DB159" s="81"/>
      <c r="DC159" s="81"/>
      <c r="DD159" s="81"/>
      <c r="DE159" s="171"/>
      <c r="DF159" s="77"/>
      <c r="DG159" s="77"/>
      <c r="DH159" s="103"/>
      <c r="DI159" s="81"/>
      <c r="DJ159" s="81"/>
      <c r="DK159" s="81"/>
      <c r="DL159" s="81"/>
      <c r="DM159" s="81"/>
      <c r="DN159" s="171"/>
      <c r="DO159" s="171"/>
      <c r="DP159" s="77"/>
      <c r="DQ159" s="77"/>
      <c r="DR159" s="103"/>
      <c r="DS159" s="81"/>
      <c r="DT159" s="81"/>
      <c r="DU159" s="81"/>
      <c r="DV159" s="81"/>
      <c r="DW159" s="81"/>
      <c r="DX159" s="171"/>
      <c r="DY159" s="171"/>
      <c r="DZ159" s="77"/>
      <c r="EA159" s="77"/>
      <c r="EB159" s="103"/>
    </row>
    <row r="160" spans="1:132" s="8" customFormat="1" ht="15" x14ac:dyDescent="0.15">
      <c r="A160" s="39"/>
      <c r="B160" s="98"/>
      <c r="C160" s="37"/>
      <c r="D160" s="42"/>
      <c r="E160" s="42"/>
      <c r="F160" s="69"/>
      <c r="G160" s="69"/>
      <c r="H160" s="69"/>
      <c r="I160" s="45"/>
      <c r="J160" s="39"/>
      <c r="K160" s="98"/>
      <c r="L160" s="37"/>
      <c r="M160" s="42"/>
      <c r="N160" s="69"/>
      <c r="O160" s="69"/>
      <c r="P160" s="69"/>
      <c r="R160" s="39"/>
      <c r="S160" s="98"/>
      <c r="T160" s="37"/>
      <c r="U160" s="10"/>
      <c r="V160" s="69"/>
      <c r="W160" s="69"/>
      <c r="X160" s="69"/>
      <c r="Z160" s="39"/>
      <c r="AA160" s="98"/>
      <c r="AB160" s="37"/>
      <c r="AC160" s="10"/>
      <c r="AD160" s="10"/>
      <c r="AE160" s="69"/>
      <c r="AF160" s="69"/>
      <c r="AG160" s="98"/>
      <c r="AH160" s="98"/>
      <c r="AJ160" s="39"/>
      <c r="AK160" s="98"/>
      <c r="AL160" s="10"/>
      <c r="AM160" s="10"/>
      <c r="AN160" s="69"/>
      <c r="AO160" s="69"/>
      <c r="AP160" s="69"/>
      <c r="AQ160" s="39"/>
      <c r="AS160" s="39"/>
      <c r="AT160" s="98"/>
      <c r="AU160" s="37"/>
      <c r="AV160" s="42"/>
      <c r="AW160" s="69"/>
      <c r="AX160" s="69"/>
      <c r="AY160" s="69"/>
      <c r="BA160" s="39"/>
      <c r="BB160" s="98"/>
      <c r="BC160" s="37"/>
      <c r="BD160" s="10"/>
      <c r="BE160" s="69"/>
      <c r="BF160" s="69"/>
      <c r="BG160" s="69"/>
      <c r="BI160" s="39"/>
      <c r="BJ160" s="98"/>
      <c r="BK160" s="37"/>
      <c r="BL160" s="42"/>
      <c r="BM160" s="69"/>
      <c r="BN160" s="69"/>
      <c r="BO160" s="69"/>
      <c r="BP160" s="98"/>
      <c r="BQ160" s="98"/>
      <c r="BS160" s="39"/>
      <c r="BT160" s="98"/>
      <c r="BU160" s="37"/>
      <c r="BV160" s="42"/>
      <c r="BW160" s="69"/>
      <c r="BX160" s="69"/>
      <c r="BY160" s="69"/>
      <c r="BZ160" s="98"/>
      <c r="CA160" s="98"/>
      <c r="CC160" s="39"/>
      <c r="CD160" s="98"/>
      <c r="CE160" s="37"/>
      <c r="CF160" s="42"/>
      <c r="CG160" s="69"/>
      <c r="CH160" s="69"/>
      <c r="CI160" s="69"/>
      <c r="CJ160" s="45"/>
      <c r="CK160" s="77"/>
      <c r="CO160" s="39"/>
      <c r="CP160" s="98"/>
      <c r="CQ160" s="10"/>
      <c r="CR160" s="10"/>
      <c r="CS160" s="10"/>
      <c r="CT160" s="10"/>
      <c r="CU160" s="10"/>
      <c r="CV160" s="11"/>
      <c r="CW160" s="45"/>
      <c r="CX160" s="39"/>
      <c r="CY160" s="98"/>
      <c r="CZ160" s="10"/>
      <c r="DA160" s="10"/>
      <c r="DB160" s="10"/>
      <c r="DC160" s="10"/>
      <c r="DD160" s="10"/>
      <c r="DE160" s="11"/>
      <c r="DF160" s="45"/>
      <c r="DG160" s="39"/>
      <c r="DH160" s="98"/>
      <c r="DI160" s="10"/>
      <c r="DJ160" s="10"/>
      <c r="DK160" s="10"/>
      <c r="DL160" s="10"/>
      <c r="DM160" s="10"/>
      <c r="DN160" s="11"/>
      <c r="DO160" s="11"/>
      <c r="DP160" s="45"/>
      <c r="DQ160" s="39"/>
      <c r="DR160" s="98"/>
      <c r="DS160" s="10"/>
      <c r="DT160" s="10"/>
      <c r="DU160" s="10"/>
      <c r="DV160" s="10"/>
      <c r="DW160" s="10"/>
      <c r="DX160" s="11"/>
      <c r="DY160" s="11"/>
      <c r="DZ160" s="45"/>
      <c r="EA160" s="39"/>
      <c r="EB160" s="98"/>
    </row>
    <row r="161" spans="1:132" s="8" customFormat="1" ht="15" x14ac:dyDescent="0.15">
      <c r="A161" s="39"/>
      <c r="B161" s="98"/>
      <c r="C161" s="37"/>
      <c r="D161" s="42"/>
      <c r="E161" s="42"/>
      <c r="F161" s="69"/>
      <c r="G161" s="69"/>
      <c r="H161" s="69"/>
      <c r="I161" s="45"/>
      <c r="J161" s="39"/>
      <c r="K161" s="98"/>
      <c r="L161" s="37"/>
      <c r="M161" s="42"/>
      <c r="N161" s="69"/>
      <c r="O161" s="69"/>
      <c r="P161" s="69"/>
      <c r="R161" s="39"/>
      <c r="S161" s="98"/>
      <c r="T161" s="37"/>
      <c r="U161" s="10"/>
      <c r="V161" s="69"/>
      <c r="W161" s="69"/>
      <c r="X161" s="69"/>
      <c r="Z161" s="39"/>
      <c r="AA161" s="98"/>
      <c r="AB161" s="37"/>
      <c r="AC161" s="10"/>
      <c r="AD161" s="10"/>
      <c r="AE161" s="69"/>
      <c r="AF161" s="69"/>
      <c r="AG161" s="98"/>
      <c r="AH161" s="98"/>
      <c r="AJ161" s="39"/>
      <c r="AK161" s="98"/>
      <c r="AL161" s="10"/>
      <c r="AM161" s="10"/>
      <c r="AN161" s="69"/>
      <c r="AO161" s="69"/>
      <c r="AP161" s="69"/>
      <c r="AQ161" s="39"/>
      <c r="AS161" s="39"/>
      <c r="AT161" s="98"/>
      <c r="AU161" s="37"/>
      <c r="AV161" s="42"/>
      <c r="AW161" s="69"/>
      <c r="AX161" s="69"/>
      <c r="AY161" s="69"/>
      <c r="BA161" s="39"/>
      <c r="BB161" s="98"/>
      <c r="BC161" s="37"/>
      <c r="BD161" s="10"/>
      <c r="BE161" s="69"/>
      <c r="BF161" s="69"/>
      <c r="BG161" s="69"/>
      <c r="BI161" s="39"/>
      <c r="BJ161" s="98"/>
      <c r="BK161" s="37"/>
      <c r="BL161" s="42"/>
      <c r="BM161" s="69"/>
      <c r="BN161" s="69"/>
      <c r="BO161" s="69"/>
      <c r="BP161" s="98"/>
      <c r="BQ161" s="98"/>
      <c r="BS161" s="39"/>
      <c r="BT161" s="98"/>
      <c r="BU161" s="37"/>
      <c r="BV161" s="42"/>
      <c r="BW161" s="69"/>
      <c r="BX161" s="69"/>
      <c r="BY161" s="69"/>
      <c r="BZ161" s="98"/>
      <c r="CA161" s="98"/>
      <c r="CC161" s="39"/>
      <c r="CD161" s="98"/>
      <c r="CE161" s="37"/>
      <c r="CF161" s="42"/>
      <c r="CG161" s="69"/>
      <c r="CH161" s="69"/>
      <c r="CI161" s="69"/>
      <c r="CJ161" s="45"/>
      <c r="CK161" s="77"/>
      <c r="CO161" s="39"/>
      <c r="CP161" s="98"/>
      <c r="CQ161" s="10"/>
      <c r="CR161" s="10"/>
      <c r="CS161" s="10"/>
      <c r="CT161" s="10"/>
      <c r="CU161" s="10"/>
      <c r="CV161" s="11"/>
      <c r="CW161" s="45"/>
      <c r="CX161" s="39"/>
      <c r="CY161" s="98"/>
      <c r="CZ161" s="10"/>
      <c r="DA161" s="10"/>
      <c r="DB161" s="10"/>
      <c r="DC161" s="10"/>
      <c r="DD161" s="10"/>
      <c r="DE161" s="11"/>
      <c r="DF161" s="45"/>
      <c r="DG161" s="39"/>
      <c r="DH161" s="98"/>
      <c r="DI161" s="10"/>
      <c r="DJ161" s="10"/>
      <c r="DK161" s="10"/>
      <c r="DL161" s="10"/>
      <c r="DM161" s="10"/>
      <c r="DN161" s="11"/>
      <c r="DO161" s="11"/>
      <c r="DP161" s="45"/>
      <c r="DQ161" s="39"/>
      <c r="DR161" s="98"/>
      <c r="DS161" s="10"/>
      <c r="DT161" s="10"/>
      <c r="DU161" s="10"/>
      <c r="DV161" s="10"/>
      <c r="DW161" s="10"/>
      <c r="DX161" s="11"/>
      <c r="DY161" s="11"/>
      <c r="DZ161" s="45"/>
      <c r="EA161" s="39"/>
      <c r="EB161" s="98"/>
    </row>
    <row r="162" spans="1:132" s="8" customFormat="1" ht="15" x14ac:dyDescent="0.15">
      <c r="A162" s="39"/>
      <c r="B162" s="98"/>
      <c r="C162" s="37"/>
      <c r="D162" s="42"/>
      <c r="E162" s="42"/>
      <c r="F162" s="69"/>
      <c r="G162" s="69"/>
      <c r="H162" s="69"/>
      <c r="I162" s="45"/>
      <c r="J162" s="39"/>
      <c r="K162" s="98"/>
      <c r="L162" s="37"/>
      <c r="M162" s="42"/>
      <c r="N162" s="69"/>
      <c r="O162" s="69"/>
      <c r="P162" s="69"/>
      <c r="R162" s="39"/>
      <c r="S162" s="98"/>
      <c r="T162" s="37"/>
      <c r="U162" s="10"/>
      <c r="V162" s="69"/>
      <c r="W162" s="69"/>
      <c r="X162" s="69"/>
      <c r="Z162" s="39"/>
      <c r="AA162" s="98"/>
      <c r="AB162" s="37"/>
      <c r="AC162" s="10"/>
      <c r="AD162" s="10"/>
      <c r="AE162" s="69"/>
      <c r="AF162" s="69"/>
      <c r="AG162" s="98"/>
      <c r="AH162" s="98"/>
      <c r="AJ162" s="39"/>
      <c r="AK162" s="98"/>
      <c r="AL162" s="10"/>
      <c r="AM162" s="10"/>
      <c r="AN162" s="69"/>
      <c r="AO162" s="69"/>
      <c r="AP162" s="69"/>
      <c r="AQ162" s="39"/>
      <c r="AS162" s="39"/>
      <c r="AT162" s="98"/>
      <c r="AU162" s="37"/>
      <c r="AV162" s="42"/>
      <c r="AW162" s="69"/>
      <c r="AX162" s="69"/>
      <c r="AY162" s="69"/>
      <c r="BA162" s="39"/>
      <c r="BB162" s="98"/>
      <c r="BC162" s="37"/>
      <c r="BD162" s="10"/>
      <c r="BE162" s="69"/>
      <c r="BF162" s="69"/>
      <c r="BG162" s="69"/>
      <c r="BI162" s="39"/>
      <c r="BJ162" s="98"/>
      <c r="BK162" s="37"/>
      <c r="BL162" s="42"/>
      <c r="BM162" s="69"/>
      <c r="BN162" s="69"/>
      <c r="BO162" s="69"/>
      <c r="BP162" s="98"/>
      <c r="BQ162" s="98"/>
      <c r="BS162" s="39"/>
      <c r="BT162" s="98"/>
      <c r="BU162" s="37"/>
      <c r="BV162" s="42"/>
      <c r="BW162" s="69"/>
      <c r="BX162" s="69"/>
      <c r="BY162" s="69"/>
      <c r="BZ162" s="98"/>
      <c r="CA162" s="98"/>
      <c r="CC162" s="39"/>
      <c r="CD162" s="98"/>
      <c r="CE162" s="37"/>
      <c r="CF162" s="42"/>
      <c r="CG162" s="69"/>
      <c r="CH162" s="69"/>
      <c r="CI162" s="69"/>
      <c r="CJ162" s="45"/>
      <c r="CK162" s="77"/>
      <c r="CO162" s="39"/>
      <c r="CP162" s="98"/>
      <c r="CQ162" s="10"/>
      <c r="CR162" s="10"/>
      <c r="CS162" s="10"/>
      <c r="CT162" s="10"/>
      <c r="CU162" s="10"/>
      <c r="CV162" s="11"/>
      <c r="CW162" s="45"/>
      <c r="CX162" s="39"/>
      <c r="CY162" s="98"/>
      <c r="CZ162" s="10"/>
      <c r="DA162" s="10"/>
      <c r="DB162" s="10"/>
      <c r="DC162" s="10"/>
      <c r="DD162" s="10"/>
      <c r="DE162" s="11"/>
      <c r="DF162" s="45"/>
      <c r="DG162" s="39"/>
      <c r="DH162" s="98"/>
      <c r="DI162" s="10"/>
      <c r="DJ162" s="10"/>
      <c r="DK162" s="10"/>
      <c r="DL162" s="10"/>
      <c r="DM162" s="10"/>
      <c r="DN162" s="11"/>
      <c r="DO162" s="11"/>
      <c r="DP162" s="45"/>
      <c r="DQ162" s="39"/>
      <c r="DR162" s="98"/>
      <c r="DS162" s="10"/>
      <c r="DT162" s="10"/>
      <c r="DU162" s="10"/>
      <c r="DV162" s="10"/>
      <c r="DW162" s="10"/>
      <c r="DX162" s="11"/>
      <c r="DY162" s="11"/>
      <c r="DZ162" s="45"/>
      <c r="EA162" s="39"/>
      <c r="EB162" s="98"/>
    </row>
    <row r="163" spans="1:132" s="8" customFormat="1" ht="15" x14ac:dyDescent="0.15">
      <c r="A163" s="39"/>
      <c r="B163" s="98"/>
      <c r="C163" s="37"/>
      <c r="D163" s="42"/>
      <c r="E163" s="42"/>
      <c r="F163" s="69"/>
      <c r="G163" s="69"/>
      <c r="H163" s="69"/>
      <c r="I163" s="45"/>
      <c r="J163" s="39"/>
      <c r="K163" s="98"/>
      <c r="L163" s="37"/>
      <c r="M163" s="42"/>
      <c r="N163" s="69"/>
      <c r="O163" s="69"/>
      <c r="P163" s="69"/>
      <c r="R163" s="39"/>
      <c r="S163" s="98"/>
      <c r="T163" s="37"/>
      <c r="U163" s="10"/>
      <c r="V163" s="69"/>
      <c r="W163" s="69"/>
      <c r="X163" s="69"/>
      <c r="Z163" s="39"/>
      <c r="AA163" s="98"/>
      <c r="AB163" s="37"/>
      <c r="AC163" s="10"/>
      <c r="AD163" s="10"/>
      <c r="AE163" s="69"/>
      <c r="AF163" s="69"/>
      <c r="AG163" s="98"/>
      <c r="AH163" s="98"/>
      <c r="AJ163" s="39"/>
      <c r="AK163" s="98"/>
      <c r="AL163" s="10"/>
      <c r="AM163" s="10"/>
      <c r="AN163" s="69"/>
      <c r="AO163" s="69"/>
      <c r="AP163" s="69"/>
      <c r="AQ163" s="39"/>
      <c r="AS163" s="39"/>
      <c r="AT163" s="98"/>
      <c r="AU163" s="37"/>
      <c r="AV163" s="42"/>
      <c r="AW163" s="69"/>
      <c r="AX163" s="69"/>
      <c r="AY163" s="69"/>
      <c r="BA163" s="39"/>
      <c r="BB163" s="98"/>
      <c r="BC163" s="37"/>
      <c r="BD163" s="10"/>
      <c r="BE163" s="69"/>
      <c r="BF163" s="69"/>
      <c r="BG163" s="69"/>
      <c r="BI163" s="39"/>
      <c r="BJ163" s="98"/>
      <c r="BK163" s="37"/>
      <c r="BL163" s="42"/>
      <c r="BM163" s="69"/>
      <c r="BN163" s="69"/>
      <c r="BO163" s="69"/>
      <c r="BP163" s="98"/>
      <c r="BQ163" s="98"/>
      <c r="BS163" s="39"/>
      <c r="BT163" s="98"/>
      <c r="BU163" s="37"/>
      <c r="BV163" s="42"/>
      <c r="BW163" s="69"/>
      <c r="BX163" s="69"/>
      <c r="BY163" s="69"/>
      <c r="BZ163" s="98"/>
      <c r="CA163" s="98"/>
      <c r="CC163" s="39"/>
      <c r="CD163" s="98"/>
      <c r="CE163" s="37"/>
      <c r="CF163" s="42"/>
      <c r="CG163" s="69"/>
      <c r="CH163" s="69"/>
      <c r="CI163" s="69"/>
      <c r="CJ163" s="45"/>
      <c r="CK163" s="77"/>
      <c r="CO163" s="39"/>
      <c r="CP163" s="98"/>
      <c r="CQ163" s="10"/>
      <c r="CR163" s="10"/>
      <c r="CS163" s="10"/>
      <c r="CT163" s="10"/>
      <c r="CU163" s="10"/>
      <c r="CV163" s="11"/>
      <c r="CW163" s="45"/>
      <c r="CX163" s="39"/>
      <c r="CY163" s="98"/>
      <c r="CZ163" s="10"/>
      <c r="DA163" s="10"/>
      <c r="DB163" s="10"/>
      <c r="DC163" s="10"/>
      <c r="DD163" s="10"/>
      <c r="DE163" s="11"/>
      <c r="DF163" s="45"/>
      <c r="DG163" s="39"/>
      <c r="DH163" s="98"/>
      <c r="DI163" s="10"/>
      <c r="DJ163" s="10"/>
      <c r="DK163" s="10"/>
      <c r="DL163" s="10"/>
      <c r="DM163" s="10"/>
      <c r="DN163" s="11"/>
      <c r="DO163" s="11"/>
      <c r="DP163" s="45"/>
      <c r="DQ163" s="39"/>
      <c r="DR163" s="98"/>
      <c r="DS163" s="10"/>
      <c r="DT163" s="10"/>
      <c r="DU163" s="10"/>
      <c r="DV163" s="10"/>
      <c r="DW163" s="10"/>
      <c r="DX163" s="11"/>
      <c r="DY163" s="11"/>
      <c r="DZ163" s="45"/>
      <c r="EA163" s="39"/>
      <c r="EB163" s="98"/>
    </row>
    <row r="164" spans="1:132" s="8" customFormat="1" ht="15" x14ac:dyDescent="0.15">
      <c r="A164" s="39"/>
      <c r="B164" s="98"/>
      <c r="C164" s="37"/>
      <c r="D164" s="42"/>
      <c r="E164" s="42"/>
      <c r="F164" s="69"/>
      <c r="G164" s="69"/>
      <c r="H164" s="69"/>
      <c r="I164" s="45"/>
      <c r="J164" s="39"/>
      <c r="K164" s="98"/>
      <c r="L164" s="37"/>
      <c r="M164" s="42"/>
      <c r="N164" s="69"/>
      <c r="O164" s="69"/>
      <c r="P164" s="69"/>
      <c r="R164" s="39"/>
      <c r="S164" s="98"/>
      <c r="T164" s="37"/>
      <c r="U164" s="10"/>
      <c r="V164" s="69"/>
      <c r="W164" s="69"/>
      <c r="X164" s="69"/>
      <c r="Z164" s="39"/>
      <c r="AA164" s="98"/>
      <c r="AB164" s="37"/>
      <c r="AC164" s="10"/>
      <c r="AD164" s="10"/>
      <c r="AE164" s="69"/>
      <c r="AF164" s="69"/>
      <c r="AG164" s="98"/>
      <c r="AH164" s="98"/>
      <c r="AJ164" s="39"/>
      <c r="AK164" s="98"/>
      <c r="AL164" s="10"/>
      <c r="AM164" s="10"/>
      <c r="AN164" s="69"/>
      <c r="AO164" s="69"/>
      <c r="AP164" s="69"/>
      <c r="AQ164" s="39"/>
      <c r="AS164" s="39"/>
      <c r="AT164" s="98"/>
      <c r="AU164" s="37"/>
      <c r="AV164" s="42"/>
      <c r="AW164" s="69"/>
      <c r="AX164" s="69"/>
      <c r="AY164" s="69"/>
      <c r="BA164" s="39"/>
      <c r="BB164" s="98"/>
      <c r="BC164" s="37"/>
      <c r="BD164" s="10"/>
      <c r="BE164" s="69"/>
      <c r="BF164" s="69"/>
      <c r="BG164" s="69"/>
      <c r="BI164" s="39"/>
      <c r="BJ164" s="98"/>
      <c r="BK164" s="37"/>
      <c r="BL164" s="42"/>
      <c r="BM164" s="69"/>
      <c r="BN164" s="69"/>
      <c r="BO164" s="69"/>
      <c r="BP164" s="98"/>
      <c r="BQ164" s="98"/>
      <c r="BS164" s="39"/>
      <c r="BT164" s="98"/>
      <c r="BU164" s="37"/>
      <c r="BV164" s="42"/>
      <c r="BW164" s="69"/>
      <c r="BX164" s="69"/>
      <c r="BY164" s="69"/>
      <c r="BZ164" s="98"/>
      <c r="CA164" s="98"/>
      <c r="CC164" s="39"/>
      <c r="CD164" s="98"/>
      <c r="CE164" s="37"/>
      <c r="CF164" s="42"/>
      <c r="CG164" s="69"/>
      <c r="CH164" s="69"/>
      <c r="CI164" s="69"/>
      <c r="CJ164" s="45"/>
      <c r="CK164" s="77"/>
      <c r="CO164" s="39"/>
      <c r="CP164" s="98"/>
      <c r="CQ164" s="10"/>
      <c r="CR164" s="10"/>
      <c r="CS164" s="10"/>
      <c r="CT164" s="10"/>
      <c r="CU164" s="10"/>
      <c r="CV164" s="11"/>
      <c r="CW164" s="45"/>
      <c r="CX164" s="39"/>
      <c r="CY164" s="98"/>
      <c r="CZ164" s="10"/>
      <c r="DA164" s="10"/>
      <c r="DB164" s="10"/>
      <c r="DC164" s="10"/>
      <c r="DD164" s="10"/>
      <c r="DE164" s="11"/>
      <c r="DF164" s="45"/>
      <c r="DG164" s="39"/>
      <c r="DH164" s="98"/>
      <c r="DI164" s="10"/>
      <c r="DJ164" s="10"/>
      <c r="DK164" s="10"/>
      <c r="DL164" s="10"/>
      <c r="DM164" s="10"/>
      <c r="DN164" s="11"/>
      <c r="DO164" s="11"/>
      <c r="DP164" s="45"/>
      <c r="DQ164" s="39"/>
      <c r="DR164" s="98"/>
      <c r="DS164" s="10"/>
      <c r="DT164" s="10"/>
      <c r="DU164" s="10"/>
      <c r="DV164" s="10"/>
      <c r="DW164" s="10"/>
      <c r="DX164" s="11"/>
      <c r="DY164" s="11"/>
      <c r="DZ164" s="45"/>
      <c r="EA164" s="39"/>
      <c r="EB164" s="98"/>
    </row>
    <row r="165" spans="1:132" s="8" customFormat="1" ht="15" x14ac:dyDescent="0.15">
      <c r="A165" s="39"/>
      <c r="B165" s="98"/>
      <c r="C165" s="37"/>
      <c r="D165" s="42"/>
      <c r="E165" s="42"/>
      <c r="F165" s="69"/>
      <c r="G165" s="69"/>
      <c r="H165" s="69"/>
      <c r="I165" s="45"/>
      <c r="J165" s="39"/>
      <c r="K165" s="98"/>
      <c r="L165" s="37"/>
      <c r="M165" s="42"/>
      <c r="N165" s="69"/>
      <c r="O165" s="69"/>
      <c r="P165" s="69"/>
      <c r="R165" s="39"/>
      <c r="S165" s="98"/>
      <c r="T165" s="37"/>
      <c r="U165" s="10"/>
      <c r="V165" s="69"/>
      <c r="W165" s="69"/>
      <c r="X165" s="69"/>
      <c r="Z165" s="39"/>
      <c r="AA165" s="98"/>
      <c r="AB165" s="37"/>
      <c r="AC165" s="10"/>
      <c r="AD165" s="10"/>
      <c r="AE165" s="69"/>
      <c r="AF165" s="69"/>
      <c r="AG165" s="98"/>
      <c r="AH165" s="98"/>
      <c r="AJ165" s="39"/>
      <c r="AK165" s="98"/>
      <c r="AL165" s="10"/>
      <c r="AM165" s="10"/>
      <c r="AN165" s="69"/>
      <c r="AO165" s="69"/>
      <c r="AP165" s="69"/>
      <c r="AQ165" s="39"/>
      <c r="AS165" s="39"/>
      <c r="AT165" s="98"/>
      <c r="AU165" s="37"/>
      <c r="AV165" s="42"/>
      <c r="AW165" s="69"/>
      <c r="AX165" s="69"/>
      <c r="AY165" s="69"/>
      <c r="BA165" s="39"/>
      <c r="BB165" s="98"/>
      <c r="BC165" s="37"/>
      <c r="BD165" s="10"/>
      <c r="BE165" s="69"/>
      <c r="BF165" s="69"/>
      <c r="BG165" s="69"/>
      <c r="BI165" s="39"/>
      <c r="BJ165" s="98"/>
      <c r="BK165" s="37"/>
      <c r="BL165" s="42"/>
      <c r="BM165" s="69"/>
      <c r="BN165" s="69"/>
      <c r="BO165" s="69"/>
      <c r="BP165" s="98"/>
      <c r="BQ165" s="98"/>
      <c r="BS165" s="39"/>
      <c r="BT165" s="98"/>
      <c r="BU165" s="37"/>
      <c r="BV165" s="42"/>
      <c r="BW165" s="69"/>
      <c r="BX165" s="69"/>
      <c r="BY165" s="69"/>
      <c r="BZ165" s="98"/>
      <c r="CA165" s="98"/>
      <c r="CC165" s="39"/>
      <c r="CD165" s="98"/>
      <c r="CE165" s="37"/>
      <c r="CF165" s="42"/>
      <c r="CG165" s="69"/>
      <c r="CH165" s="69"/>
      <c r="CI165" s="69"/>
      <c r="CJ165" s="45"/>
      <c r="CK165" s="77"/>
      <c r="CO165" s="39"/>
      <c r="CP165" s="98"/>
      <c r="CQ165" s="10"/>
      <c r="CR165" s="10"/>
      <c r="CS165" s="10"/>
      <c r="CT165" s="10"/>
      <c r="CU165" s="10"/>
      <c r="CV165" s="11"/>
      <c r="CW165" s="45"/>
      <c r="CX165" s="39"/>
      <c r="CY165" s="98"/>
      <c r="CZ165" s="10"/>
      <c r="DA165" s="10"/>
      <c r="DB165" s="10"/>
      <c r="DC165" s="10"/>
      <c r="DD165" s="10"/>
      <c r="DE165" s="11"/>
      <c r="DF165" s="45"/>
      <c r="DG165" s="39"/>
      <c r="DH165" s="98"/>
      <c r="DI165" s="10"/>
      <c r="DJ165" s="10"/>
      <c r="DK165" s="10"/>
      <c r="DL165" s="10"/>
      <c r="DM165" s="10"/>
      <c r="DN165" s="11"/>
      <c r="DO165" s="11"/>
      <c r="DP165" s="45"/>
      <c r="DQ165" s="39"/>
      <c r="DR165" s="98"/>
      <c r="DS165" s="10"/>
      <c r="DT165" s="10"/>
      <c r="DU165" s="10"/>
      <c r="DV165" s="10"/>
      <c r="DW165" s="10"/>
      <c r="DX165" s="11"/>
      <c r="DY165" s="11"/>
      <c r="DZ165" s="45"/>
      <c r="EA165" s="39"/>
      <c r="EB165" s="98"/>
    </row>
    <row r="166" spans="1:132" s="8" customFormat="1" ht="15" x14ac:dyDescent="0.15">
      <c r="A166" s="39"/>
      <c r="B166" s="98"/>
      <c r="C166" s="37"/>
      <c r="D166" s="42"/>
      <c r="E166" s="42"/>
      <c r="F166" s="69"/>
      <c r="G166" s="69"/>
      <c r="H166" s="69"/>
      <c r="I166" s="45"/>
      <c r="J166" s="39"/>
      <c r="K166" s="98"/>
      <c r="L166" s="37"/>
      <c r="M166" s="42"/>
      <c r="N166" s="69"/>
      <c r="O166" s="69"/>
      <c r="P166" s="69"/>
      <c r="R166" s="39"/>
      <c r="S166" s="98"/>
      <c r="T166" s="37"/>
      <c r="U166" s="10"/>
      <c r="V166" s="69"/>
      <c r="W166" s="69"/>
      <c r="X166" s="69"/>
      <c r="Z166" s="39"/>
      <c r="AA166" s="98"/>
      <c r="AB166" s="37"/>
      <c r="AC166" s="10"/>
      <c r="AD166" s="10"/>
      <c r="AE166" s="69"/>
      <c r="AF166" s="69"/>
      <c r="AG166" s="98"/>
      <c r="AH166" s="98"/>
      <c r="AJ166" s="39"/>
      <c r="AK166" s="98"/>
      <c r="AL166" s="10"/>
      <c r="AM166" s="10"/>
      <c r="AN166" s="69"/>
      <c r="AO166" s="69"/>
      <c r="AP166" s="69"/>
      <c r="AQ166" s="39"/>
      <c r="AS166" s="39"/>
      <c r="AT166" s="98"/>
      <c r="AU166" s="37"/>
      <c r="AV166" s="42"/>
      <c r="AW166" s="69"/>
      <c r="AX166" s="69"/>
      <c r="AY166" s="69"/>
      <c r="BA166" s="39"/>
      <c r="BB166" s="98"/>
      <c r="BC166" s="37"/>
      <c r="BD166" s="10"/>
      <c r="BE166" s="69"/>
      <c r="BF166" s="69"/>
      <c r="BG166" s="69"/>
      <c r="BI166" s="39"/>
      <c r="BJ166" s="98"/>
      <c r="BK166" s="37"/>
      <c r="BL166" s="42"/>
      <c r="BM166" s="69"/>
      <c r="BN166" s="69"/>
      <c r="BO166" s="69"/>
      <c r="BP166" s="98"/>
      <c r="BQ166" s="98"/>
      <c r="BS166" s="39"/>
      <c r="BT166" s="98"/>
      <c r="BU166" s="37"/>
      <c r="BV166" s="42"/>
      <c r="BW166" s="69"/>
      <c r="BX166" s="69"/>
      <c r="BY166" s="69"/>
      <c r="BZ166" s="98"/>
      <c r="CA166" s="98"/>
      <c r="CC166" s="39"/>
      <c r="CD166" s="98"/>
      <c r="CE166" s="37"/>
      <c r="CF166" s="42"/>
      <c r="CG166" s="69"/>
      <c r="CH166" s="69"/>
      <c r="CI166" s="69"/>
      <c r="CJ166" s="45"/>
      <c r="CK166" s="77"/>
      <c r="CO166" s="39"/>
      <c r="CP166" s="98"/>
      <c r="CQ166" s="10"/>
      <c r="CR166" s="10"/>
      <c r="CS166" s="10"/>
      <c r="CT166" s="10"/>
      <c r="CU166" s="10"/>
      <c r="CV166" s="11"/>
      <c r="CW166" s="45"/>
      <c r="CX166" s="39"/>
      <c r="CY166" s="98"/>
      <c r="CZ166" s="10"/>
      <c r="DA166" s="10"/>
      <c r="DB166" s="10"/>
      <c r="DC166" s="10"/>
      <c r="DD166" s="10"/>
      <c r="DE166" s="11"/>
      <c r="DF166" s="45"/>
      <c r="DG166" s="39"/>
      <c r="DH166" s="98"/>
      <c r="DI166" s="10"/>
      <c r="DJ166" s="10"/>
      <c r="DK166" s="10"/>
      <c r="DL166" s="10"/>
      <c r="DM166" s="10"/>
      <c r="DN166" s="11"/>
      <c r="DO166" s="11"/>
      <c r="DP166" s="45"/>
      <c r="DQ166" s="39"/>
      <c r="DR166" s="98"/>
      <c r="DS166" s="10"/>
      <c r="DT166" s="10"/>
      <c r="DU166" s="10"/>
      <c r="DV166" s="10"/>
      <c r="DW166" s="10"/>
      <c r="DX166" s="11"/>
      <c r="DY166" s="11"/>
      <c r="DZ166" s="45"/>
      <c r="EA166" s="39"/>
      <c r="EB166" s="98"/>
    </row>
    <row r="167" spans="1:132" s="8" customFormat="1" ht="15" x14ac:dyDescent="0.15">
      <c r="A167" s="39"/>
      <c r="B167" s="98"/>
      <c r="C167" s="37"/>
      <c r="D167" s="42"/>
      <c r="E167" s="42"/>
      <c r="F167" s="69"/>
      <c r="G167" s="69"/>
      <c r="H167" s="69"/>
      <c r="I167" s="45"/>
      <c r="J167" s="39"/>
      <c r="K167" s="98"/>
      <c r="L167" s="37"/>
      <c r="M167" s="42"/>
      <c r="N167" s="69"/>
      <c r="O167" s="69"/>
      <c r="P167" s="69"/>
      <c r="R167" s="39"/>
      <c r="S167" s="98"/>
      <c r="T167" s="37"/>
      <c r="U167" s="10"/>
      <c r="V167" s="69"/>
      <c r="W167" s="69"/>
      <c r="X167" s="69"/>
      <c r="Z167" s="39"/>
      <c r="AA167" s="98"/>
      <c r="AB167" s="37"/>
      <c r="AC167" s="10"/>
      <c r="AD167" s="10"/>
      <c r="AE167" s="69"/>
      <c r="AF167" s="69"/>
      <c r="AG167" s="98"/>
      <c r="AH167" s="98"/>
      <c r="AJ167" s="39"/>
      <c r="AK167" s="98"/>
      <c r="AL167" s="10"/>
      <c r="AM167" s="10"/>
      <c r="AN167" s="69"/>
      <c r="AO167" s="69"/>
      <c r="AP167" s="69"/>
      <c r="AQ167" s="39"/>
      <c r="AS167" s="39"/>
      <c r="AT167" s="98"/>
      <c r="AU167" s="37"/>
      <c r="AV167" s="42"/>
      <c r="AW167" s="69"/>
      <c r="AX167" s="69"/>
      <c r="AY167" s="69"/>
      <c r="BA167" s="39"/>
      <c r="BB167" s="98"/>
      <c r="BC167" s="37"/>
      <c r="BD167" s="10"/>
      <c r="BE167" s="69"/>
      <c r="BF167" s="69"/>
      <c r="BG167" s="69"/>
      <c r="BI167" s="39"/>
      <c r="BJ167" s="98"/>
      <c r="BK167" s="37"/>
      <c r="BL167" s="42"/>
      <c r="BM167" s="69"/>
      <c r="BN167" s="69"/>
      <c r="BO167" s="69"/>
      <c r="BP167" s="98"/>
      <c r="BQ167" s="98"/>
      <c r="BS167" s="39"/>
      <c r="BT167" s="98"/>
      <c r="BU167" s="37"/>
      <c r="BV167" s="42"/>
      <c r="BW167" s="69"/>
      <c r="BX167" s="69"/>
      <c r="BY167" s="69"/>
      <c r="BZ167" s="98"/>
      <c r="CA167" s="98"/>
      <c r="CC167" s="39"/>
      <c r="CD167" s="98"/>
      <c r="CE167" s="37"/>
      <c r="CF167" s="42"/>
      <c r="CG167" s="69"/>
      <c r="CH167" s="69"/>
      <c r="CI167" s="69"/>
      <c r="CJ167" s="45"/>
      <c r="CK167" s="77"/>
      <c r="CO167" s="39"/>
      <c r="CP167" s="98"/>
      <c r="CQ167" s="10"/>
      <c r="CR167" s="10"/>
      <c r="CS167" s="10"/>
      <c r="CT167" s="10"/>
      <c r="CU167" s="10"/>
      <c r="CV167" s="11"/>
      <c r="CW167" s="45"/>
      <c r="CX167" s="39"/>
      <c r="CY167" s="98"/>
      <c r="CZ167" s="10"/>
      <c r="DA167" s="10"/>
      <c r="DB167" s="10"/>
      <c r="DC167" s="10"/>
      <c r="DD167" s="10"/>
      <c r="DE167" s="11"/>
      <c r="DF167" s="45"/>
      <c r="DG167" s="39"/>
      <c r="DH167" s="98"/>
      <c r="DI167" s="10"/>
      <c r="DJ167" s="10"/>
      <c r="DK167" s="10"/>
      <c r="DL167" s="10"/>
      <c r="DM167" s="10"/>
      <c r="DN167" s="11"/>
      <c r="DO167" s="11"/>
      <c r="DP167" s="45"/>
      <c r="DQ167" s="39"/>
      <c r="DR167" s="98"/>
      <c r="DS167" s="10"/>
      <c r="DT167" s="10"/>
      <c r="DU167" s="10"/>
      <c r="DV167" s="10"/>
      <c r="DW167" s="10"/>
      <c r="DX167" s="11"/>
      <c r="DY167" s="11"/>
      <c r="DZ167" s="45"/>
      <c r="EA167" s="39"/>
      <c r="EB167" s="98"/>
    </row>
    <row r="168" spans="1:132" s="8" customFormat="1" ht="15" x14ac:dyDescent="0.15">
      <c r="A168" s="39"/>
      <c r="B168" s="98"/>
      <c r="C168" s="37"/>
      <c r="D168" s="42"/>
      <c r="E168" s="42"/>
      <c r="F168" s="69"/>
      <c r="G168" s="69"/>
      <c r="H168" s="69"/>
      <c r="I168" s="45"/>
      <c r="J168" s="39"/>
      <c r="K168" s="98"/>
      <c r="L168" s="37"/>
      <c r="M168" s="42"/>
      <c r="N168" s="69"/>
      <c r="O168" s="69"/>
      <c r="P168" s="69"/>
      <c r="R168" s="39"/>
      <c r="S168" s="98"/>
      <c r="T168" s="37"/>
      <c r="U168" s="10"/>
      <c r="V168" s="69"/>
      <c r="W168" s="69"/>
      <c r="X168" s="69"/>
      <c r="Z168" s="39"/>
      <c r="AA168" s="98"/>
      <c r="AB168" s="37"/>
      <c r="AC168" s="10"/>
      <c r="AD168" s="10"/>
      <c r="AE168" s="69"/>
      <c r="AF168" s="69"/>
      <c r="AG168" s="98"/>
      <c r="AH168" s="98"/>
      <c r="AJ168" s="39"/>
      <c r="AK168" s="98"/>
      <c r="AL168" s="10"/>
      <c r="AM168" s="10"/>
      <c r="AN168" s="69"/>
      <c r="AO168" s="69"/>
      <c r="AP168" s="69"/>
      <c r="AQ168" s="39"/>
      <c r="AS168" s="39"/>
      <c r="AT168" s="98"/>
      <c r="AU168" s="37"/>
      <c r="AV168" s="42"/>
      <c r="AW168" s="69"/>
      <c r="AX168" s="69"/>
      <c r="AY168" s="69"/>
      <c r="BA168" s="39"/>
      <c r="BB168" s="98"/>
      <c r="BC168" s="37"/>
      <c r="BD168" s="10"/>
      <c r="BE168" s="69"/>
      <c r="BF168" s="69"/>
      <c r="BG168" s="69"/>
      <c r="BI168" s="39"/>
      <c r="BJ168" s="98"/>
      <c r="BK168" s="37"/>
      <c r="BL168" s="42"/>
      <c r="BM168" s="69"/>
      <c r="BN168" s="69"/>
      <c r="BO168" s="69"/>
      <c r="BP168" s="98"/>
      <c r="BQ168" s="98"/>
      <c r="BS168" s="39"/>
      <c r="BT168" s="98"/>
      <c r="BU168" s="37"/>
      <c r="BV168" s="42"/>
      <c r="BW168" s="69"/>
      <c r="BX168" s="69"/>
      <c r="BY168" s="69"/>
      <c r="BZ168" s="98"/>
      <c r="CA168" s="98"/>
      <c r="CC168" s="39"/>
      <c r="CD168" s="98"/>
      <c r="CE168" s="37"/>
      <c r="CF168" s="42"/>
      <c r="CG168" s="69"/>
      <c r="CH168" s="69"/>
      <c r="CI168" s="69"/>
      <c r="CJ168" s="45"/>
      <c r="CK168" s="77"/>
      <c r="CO168" s="39"/>
      <c r="CP168" s="98"/>
      <c r="CQ168" s="10"/>
      <c r="CR168" s="10"/>
      <c r="CS168" s="10"/>
      <c r="CT168" s="10"/>
      <c r="CU168" s="10"/>
      <c r="CV168" s="11"/>
      <c r="CW168" s="45"/>
      <c r="CX168" s="39"/>
      <c r="CY168" s="98"/>
      <c r="CZ168" s="10"/>
      <c r="DA168" s="10"/>
      <c r="DB168" s="10"/>
      <c r="DC168" s="10"/>
      <c r="DD168" s="10"/>
      <c r="DE168" s="11"/>
      <c r="DF168" s="45"/>
      <c r="DG168" s="39"/>
      <c r="DH168" s="98"/>
      <c r="DI168" s="10"/>
      <c r="DJ168" s="10"/>
      <c r="DK168" s="10"/>
      <c r="DL168" s="10"/>
      <c r="DM168" s="10"/>
      <c r="DN168" s="11"/>
      <c r="DO168" s="11"/>
      <c r="DP168" s="45"/>
      <c r="DQ168" s="39"/>
      <c r="DR168" s="98"/>
      <c r="DS168" s="10"/>
      <c r="DT168" s="10"/>
      <c r="DU168" s="10"/>
      <c r="DV168" s="10"/>
      <c r="DW168" s="10"/>
      <c r="DX168" s="11"/>
      <c r="DY168" s="11"/>
      <c r="DZ168" s="45"/>
      <c r="EA168" s="39"/>
      <c r="EB168" s="98"/>
    </row>
    <row r="169" spans="1:132" s="8" customFormat="1" ht="15" x14ac:dyDescent="0.15">
      <c r="A169" s="39"/>
      <c r="B169" s="98"/>
      <c r="C169" s="37"/>
      <c r="D169" s="42"/>
      <c r="E169" s="42"/>
      <c r="F169" s="69"/>
      <c r="G169" s="69"/>
      <c r="H169" s="69"/>
      <c r="I169" s="45"/>
      <c r="J169" s="39"/>
      <c r="K169" s="98"/>
      <c r="L169" s="37"/>
      <c r="M169" s="42"/>
      <c r="N169" s="69"/>
      <c r="O169" s="69"/>
      <c r="P169" s="69"/>
      <c r="R169" s="39"/>
      <c r="S169" s="98"/>
      <c r="T169" s="37"/>
      <c r="U169" s="10"/>
      <c r="V169" s="69"/>
      <c r="W169" s="69"/>
      <c r="X169" s="69"/>
      <c r="Z169" s="39"/>
      <c r="AA169" s="98"/>
      <c r="AB169" s="37"/>
      <c r="AC169" s="10"/>
      <c r="AD169" s="10"/>
      <c r="AE169" s="69"/>
      <c r="AF169" s="69"/>
      <c r="AG169" s="98"/>
      <c r="AH169" s="98"/>
      <c r="AJ169" s="39"/>
      <c r="AK169" s="98"/>
      <c r="AL169" s="10"/>
      <c r="AM169" s="10"/>
      <c r="AN169" s="69"/>
      <c r="AO169" s="69"/>
      <c r="AP169" s="69"/>
      <c r="AQ169" s="39"/>
      <c r="AS169" s="39"/>
      <c r="AT169" s="98"/>
      <c r="AU169" s="37"/>
      <c r="AV169" s="42"/>
      <c r="AW169" s="69"/>
      <c r="AX169" s="69"/>
      <c r="AY169" s="69"/>
      <c r="BA169" s="39"/>
      <c r="BB169" s="98"/>
      <c r="BC169" s="37"/>
      <c r="BD169" s="10"/>
      <c r="BE169" s="69"/>
      <c r="BF169" s="69"/>
      <c r="BG169" s="69"/>
      <c r="BI169" s="39"/>
      <c r="BJ169" s="98"/>
      <c r="BK169" s="37"/>
      <c r="BL169" s="42"/>
      <c r="BM169" s="69"/>
      <c r="BN169" s="69"/>
      <c r="BO169" s="69"/>
      <c r="BP169" s="98"/>
      <c r="BQ169" s="98"/>
      <c r="BS169" s="39"/>
      <c r="BT169" s="98"/>
      <c r="BU169" s="37"/>
      <c r="BV169" s="42"/>
      <c r="BW169" s="69"/>
      <c r="BX169" s="69"/>
      <c r="BY169" s="69"/>
      <c r="BZ169" s="98"/>
      <c r="CA169" s="98"/>
      <c r="CC169" s="39"/>
      <c r="CD169" s="98"/>
      <c r="CE169" s="37"/>
      <c r="CF169" s="42"/>
      <c r="CG169" s="69"/>
      <c r="CH169" s="69"/>
      <c r="CI169" s="69"/>
      <c r="CJ169" s="45"/>
      <c r="CK169" s="77"/>
      <c r="CO169" s="39"/>
      <c r="CP169" s="98"/>
      <c r="CQ169" s="10"/>
      <c r="CR169" s="10"/>
      <c r="CS169" s="10"/>
      <c r="CT169" s="10"/>
      <c r="CU169" s="10"/>
      <c r="CV169" s="11"/>
      <c r="CW169" s="45"/>
      <c r="CX169" s="39"/>
      <c r="CY169" s="98"/>
      <c r="CZ169" s="10"/>
      <c r="DA169" s="10"/>
      <c r="DB169" s="10"/>
      <c r="DC169" s="10"/>
      <c r="DD169" s="10"/>
      <c r="DE169" s="11"/>
      <c r="DF169" s="45"/>
      <c r="DG169" s="39"/>
      <c r="DH169" s="98"/>
      <c r="DI169" s="10"/>
      <c r="DJ169" s="10"/>
      <c r="DK169" s="10"/>
      <c r="DL169" s="10"/>
      <c r="DM169" s="10"/>
      <c r="DN169" s="11"/>
      <c r="DO169" s="11"/>
      <c r="DP169" s="45"/>
      <c r="DQ169" s="39"/>
      <c r="DR169" s="98"/>
      <c r="DS169" s="10"/>
      <c r="DT169" s="10"/>
      <c r="DU169" s="10"/>
      <c r="DV169" s="10"/>
      <c r="DW169" s="10"/>
      <c r="DX169" s="11"/>
      <c r="DY169" s="11"/>
      <c r="DZ169" s="45"/>
      <c r="EA169" s="39"/>
      <c r="EB169" s="98"/>
    </row>
    <row r="170" spans="1:132" s="8" customFormat="1" ht="15" x14ac:dyDescent="0.15">
      <c r="A170" s="39"/>
      <c r="B170" s="98"/>
      <c r="C170" s="37"/>
      <c r="D170" s="42"/>
      <c r="E170" s="42"/>
      <c r="F170" s="69"/>
      <c r="G170" s="69"/>
      <c r="H170" s="69"/>
      <c r="I170" s="45"/>
      <c r="J170" s="39"/>
      <c r="K170" s="98"/>
      <c r="L170" s="37"/>
      <c r="M170" s="42"/>
      <c r="N170" s="69"/>
      <c r="O170" s="69"/>
      <c r="P170" s="69"/>
      <c r="R170" s="39"/>
      <c r="S170" s="98"/>
      <c r="T170" s="37"/>
      <c r="U170" s="10"/>
      <c r="V170" s="69"/>
      <c r="W170" s="69"/>
      <c r="X170" s="69"/>
      <c r="Z170" s="39"/>
      <c r="AA170" s="98"/>
      <c r="AB170" s="37"/>
      <c r="AC170" s="10"/>
      <c r="AD170" s="10"/>
      <c r="AE170" s="69"/>
      <c r="AF170" s="69"/>
      <c r="AG170" s="98"/>
      <c r="AH170" s="98"/>
      <c r="AJ170" s="39"/>
      <c r="AK170" s="98"/>
      <c r="AL170" s="10"/>
      <c r="AM170" s="10"/>
      <c r="AN170" s="69"/>
      <c r="AO170" s="69"/>
      <c r="AP170" s="69"/>
      <c r="AQ170" s="39"/>
      <c r="AS170" s="39"/>
      <c r="AT170" s="98"/>
      <c r="AU170" s="37"/>
      <c r="AV170" s="42"/>
      <c r="AW170" s="69"/>
      <c r="AX170" s="69"/>
      <c r="AY170" s="69"/>
      <c r="BA170" s="39"/>
      <c r="BB170" s="98"/>
      <c r="BC170" s="37"/>
      <c r="BD170" s="10"/>
      <c r="BE170" s="69"/>
      <c r="BF170" s="69"/>
      <c r="BG170" s="69"/>
      <c r="BI170" s="39"/>
      <c r="BJ170" s="98"/>
      <c r="BK170" s="37"/>
      <c r="BL170" s="42"/>
      <c r="BM170" s="69"/>
      <c r="BN170" s="69"/>
      <c r="BO170" s="69"/>
      <c r="BP170" s="98"/>
      <c r="BQ170" s="98"/>
      <c r="BS170" s="39"/>
      <c r="BT170" s="98"/>
      <c r="BU170" s="37"/>
      <c r="BV170" s="42"/>
      <c r="BW170" s="69"/>
      <c r="BX170" s="69"/>
      <c r="BY170" s="69"/>
      <c r="BZ170" s="98"/>
      <c r="CA170" s="98"/>
      <c r="CC170" s="39"/>
      <c r="CD170" s="98"/>
      <c r="CE170" s="37"/>
      <c r="CF170" s="42"/>
      <c r="CG170" s="69"/>
      <c r="CH170" s="69"/>
      <c r="CI170" s="69"/>
      <c r="CJ170" s="45"/>
      <c r="CK170" s="77"/>
      <c r="CO170" s="39"/>
      <c r="CP170" s="98"/>
      <c r="CQ170" s="10"/>
      <c r="CR170" s="10"/>
      <c r="CS170" s="10"/>
      <c r="CT170" s="10"/>
      <c r="CU170" s="10"/>
      <c r="CV170" s="11"/>
      <c r="CW170" s="45"/>
      <c r="CX170" s="39"/>
      <c r="CY170" s="98"/>
      <c r="CZ170" s="10"/>
      <c r="DA170" s="10"/>
      <c r="DB170" s="10"/>
      <c r="DC170" s="10"/>
      <c r="DD170" s="10"/>
      <c r="DE170" s="11"/>
      <c r="DF170" s="45"/>
      <c r="DG170" s="39"/>
      <c r="DH170" s="98"/>
      <c r="DI170" s="10"/>
      <c r="DJ170" s="10"/>
      <c r="DK170" s="10"/>
      <c r="DL170" s="10"/>
      <c r="DM170" s="10"/>
      <c r="DN170" s="11"/>
      <c r="DO170" s="11"/>
      <c r="DP170" s="45"/>
      <c r="DQ170" s="39"/>
      <c r="DR170" s="98"/>
      <c r="DS170" s="10"/>
      <c r="DT170" s="10"/>
      <c r="DU170" s="10"/>
      <c r="DV170" s="10"/>
      <c r="DW170" s="10"/>
      <c r="DX170" s="11"/>
      <c r="DY170" s="11"/>
      <c r="DZ170" s="45"/>
      <c r="EA170" s="39"/>
      <c r="EB170" s="98"/>
    </row>
    <row r="171" spans="1:132" s="8" customFormat="1" ht="15" x14ac:dyDescent="0.15">
      <c r="A171" s="39"/>
      <c r="B171" s="98"/>
      <c r="C171" s="37"/>
      <c r="D171" s="42"/>
      <c r="E171" s="42"/>
      <c r="F171" s="69"/>
      <c r="G171" s="69"/>
      <c r="H171" s="69"/>
      <c r="I171" s="45"/>
      <c r="J171" s="39"/>
      <c r="K171" s="98"/>
      <c r="L171" s="37"/>
      <c r="M171" s="42"/>
      <c r="N171" s="69"/>
      <c r="O171" s="69"/>
      <c r="P171" s="69"/>
      <c r="R171" s="39"/>
      <c r="S171" s="98"/>
      <c r="T171" s="37"/>
      <c r="U171" s="10"/>
      <c r="V171" s="69"/>
      <c r="W171" s="69"/>
      <c r="X171" s="69"/>
      <c r="Z171" s="39"/>
      <c r="AA171" s="98"/>
      <c r="AB171" s="37"/>
      <c r="AC171" s="10"/>
      <c r="AD171" s="10"/>
      <c r="AE171" s="69"/>
      <c r="AF171" s="69"/>
      <c r="AG171" s="98"/>
      <c r="AH171" s="98"/>
      <c r="AJ171" s="39"/>
      <c r="AK171" s="98"/>
      <c r="AL171" s="10"/>
      <c r="AM171" s="10"/>
      <c r="AN171" s="69"/>
      <c r="AO171" s="69"/>
      <c r="AP171" s="69"/>
      <c r="AQ171" s="39"/>
      <c r="AS171" s="39"/>
      <c r="AT171" s="98"/>
      <c r="AU171" s="37"/>
      <c r="AV171" s="42"/>
      <c r="AW171" s="69"/>
      <c r="AX171" s="69"/>
      <c r="AY171" s="69"/>
      <c r="BA171" s="39"/>
      <c r="BB171" s="98"/>
      <c r="BC171" s="37"/>
      <c r="BD171" s="10"/>
      <c r="BE171" s="69"/>
      <c r="BF171" s="69"/>
      <c r="BG171" s="69"/>
      <c r="BI171" s="39"/>
      <c r="BJ171" s="98"/>
      <c r="BK171" s="37"/>
      <c r="BL171" s="42"/>
      <c r="BM171" s="69"/>
      <c r="BN171" s="69"/>
      <c r="BO171" s="69"/>
      <c r="BP171" s="98"/>
      <c r="BQ171" s="98"/>
      <c r="BS171" s="39"/>
      <c r="BT171" s="98"/>
      <c r="BU171" s="37"/>
      <c r="BV171" s="42"/>
      <c r="BW171" s="69"/>
      <c r="BX171" s="69"/>
      <c r="BY171" s="69"/>
      <c r="BZ171" s="98"/>
      <c r="CA171" s="98"/>
      <c r="CC171" s="39"/>
      <c r="CD171" s="98"/>
      <c r="CE171" s="37"/>
      <c r="CF171" s="42"/>
      <c r="CG171" s="69"/>
      <c r="CH171" s="69"/>
      <c r="CI171" s="69"/>
      <c r="CJ171" s="45"/>
      <c r="CK171" s="77"/>
      <c r="CO171" s="39"/>
      <c r="CP171" s="98"/>
      <c r="CQ171" s="10"/>
      <c r="CR171" s="10"/>
      <c r="CS171" s="10"/>
      <c r="CT171" s="10"/>
      <c r="CU171" s="10"/>
      <c r="CV171" s="11"/>
      <c r="CW171" s="45"/>
      <c r="CX171" s="39"/>
      <c r="CY171" s="98"/>
      <c r="CZ171" s="10"/>
      <c r="DA171" s="10"/>
      <c r="DB171" s="10"/>
      <c r="DC171" s="10"/>
      <c r="DD171" s="10"/>
      <c r="DE171" s="11"/>
      <c r="DF171" s="45"/>
      <c r="DG171" s="39"/>
      <c r="DH171" s="98"/>
      <c r="DI171" s="10"/>
      <c r="DJ171" s="10"/>
      <c r="DK171" s="10"/>
      <c r="DL171" s="10"/>
      <c r="DM171" s="10"/>
      <c r="DN171" s="11"/>
      <c r="DO171" s="11"/>
      <c r="DP171" s="45"/>
      <c r="DQ171" s="39"/>
      <c r="DR171" s="98"/>
      <c r="DS171" s="10"/>
      <c r="DT171" s="10"/>
      <c r="DU171" s="10"/>
      <c r="DV171" s="10"/>
      <c r="DW171" s="10"/>
      <c r="DX171" s="11"/>
      <c r="DY171" s="11"/>
      <c r="DZ171" s="45"/>
      <c r="EA171" s="39"/>
      <c r="EB171" s="98"/>
    </row>
    <row r="172" spans="1:132" s="8" customFormat="1" ht="15" x14ac:dyDescent="0.15">
      <c r="A172" s="39"/>
      <c r="B172" s="98"/>
      <c r="C172" s="37"/>
      <c r="D172" s="42"/>
      <c r="E172" s="42"/>
      <c r="F172" s="69"/>
      <c r="G172" s="69"/>
      <c r="H172" s="69"/>
      <c r="I172" s="45"/>
      <c r="J172" s="39"/>
      <c r="K172" s="98"/>
      <c r="L172" s="37"/>
      <c r="M172" s="42"/>
      <c r="N172" s="69"/>
      <c r="O172" s="69"/>
      <c r="P172" s="69"/>
      <c r="R172" s="39"/>
      <c r="S172" s="98"/>
      <c r="T172" s="37"/>
      <c r="U172" s="10"/>
      <c r="V172" s="69"/>
      <c r="W172" s="69"/>
      <c r="X172" s="69"/>
      <c r="Z172" s="39"/>
      <c r="AA172" s="98"/>
      <c r="AB172" s="37"/>
      <c r="AC172" s="10"/>
      <c r="AD172" s="10"/>
      <c r="AE172" s="69"/>
      <c r="AF172" s="69"/>
      <c r="AG172" s="98"/>
      <c r="AH172" s="98"/>
      <c r="AJ172" s="39"/>
      <c r="AK172" s="98"/>
      <c r="AL172" s="10"/>
      <c r="AM172" s="10"/>
      <c r="AN172" s="69"/>
      <c r="AO172" s="69"/>
      <c r="AP172" s="69"/>
      <c r="AQ172" s="39"/>
      <c r="AS172" s="39"/>
      <c r="AT172" s="98"/>
      <c r="AU172" s="37"/>
      <c r="AV172" s="42"/>
      <c r="AW172" s="69"/>
      <c r="AX172" s="69"/>
      <c r="AY172" s="69"/>
      <c r="BA172" s="39"/>
      <c r="BB172" s="98"/>
      <c r="BC172" s="37"/>
      <c r="BD172" s="10"/>
      <c r="BE172" s="69"/>
      <c r="BF172" s="69"/>
      <c r="BG172" s="69"/>
      <c r="BI172" s="39"/>
      <c r="BJ172" s="98"/>
      <c r="BK172" s="37"/>
      <c r="BL172" s="42"/>
      <c r="BM172" s="69"/>
      <c r="BN172" s="69"/>
      <c r="BO172" s="69"/>
      <c r="BP172" s="98"/>
      <c r="BQ172" s="98"/>
      <c r="BS172" s="39"/>
      <c r="BT172" s="98"/>
      <c r="BU172" s="37"/>
      <c r="BV172" s="42"/>
      <c r="BW172" s="69"/>
      <c r="BX172" s="69"/>
      <c r="BY172" s="69"/>
      <c r="BZ172" s="98"/>
      <c r="CA172" s="98"/>
      <c r="CC172" s="39"/>
      <c r="CD172" s="98"/>
      <c r="CE172" s="37"/>
      <c r="CF172" s="42"/>
      <c r="CG172" s="69"/>
      <c r="CH172" s="69"/>
      <c r="CI172" s="69"/>
      <c r="CJ172" s="45"/>
      <c r="CK172" s="77"/>
      <c r="CO172" s="39"/>
      <c r="CP172" s="98"/>
      <c r="CQ172" s="10"/>
      <c r="CR172" s="10"/>
      <c r="CS172" s="10"/>
      <c r="CT172" s="10"/>
      <c r="CU172" s="10"/>
      <c r="CV172" s="11"/>
      <c r="CW172" s="45"/>
      <c r="CX172" s="39"/>
      <c r="CY172" s="98"/>
      <c r="CZ172" s="10"/>
      <c r="DA172" s="10"/>
      <c r="DB172" s="10"/>
      <c r="DC172" s="10"/>
      <c r="DD172" s="10"/>
      <c r="DE172" s="11"/>
      <c r="DF172" s="45"/>
      <c r="DG172" s="39"/>
      <c r="DH172" s="98"/>
      <c r="DI172" s="10"/>
      <c r="DJ172" s="10"/>
      <c r="DK172" s="10"/>
      <c r="DL172" s="10"/>
      <c r="DM172" s="10"/>
      <c r="DN172" s="11"/>
      <c r="DO172" s="11"/>
      <c r="DP172" s="45"/>
      <c r="DQ172" s="39"/>
      <c r="DR172" s="98"/>
      <c r="DS172" s="10"/>
      <c r="DT172" s="10"/>
      <c r="DU172" s="10"/>
      <c r="DV172" s="10"/>
      <c r="DW172" s="10"/>
      <c r="DX172" s="11"/>
      <c r="DY172" s="11"/>
      <c r="DZ172" s="45"/>
      <c r="EA172" s="39"/>
      <c r="EB172" s="98"/>
    </row>
    <row r="173" spans="1:132" s="8" customFormat="1" ht="15" x14ac:dyDescent="0.15">
      <c r="A173" s="39"/>
      <c r="B173" s="98"/>
      <c r="C173" s="37"/>
      <c r="D173" s="42"/>
      <c r="E173" s="42"/>
      <c r="F173" s="69"/>
      <c r="G173" s="69"/>
      <c r="H173" s="69"/>
      <c r="I173" s="45"/>
      <c r="J173" s="39"/>
      <c r="K173" s="98"/>
      <c r="L173" s="37"/>
      <c r="M173" s="42"/>
      <c r="N173" s="69"/>
      <c r="O173" s="69"/>
      <c r="P173" s="69"/>
      <c r="R173" s="39"/>
      <c r="S173" s="98"/>
      <c r="T173" s="37"/>
      <c r="U173" s="10"/>
      <c r="V173" s="69"/>
      <c r="W173" s="69"/>
      <c r="X173" s="69"/>
      <c r="Z173" s="39"/>
      <c r="AA173" s="98"/>
      <c r="AB173" s="37"/>
      <c r="AC173" s="10"/>
      <c r="AD173" s="10"/>
      <c r="AE173" s="69"/>
      <c r="AF173" s="69"/>
      <c r="AG173" s="98"/>
      <c r="AH173" s="98"/>
      <c r="AJ173" s="39"/>
      <c r="AK173" s="98"/>
      <c r="AL173" s="10"/>
      <c r="AM173" s="10"/>
      <c r="AN173" s="69"/>
      <c r="AO173" s="69"/>
      <c r="AP173" s="69"/>
      <c r="AQ173" s="39"/>
      <c r="AS173" s="39"/>
      <c r="AT173" s="98"/>
      <c r="AU173" s="37"/>
      <c r="AV173" s="42"/>
      <c r="AW173" s="69"/>
      <c r="AX173" s="69"/>
      <c r="AY173" s="69"/>
      <c r="BA173" s="39"/>
      <c r="BB173" s="98"/>
      <c r="BC173" s="37"/>
      <c r="BD173" s="10"/>
      <c r="BE173" s="69"/>
      <c r="BF173" s="69"/>
      <c r="BG173" s="69"/>
      <c r="BI173" s="39"/>
      <c r="BJ173" s="98"/>
      <c r="BK173" s="37"/>
      <c r="BL173" s="42"/>
      <c r="BM173" s="69"/>
      <c r="BN173" s="69"/>
      <c r="BO173" s="69"/>
      <c r="BP173" s="98"/>
      <c r="BQ173" s="98"/>
      <c r="BS173" s="39"/>
      <c r="BT173" s="98"/>
      <c r="BU173" s="37"/>
      <c r="BV173" s="42"/>
      <c r="BW173" s="69"/>
      <c r="BX173" s="69"/>
      <c r="BY173" s="69"/>
      <c r="BZ173" s="98"/>
      <c r="CA173" s="98"/>
      <c r="CC173" s="39"/>
      <c r="CD173" s="98"/>
      <c r="CE173" s="37"/>
      <c r="CF173" s="42"/>
      <c r="CG173" s="69"/>
      <c r="CH173" s="69"/>
      <c r="CI173" s="69"/>
      <c r="CJ173" s="45"/>
      <c r="CK173" s="77"/>
      <c r="CO173" s="39"/>
      <c r="CP173" s="98"/>
      <c r="CQ173" s="10"/>
      <c r="CR173" s="10"/>
      <c r="CS173" s="10"/>
      <c r="CT173" s="10"/>
      <c r="CU173" s="10"/>
      <c r="CV173" s="11"/>
      <c r="CW173" s="45"/>
      <c r="CX173" s="39"/>
      <c r="CY173" s="98"/>
      <c r="CZ173" s="10"/>
      <c r="DA173" s="10"/>
      <c r="DB173" s="10"/>
      <c r="DC173" s="10"/>
      <c r="DD173" s="10"/>
      <c r="DE173" s="11"/>
      <c r="DF173" s="45"/>
      <c r="DG173" s="39"/>
      <c r="DH173" s="98"/>
      <c r="DI173" s="10"/>
      <c r="DJ173" s="10"/>
      <c r="DK173" s="10"/>
      <c r="DL173" s="10"/>
      <c r="DM173" s="10"/>
      <c r="DN173" s="11"/>
      <c r="DO173" s="11"/>
      <c r="DP173" s="45"/>
      <c r="DQ173" s="39"/>
      <c r="DR173" s="98"/>
      <c r="DS173" s="10"/>
      <c r="DT173" s="10"/>
      <c r="DU173" s="10"/>
      <c r="DV173" s="10"/>
      <c r="DW173" s="10"/>
      <c r="DX173" s="11"/>
      <c r="DY173" s="11"/>
      <c r="DZ173" s="45"/>
      <c r="EA173" s="39"/>
      <c r="EB173" s="98"/>
    </row>
    <row r="174" spans="1:132" s="8" customFormat="1" ht="15" x14ac:dyDescent="0.15">
      <c r="A174" s="39"/>
      <c r="B174" s="98"/>
      <c r="C174" s="37"/>
      <c r="D174" s="42"/>
      <c r="E174" s="42"/>
      <c r="F174" s="69"/>
      <c r="G174" s="69"/>
      <c r="H174" s="69"/>
      <c r="I174" s="45"/>
      <c r="J174" s="39"/>
      <c r="K174" s="98"/>
      <c r="L174" s="37"/>
      <c r="M174" s="42"/>
      <c r="N174" s="69"/>
      <c r="O174" s="69"/>
      <c r="P174" s="69"/>
      <c r="R174" s="39"/>
      <c r="S174" s="98"/>
      <c r="T174" s="37"/>
      <c r="U174" s="10"/>
      <c r="V174" s="69"/>
      <c r="W174" s="69"/>
      <c r="X174" s="69"/>
      <c r="Z174" s="39"/>
      <c r="AA174" s="98"/>
      <c r="AB174" s="37"/>
      <c r="AC174" s="10"/>
      <c r="AD174" s="10"/>
      <c r="AE174" s="69"/>
      <c r="AF174" s="69"/>
      <c r="AG174" s="98"/>
      <c r="AH174" s="98"/>
      <c r="AJ174" s="39"/>
      <c r="AK174" s="98"/>
      <c r="AL174" s="10"/>
      <c r="AM174" s="10"/>
      <c r="AN174" s="69"/>
      <c r="AO174" s="69"/>
      <c r="AP174" s="69"/>
      <c r="AQ174" s="39"/>
      <c r="AS174" s="39"/>
      <c r="AT174" s="98"/>
      <c r="AU174" s="37"/>
      <c r="AV174" s="42"/>
      <c r="AW174" s="69"/>
      <c r="AX174" s="69"/>
      <c r="AY174" s="69"/>
      <c r="BA174" s="39"/>
      <c r="BB174" s="98"/>
      <c r="BC174" s="37"/>
      <c r="BD174" s="10"/>
      <c r="BE174" s="69"/>
      <c r="BF174" s="69"/>
      <c r="BG174" s="69"/>
      <c r="BI174" s="39"/>
      <c r="BJ174" s="98"/>
      <c r="BK174" s="37"/>
      <c r="BL174" s="42"/>
      <c r="BM174" s="69"/>
      <c r="BN174" s="69"/>
      <c r="BO174" s="69"/>
      <c r="BP174" s="98"/>
      <c r="BQ174" s="98"/>
      <c r="BS174" s="39"/>
      <c r="BT174" s="98"/>
      <c r="BU174" s="37"/>
      <c r="BV174" s="42"/>
      <c r="BW174" s="69"/>
      <c r="BX174" s="69"/>
      <c r="BY174" s="69"/>
      <c r="BZ174" s="98"/>
      <c r="CA174" s="98"/>
      <c r="CC174" s="39"/>
      <c r="CD174" s="98"/>
      <c r="CE174" s="37"/>
      <c r="CF174" s="42"/>
      <c r="CG174" s="69"/>
      <c r="CH174" s="69"/>
      <c r="CI174" s="69"/>
      <c r="CJ174" s="45"/>
      <c r="CK174" s="77"/>
      <c r="CO174" s="39"/>
      <c r="CP174" s="98"/>
      <c r="CQ174" s="10"/>
      <c r="CR174" s="10"/>
      <c r="CS174" s="10"/>
      <c r="CT174" s="10"/>
      <c r="CU174" s="10"/>
      <c r="CV174" s="11"/>
      <c r="CW174" s="45"/>
      <c r="CX174" s="39"/>
      <c r="CY174" s="98"/>
      <c r="CZ174" s="10"/>
      <c r="DA174" s="10"/>
      <c r="DB174" s="10"/>
      <c r="DC174" s="10"/>
      <c r="DD174" s="10"/>
      <c r="DE174" s="11"/>
      <c r="DF174" s="45"/>
      <c r="DG174" s="39"/>
      <c r="DH174" s="98"/>
      <c r="DI174" s="10"/>
      <c r="DJ174" s="10"/>
      <c r="DK174" s="10"/>
      <c r="DL174" s="10"/>
      <c r="DM174" s="10"/>
      <c r="DN174" s="11"/>
      <c r="DO174" s="11"/>
      <c r="DP174" s="45"/>
      <c r="DQ174" s="39"/>
      <c r="DR174" s="98"/>
      <c r="DS174" s="10"/>
      <c r="DT174" s="10"/>
      <c r="DU174" s="10"/>
      <c r="DV174" s="10"/>
      <c r="DW174" s="10"/>
      <c r="DX174" s="11"/>
      <c r="DY174" s="11"/>
      <c r="DZ174" s="45"/>
      <c r="EA174" s="39"/>
      <c r="EB174" s="98"/>
    </row>
    <row r="175" spans="1:132" s="8" customFormat="1" ht="15" x14ac:dyDescent="0.15">
      <c r="A175" s="39"/>
      <c r="B175" s="98"/>
      <c r="C175" s="37"/>
      <c r="D175" s="42"/>
      <c r="E175" s="42"/>
      <c r="F175" s="69"/>
      <c r="G175" s="69"/>
      <c r="H175" s="69"/>
      <c r="I175" s="45"/>
      <c r="J175" s="39"/>
      <c r="K175" s="98"/>
      <c r="L175" s="37"/>
      <c r="M175" s="42"/>
      <c r="N175" s="69"/>
      <c r="O175" s="69"/>
      <c r="P175" s="69"/>
      <c r="R175" s="39"/>
      <c r="S175" s="98"/>
      <c r="T175" s="37"/>
      <c r="U175" s="10"/>
      <c r="V175" s="69"/>
      <c r="W175" s="69"/>
      <c r="X175" s="69"/>
      <c r="Z175" s="39"/>
      <c r="AA175" s="98"/>
      <c r="AB175" s="37"/>
      <c r="AC175" s="10"/>
      <c r="AD175" s="10"/>
      <c r="AE175" s="69"/>
      <c r="AF175" s="69"/>
      <c r="AG175" s="98"/>
      <c r="AH175" s="98"/>
      <c r="AJ175" s="39"/>
      <c r="AK175" s="98"/>
      <c r="AL175" s="10"/>
      <c r="AM175" s="10"/>
      <c r="AN175" s="69"/>
      <c r="AO175" s="69"/>
      <c r="AP175" s="69"/>
      <c r="AQ175" s="39"/>
      <c r="AS175" s="39"/>
      <c r="AT175" s="98"/>
      <c r="AU175" s="37"/>
      <c r="AV175" s="42"/>
      <c r="AW175" s="69"/>
      <c r="AX175" s="69"/>
      <c r="AY175" s="69"/>
      <c r="BA175" s="39"/>
      <c r="BB175" s="98"/>
      <c r="BC175" s="37"/>
      <c r="BD175" s="10"/>
      <c r="BE175" s="69"/>
      <c r="BF175" s="69"/>
      <c r="BG175" s="69"/>
      <c r="BI175" s="39"/>
      <c r="BJ175" s="98"/>
      <c r="BK175" s="37"/>
      <c r="BL175" s="42"/>
      <c r="BM175" s="69"/>
      <c r="BN175" s="69"/>
      <c r="BO175" s="69"/>
      <c r="BP175" s="98"/>
      <c r="BQ175" s="98"/>
      <c r="BS175" s="39"/>
      <c r="BT175" s="98"/>
      <c r="BU175" s="37"/>
      <c r="BV175" s="42"/>
      <c r="BW175" s="69"/>
      <c r="BX175" s="69"/>
      <c r="BY175" s="69"/>
      <c r="BZ175" s="98"/>
      <c r="CA175" s="98"/>
      <c r="CC175" s="39"/>
      <c r="CD175" s="98"/>
      <c r="CE175" s="37"/>
      <c r="CF175" s="42"/>
      <c r="CG175" s="69"/>
      <c r="CH175" s="69"/>
      <c r="CI175" s="69"/>
      <c r="CJ175" s="45"/>
      <c r="CK175" s="77"/>
      <c r="CO175" s="39"/>
      <c r="CP175" s="98"/>
      <c r="CQ175" s="10"/>
      <c r="CR175" s="10"/>
      <c r="CS175" s="10"/>
      <c r="CT175" s="10"/>
      <c r="CU175" s="10"/>
      <c r="CV175" s="11"/>
      <c r="CW175" s="45"/>
      <c r="CX175" s="39"/>
      <c r="CY175" s="98"/>
      <c r="CZ175" s="10"/>
      <c r="DA175" s="10"/>
      <c r="DB175" s="10"/>
      <c r="DC175" s="10"/>
      <c r="DD175" s="10"/>
      <c r="DE175" s="11"/>
      <c r="DF175" s="45"/>
      <c r="DG175" s="39"/>
      <c r="DH175" s="98"/>
      <c r="DI175" s="10"/>
      <c r="DJ175" s="10"/>
      <c r="DK175" s="10"/>
      <c r="DL175" s="10"/>
      <c r="DM175" s="10"/>
      <c r="DN175" s="11"/>
      <c r="DO175" s="11"/>
      <c r="DP175" s="45"/>
      <c r="DQ175" s="39"/>
      <c r="DR175" s="98"/>
      <c r="DS175" s="10"/>
      <c r="DT175" s="10"/>
      <c r="DU175" s="10"/>
      <c r="DV175" s="10"/>
      <c r="DW175" s="10"/>
      <c r="DX175" s="11"/>
      <c r="DY175" s="11"/>
      <c r="DZ175" s="45"/>
      <c r="EA175" s="39"/>
      <c r="EB175" s="98"/>
    </row>
    <row r="176" spans="1:132" s="8" customFormat="1" ht="15" x14ac:dyDescent="0.15">
      <c r="A176" s="39"/>
      <c r="B176" s="98"/>
      <c r="C176" s="37"/>
      <c r="D176" s="42"/>
      <c r="E176" s="42"/>
      <c r="F176" s="69"/>
      <c r="G176" s="69"/>
      <c r="H176" s="69"/>
      <c r="I176" s="45"/>
      <c r="J176" s="39"/>
      <c r="K176" s="98"/>
      <c r="L176" s="37"/>
      <c r="M176" s="42"/>
      <c r="N176" s="69"/>
      <c r="O176" s="69"/>
      <c r="P176" s="69"/>
      <c r="R176" s="39"/>
      <c r="S176" s="98"/>
      <c r="T176" s="37"/>
      <c r="U176" s="10"/>
      <c r="V176" s="69"/>
      <c r="W176" s="69"/>
      <c r="X176" s="69"/>
      <c r="Z176" s="39"/>
      <c r="AA176" s="98"/>
      <c r="AB176" s="37"/>
      <c r="AC176" s="10"/>
      <c r="AD176" s="10"/>
      <c r="AE176" s="69"/>
      <c r="AF176" s="69"/>
      <c r="AG176" s="98"/>
      <c r="AH176" s="98"/>
      <c r="AJ176" s="39"/>
      <c r="AK176" s="98"/>
      <c r="AL176" s="10"/>
      <c r="AM176" s="10"/>
      <c r="AN176" s="69"/>
      <c r="AO176" s="69"/>
      <c r="AP176" s="69"/>
      <c r="AQ176" s="39"/>
      <c r="AS176" s="39"/>
      <c r="AT176" s="98"/>
      <c r="AU176" s="37"/>
      <c r="AV176" s="42"/>
      <c r="AW176" s="69"/>
      <c r="AX176" s="69"/>
      <c r="AY176" s="69"/>
      <c r="BA176" s="39"/>
      <c r="BB176" s="98"/>
      <c r="BC176" s="37"/>
      <c r="BD176" s="10"/>
      <c r="BE176" s="69"/>
      <c r="BF176" s="69"/>
      <c r="BG176" s="69"/>
      <c r="BI176" s="39"/>
      <c r="BJ176" s="98"/>
      <c r="BK176" s="37"/>
      <c r="BL176" s="42"/>
      <c r="BM176" s="69"/>
      <c r="BN176" s="69"/>
      <c r="BO176" s="69"/>
      <c r="BP176" s="98"/>
      <c r="BQ176" s="98"/>
      <c r="BS176" s="39"/>
      <c r="BT176" s="98"/>
      <c r="BU176" s="37"/>
      <c r="BV176" s="42"/>
      <c r="BW176" s="69"/>
      <c r="BX176" s="69"/>
      <c r="BY176" s="69"/>
      <c r="BZ176" s="98"/>
      <c r="CA176" s="98"/>
      <c r="CC176" s="39"/>
      <c r="CD176" s="98"/>
      <c r="CE176" s="37"/>
      <c r="CF176" s="42"/>
      <c r="CG176" s="69"/>
      <c r="CH176" s="69"/>
      <c r="CI176" s="69"/>
      <c r="CJ176" s="45"/>
      <c r="CK176" s="77"/>
      <c r="CO176" s="39"/>
      <c r="CP176" s="98"/>
      <c r="CQ176" s="10"/>
      <c r="CR176" s="10"/>
      <c r="CS176" s="10"/>
      <c r="CT176" s="10"/>
      <c r="CU176" s="10"/>
      <c r="CV176" s="11"/>
      <c r="CW176" s="45"/>
      <c r="CX176" s="39"/>
      <c r="CY176" s="98"/>
      <c r="CZ176" s="10"/>
      <c r="DA176" s="10"/>
      <c r="DB176" s="10"/>
      <c r="DC176" s="10"/>
      <c r="DD176" s="10"/>
      <c r="DE176" s="11"/>
      <c r="DF176" s="45"/>
      <c r="DG176" s="39"/>
      <c r="DH176" s="98"/>
      <c r="DI176" s="10"/>
      <c r="DJ176" s="10"/>
      <c r="DK176" s="10"/>
      <c r="DL176" s="10"/>
      <c r="DM176" s="10"/>
      <c r="DN176" s="11"/>
      <c r="DO176" s="11"/>
      <c r="DP176" s="45"/>
      <c r="DQ176" s="39"/>
      <c r="DR176" s="98"/>
      <c r="DS176" s="10"/>
      <c r="DT176" s="10"/>
      <c r="DU176" s="10"/>
      <c r="DV176" s="10"/>
      <c r="DW176" s="10"/>
      <c r="DX176" s="11"/>
      <c r="DY176" s="11"/>
      <c r="DZ176" s="45"/>
      <c r="EA176" s="39"/>
      <c r="EB176" s="98"/>
    </row>
    <row r="177" spans="1:132" s="8" customFormat="1" ht="15" x14ac:dyDescent="0.15">
      <c r="A177" s="39"/>
      <c r="B177" s="98"/>
      <c r="C177" s="37"/>
      <c r="D177" s="42"/>
      <c r="E177" s="42"/>
      <c r="F177" s="69"/>
      <c r="G177" s="69"/>
      <c r="H177" s="69"/>
      <c r="I177" s="45"/>
      <c r="J177" s="39"/>
      <c r="K177" s="98"/>
      <c r="L177" s="37"/>
      <c r="M177" s="42"/>
      <c r="N177" s="69"/>
      <c r="O177" s="69"/>
      <c r="P177" s="69"/>
      <c r="R177" s="39"/>
      <c r="S177" s="98"/>
      <c r="T177" s="37"/>
      <c r="U177" s="10"/>
      <c r="V177" s="69"/>
      <c r="W177" s="69"/>
      <c r="X177" s="69"/>
      <c r="Z177" s="39"/>
      <c r="AA177" s="98"/>
      <c r="AB177" s="37"/>
      <c r="AC177" s="10"/>
      <c r="AD177" s="10"/>
      <c r="AE177" s="69"/>
      <c r="AF177" s="69"/>
      <c r="AG177" s="98"/>
      <c r="AH177" s="98"/>
      <c r="AJ177" s="39"/>
      <c r="AK177" s="98"/>
      <c r="AL177" s="10"/>
      <c r="AM177" s="10"/>
      <c r="AN177" s="69"/>
      <c r="AO177" s="69"/>
      <c r="AP177" s="69"/>
      <c r="AQ177" s="39"/>
      <c r="AS177" s="39"/>
      <c r="AT177" s="98"/>
      <c r="AU177" s="37"/>
      <c r="AV177" s="42"/>
      <c r="AW177" s="69"/>
      <c r="AX177" s="69"/>
      <c r="AY177" s="69"/>
      <c r="BA177" s="39"/>
      <c r="BB177" s="98"/>
      <c r="BC177" s="37"/>
      <c r="BD177" s="10"/>
      <c r="BE177" s="69"/>
      <c r="BF177" s="69"/>
      <c r="BG177" s="69"/>
      <c r="BI177" s="39"/>
      <c r="BJ177" s="98"/>
      <c r="BK177" s="37"/>
      <c r="BL177" s="42"/>
      <c r="BM177" s="69"/>
      <c r="BN177" s="69"/>
      <c r="BO177" s="69"/>
      <c r="BP177" s="98"/>
      <c r="BQ177" s="98"/>
      <c r="BS177" s="39"/>
      <c r="BT177" s="98"/>
      <c r="BU177" s="37"/>
      <c r="BV177" s="42"/>
      <c r="BW177" s="69"/>
      <c r="BX177" s="69"/>
      <c r="BY177" s="69"/>
      <c r="BZ177" s="98"/>
      <c r="CA177" s="98"/>
      <c r="CC177" s="39"/>
      <c r="CD177" s="98"/>
      <c r="CE177" s="37"/>
      <c r="CF177" s="42"/>
      <c r="CG177" s="69"/>
      <c r="CH177" s="69"/>
      <c r="CI177" s="69"/>
      <c r="CJ177" s="45"/>
      <c r="CK177" s="77"/>
      <c r="CO177" s="39"/>
      <c r="CP177" s="98"/>
      <c r="CQ177" s="10"/>
      <c r="CR177" s="10"/>
      <c r="CS177" s="10"/>
      <c r="CT177" s="10"/>
      <c r="CU177" s="10"/>
      <c r="CV177" s="11"/>
      <c r="CW177" s="45"/>
      <c r="CX177" s="39"/>
      <c r="CY177" s="98"/>
      <c r="CZ177" s="10"/>
      <c r="DA177" s="10"/>
      <c r="DB177" s="10"/>
      <c r="DC177" s="10"/>
      <c r="DD177" s="10"/>
      <c r="DE177" s="11"/>
      <c r="DF177" s="45"/>
      <c r="DG177" s="39"/>
      <c r="DH177" s="98"/>
      <c r="DI177" s="10"/>
      <c r="DJ177" s="10"/>
      <c r="DK177" s="10"/>
      <c r="DL177" s="10"/>
      <c r="DM177" s="10"/>
      <c r="DN177" s="11"/>
      <c r="DO177" s="11"/>
      <c r="DP177" s="45"/>
      <c r="DQ177" s="39"/>
      <c r="DR177" s="98"/>
      <c r="DS177" s="10"/>
      <c r="DT177" s="10"/>
      <c r="DU177" s="10"/>
      <c r="DV177" s="10"/>
      <c r="DW177" s="10"/>
      <c r="DX177" s="11"/>
      <c r="DY177" s="11"/>
      <c r="DZ177" s="45"/>
      <c r="EA177" s="39"/>
      <c r="EB177" s="98"/>
    </row>
    <row r="178" spans="1:132" s="8" customFormat="1" ht="15" x14ac:dyDescent="0.15">
      <c r="A178" s="39"/>
      <c r="B178" s="98"/>
      <c r="C178" s="37"/>
      <c r="D178" s="42"/>
      <c r="E178" s="42"/>
      <c r="F178" s="69"/>
      <c r="G178" s="69"/>
      <c r="H178" s="69"/>
      <c r="I178" s="45"/>
      <c r="J178" s="39"/>
      <c r="K178" s="98"/>
      <c r="L178" s="37"/>
      <c r="M178" s="42"/>
      <c r="N178" s="69"/>
      <c r="O178" s="69"/>
      <c r="P178" s="69"/>
      <c r="R178" s="39"/>
      <c r="S178" s="98"/>
      <c r="T178" s="37"/>
      <c r="U178" s="10"/>
      <c r="V178" s="69"/>
      <c r="W178" s="69"/>
      <c r="X178" s="69"/>
      <c r="Z178" s="39"/>
      <c r="AA178" s="98"/>
      <c r="AB178" s="37"/>
      <c r="AC178" s="10"/>
      <c r="AD178" s="10"/>
      <c r="AE178" s="69"/>
      <c r="AF178" s="69"/>
      <c r="AG178" s="98"/>
      <c r="AH178" s="98"/>
      <c r="AJ178" s="39"/>
      <c r="AK178" s="98"/>
      <c r="AL178" s="10"/>
      <c r="AM178" s="10"/>
      <c r="AN178" s="69"/>
      <c r="AO178" s="69"/>
      <c r="AP178" s="69"/>
      <c r="AQ178" s="39"/>
      <c r="AS178" s="39"/>
      <c r="AT178" s="98"/>
      <c r="AU178" s="37"/>
      <c r="AV178" s="42"/>
      <c r="AW178" s="69"/>
      <c r="AX178" s="69"/>
      <c r="AY178" s="69"/>
      <c r="BA178" s="39"/>
      <c r="BB178" s="98"/>
      <c r="BC178" s="37"/>
      <c r="BD178" s="10"/>
      <c r="BE178" s="69"/>
      <c r="BF178" s="69"/>
      <c r="BG178" s="69"/>
      <c r="BI178" s="39"/>
      <c r="BJ178" s="98"/>
      <c r="BK178" s="37"/>
      <c r="BL178" s="42"/>
      <c r="BM178" s="69"/>
      <c r="BN178" s="69"/>
      <c r="BO178" s="69"/>
      <c r="BP178" s="98"/>
      <c r="BQ178" s="98"/>
      <c r="BS178" s="39"/>
      <c r="BT178" s="98"/>
      <c r="BU178" s="37"/>
      <c r="BV178" s="42"/>
      <c r="BW178" s="69"/>
      <c r="BX178" s="69"/>
      <c r="BY178" s="69"/>
      <c r="BZ178" s="98"/>
      <c r="CA178" s="98"/>
      <c r="CC178" s="39"/>
      <c r="CD178" s="98"/>
      <c r="CE178" s="37"/>
      <c r="CF178" s="42"/>
      <c r="CG178" s="69"/>
      <c r="CH178" s="69"/>
      <c r="CI178" s="69"/>
      <c r="CJ178" s="45"/>
      <c r="CK178" s="77"/>
      <c r="CO178" s="39"/>
      <c r="CP178" s="98"/>
      <c r="CQ178" s="10"/>
      <c r="CR178" s="10"/>
      <c r="CS178" s="10"/>
      <c r="CT178" s="10"/>
      <c r="CU178" s="10"/>
      <c r="CV178" s="11"/>
      <c r="CW178" s="45"/>
      <c r="CX178" s="39"/>
      <c r="CY178" s="98"/>
      <c r="CZ178" s="10"/>
      <c r="DA178" s="10"/>
      <c r="DB178" s="10"/>
      <c r="DC178" s="10"/>
      <c r="DD178" s="10"/>
      <c r="DE178" s="11"/>
      <c r="DF178" s="45"/>
      <c r="DG178" s="39"/>
      <c r="DH178" s="98"/>
      <c r="DI178" s="10"/>
      <c r="DJ178" s="10"/>
      <c r="DK178" s="10"/>
      <c r="DL178" s="10"/>
      <c r="DM178" s="10"/>
      <c r="DN178" s="11"/>
      <c r="DO178" s="11"/>
      <c r="DP178" s="45"/>
      <c r="DQ178" s="39"/>
      <c r="DR178" s="98"/>
      <c r="DS178" s="10"/>
      <c r="DT178" s="10"/>
      <c r="DU178" s="10"/>
      <c r="DV178" s="10"/>
      <c r="DW178" s="10"/>
      <c r="DX178" s="11"/>
      <c r="DY178" s="11"/>
      <c r="DZ178" s="45"/>
      <c r="EA178" s="39"/>
      <c r="EB178" s="98"/>
    </row>
    <row r="179" spans="1:132" s="8" customFormat="1" ht="15" x14ac:dyDescent="0.15">
      <c r="A179" s="39"/>
      <c r="B179" s="98"/>
      <c r="C179" s="37"/>
      <c r="D179" s="42"/>
      <c r="E179" s="42"/>
      <c r="F179" s="69"/>
      <c r="G179" s="69"/>
      <c r="H179" s="69"/>
      <c r="I179" s="45"/>
      <c r="J179" s="39"/>
      <c r="K179" s="98"/>
      <c r="L179" s="37"/>
      <c r="M179" s="42"/>
      <c r="N179" s="69"/>
      <c r="O179" s="69"/>
      <c r="P179" s="69"/>
      <c r="R179" s="39"/>
      <c r="S179" s="98"/>
      <c r="T179" s="37"/>
      <c r="U179" s="10"/>
      <c r="V179" s="69"/>
      <c r="W179" s="69"/>
      <c r="X179" s="69"/>
      <c r="Z179" s="39"/>
      <c r="AA179" s="98"/>
      <c r="AB179" s="37"/>
      <c r="AC179" s="10"/>
      <c r="AD179" s="10"/>
      <c r="AE179" s="69"/>
      <c r="AF179" s="69"/>
      <c r="AG179" s="98"/>
      <c r="AH179" s="98"/>
      <c r="AJ179" s="39"/>
      <c r="AK179" s="98"/>
      <c r="AL179" s="10"/>
      <c r="AM179" s="10"/>
      <c r="AN179" s="69"/>
      <c r="AO179" s="69"/>
      <c r="AP179" s="69"/>
      <c r="AQ179" s="39"/>
      <c r="AS179" s="39"/>
      <c r="AT179" s="98"/>
      <c r="AU179" s="37"/>
      <c r="AV179" s="42"/>
      <c r="AW179" s="69"/>
      <c r="AX179" s="69"/>
      <c r="AY179" s="69"/>
      <c r="BA179" s="39"/>
      <c r="BB179" s="98"/>
      <c r="BC179" s="37"/>
      <c r="BD179" s="10"/>
      <c r="BE179" s="69"/>
      <c r="BF179" s="69"/>
      <c r="BG179" s="69"/>
      <c r="BI179" s="39"/>
      <c r="BJ179" s="98"/>
      <c r="BK179" s="37"/>
      <c r="BL179" s="42"/>
      <c r="BM179" s="69"/>
      <c r="BN179" s="69"/>
      <c r="BO179" s="69"/>
      <c r="BP179" s="98"/>
      <c r="BQ179" s="98"/>
      <c r="BS179" s="39"/>
      <c r="BT179" s="98"/>
      <c r="BU179" s="37"/>
      <c r="BV179" s="42"/>
      <c r="BW179" s="69"/>
      <c r="BX179" s="69"/>
      <c r="BY179" s="69"/>
      <c r="BZ179" s="98"/>
      <c r="CA179" s="98"/>
      <c r="CC179" s="39"/>
      <c r="CD179" s="98"/>
      <c r="CE179" s="37"/>
      <c r="CF179" s="42"/>
      <c r="CG179" s="69"/>
      <c r="CH179" s="69"/>
      <c r="CI179" s="69"/>
      <c r="CJ179" s="45"/>
      <c r="CK179" s="77"/>
      <c r="CO179" s="39"/>
      <c r="CP179" s="98"/>
      <c r="CQ179" s="10"/>
      <c r="CR179" s="10"/>
      <c r="CS179" s="10"/>
      <c r="CT179" s="10"/>
      <c r="CU179" s="10"/>
      <c r="CV179" s="11"/>
      <c r="CW179" s="45"/>
      <c r="CX179" s="39"/>
      <c r="CY179" s="98"/>
      <c r="CZ179" s="10"/>
      <c r="DA179" s="10"/>
      <c r="DB179" s="10"/>
      <c r="DC179" s="10"/>
      <c r="DD179" s="10"/>
      <c r="DE179" s="11"/>
      <c r="DF179" s="45"/>
      <c r="DG179" s="39"/>
      <c r="DH179" s="98"/>
      <c r="DI179" s="10"/>
      <c r="DJ179" s="10"/>
      <c r="DK179" s="10"/>
      <c r="DL179" s="10"/>
      <c r="DM179" s="10"/>
      <c r="DN179" s="11"/>
      <c r="DO179" s="11"/>
      <c r="DP179" s="45"/>
      <c r="DQ179" s="39"/>
      <c r="DR179" s="98"/>
      <c r="DS179" s="10"/>
      <c r="DT179" s="10"/>
      <c r="DU179" s="10"/>
      <c r="DV179" s="10"/>
      <c r="DW179" s="10"/>
      <c r="DX179" s="11"/>
      <c r="DY179" s="11"/>
      <c r="DZ179" s="45"/>
      <c r="EA179" s="39"/>
      <c r="EB179" s="98"/>
    </row>
    <row r="180" spans="1:132" s="8" customFormat="1" ht="15" x14ac:dyDescent="0.15">
      <c r="A180" s="39"/>
      <c r="B180" s="98"/>
      <c r="C180" s="37"/>
      <c r="D180" s="42"/>
      <c r="E180" s="42"/>
      <c r="F180" s="69"/>
      <c r="G180" s="69"/>
      <c r="H180" s="69"/>
      <c r="I180" s="45"/>
      <c r="J180" s="39"/>
      <c r="K180" s="98"/>
      <c r="L180" s="37"/>
      <c r="M180" s="42"/>
      <c r="N180" s="69"/>
      <c r="O180" s="69"/>
      <c r="P180" s="69"/>
      <c r="R180" s="39"/>
      <c r="S180" s="98"/>
      <c r="T180" s="37"/>
      <c r="U180" s="10"/>
      <c r="V180" s="69"/>
      <c r="W180" s="69"/>
      <c r="X180" s="69"/>
      <c r="Z180" s="39"/>
      <c r="AA180" s="98"/>
      <c r="AB180" s="37"/>
      <c r="AC180" s="10"/>
      <c r="AD180" s="10"/>
      <c r="AE180" s="69"/>
      <c r="AF180" s="69"/>
      <c r="AG180" s="98"/>
      <c r="AH180" s="98"/>
      <c r="AJ180" s="39"/>
      <c r="AK180" s="98"/>
      <c r="AL180" s="10"/>
      <c r="AM180" s="10"/>
      <c r="AN180" s="69"/>
      <c r="AO180" s="69"/>
      <c r="AP180" s="69"/>
      <c r="AQ180" s="39"/>
      <c r="AS180" s="39"/>
      <c r="AT180" s="98"/>
      <c r="AU180" s="37"/>
      <c r="AV180" s="42"/>
      <c r="AW180" s="69"/>
      <c r="AX180" s="69"/>
      <c r="AY180" s="69"/>
      <c r="BA180" s="39"/>
      <c r="BB180" s="98"/>
      <c r="BC180" s="37"/>
      <c r="BD180" s="10"/>
      <c r="BE180" s="69"/>
      <c r="BF180" s="69"/>
      <c r="BG180" s="69"/>
      <c r="BI180" s="39"/>
      <c r="BJ180" s="98"/>
      <c r="BK180" s="37"/>
      <c r="BL180" s="42"/>
      <c r="BM180" s="69"/>
      <c r="BN180" s="69"/>
      <c r="BO180" s="69"/>
      <c r="BP180" s="98"/>
      <c r="BQ180" s="98"/>
      <c r="BS180" s="39"/>
      <c r="BT180" s="98"/>
      <c r="BU180" s="37"/>
      <c r="BV180" s="42"/>
      <c r="BW180" s="69"/>
      <c r="BX180" s="69"/>
      <c r="BY180" s="69"/>
      <c r="BZ180" s="98"/>
      <c r="CA180" s="98"/>
      <c r="CC180" s="39"/>
      <c r="CD180" s="98"/>
      <c r="CE180" s="37"/>
      <c r="CF180" s="42"/>
      <c r="CG180" s="69"/>
      <c r="CH180" s="69"/>
      <c r="CI180" s="69"/>
      <c r="CJ180" s="45"/>
      <c r="CK180" s="77"/>
      <c r="CO180" s="39"/>
      <c r="CP180" s="98"/>
      <c r="CQ180" s="10"/>
      <c r="CR180" s="10"/>
      <c r="CS180" s="10"/>
      <c r="CT180" s="10"/>
      <c r="CU180" s="10"/>
      <c r="CV180" s="11"/>
      <c r="CW180" s="45"/>
      <c r="CX180" s="39"/>
      <c r="CY180" s="98"/>
      <c r="CZ180" s="10"/>
      <c r="DA180" s="10"/>
      <c r="DB180" s="10"/>
      <c r="DC180" s="10"/>
      <c r="DD180" s="10"/>
      <c r="DE180" s="11"/>
      <c r="DF180" s="45"/>
      <c r="DG180" s="39"/>
      <c r="DH180" s="98"/>
      <c r="DI180" s="10"/>
      <c r="DJ180" s="10"/>
      <c r="DK180" s="10"/>
      <c r="DL180" s="10"/>
      <c r="DM180" s="10"/>
      <c r="DN180" s="11"/>
      <c r="DO180" s="11"/>
      <c r="DP180" s="45"/>
      <c r="DQ180" s="39"/>
      <c r="DR180" s="98"/>
      <c r="DS180" s="10"/>
      <c r="DT180" s="10"/>
      <c r="DU180" s="10"/>
      <c r="DV180" s="10"/>
      <c r="DW180" s="10"/>
      <c r="DX180" s="11"/>
      <c r="DY180" s="11"/>
      <c r="DZ180" s="45"/>
      <c r="EA180" s="39"/>
      <c r="EB180" s="98"/>
    </row>
    <row r="181" spans="1:132" s="8" customFormat="1" ht="15" x14ac:dyDescent="0.15">
      <c r="A181" s="39"/>
      <c r="B181" s="98"/>
      <c r="C181" s="37"/>
      <c r="D181" s="42"/>
      <c r="E181" s="42"/>
      <c r="F181" s="69"/>
      <c r="G181" s="69"/>
      <c r="H181" s="69"/>
      <c r="I181" s="45"/>
      <c r="J181" s="39"/>
      <c r="K181" s="98"/>
      <c r="L181" s="37"/>
      <c r="M181" s="42"/>
      <c r="N181" s="69"/>
      <c r="O181" s="69"/>
      <c r="P181" s="69"/>
      <c r="R181" s="39"/>
      <c r="S181" s="98"/>
      <c r="T181" s="37"/>
      <c r="U181" s="10"/>
      <c r="V181" s="69"/>
      <c r="W181" s="69"/>
      <c r="X181" s="69"/>
      <c r="Z181" s="39"/>
      <c r="AA181" s="98"/>
      <c r="AB181" s="37"/>
      <c r="AC181" s="10"/>
      <c r="AD181" s="10"/>
      <c r="AE181" s="69"/>
      <c r="AF181" s="69"/>
      <c r="AG181" s="98"/>
      <c r="AH181" s="98"/>
      <c r="AJ181" s="39"/>
      <c r="AK181" s="98"/>
      <c r="AL181" s="10"/>
      <c r="AM181" s="10"/>
      <c r="AN181" s="69"/>
      <c r="AO181" s="69"/>
      <c r="AP181" s="69"/>
      <c r="AQ181" s="39"/>
      <c r="AS181" s="39"/>
      <c r="AT181" s="98"/>
      <c r="AU181" s="37"/>
      <c r="AV181" s="42"/>
      <c r="AW181" s="69"/>
      <c r="AX181" s="69"/>
      <c r="AY181" s="69"/>
      <c r="BA181" s="39"/>
      <c r="BB181" s="98"/>
      <c r="BC181" s="37"/>
      <c r="BD181" s="10"/>
      <c r="BE181" s="69"/>
      <c r="BF181" s="69"/>
      <c r="BG181" s="69"/>
      <c r="BI181" s="39"/>
      <c r="BJ181" s="98"/>
      <c r="BK181" s="37"/>
      <c r="BL181" s="42"/>
      <c r="BM181" s="69"/>
      <c r="BN181" s="69"/>
      <c r="BO181" s="69"/>
      <c r="BP181" s="98"/>
      <c r="BQ181" s="98"/>
      <c r="BS181" s="39"/>
      <c r="BT181" s="98"/>
      <c r="BU181" s="37"/>
      <c r="BV181" s="42"/>
      <c r="BW181" s="69"/>
      <c r="BX181" s="69"/>
      <c r="BY181" s="69"/>
      <c r="BZ181" s="98"/>
      <c r="CA181" s="98"/>
      <c r="CC181" s="39"/>
      <c r="CD181" s="98"/>
      <c r="CE181" s="37"/>
      <c r="CF181" s="42"/>
      <c r="CG181" s="69"/>
      <c r="CH181" s="69"/>
      <c r="CI181" s="69"/>
      <c r="CJ181" s="45"/>
      <c r="CK181" s="77"/>
      <c r="CO181" s="39"/>
      <c r="CP181" s="98"/>
      <c r="CQ181" s="10"/>
      <c r="CR181" s="10"/>
      <c r="CS181" s="10"/>
      <c r="CT181" s="10"/>
      <c r="CU181" s="10"/>
      <c r="CV181" s="11"/>
      <c r="CW181" s="45"/>
      <c r="CX181" s="39"/>
      <c r="CY181" s="98"/>
      <c r="CZ181" s="10"/>
      <c r="DA181" s="10"/>
      <c r="DB181" s="10"/>
      <c r="DC181" s="10"/>
      <c r="DD181" s="10"/>
      <c r="DE181" s="11"/>
      <c r="DF181" s="45"/>
      <c r="DG181" s="39"/>
      <c r="DH181" s="98"/>
      <c r="DI181" s="10"/>
      <c r="DJ181" s="10"/>
      <c r="DK181" s="10"/>
      <c r="DL181" s="10"/>
      <c r="DM181" s="10"/>
      <c r="DN181" s="11"/>
      <c r="DO181" s="11"/>
      <c r="DP181" s="45"/>
      <c r="DQ181" s="39"/>
      <c r="DR181" s="98"/>
      <c r="DS181" s="10"/>
      <c r="DT181" s="10"/>
      <c r="DU181" s="10"/>
      <c r="DV181" s="10"/>
      <c r="DW181" s="10"/>
      <c r="DX181" s="11"/>
      <c r="DY181" s="11"/>
      <c r="DZ181" s="45"/>
      <c r="EA181" s="39"/>
      <c r="EB181" s="98"/>
    </row>
    <row r="182" spans="1:132" s="8" customFormat="1" ht="15" x14ac:dyDescent="0.15">
      <c r="A182" s="39"/>
      <c r="B182" s="98"/>
      <c r="C182" s="37"/>
      <c r="D182" s="42"/>
      <c r="E182" s="42"/>
      <c r="F182" s="69"/>
      <c r="G182" s="69"/>
      <c r="H182" s="69"/>
      <c r="I182" s="45"/>
      <c r="J182" s="39"/>
      <c r="K182" s="98"/>
      <c r="L182" s="37"/>
      <c r="M182" s="42"/>
      <c r="N182" s="69"/>
      <c r="O182" s="69"/>
      <c r="P182" s="69"/>
      <c r="R182" s="39"/>
      <c r="S182" s="98"/>
      <c r="T182" s="37"/>
      <c r="U182" s="10"/>
      <c r="V182" s="69"/>
      <c r="W182" s="69"/>
      <c r="X182" s="69"/>
      <c r="Z182" s="39"/>
      <c r="AA182" s="98"/>
      <c r="AB182" s="37"/>
      <c r="AC182" s="10"/>
      <c r="AD182" s="10"/>
      <c r="AE182" s="69"/>
      <c r="AF182" s="69"/>
      <c r="AG182" s="98"/>
      <c r="AH182" s="98"/>
      <c r="AJ182" s="39"/>
      <c r="AK182" s="98"/>
      <c r="AL182" s="10"/>
      <c r="AM182" s="10"/>
      <c r="AN182" s="69"/>
      <c r="AO182" s="69"/>
      <c r="AP182" s="69"/>
      <c r="AQ182" s="39"/>
      <c r="AS182" s="39"/>
      <c r="AT182" s="98"/>
      <c r="AU182" s="37"/>
      <c r="AV182" s="42"/>
      <c r="AW182" s="69"/>
      <c r="AX182" s="69"/>
      <c r="AY182" s="69"/>
      <c r="BA182" s="39"/>
      <c r="BB182" s="98"/>
      <c r="BC182" s="37"/>
      <c r="BD182" s="10"/>
      <c r="BE182" s="69"/>
      <c r="BF182" s="69"/>
      <c r="BG182" s="69"/>
      <c r="BI182" s="39"/>
      <c r="BJ182" s="98"/>
      <c r="BK182" s="37"/>
      <c r="BL182" s="42"/>
      <c r="BM182" s="69"/>
      <c r="BN182" s="69"/>
      <c r="BO182" s="69"/>
      <c r="BP182" s="98"/>
      <c r="BQ182" s="98"/>
      <c r="BS182" s="39"/>
      <c r="BT182" s="98"/>
      <c r="BU182" s="37"/>
      <c r="BV182" s="42"/>
      <c r="BW182" s="69"/>
      <c r="BX182" s="69"/>
      <c r="BY182" s="69"/>
      <c r="BZ182" s="98"/>
      <c r="CA182" s="98"/>
      <c r="CC182" s="39"/>
      <c r="CD182" s="98"/>
      <c r="CE182" s="37"/>
      <c r="CF182" s="42"/>
      <c r="CG182" s="69"/>
      <c r="CH182" s="69"/>
      <c r="CI182" s="69"/>
      <c r="CJ182" s="45"/>
      <c r="CK182" s="98"/>
      <c r="CO182" s="39"/>
      <c r="CP182" s="98"/>
      <c r="CQ182" s="10"/>
      <c r="CR182" s="10"/>
      <c r="CS182" s="10"/>
      <c r="CT182" s="10"/>
      <c r="CU182" s="10"/>
      <c r="CV182" s="11"/>
      <c r="CW182" s="45"/>
      <c r="CX182" s="39"/>
      <c r="CY182" s="98"/>
      <c r="CZ182" s="10"/>
      <c r="DA182" s="10"/>
      <c r="DB182" s="10"/>
      <c r="DC182" s="10"/>
      <c r="DD182" s="10"/>
      <c r="DE182" s="11"/>
      <c r="DF182" s="45"/>
      <c r="DG182" s="39"/>
      <c r="DH182" s="98"/>
      <c r="DI182" s="10"/>
      <c r="DJ182" s="10"/>
      <c r="DK182" s="10"/>
      <c r="DL182" s="10"/>
      <c r="DM182" s="10"/>
      <c r="DN182" s="11"/>
      <c r="DO182" s="11"/>
      <c r="DP182" s="45"/>
      <c r="DQ182" s="39"/>
      <c r="DR182" s="98"/>
      <c r="DS182" s="10"/>
      <c r="DT182" s="10"/>
      <c r="DU182" s="10"/>
      <c r="DV182" s="10"/>
      <c r="DW182" s="10"/>
      <c r="DX182" s="11"/>
      <c r="DY182" s="11"/>
      <c r="DZ182" s="45"/>
      <c r="EA182" s="39"/>
      <c r="EB182" s="98"/>
    </row>
    <row r="183" spans="1:132" s="8" customFormat="1" ht="15" x14ac:dyDescent="0.15">
      <c r="A183" s="39"/>
      <c r="B183" s="98"/>
      <c r="C183" s="37"/>
      <c r="D183" s="42"/>
      <c r="E183" s="42"/>
      <c r="F183" s="69"/>
      <c r="G183" s="69"/>
      <c r="H183" s="69"/>
      <c r="I183" s="45"/>
      <c r="J183" s="39"/>
      <c r="K183" s="98"/>
      <c r="L183" s="37"/>
      <c r="M183" s="42"/>
      <c r="N183" s="69"/>
      <c r="O183" s="69"/>
      <c r="P183" s="69"/>
      <c r="R183" s="39"/>
      <c r="S183" s="98"/>
      <c r="T183" s="37"/>
      <c r="U183" s="10"/>
      <c r="V183" s="69"/>
      <c r="W183" s="69"/>
      <c r="X183" s="69"/>
      <c r="Z183" s="39"/>
      <c r="AA183" s="98"/>
      <c r="AB183" s="37"/>
      <c r="AC183" s="10"/>
      <c r="AD183" s="10"/>
      <c r="AE183" s="69"/>
      <c r="AF183" s="69"/>
      <c r="AG183" s="98"/>
      <c r="AH183" s="98"/>
      <c r="AJ183" s="39"/>
      <c r="AK183" s="98"/>
      <c r="AL183" s="10"/>
      <c r="AM183" s="10"/>
      <c r="AN183" s="69"/>
      <c r="AO183" s="69"/>
      <c r="AP183" s="69"/>
      <c r="AQ183" s="39"/>
      <c r="AS183" s="39"/>
      <c r="AT183" s="98"/>
      <c r="AU183" s="37"/>
      <c r="AV183" s="42"/>
      <c r="AW183" s="69"/>
      <c r="AX183" s="69"/>
      <c r="AY183" s="69"/>
      <c r="BA183" s="39"/>
      <c r="BB183" s="98"/>
      <c r="BC183" s="37"/>
      <c r="BD183" s="10"/>
      <c r="BE183" s="69"/>
      <c r="BF183" s="69"/>
      <c r="BG183" s="69"/>
      <c r="BI183" s="39"/>
      <c r="BJ183" s="98"/>
      <c r="BK183" s="37"/>
      <c r="BL183" s="42"/>
      <c r="BM183" s="69"/>
      <c r="BN183" s="69"/>
      <c r="BO183" s="69"/>
      <c r="BP183" s="98"/>
      <c r="BQ183" s="98"/>
      <c r="BS183" s="39"/>
      <c r="BT183" s="98"/>
      <c r="BU183" s="37"/>
      <c r="BV183" s="42"/>
      <c r="BW183" s="69"/>
      <c r="BX183" s="69"/>
      <c r="BY183" s="69"/>
      <c r="BZ183" s="98"/>
      <c r="CA183" s="98"/>
      <c r="CC183" s="39"/>
      <c r="CD183" s="98"/>
      <c r="CE183" s="37"/>
      <c r="CF183" s="42"/>
      <c r="CG183" s="69"/>
      <c r="CH183" s="69"/>
      <c r="CI183" s="69"/>
      <c r="CJ183" s="45"/>
      <c r="CK183" s="98"/>
      <c r="CO183" s="39"/>
      <c r="CP183" s="98"/>
      <c r="CQ183" s="10"/>
      <c r="CR183" s="10"/>
      <c r="CS183" s="10"/>
      <c r="CT183" s="10"/>
      <c r="CU183" s="10"/>
      <c r="CV183" s="11"/>
      <c r="CW183" s="45"/>
      <c r="CX183" s="39"/>
      <c r="CY183" s="98"/>
      <c r="CZ183" s="10"/>
      <c r="DA183" s="10"/>
      <c r="DB183" s="10"/>
      <c r="DC183" s="10"/>
      <c r="DD183" s="10"/>
      <c r="DE183" s="11"/>
      <c r="DF183" s="45"/>
      <c r="DG183" s="39"/>
      <c r="DH183" s="98"/>
      <c r="DI183" s="10"/>
      <c r="DJ183" s="10"/>
      <c r="DK183" s="10"/>
      <c r="DL183" s="10"/>
      <c r="DM183" s="10"/>
      <c r="DN183" s="11"/>
      <c r="DO183" s="11"/>
      <c r="DP183" s="45"/>
      <c r="DQ183" s="39"/>
      <c r="DR183" s="98"/>
      <c r="DS183" s="10"/>
      <c r="DT183" s="10"/>
      <c r="DU183" s="10"/>
      <c r="DV183" s="10"/>
      <c r="DW183" s="10"/>
      <c r="DX183" s="11"/>
      <c r="DY183" s="11"/>
      <c r="DZ183" s="45"/>
      <c r="EA183" s="39"/>
      <c r="EB183" s="98"/>
    </row>
    <row r="184" spans="1:132" s="8" customFormat="1" ht="15" x14ac:dyDescent="0.15">
      <c r="A184" s="39"/>
      <c r="B184" s="98"/>
      <c r="C184" s="37"/>
      <c r="D184" s="42"/>
      <c r="E184" s="42"/>
      <c r="F184" s="69"/>
      <c r="G184" s="69"/>
      <c r="H184" s="69"/>
      <c r="I184" s="45"/>
      <c r="J184" s="39"/>
      <c r="K184" s="98"/>
      <c r="L184" s="37"/>
      <c r="M184" s="42"/>
      <c r="N184" s="69"/>
      <c r="O184" s="69"/>
      <c r="P184" s="69"/>
      <c r="R184" s="39"/>
      <c r="S184" s="98"/>
      <c r="T184" s="37"/>
      <c r="U184" s="10"/>
      <c r="V184" s="69"/>
      <c r="W184" s="69"/>
      <c r="X184" s="69"/>
      <c r="Z184" s="39"/>
      <c r="AA184" s="98"/>
      <c r="AB184" s="37"/>
      <c r="AC184" s="10"/>
      <c r="AD184" s="10"/>
      <c r="AE184" s="69"/>
      <c r="AF184" s="69"/>
      <c r="AG184" s="98"/>
      <c r="AH184" s="98"/>
      <c r="AJ184" s="39"/>
      <c r="AK184" s="98"/>
      <c r="AL184" s="10"/>
      <c r="AM184" s="10"/>
      <c r="AN184" s="69"/>
      <c r="AO184" s="69"/>
      <c r="AP184" s="69"/>
      <c r="AQ184" s="39"/>
      <c r="AS184" s="39"/>
      <c r="AT184" s="98"/>
      <c r="AU184" s="37"/>
      <c r="AV184" s="42"/>
      <c r="AW184" s="69"/>
      <c r="AX184" s="69"/>
      <c r="AY184" s="69"/>
      <c r="BA184" s="39"/>
      <c r="BB184" s="98"/>
      <c r="BC184" s="37"/>
      <c r="BD184" s="10"/>
      <c r="BE184" s="69"/>
      <c r="BF184" s="69"/>
      <c r="BG184" s="69"/>
      <c r="BI184" s="39"/>
      <c r="BJ184" s="98"/>
      <c r="BK184" s="37"/>
      <c r="BL184" s="42"/>
      <c r="BM184" s="69"/>
      <c r="BN184" s="69"/>
      <c r="BO184" s="69"/>
      <c r="BP184" s="98"/>
      <c r="BQ184" s="98"/>
      <c r="BS184" s="39"/>
      <c r="BT184" s="98"/>
      <c r="BU184" s="37"/>
      <c r="BV184" s="42"/>
      <c r="BW184" s="69"/>
      <c r="BX184" s="69"/>
      <c r="BY184" s="69"/>
      <c r="BZ184" s="98"/>
      <c r="CA184" s="98"/>
      <c r="CC184" s="39"/>
      <c r="CD184" s="98"/>
      <c r="CE184" s="37"/>
      <c r="CF184" s="42"/>
      <c r="CG184" s="69"/>
      <c r="CH184" s="69"/>
      <c r="CI184" s="69"/>
      <c r="CJ184" s="45"/>
      <c r="CK184" s="98"/>
      <c r="CO184" s="39"/>
      <c r="CP184" s="98"/>
      <c r="CQ184" s="10"/>
      <c r="CR184" s="10"/>
      <c r="CS184" s="10"/>
      <c r="CT184" s="10"/>
      <c r="CU184" s="10"/>
      <c r="CV184" s="11"/>
      <c r="CW184" s="45"/>
      <c r="CX184" s="39"/>
      <c r="CY184" s="98"/>
      <c r="CZ184" s="10"/>
      <c r="DA184" s="10"/>
      <c r="DB184" s="10"/>
      <c r="DC184" s="10"/>
      <c r="DD184" s="10"/>
      <c r="DE184" s="11"/>
      <c r="DF184" s="45"/>
      <c r="DG184" s="39"/>
      <c r="DH184" s="98"/>
      <c r="DI184" s="10"/>
      <c r="DJ184" s="10"/>
      <c r="DK184" s="10"/>
      <c r="DL184" s="10"/>
      <c r="DM184" s="10"/>
      <c r="DN184" s="11"/>
      <c r="DO184" s="11"/>
      <c r="DP184" s="45"/>
      <c r="DQ184" s="39"/>
      <c r="DR184" s="98"/>
      <c r="DS184" s="10"/>
      <c r="DT184" s="10"/>
      <c r="DU184" s="10"/>
      <c r="DV184" s="10"/>
      <c r="DW184" s="10"/>
      <c r="DX184" s="11"/>
      <c r="DY184" s="11"/>
      <c r="DZ184" s="45"/>
      <c r="EA184" s="39"/>
      <c r="EB184" s="98"/>
    </row>
    <row r="185" spans="1:132" s="8" customFormat="1" ht="15" x14ac:dyDescent="0.15">
      <c r="A185" s="39"/>
      <c r="B185" s="98"/>
      <c r="C185" s="37"/>
      <c r="D185" s="42"/>
      <c r="E185" s="42"/>
      <c r="F185" s="69"/>
      <c r="G185" s="69"/>
      <c r="H185" s="69"/>
      <c r="I185" s="45"/>
      <c r="J185" s="39"/>
      <c r="K185" s="98"/>
      <c r="L185" s="37"/>
      <c r="M185" s="42"/>
      <c r="N185" s="69"/>
      <c r="O185" s="69"/>
      <c r="P185" s="69"/>
      <c r="R185" s="39"/>
      <c r="S185" s="98"/>
      <c r="T185" s="37"/>
      <c r="U185" s="10"/>
      <c r="V185" s="69"/>
      <c r="W185" s="69"/>
      <c r="X185" s="69"/>
      <c r="Z185" s="39"/>
      <c r="AA185" s="98"/>
      <c r="AB185" s="37"/>
      <c r="AC185" s="10"/>
      <c r="AD185" s="10"/>
      <c r="AE185" s="69"/>
      <c r="AF185" s="69"/>
      <c r="AG185" s="98"/>
      <c r="AH185" s="98"/>
      <c r="AJ185" s="39"/>
      <c r="AK185" s="98"/>
      <c r="AL185" s="10"/>
      <c r="AM185" s="10"/>
      <c r="AN185" s="69"/>
      <c r="AO185" s="69"/>
      <c r="AP185" s="69"/>
      <c r="AQ185" s="39"/>
      <c r="AS185" s="39"/>
      <c r="AT185" s="98"/>
      <c r="AU185" s="37"/>
      <c r="AV185" s="42"/>
      <c r="AW185" s="69"/>
      <c r="AX185" s="69"/>
      <c r="AY185" s="69"/>
      <c r="BA185" s="39"/>
      <c r="BB185" s="98"/>
      <c r="BC185" s="37"/>
      <c r="BD185" s="10"/>
      <c r="BE185" s="69"/>
      <c r="BF185" s="69"/>
      <c r="BG185" s="69"/>
      <c r="BI185" s="39"/>
      <c r="BJ185" s="98"/>
      <c r="BK185" s="37"/>
      <c r="BL185" s="42"/>
      <c r="BM185" s="69"/>
      <c r="BN185" s="69"/>
      <c r="BO185" s="69"/>
      <c r="BP185" s="98"/>
      <c r="BQ185" s="98"/>
      <c r="BS185" s="39"/>
      <c r="BT185" s="98"/>
      <c r="BU185" s="37"/>
      <c r="BV185" s="42"/>
      <c r="BW185" s="69"/>
      <c r="BX185" s="69"/>
      <c r="BY185" s="69"/>
      <c r="BZ185" s="98"/>
      <c r="CA185" s="98"/>
      <c r="CC185" s="39"/>
      <c r="CD185" s="98"/>
      <c r="CE185" s="37"/>
      <c r="CF185" s="42"/>
      <c r="CG185" s="69"/>
      <c r="CH185" s="69"/>
      <c r="CI185" s="69"/>
      <c r="CJ185" s="45"/>
      <c r="CK185" s="98"/>
      <c r="CO185" s="39"/>
      <c r="CP185" s="98"/>
      <c r="CQ185" s="10"/>
      <c r="CR185" s="10"/>
      <c r="CS185" s="10"/>
      <c r="CT185" s="10"/>
      <c r="CU185" s="10"/>
      <c r="CV185" s="11"/>
      <c r="CW185" s="45"/>
      <c r="CX185" s="39"/>
      <c r="CY185" s="98"/>
      <c r="CZ185" s="10"/>
      <c r="DA185" s="10"/>
      <c r="DB185" s="10"/>
      <c r="DC185" s="10"/>
      <c r="DD185" s="10"/>
      <c r="DE185" s="11"/>
      <c r="DF185" s="45"/>
      <c r="DG185" s="39"/>
      <c r="DH185" s="98"/>
      <c r="DI185" s="10"/>
      <c r="DJ185" s="10"/>
      <c r="DK185" s="10"/>
      <c r="DL185" s="10"/>
      <c r="DM185" s="10"/>
      <c r="DN185" s="11"/>
      <c r="DO185" s="11"/>
      <c r="DP185" s="45"/>
      <c r="DQ185" s="39"/>
      <c r="DR185" s="98"/>
      <c r="DS185" s="10"/>
      <c r="DT185" s="10"/>
      <c r="DU185" s="10"/>
      <c r="DV185" s="10"/>
      <c r="DW185" s="10"/>
      <c r="DX185" s="11"/>
      <c r="DY185" s="11"/>
      <c r="DZ185" s="45"/>
      <c r="EA185" s="39"/>
      <c r="EB185" s="98"/>
    </row>
    <row r="186" spans="1:132" s="8" customFormat="1" ht="15" x14ac:dyDescent="0.15">
      <c r="A186" s="39"/>
      <c r="B186" s="98"/>
      <c r="C186" s="37"/>
      <c r="D186" s="42"/>
      <c r="E186" s="42"/>
      <c r="F186" s="69"/>
      <c r="G186" s="69"/>
      <c r="H186" s="69"/>
      <c r="I186" s="45"/>
      <c r="J186" s="39"/>
      <c r="K186" s="98"/>
      <c r="L186" s="37"/>
      <c r="M186" s="42"/>
      <c r="N186" s="69"/>
      <c r="O186" s="69"/>
      <c r="P186" s="69"/>
      <c r="R186" s="39"/>
      <c r="S186" s="98"/>
      <c r="T186" s="37"/>
      <c r="U186" s="10"/>
      <c r="V186" s="69"/>
      <c r="W186" s="69"/>
      <c r="X186" s="69"/>
      <c r="Z186" s="39"/>
      <c r="AA186" s="98"/>
      <c r="AB186" s="37"/>
      <c r="AC186" s="10"/>
      <c r="AD186" s="10"/>
      <c r="AE186" s="69"/>
      <c r="AF186" s="69"/>
      <c r="AG186" s="98"/>
      <c r="AH186" s="98"/>
      <c r="AJ186" s="39"/>
      <c r="AK186" s="98"/>
      <c r="AL186" s="10"/>
      <c r="AM186" s="10"/>
      <c r="AN186" s="69"/>
      <c r="AO186" s="69"/>
      <c r="AP186" s="69"/>
      <c r="AQ186" s="39"/>
      <c r="AS186" s="39"/>
      <c r="AT186" s="98"/>
      <c r="AU186" s="37"/>
      <c r="AV186" s="42"/>
      <c r="AW186" s="69"/>
      <c r="AX186" s="69"/>
      <c r="AY186" s="69"/>
      <c r="BA186" s="39"/>
      <c r="BB186" s="98"/>
      <c r="BC186" s="37"/>
      <c r="BD186" s="10"/>
      <c r="BE186" s="69"/>
      <c r="BF186" s="69"/>
      <c r="BG186" s="69"/>
      <c r="BI186" s="39"/>
      <c r="BJ186" s="98"/>
      <c r="BK186" s="37"/>
      <c r="BL186" s="42"/>
      <c r="BM186" s="69"/>
      <c r="BN186" s="69"/>
      <c r="BO186" s="69"/>
      <c r="BP186" s="98"/>
      <c r="BQ186" s="98"/>
      <c r="BS186" s="39"/>
      <c r="BT186" s="98"/>
      <c r="BU186" s="37"/>
      <c r="BV186" s="42"/>
      <c r="BW186" s="69"/>
      <c r="BX186" s="69"/>
      <c r="BY186" s="69"/>
      <c r="BZ186" s="98"/>
      <c r="CA186" s="98"/>
      <c r="CC186" s="39"/>
      <c r="CD186" s="98"/>
      <c r="CE186" s="37"/>
      <c r="CF186" s="42"/>
      <c r="CG186" s="69"/>
      <c r="CH186" s="69"/>
      <c r="CI186" s="69"/>
      <c r="CJ186" s="45"/>
      <c r="CK186" s="98"/>
      <c r="CO186" s="39"/>
      <c r="CP186" s="98"/>
      <c r="CQ186" s="10"/>
      <c r="CR186" s="10"/>
      <c r="CS186" s="10"/>
      <c r="CT186" s="10"/>
      <c r="CU186" s="10"/>
      <c r="CV186" s="11"/>
      <c r="CW186" s="45"/>
      <c r="CX186" s="39"/>
      <c r="CY186" s="98"/>
      <c r="CZ186" s="10"/>
      <c r="DA186" s="10"/>
      <c r="DB186" s="10"/>
      <c r="DC186" s="10"/>
      <c r="DD186" s="10"/>
      <c r="DE186" s="11"/>
      <c r="DF186" s="45"/>
      <c r="DG186" s="39"/>
      <c r="DH186" s="98"/>
      <c r="DI186" s="10"/>
      <c r="DJ186" s="10"/>
      <c r="DK186" s="10"/>
      <c r="DL186" s="10"/>
      <c r="DM186" s="10"/>
      <c r="DN186" s="11"/>
      <c r="DO186" s="11"/>
      <c r="DP186" s="45"/>
      <c r="DQ186" s="39"/>
      <c r="DR186" s="98"/>
      <c r="DS186" s="10"/>
      <c r="DT186" s="10"/>
      <c r="DU186" s="10"/>
      <c r="DV186" s="10"/>
      <c r="DW186" s="10"/>
      <c r="DX186" s="11"/>
      <c r="DY186" s="11"/>
      <c r="DZ186" s="45"/>
      <c r="EA186" s="39"/>
      <c r="EB186" s="98"/>
    </row>
    <row r="187" spans="1:132" s="8" customFormat="1" ht="15" x14ac:dyDescent="0.15">
      <c r="A187" s="39"/>
      <c r="B187" s="98"/>
      <c r="C187" s="37"/>
      <c r="D187" s="42"/>
      <c r="E187" s="42"/>
      <c r="F187" s="69"/>
      <c r="G187" s="69"/>
      <c r="H187" s="69"/>
      <c r="I187" s="45"/>
      <c r="J187" s="39"/>
      <c r="K187" s="98"/>
      <c r="L187" s="37"/>
      <c r="M187" s="42"/>
      <c r="N187" s="69"/>
      <c r="O187" s="69"/>
      <c r="P187" s="69"/>
      <c r="R187" s="39"/>
      <c r="S187" s="98"/>
      <c r="T187" s="37"/>
      <c r="U187" s="10"/>
      <c r="V187" s="69"/>
      <c r="W187" s="69"/>
      <c r="X187" s="69"/>
      <c r="Z187" s="39"/>
      <c r="AA187" s="98"/>
      <c r="AB187" s="37"/>
      <c r="AC187" s="10"/>
      <c r="AD187" s="10"/>
      <c r="AE187" s="69"/>
      <c r="AF187" s="69"/>
      <c r="AG187" s="98"/>
      <c r="AH187" s="98"/>
      <c r="AJ187" s="39"/>
      <c r="AK187" s="98"/>
      <c r="AL187" s="10"/>
      <c r="AM187" s="10"/>
      <c r="AN187" s="69"/>
      <c r="AO187" s="69"/>
      <c r="AP187" s="69"/>
      <c r="AQ187" s="39"/>
      <c r="AS187" s="39"/>
      <c r="AT187" s="98"/>
      <c r="AU187" s="37"/>
      <c r="AV187" s="42"/>
      <c r="AW187" s="69"/>
      <c r="AX187" s="69"/>
      <c r="AY187" s="69"/>
      <c r="BA187" s="39"/>
      <c r="BB187" s="98"/>
      <c r="BC187" s="37"/>
      <c r="BD187" s="10"/>
      <c r="BE187" s="69"/>
      <c r="BF187" s="69"/>
      <c r="BG187" s="69"/>
      <c r="BI187" s="39"/>
      <c r="BJ187" s="98"/>
      <c r="BK187" s="37"/>
      <c r="BL187" s="42"/>
      <c r="BM187" s="69"/>
      <c r="BN187" s="69"/>
      <c r="BO187" s="69"/>
      <c r="BP187" s="98"/>
      <c r="BQ187" s="98"/>
      <c r="BS187" s="39"/>
      <c r="BT187" s="98"/>
      <c r="BU187" s="37"/>
      <c r="BV187" s="42"/>
      <c r="BW187" s="69"/>
      <c r="BX187" s="69"/>
      <c r="BY187" s="69"/>
      <c r="BZ187" s="98"/>
      <c r="CA187" s="98"/>
      <c r="CC187" s="39"/>
      <c r="CD187" s="98"/>
      <c r="CE187" s="37"/>
      <c r="CF187" s="42"/>
      <c r="CG187" s="69"/>
      <c r="CH187" s="69"/>
      <c r="CI187" s="69"/>
      <c r="CJ187" s="45"/>
      <c r="CK187" s="98"/>
      <c r="CO187" s="39"/>
      <c r="CP187" s="98"/>
      <c r="CQ187" s="10"/>
      <c r="CR187" s="10"/>
      <c r="CS187" s="10"/>
      <c r="CT187" s="10"/>
      <c r="CU187" s="10"/>
      <c r="CV187" s="11"/>
      <c r="CW187" s="45"/>
      <c r="CX187" s="39"/>
      <c r="CY187" s="98"/>
      <c r="CZ187" s="10"/>
      <c r="DA187" s="10"/>
      <c r="DB187" s="10"/>
      <c r="DC187" s="10"/>
      <c r="DD187" s="10"/>
      <c r="DE187" s="11"/>
      <c r="DF187" s="45"/>
      <c r="DG187" s="39"/>
      <c r="DH187" s="98"/>
      <c r="DI187" s="10"/>
      <c r="DJ187" s="10"/>
      <c r="DK187" s="10"/>
      <c r="DL187" s="10"/>
      <c r="DM187" s="10"/>
      <c r="DN187" s="11"/>
      <c r="DO187" s="11"/>
      <c r="DP187" s="45"/>
      <c r="DQ187" s="39"/>
      <c r="DR187" s="98"/>
      <c r="DS187" s="10"/>
      <c r="DT187" s="10"/>
      <c r="DU187" s="10"/>
      <c r="DV187" s="10"/>
      <c r="DW187" s="10"/>
      <c r="DX187" s="11"/>
      <c r="DY187" s="11"/>
      <c r="DZ187" s="45"/>
      <c r="EA187" s="39"/>
      <c r="EB187" s="98"/>
    </row>
    <row r="188" spans="1:132" s="8" customFormat="1" ht="15" x14ac:dyDescent="0.15">
      <c r="A188" s="39"/>
      <c r="B188" s="98"/>
      <c r="C188" s="37"/>
      <c r="D188" s="42"/>
      <c r="E188" s="42"/>
      <c r="F188" s="69"/>
      <c r="G188" s="69"/>
      <c r="H188" s="69"/>
      <c r="I188" s="45"/>
      <c r="J188" s="39"/>
      <c r="K188" s="98"/>
      <c r="L188" s="37"/>
      <c r="M188" s="42"/>
      <c r="N188" s="69"/>
      <c r="O188" s="69"/>
      <c r="P188" s="69"/>
      <c r="R188" s="39"/>
      <c r="S188" s="98"/>
      <c r="T188" s="37"/>
      <c r="U188" s="10"/>
      <c r="V188" s="69"/>
      <c r="W188" s="69"/>
      <c r="X188" s="69"/>
      <c r="Z188" s="39"/>
      <c r="AA188" s="98"/>
      <c r="AB188" s="37"/>
      <c r="AC188" s="10"/>
      <c r="AD188" s="10"/>
      <c r="AE188" s="69"/>
      <c r="AF188" s="69"/>
      <c r="AG188" s="98"/>
      <c r="AH188" s="98"/>
      <c r="AJ188" s="39"/>
      <c r="AK188" s="98"/>
      <c r="AL188" s="10"/>
      <c r="AM188" s="10"/>
      <c r="AN188" s="69"/>
      <c r="AO188" s="69"/>
      <c r="AP188" s="69"/>
      <c r="AQ188" s="39"/>
      <c r="AS188" s="39"/>
      <c r="AT188" s="98"/>
      <c r="AU188" s="37"/>
      <c r="AV188" s="42"/>
      <c r="AW188" s="69"/>
      <c r="AX188" s="69"/>
      <c r="AY188" s="69"/>
      <c r="BA188" s="39"/>
      <c r="BB188" s="98"/>
      <c r="BC188" s="37"/>
      <c r="BD188" s="10"/>
      <c r="BE188" s="69"/>
      <c r="BF188" s="69"/>
      <c r="BG188" s="69"/>
      <c r="BI188" s="39"/>
      <c r="BJ188" s="98"/>
      <c r="BK188" s="37"/>
      <c r="BL188" s="42"/>
      <c r="BM188" s="69"/>
      <c r="BN188" s="69"/>
      <c r="BO188" s="69"/>
      <c r="BP188" s="98"/>
      <c r="BQ188" s="98"/>
      <c r="BS188" s="39"/>
      <c r="BT188" s="98"/>
      <c r="BU188" s="37"/>
      <c r="BV188" s="42"/>
      <c r="BW188" s="69"/>
      <c r="BX188" s="69"/>
      <c r="BY188" s="69"/>
      <c r="BZ188" s="98"/>
      <c r="CA188" s="98"/>
      <c r="CC188" s="39"/>
      <c r="CD188" s="98"/>
      <c r="CE188" s="37"/>
      <c r="CF188" s="42"/>
      <c r="CG188" s="69"/>
      <c r="CH188" s="69"/>
      <c r="CI188" s="69"/>
      <c r="CJ188" s="45"/>
      <c r="CK188" s="98"/>
      <c r="CO188" s="39"/>
      <c r="CP188" s="98"/>
      <c r="CQ188" s="10"/>
      <c r="CR188" s="10"/>
      <c r="CS188" s="10"/>
      <c r="CT188" s="10"/>
      <c r="CU188" s="10"/>
      <c r="CV188" s="11"/>
      <c r="CW188" s="45"/>
      <c r="CX188" s="39"/>
      <c r="CY188" s="98"/>
      <c r="CZ188" s="10"/>
      <c r="DA188" s="10"/>
      <c r="DB188" s="10"/>
      <c r="DC188" s="10"/>
      <c r="DD188" s="10"/>
      <c r="DE188" s="11"/>
      <c r="DF188" s="45"/>
      <c r="DG188" s="39"/>
      <c r="DH188" s="98"/>
      <c r="DI188" s="10"/>
      <c r="DJ188" s="10"/>
      <c r="DK188" s="10"/>
      <c r="DL188" s="10"/>
      <c r="DM188" s="10"/>
      <c r="DN188" s="11"/>
      <c r="DO188" s="11"/>
      <c r="DP188" s="45"/>
      <c r="DQ188" s="39"/>
      <c r="DR188" s="98"/>
      <c r="DS188" s="10"/>
      <c r="DT188" s="10"/>
      <c r="DU188" s="10"/>
      <c r="DV188" s="10"/>
      <c r="DW188" s="10"/>
      <c r="DX188" s="11"/>
      <c r="DY188" s="11"/>
      <c r="DZ188" s="45"/>
      <c r="EA188" s="39"/>
      <c r="EB188" s="98"/>
    </row>
    <row r="189" spans="1:132" s="8" customFormat="1" ht="15" x14ac:dyDescent="0.15">
      <c r="A189" s="39"/>
      <c r="B189" s="98"/>
      <c r="C189" s="37"/>
      <c r="D189" s="42"/>
      <c r="E189" s="42"/>
      <c r="F189" s="69"/>
      <c r="G189" s="69"/>
      <c r="H189" s="69"/>
      <c r="I189" s="45"/>
      <c r="J189" s="39"/>
      <c r="K189" s="98"/>
      <c r="L189" s="37"/>
      <c r="M189" s="42"/>
      <c r="N189" s="69"/>
      <c r="O189" s="69"/>
      <c r="P189" s="69"/>
      <c r="R189" s="39"/>
      <c r="S189" s="98"/>
      <c r="T189" s="37"/>
      <c r="U189" s="10"/>
      <c r="V189" s="69"/>
      <c r="W189" s="69"/>
      <c r="X189" s="69"/>
      <c r="Z189" s="39"/>
      <c r="AA189" s="98"/>
      <c r="AB189" s="37"/>
      <c r="AC189" s="10"/>
      <c r="AD189" s="10"/>
      <c r="AE189" s="69"/>
      <c r="AF189" s="69"/>
      <c r="AG189" s="98"/>
      <c r="AH189" s="98"/>
      <c r="AJ189" s="39"/>
      <c r="AK189" s="98"/>
      <c r="AL189" s="10"/>
      <c r="AM189" s="10"/>
      <c r="AN189" s="69"/>
      <c r="AO189" s="69"/>
      <c r="AP189" s="69"/>
      <c r="AQ189" s="39"/>
      <c r="AS189" s="39"/>
      <c r="AT189" s="98"/>
      <c r="AU189" s="37"/>
      <c r="AV189" s="42"/>
      <c r="AW189" s="69"/>
      <c r="AX189" s="69"/>
      <c r="AY189" s="69"/>
      <c r="BA189" s="39"/>
      <c r="BB189" s="98"/>
      <c r="BC189" s="37"/>
      <c r="BD189" s="10"/>
      <c r="BE189" s="69"/>
      <c r="BF189" s="69"/>
      <c r="BG189" s="69"/>
      <c r="BI189" s="39"/>
      <c r="BJ189" s="98"/>
      <c r="BK189" s="37"/>
      <c r="BL189" s="42"/>
      <c r="BM189" s="69"/>
      <c r="BN189" s="69"/>
      <c r="BO189" s="69"/>
      <c r="BP189" s="98"/>
      <c r="BQ189" s="98"/>
      <c r="BS189" s="39"/>
      <c r="BT189" s="98"/>
      <c r="BU189" s="37"/>
      <c r="BV189" s="42"/>
      <c r="BW189" s="69"/>
      <c r="BX189" s="69"/>
      <c r="BY189" s="69"/>
      <c r="BZ189" s="98"/>
      <c r="CA189" s="98"/>
      <c r="CC189" s="39"/>
      <c r="CD189" s="98"/>
      <c r="CE189" s="37"/>
      <c r="CF189" s="42"/>
      <c r="CG189" s="69"/>
      <c r="CH189" s="69"/>
      <c r="CI189" s="69"/>
      <c r="CJ189" s="45"/>
      <c r="CK189" s="98"/>
      <c r="CO189" s="39"/>
      <c r="CP189" s="98"/>
      <c r="CQ189" s="10"/>
      <c r="CR189" s="10"/>
      <c r="CS189" s="10"/>
      <c r="CT189" s="10"/>
      <c r="CU189" s="10"/>
      <c r="CV189" s="11"/>
      <c r="CW189" s="45"/>
      <c r="CX189" s="39"/>
      <c r="CY189" s="98"/>
      <c r="CZ189" s="10"/>
      <c r="DA189" s="10"/>
      <c r="DB189" s="10"/>
      <c r="DC189" s="10"/>
      <c r="DD189" s="10"/>
      <c r="DE189" s="11"/>
      <c r="DF189" s="45"/>
      <c r="DG189" s="39"/>
      <c r="DH189" s="98"/>
      <c r="DI189" s="10"/>
      <c r="DJ189" s="10"/>
      <c r="DK189" s="10"/>
      <c r="DL189" s="10"/>
      <c r="DM189" s="10"/>
      <c r="DN189" s="11"/>
      <c r="DO189" s="11"/>
      <c r="DP189" s="45"/>
      <c r="DQ189" s="39"/>
      <c r="DR189" s="98"/>
      <c r="DS189" s="10"/>
      <c r="DT189" s="10"/>
      <c r="DU189" s="10"/>
      <c r="DV189" s="10"/>
      <c r="DW189" s="10"/>
      <c r="DX189" s="11"/>
      <c r="DY189" s="11"/>
      <c r="DZ189" s="45"/>
      <c r="EA189" s="39"/>
      <c r="EB189" s="98"/>
    </row>
    <row r="190" spans="1:132" s="8" customFormat="1" ht="15" x14ac:dyDescent="0.15">
      <c r="A190" s="39"/>
      <c r="B190" s="98"/>
      <c r="C190" s="37"/>
      <c r="D190" s="42"/>
      <c r="E190" s="42"/>
      <c r="F190" s="69"/>
      <c r="G190" s="69"/>
      <c r="H190" s="69"/>
      <c r="I190" s="45"/>
      <c r="J190" s="39"/>
      <c r="K190" s="98"/>
      <c r="L190" s="37"/>
      <c r="M190" s="42"/>
      <c r="N190" s="69"/>
      <c r="O190" s="69"/>
      <c r="P190" s="69"/>
      <c r="R190" s="39"/>
      <c r="S190" s="98"/>
      <c r="T190" s="37"/>
      <c r="U190" s="10"/>
      <c r="V190" s="69"/>
      <c r="W190" s="69"/>
      <c r="X190" s="69"/>
      <c r="Z190" s="39"/>
      <c r="AA190" s="98"/>
      <c r="AB190" s="37"/>
      <c r="AC190" s="10"/>
      <c r="AD190" s="10"/>
      <c r="AE190" s="69"/>
      <c r="AF190" s="69"/>
      <c r="AG190" s="98"/>
      <c r="AH190" s="98"/>
      <c r="AJ190" s="39"/>
      <c r="AK190" s="98"/>
      <c r="AL190" s="10"/>
      <c r="AM190" s="10"/>
      <c r="AN190" s="69"/>
      <c r="AO190" s="69"/>
      <c r="AP190" s="69"/>
      <c r="AQ190" s="39"/>
      <c r="AS190" s="39"/>
      <c r="AT190" s="98"/>
      <c r="AU190" s="37"/>
      <c r="AV190" s="42"/>
      <c r="AW190" s="69"/>
      <c r="AX190" s="69"/>
      <c r="AY190" s="69"/>
      <c r="BA190" s="39"/>
      <c r="BB190" s="98"/>
      <c r="BC190" s="37"/>
      <c r="BD190" s="10"/>
      <c r="BE190" s="69"/>
      <c r="BF190" s="69"/>
      <c r="BG190" s="69"/>
      <c r="BI190" s="39"/>
      <c r="BJ190" s="98"/>
      <c r="BK190" s="37"/>
      <c r="BL190" s="42"/>
      <c r="BM190" s="69"/>
      <c r="BN190" s="69"/>
      <c r="BO190" s="69"/>
      <c r="BP190" s="98"/>
      <c r="BQ190" s="98"/>
      <c r="BS190" s="39"/>
      <c r="BT190" s="98"/>
      <c r="BU190" s="37"/>
      <c r="BV190" s="42"/>
      <c r="BW190" s="69"/>
      <c r="BX190" s="69"/>
      <c r="BY190" s="69"/>
      <c r="BZ190" s="98"/>
      <c r="CA190" s="98"/>
      <c r="CC190" s="39"/>
      <c r="CD190" s="98"/>
      <c r="CE190" s="37"/>
      <c r="CF190" s="42"/>
      <c r="CG190" s="69"/>
      <c r="CH190" s="69"/>
      <c r="CI190" s="69"/>
      <c r="CJ190" s="45"/>
      <c r="CK190" s="98"/>
      <c r="CO190" s="39"/>
      <c r="CP190" s="98"/>
      <c r="CQ190" s="10"/>
      <c r="CR190" s="10"/>
      <c r="CS190" s="10"/>
      <c r="CT190" s="10"/>
      <c r="CU190" s="10"/>
      <c r="CV190" s="11"/>
      <c r="CW190" s="45"/>
      <c r="CX190" s="39"/>
      <c r="CY190" s="98"/>
      <c r="CZ190" s="10"/>
      <c r="DA190" s="10"/>
      <c r="DB190" s="10"/>
      <c r="DC190" s="10"/>
      <c r="DD190" s="10"/>
      <c r="DE190" s="11"/>
      <c r="DF190" s="45"/>
      <c r="DG190" s="39"/>
      <c r="DH190" s="98"/>
      <c r="DI190" s="10"/>
      <c r="DJ190" s="10"/>
      <c r="DK190" s="10"/>
      <c r="DL190" s="10"/>
      <c r="DM190" s="10"/>
      <c r="DN190" s="11"/>
      <c r="DO190" s="11"/>
      <c r="DP190" s="45"/>
      <c r="DQ190" s="39"/>
      <c r="DR190" s="98"/>
      <c r="DS190" s="10"/>
      <c r="DT190" s="10"/>
      <c r="DU190" s="10"/>
      <c r="DV190" s="10"/>
      <c r="DW190" s="10"/>
      <c r="DX190" s="11"/>
      <c r="DY190" s="11"/>
      <c r="DZ190" s="45"/>
      <c r="EA190" s="39"/>
      <c r="EB190" s="98"/>
    </row>
    <row r="191" spans="1:132" s="8" customFormat="1" ht="15" x14ac:dyDescent="0.15">
      <c r="A191" s="39"/>
      <c r="B191" s="98"/>
      <c r="C191" s="37"/>
      <c r="D191" s="42"/>
      <c r="E191" s="42"/>
      <c r="F191" s="69"/>
      <c r="G191" s="69"/>
      <c r="H191" s="69"/>
      <c r="I191" s="45"/>
      <c r="J191" s="39"/>
      <c r="K191" s="98"/>
      <c r="L191" s="37"/>
      <c r="M191" s="42"/>
      <c r="N191" s="69"/>
      <c r="O191" s="69"/>
      <c r="P191" s="69"/>
      <c r="R191" s="39"/>
      <c r="S191" s="98"/>
      <c r="T191" s="37"/>
      <c r="U191" s="10"/>
      <c r="V191" s="69"/>
      <c r="W191" s="69"/>
      <c r="X191" s="69"/>
      <c r="Z191" s="39"/>
      <c r="AA191" s="98"/>
      <c r="AB191" s="37"/>
      <c r="AC191" s="10"/>
      <c r="AD191" s="10"/>
      <c r="AE191" s="69"/>
      <c r="AF191" s="69"/>
      <c r="AG191" s="98"/>
      <c r="AH191" s="98"/>
      <c r="AJ191" s="39"/>
      <c r="AK191" s="98"/>
      <c r="AL191" s="10"/>
      <c r="AM191" s="10"/>
      <c r="AN191" s="69"/>
      <c r="AO191" s="69"/>
      <c r="AP191" s="69"/>
      <c r="AQ191" s="39"/>
      <c r="AS191" s="39"/>
      <c r="AT191" s="98"/>
      <c r="AU191" s="37"/>
      <c r="AV191" s="42"/>
      <c r="AW191" s="69"/>
      <c r="AX191" s="69"/>
      <c r="AY191" s="69"/>
      <c r="BA191" s="39"/>
      <c r="BB191" s="98"/>
      <c r="BC191" s="37"/>
      <c r="BD191" s="10"/>
      <c r="BE191" s="69"/>
      <c r="BF191" s="69"/>
      <c r="BG191" s="69"/>
      <c r="BI191" s="39"/>
      <c r="BJ191" s="98"/>
      <c r="BK191" s="37"/>
      <c r="BL191" s="42"/>
      <c r="BM191" s="69"/>
      <c r="BN191" s="69"/>
      <c r="BO191" s="69"/>
      <c r="BP191" s="98"/>
      <c r="BQ191" s="98"/>
      <c r="BS191" s="39"/>
      <c r="BT191" s="98"/>
      <c r="BU191" s="37"/>
      <c r="BV191" s="42"/>
      <c r="BW191" s="69"/>
      <c r="BX191" s="69"/>
      <c r="BY191" s="69"/>
      <c r="BZ191" s="98"/>
      <c r="CA191" s="98"/>
      <c r="CC191" s="39"/>
      <c r="CD191" s="98"/>
      <c r="CE191" s="37"/>
      <c r="CF191" s="42"/>
      <c r="CG191" s="69"/>
      <c r="CH191" s="69"/>
      <c r="CI191" s="69"/>
      <c r="CJ191" s="45"/>
      <c r="CK191" s="98"/>
      <c r="CO191" s="39"/>
      <c r="CP191" s="98"/>
      <c r="CQ191" s="10"/>
      <c r="CR191" s="10"/>
      <c r="CS191" s="10"/>
      <c r="CT191" s="10"/>
      <c r="CU191" s="10"/>
      <c r="CV191" s="11"/>
      <c r="CW191" s="45"/>
      <c r="CX191" s="39"/>
      <c r="CY191" s="98"/>
      <c r="CZ191" s="10"/>
      <c r="DA191" s="10"/>
      <c r="DB191" s="10"/>
      <c r="DC191" s="10"/>
      <c r="DD191" s="10"/>
      <c r="DE191" s="11"/>
      <c r="DF191" s="45"/>
      <c r="DG191" s="39"/>
      <c r="DH191" s="98"/>
      <c r="DI191" s="10"/>
      <c r="DJ191" s="10"/>
      <c r="DK191" s="10"/>
      <c r="DL191" s="10"/>
      <c r="DM191" s="10"/>
      <c r="DN191" s="11"/>
      <c r="DO191" s="11"/>
      <c r="DP191" s="45"/>
      <c r="DQ191" s="39"/>
      <c r="DR191" s="98"/>
      <c r="DS191" s="10"/>
      <c r="DT191" s="10"/>
      <c r="DU191" s="10"/>
      <c r="DV191" s="10"/>
      <c r="DW191" s="10"/>
      <c r="DX191" s="11"/>
      <c r="DY191" s="11"/>
      <c r="DZ191" s="45"/>
      <c r="EA191" s="39"/>
      <c r="EB191" s="98"/>
    </row>
    <row r="192" spans="1:132" s="8" customFormat="1" ht="15" x14ac:dyDescent="0.15">
      <c r="A192" s="39"/>
      <c r="B192" s="98"/>
      <c r="C192" s="37"/>
      <c r="D192" s="42"/>
      <c r="E192" s="42"/>
      <c r="F192" s="69"/>
      <c r="G192" s="69"/>
      <c r="H192" s="69"/>
      <c r="I192" s="45"/>
      <c r="J192" s="39"/>
      <c r="K192" s="98"/>
      <c r="L192" s="37"/>
      <c r="M192" s="42"/>
      <c r="N192" s="69"/>
      <c r="O192" s="69"/>
      <c r="P192" s="69"/>
      <c r="R192" s="39"/>
      <c r="S192" s="98"/>
      <c r="T192" s="37"/>
      <c r="U192" s="10"/>
      <c r="V192" s="69"/>
      <c r="W192" s="69"/>
      <c r="X192" s="69"/>
      <c r="Z192" s="39"/>
      <c r="AA192" s="98"/>
      <c r="AB192" s="37"/>
      <c r="AC192" s="10"/>
      <c r="AD192" s="10"/>
      <c r="AE192" s="69"/>
      <c r="AF192" s="69"/>
      <c r="AG192" s="98"/>
      <c r="AH192" s="98"/>
      <c r="AJ192" s="39"/>
      <c r="AK192" s="98"/>
      <c r="AL192" s="10"/>
      <c r="AM192" s="10"/>
      <c r="AN192" s="69"/>
      <c r="AO192" s="69"/>
      <c r="AP192" s="69"/>
      <c r="AQ192" s="39"/>
      <c r="AS192" s="39"/>
      <c r="AT192" s="98"/>
      <c r="AU192" s="37"/>
      <c r="AV192" s="42"/>
      <c r="AW192" s="69"/>
      <c r="AX192" s="69"/>
      <c r="AY192" s="69"/>
      <c r="BA192" s="39"/>
      <c r="BB192" s="98"/>
      <c r="BC192" s="37"/>
      <c r="BD192" s="10"/>
      <c r="BE192" s="69"/>
      <c r="BF192" s="69"/>
      <c r="BG192" s="69"/>
      <c r="BI192" s="39"/>
      <c r="BJ192" s="98"/>
      <c r="BK192" s="37"/>
      <c r="BL192" s="42"/>
      <c r="BM192" s="69"/>
      <c r="BN192" s="69"/>
      <c r="BO192" s="69"/>
      <c r="BP192" s="98"/>
      <c r="BQ192" s="98"/>
      <c r="BS192" s="39"/>
      <c r="BT192" s="98"/>
      <c r="BU192" s="37"/>
      <c r="BV192" s="42"/>
      <c r="BW192" s="69"/>
      <c r="BX192" s="69"/>
      <c r="BY192" s="69"/>
      <c r="BZ192" s="98"/>
      <c r="CA192" s="98"/>
      <c r="CC192" s="39"/>
      <c r="CD192" s="98"/>
      <c r="CE192" s="37"/>
      <c r="CF192" s="42"/>
      <c r="CG192" s="69"/>
      <c r="CH192" s="69"/>
      <c r="CI192" s="69"/>
      <c r="CJ192" s="45"/>
      <c r="CK192" s="98"/>
      <c r="CO192" s="39"/>
      <c r="CP192" s="98"/>
      <c r="CQ192" s="10"/>
      <c r="CR192" s="10"/>
      <c r="CS192" s="10"/>
      <c r="CT192" s="10"/>
      <c r="CU192" s="10"/>
      <c r="CV192" s="11"/>
      <c r="CW192" s="45"/>
      <c r="CX192" s="39"/>
      <c r="CY192" s="98"/>
      <c r="CZ192" s="10"/>
      <c r="DA192" s="10"/>
      <c r="DB192" s="10"/>
      <c r="DC192" s="10"/>
      <c r="DD192" s="10"/>
      <c r="DE192" s="11"/>
      <c r="DF192" s="45"/>
      <c r="DG192" s="39"/>
      <c r="DH192" s="98"/>
      <c r="DI192" s="10"/>
      <c r="DJ192" s="10"/>
      <c r="DK192" s="10"/>
      <c r="DL192" s="10"/>
      <c r="DM192" s="10"/>
      <c r="DN192" s="11"/>
      <c r="DO192" s="11"/>
      <c r="DP192" s="45"/>
      <c r="DQ192" s="39"/>
      <c r="DR192" s="98"/>
      <c r="DS192" s="10"/>
      <c r="DT192" s="10"/>
      <c r="DU192" s="10"/>
      <c r="DV192" s="10"/>
      <c r="DW192" s="10"/>
      <c r="DX192" s="11"/>
      <c r="DY192" s="11"/>
      <c r="DZ192" s="45"/>
      <c r="EA192" s="39"/>
      <c r="EB192" s="98"/>
    </row>
    <row r="193" spans="1:132" s="8" customFormat="1" ht="15" x14ac:dyDescent="0.15">
      <c r="A193" s="39"/>
      <c r="B193" s="98"/>
      <c r="C193" s="37"/>
      <c r="D193" s="42"/>
      <c r="E193" s="42"/>
      <c r="F193" s="69"/>
      <c r="G193" s="69"/>
      <c r="H193" s="69"/>
      <c r="I193" s="45"/>
      <c r="J193" s="39"/>
      <c r="K193" s="98"/>
      <c r="L193" s="37"/>
      <c r="M193" s="42"/>
      <c r="N193" s="69"/>
      <c r="O193" s="69"/>
      <c r="P193" s="69"/>
      <c r="R193" s="39"/>
      <c r="S193" s="98"/>
      <c r="T193" s="37"/>
      <c r="U193" s="10"/>
      <c r="V193" s="69"/>
      <c r="W193" s="69"/>
      <c r="X193" s="69"/>
      <c r="Z193" s="39"/>
      <c r="AA193" s="98"/>
      <c r="AB193" s="37"/>
      <c r="AC193" s="10"/>
      <c r="AD193" s="10"/>
      <c r="AE193" s="69"/>
      <c r="AF193" s="69"/>
      <c r="AG193" s="98"/>
      <c r="AH193" s="98"/>
      <c r="AJ193" s="39"/>
      <c r="AK193" s="98"/>
      <c r="AL193" s="10"/>
      <c r="AM193" s="10"/>
      <c r="AN193" s="69"/>
      <c r="AO193" s="69"/>
      <c r="AP193" s="69"/>
      <c r="AQ193" s="39"/>
      <c r="AS193" s="39"/>
      <c r="AT193" s="98"/>
      <c r="AU193" s="37"/>
      <c r="AV193" s="42"/>
      <c r="AW193" s="69"/>
      <c r="AX193" s="69"/>
      <c r="AY193" s="69"/>
      <c r="BA193" s="39"/>
      <c r="BB193" s="98"/>
      <c r="BC193" s="37"/>
      <c r="BD193" s="10"/>
      <c r="BE193" s="69"/>
      <c r="BF193" s="69"/>
      <c r="BG193" s="69"/>
      <c r="BI193" s="39"/>
      <c r="BJ193" s="98"/>
      <c r="BK193" s="37"/>
      <c r="BL193" s="42"/>
      <c r="BM193" s="69"/>
      <c r="BN193" s="69"/>
      <c r="BO193" s="69"/>
      <c r="BP193" s="98"/>
      <c r="BQ193" s="98"/>
      <c r="BS193" s="39"/>
      <c r="BT193" s="98"/>
      <c r="BU193" s="37"/>
      <c r="BV193" s="42"/>
      <c r="BW193" s="69"/>
      <c r="BX193" s="69"/>
      <c r="BY193" s="69"/>
      <c r="BZ193" s="98"/>
      <c r="CA193" s="98"/>
      <c r="CC193" s="39"/>
      <c r="CD193" s="98"/>
      <c r="CE193" s="37"/>
      <c r="CF193" s="42"/>
      <c r="CG193" s="69"/>
      <c r="CH193" s="69"/>
      <c r="CI193" s="69"/>
      <c r="CJ193" s="45"/>
      <c r="CK193" s="98"/>
      <c r="CO193" s="39"/>
      <c r="CP193" s="98"/>
      <c r="CQ193" s="10"/>
      <c r="CR193" s="10"/>
      <c r="CS193" s="10"/>
      <c r="CT193" s="10"/>
      <c r="CU193" s="10"/>
      <c r="CV193" s="11"/>
      <c r="CW193" s="45"/>
      <c r="CX193" s="39"/>
      <c r="CY193" s="98"/>
      <c r="CZ193" s="10"/>
      <c r="DA193" s="10"/>
      <c r="DB193" s="10"/>
      <c r="DC193" s="10"/>
      <c r="DD193" s="10"/>
      <c r="DE193" s="11"/>
      <c r="DF193" s="45"/>
      <c r="DG193" s="39"/>
      <c r="DH193" s="98"/>
      <c r="DI193" s="10"/>
      <c r="DJ193" s="10"/>
      <c r="DK193" s="10"/>
      <c r="DL193" s="10"/>
      <c r="DM193" s="10"/>
      <c r="DN193" s="11"/>
      <c r="DO193" s="11"/>
      <c r="DP193" s="45"/>
      <c r="DQ193" s="39"/>
      <c r="DR193" s="98"/>
      <c r="DS193" s="10"/>
      <c r="DT193" s="10"/>
      <c r="DU193" s="10"/>
      <c r="DV193" s="10"/>
      <c r="DW193" s="10"/>
      <c r="DX193" s="11"/>
      <c r="DY193" s="11"/>
      <c r="DZ193" s="45"/>
      <c r="EA193" s="39"/>
      <c r="EB193" s="98"/>
    </row>
    <row r="194" spans="1:132" s="8" customFormat="1" ht="15" x14ac:dyDescent="0.15">
      <c r="A194" s="39"/>
      <c r="B194" s="98"/>
      <c r="C194" s="37"/>
      <c r="D194" s="42"/>
      <c r="E194" s="42"/>
      <c r="F194" s="69"/>
      <c r="G194" s="69"/>
      <c r="H194" s="69"/>
      <c r="I194" s="45"/>
      <c r="J194" s="39"/>
      <c r="K194" s="98"/>
      <c r="L194" s="37"/>
      <c r="M194" s="42"/>
      <c r="N194" s="69"/>
      <c r="O194" s="69"/>
      <c r="P194" s="69"/>
      <c r="R194" s="39"/>
      <c r="S194" s="98"/>
      <c r="T194" s="37"/>
      <c r="U194" s="10"/>
      <c r="V194" s="69"/>
      <c r="W194" s="69"/>
      <c r="X194" s="69"/>
      <c r="Z194" s="39"/>
      <c r="AA194" s="98"/>
      <c r="AB194" s="37"/>
      <c r="AC194" s="10"/>
      <c r="AD194" s="10"/>
      <c r="AE194" s="69"/>
      <c r="AF194" s="69"/>
      <c r="AG194" s="98"/>
      <c r="AH194" s="98"/>
      <c r="AJ194" s="39"/>
      <c r="AK194" s="98"/>
      <c r="AL194" s="10"/>
      <c r="AM194" s="10"/>
      <c r="AN194" s="69"/>
      <c r="AO194" s="69"/>
      <c r="AP194" s="69"/>
      <c r="AQ194" s="39"/>
      <c r="AS194" s="39"/>
      <c r="AT194" s="98"/>
      <c r="AU194" s="37"/>
      <c r="AV194" s="42"/>
      <c r="AW194" s="69"/>
      <c r="AX194" s="69"/>
      <c r="AY194" s="69"/>
      <c r="BA194" s="39"/>
      <c r="BB194" s="98"/>
      <c r="BC194" s="37"/>
      <c r="BD194" s="10"/>
      <c r="BE194" s="69"/>
      <c r="BF194" s="69"/>
      <c r="BG194" s="69"/>
      <c r="BI194" s="39"/>
      <c r="BJ194" s="98"/>
      <c r="BK194" s="37"/>
      <c r="BL194" s="42"/>
      <c r="BM194" s="69"/>
      <c r="BN194" s="69"/>
      <c r="BO194" s="69"/>
      <c r="BP194" s="98"/>
      <c r="BQ194" s="98"/>
      <c r="BS194" s="39"/>
      <c r="BT194" s="98"/>
      <c r="BU194" s="37"/>
      <c r="BV194" s="42"/>
      <c r="BW194" s="69"/>
      <c r="BX194" s="69"/>
      <c r="BY194" s="69"/>
      <c r="BZ194" s="98"/>
      <c r="CA194" s="98"/>
      <c r="CC194" s="39"/>
      <c r="CD194" s="98"/>
      <c r="CE194" s="37"/>
      <c r="CF194" s="42"/>
      <c r="CG194" s="69"/>
      <c r="CH194" s="69"/>
      <c r="CI194" s="69"/>
      <c r="CJ194" s="45"/>
      <c r="CK194" s="98"/>
      <c r="CO194" s="39"/>
      <c r="CP194" s="98"/>
      <c r="CQ194" s="10"/>
      <c r="CR194" s="10"/>
      <c r="CS194" s="10"/>
      <c r="CT194" s="10"/>
      <c r="CU194" s="10"/>
      <c r="CV194" s="11"/>
      <c r="CW194" s="45"/>
      <c r="CX194" s="39"/>
      <c r="CY194" s="98"/>
      <c r="CZ194" s="10"/>
      <c r="DA194" s="10"/>
      <c r="DB194" s="10"/>
      <c r="DC194" s="10"/>
      <c r="DD194" s="10"/>
      <c r="DE194" s="11"/>
      <c r="DF194" s="45"/>
      <c r="DG194" s="39"/>
      <c r="DH194" s="98"/>
      <c r="DI194" s="10"/>
      <c r="DJ194" s="10"/>
      <c r="DK194" s="10"/>
      <c r="DL194" s="10"/>
      <c r="DM194" s="10"/>
      <c r="DN194" s="11"/>
      <c r="DO194" s="11"/>
      <c r="DP194" s="45"/>
      <c r="DQ194" s="39"/>
      <c r="DR194" s="98"/>
      <c r="DS194" s="10"/>
      <c r="DT194" s="10"/>
      <c r="DU194" s="10"/>
      <c r="DV194" s="10"/>
      <c r="DW194" s="10"/>
      <c r="DX194" s="11"/>
      <c r="DY194" s="11"/>
      <c r="DZ194" s="45"/>
      <c r="EA194" s="39"/>
      <c r="EB194" s="98"/>
    </row>
    <row r="195" spans="1:132" s="8" customFormat="1" ht="15" x14ac:dyDescent="0.15">
      <c r="A195" s="39"/>
      <c r="B195" s="98"/>
      <c r="C195" s="37"/>
      <c r="D195" s="42"/>
      <c r="E195" s="42"/>
      <c r="F195" s="69"/>
      <c r="G195" s="69"/>
      <c r="H195" s="69"/>
      <c r="I195" s="45"/>
      <c r="J195" s="39"/>
      <c r="K195" s="98"/>
      <c r="L195" s="37"/>
      <c r="M195" s="42"/>
      <c r="N195" s="69"/>
      <c r="O195" s="69"/>
      <c r="P195" s="69"/>
      <c r="R195" s="39"/>
      <c r="S195" s="98"/>
      <c r="T195" s="37"/>
      <c r="U195" s="10"/>
      <c r="V195" s="69"/>
      <c r="W195" s="69"/>
      <c r="X195" s="69"/>
      <c r="Z195" s="39"/>
      <c r="AA195" s="98"/>
      <c r="AB195" s="37"/>
      <c r="AC195" s="10"/>
      <c r="AD195" s="10"/>
      <c r="AE195" s="69"/>
      <c r="AF195" s="69"/>
      <c r="AG195" s="98"/>
      <c r="AH195" s="98"/>
      <c r="AJ195" s="39"/>
      <c r="AK195" s="98"/>
      <c r="AL195" s="10"/>
      <c r="AM195" s="10"/>
      <c r="AN195" s="69"/>
      <c r="AO195" s="69"/>
      <c r="AP195" s="69"/>
      <c r="AQ195" s="39"/>
      <c r="AS195" s="39"/>
      <c r="AT195" s="98"/>
      <c r="AU195" s="37"/>
      <c r="AV195" s="42"/>
      <c r="AW195" s="69"/>
      <c r="AX195" s="69"/>
      <c r="AY195" s="69"/>
      <c r="BA195" s="39"/>
      <c r="BB195" s="98"/>
      <c r="BC195" s="37"/>
      <c r="BD195" s="10"/>
      <c r="BE195" s="69"/>
      <c r="BF195" s="69"/>
      <c r="BG195" s="69"/>
      <c r="BI195" s="39"/>
      <c r="BJ195" s="98"/>
      <c r="BK195" s="37"/>
      <c r="BL195" s="42"/>
      <c r="BM195" s="69"/>
      <c r="BN195" s="69"/>
      <c r="BO195" s="69"/>
      <c r="BP195" s="98"/>
      <c r="BQ195" s="98"/>
      <c r="BS195" s="39"/>
      <c r="BT195" s="98"/>
      <c r="BU195" s="37"/>
      <c r="BV195" s="42"/>
      <c r="BW195" s="69"/>
      <c r="BX195" s="69"/>
      <c r="BY195" s="69"/>
      <c r="BZ195" s="98"/>
      <c r="CA195" s="98"/>
      <c r="CC195" s="39"/>
      <c r="CD195" s="98"/>
      <c r="CE195" s="37"/>
      <c r="CF195" s="42"/>
      <c r="CG195" s="69"/>
      <c r="CH195" s="69"/>
      <c r="CI195" s="69"/>
      <c r="CJ195" s="45"/>
      <c r="CK195" s="98"/>
      <c r="CO195" s="39"/>
      <c r="CP195" s="98"/>
      <c r="CQ195" s="10"/>
      <c r="CR195" s="10"/>
      <c r="CS195" s="10"/>
      <c r="CT195" s="10"/>
      <c r="CU195" s="10"/>
      <c r="CV195" s="11"/>
      <c r="CW195" s="45"/>
      <c r="CX195" s="39"/>
      <c r="CY195" s="98"/>
      <c r="CZ195" s="10"/>
      <c r="DA195" s="10"/>
      <c r="DB195" s="10"/>
      <c r="DC195" s="10"/>
      <c r="DD195" s="10"/>
      <c r="DE195" s="11"/>
      <c r="DF195" s="45"/>
      <c r="DG195" s="39"/>
      <c r="DH195" s="98"/>
      <c r="DI195" s="10"/>
      <c r="DJ195" s="10"/>
      <c r="DK195" s="10"/>
      <c r="DL195" s="10"/>
      <c r="DM195" s="10"/>
      <c r="DN195" s="11"/>
      <c r="DO195" s="11"/>
      <c r="DP195" s="45"/>
      <c r="DQ195" s="39"/>
      <c r="DR195" s="98"/>
      <c r="DS195" s="10"/>
      <c r="DT195" s="10"/>
      <c r="DU195" s="10"/>
      <c r="DV195" s="10"/>
      <c r="DW195" s="10"/>
      <c r="DX195" s="11"/>
      <c r="DY195" s="11"/>
      <c r="DZ195" s="45"/>
      <c r="EA195" s="39"/>
      <c r="EB195" s="98"/>
    </row>
    <row r="196" spans="1:132" s="8" customFormat="1" ht="15" x14ac:dyDescent="0.15">
      <c r="A196" s="39"/>
      <c r="B196" s="98"/>
      <c r="C196" s="37"/>
      <c r="D196" s="42"/>
      <c r="E196" s="42"/>
      <c r="F196" s="69"/>
      <c r="G196" s="69"/>
      <c r="H196" s="69"/>
      <c r="I196" s="45"/>
      <c r="J196" s="39"/>
      <c r="K196" s="98"/>
      <c r="L196" s="37"/>
      <c r="M196" s="42"/>
      <c r="N196" s="69"/>
      <c r="O196" s="69"/>
      <c r="P196" s="69"/>
      <c r="R196" s="39"/>
      <c r="S196" s="98"/>
      <c r="T196" s="37"/>
      <c r="U196" s="10"/>
      <c r="V196" s="69"/>
      <c r="W196" s="69"/>
      <c r="X196" s="69"/>
      <c r="Z196" s="39"/>
      <c r="AA196" s="98"/>
      <c r="AB196" s="37"/>
      <c r="AC196" s="10"/>
      <c r="AD196" s="10"/>
      <c r="AE196" s="69"/>
      <c r="AF196" s="69"/>
      <c r="AG196" s="98"/>
      <c r="AH196" s="98"/>
      <c r="AJ196" s="39"/>
      <c r="AK196" s="98"/>
      <c r="AL196" s="10"/>
      <c r="AM196" s="10"/>
      <c r="AN196" s="69"/>
      <c r="AO196" s="69"/>
      <c r="AP196" s="69"/>
      <c r="AQ196" s="39"/>
      <c r="AS196" s="39"/>
      <c r="AT196" s="98"/>
      <c r="AU196" s="37"/>
      <c r="AV196" s="42"/>
      <c r="AW196" s="69"/>
      <c r="AX196" s="69"/>
      <c r="AY196" s="69"/>
      <c r="BA196" s="39"/>
      <c r="BB196" s="98"/>
      <c r="BC196" s="37"/>
      <c r="BD196" s="10"/>
      <c r="BE196" s="69"/>
      <c r="BF196" s="69"/>
      <c r="BG196" s="69"/>
      <c r="BI196" s="39"/>
      <c r="BJ196" s="98"/>
      <c r="BK196" s="37"/>
      <c r="BL196" s="42"/>
      <c r="BM196" s="69"/>
      <c r="BN196" s="69"/>
      <c r="BO196" s="69"/>
      <c r="BP196" s="98"/>
      <c r="BQ196" s="98"/>
      <c r="BS196" s="39"/>
      <c r="BT196" s="98"/>
      <c r="BU196" s="37"/>
      <c r="BV196" s="42"/>
      <c r="BW196" s="69"/>
      <c r="BX196" s="69"/>
      <c r="BY196" s="69"/>
      <c r="BZ196" s="98"/>
      <c r="CA196" s="98"/>
      <c r="CC196" s="39"/>
      <c r="CD196" s="98"/>
      <c r="CE196" s="37"/>
      <c r="CF196" s="42"/>
      <c r="CG196" s="69"/>
      <c r="CH196" s="69"/>
      <c r="CI196" s="69"/>
      <c r="CJ196" s="45"/>
      <c r="CK196" s="98"/>
      <c r="CO196" s="39"/>
      <c r="CP196" s="98"/>
      <c r="CQ196" s="10"/>
      <c r="CR196" s="10"/>
      <c r="CS196" s="10"/>
      <c r="CT196" s="10"/>
      <c r="CU196" s="10"/>
      <c r="CV196" s="11"/>
      <c r="CW196" s="45"/>
      <c r="CX196" s="39"/>
      <c r="CY196" s="98"/>
      <c r="CZ196" s="10"/>
      <c r="DA196" s="10"/>
      <c r="DB196" s="10"/>
      <c r="DC196" s="10"/>
      <c r="DD196" s="10"/>
      <c r="DE196" s="11"/>
      <c r="DF196" s="45"/>
      <c r="DG196" s="39"/>
      <c r="DH196" s="98"/>
      <c r="DI196" s="10"/>
      <c r="DJ196" s="10"/>
      <c r="DK196" s="10"/>
      <c r="DL196" s="10"/>
      <c r="DM196" s="10"/>
      <c r="DN196" s="11"/>
      <c r="DO196" s="11"/>
      <c r="DP196" s="45"/>
      <c r="DQ196" s="39"/>
      <c r="DR196" s="98"/>
      <c r="DS196" s="10"/>
      <c r="DT196" s="10"/>
      <c r="DU196" s="10"/>
      <c r="DV196" s="10"/>
      <c r="DW196" s="10"/>
      <c r="DX196" s="11"/>
      <c r="DY196" s="11"/>
      <c r="DZ196" s="45"/>
      <c r="EA196" s="39"/>
      <c r="EB196" s="98"/>
    </row>
    <row r="197" spans="1:132" s="8" customFormat="1" ht="15" x14ac:dyDescent="0.15">
      <c r="A197" s="39"/>
      <c r="B197" s="98"/>
      <c r="C197" s="37"/>
      <c r="D197" s="42"/>
      <c r="E197" s="42"/>
      <c r="F197" s="69"/>
      <c r="G197" s="69"/>
      <c r="H197" s="69"/>
      <c r="I197" s="45"/>
      <c r="J197" s="39"/>
      <c r="K197" s="98"/>
      <c r="L197" s="37"/>
      <c r="M197" s="42"/>
      <c r="N197" s="69"/>
      <c r="O197" s="69"/>
      <c r="P197" s="69"/>
      <c r="R197" s="39"/>
      <c r="S197" s="98"/>
      <c r="T197" s="37"/>
      <c r="U197" s="10"/>
      <c r="V197" s="69"/>
      <c r="W197" s="69"/>
      <c r="X197" s="69"/>
      <c r="Z197" s="39"/>
      <c r="AA197" s="98"/>
      <c r="AB197" s="37"/>
      <c r="AC197" s="10"/>
      <c r="AD197" s="10"/>
      <c r="AE197" s="69"/>
      <c r="AF197" s="69"/>
      <c r="AG197" s="98"/>
      <c r="AH197" s="98"/>
      <c r="AJ197" s="39"/>
      <c r="AK197" s="98"/>
      <c r="AL197" s="10"/>
      <c r="AM197" s="10"/>
      <c r="AN197" s="69"/>
      <c r="AO197" s="69"/>
      <c r="AP197" s="69"/>
      <c r="AQ197" s="39"/>
      <c r="AS197" s="39"/>
      <c r="AT197" s="98"/>
      <c r="AU197" s="37"/>
      <c r="AV197" s="42"/>
      <c r="AW197" s="69"/>
      <c r="AX197" s="69"/>
      <c r="AY197" s="69"/>
      <c r="BA197" s="39"/>
      <c r="BB197" s="98"/>
      <c r="BC197" s="37"/>
      <c r="BD197" s="10"/>
      <c r="BE197" s="69"/>
      <c r="BF197" s="69"/>
      <c r="BG197" s="69"/>
      <c r="BI197" s="39"/>
      <c r="BJ197" s="98"/>
      <c r="BK197" s="37"/>
      <c r="BL197" s="42"/>
      <c r="BM197" s="69"/>
      <c r="BN197" s="69"/>
      <c r="BO197" s="69"/>
      <c r="BP197" s="98"/>
      <c r="BQ197" s="98"/>
      <c r="BS197" s="39"/>
      <c r="BT197" s="98"/>
      <c r="BU197" s="37"/>
      <c r="BV197" s="42"/>
      <c r="BW197" s="69"/>
      <c r="BX197" s="69"/>
      <c r="BY197" s="69"/>
      <c r="BZ197" s="98"/>
      <c r="CA197" s="98"/>
      <c r="CC197" s="39"/>
      <c r="CD197" s="98"/>
      <c r="CE197" s="37"/>
      <c r="CF197" s="42"/>
      <c r="CG197" s="69"/>
      <c r="CH197" s="69"/>
      <c r="CI197" s="69"/>
      <c r="CJ197" s="45"/>
      <c r="CK197" s="98"/>
      <c r="CO197" s="39"/>
      <c r="CP197" s="98"/>
      <c r="CQ197" s="10"/>
      <c r="CR197" s="10"/>
      <c r="CS197" s="10"/>
      <c r="CT197" s="10"/>
      <c r="CU197" s="10"/>
      <c r="CV197" s="11"/>
      <c r="CW197" s="45"/>
      <c r="CX197" s="39"/>
      <c r="CY197" s="98"/>
      <c r="CZ197" s="10"/>
      <c r="DA197" s="10"/>
      <c r="DB197" s="10"/>
      <c r="DC197" s="10"/>
      <c r="DD197" s="10"/>
      <c r="DE197" s="11"/>
      <c r="DF197" s="45"/>
      <c r="DG197" s="39"/>
      <c r="DH197" s="98"/>
      <c r="DI197" s="10"/>
      <c r="DJ197" s="10"/>
      <c r="DK197" s="10"/>
      <c r="DL197" s="10"/>
      <c r="DM197" s="10"/>
      <c r="DN197" s="11"/>
      <c r="DO197" s="11"/>
      <c r="DP197" s="45"/>
      <c r="DQ197" s="39"/>
      <c r="DR197" s="98"/>
      <c r="DS197" s="10"/>
      <c r="DT197" s="10"/>
      <c r="DU197" s="10"/>
      <c r="DV197" s="10"/>
      <c r="DW197" s="10"/>
      <c r="DX197" s="11"/>
      <c r="DY197" s="11"/>
      <c r="DZ197" s="45"/>
      <c r="EA197" s="39"/>
      <c r="EB197" s="98"/>
    </row>
    <row r="198" spans="1:132" s="8" customFormat="1" ht="15" x14ac:dyDescent="0.15">
      <c r="A198" s="39"/>
      <c r="B198" s="98"/>
      <c r="C198" s="37"/>
      <c r="D198" s="42"/>
      <c r="E198" s="42"/>
      <c r="F198" s="69"/>
      <c r="G198" s="69"/>
      <c r="H198" s="69"/>
      <c r="I198" s="45"/>
      <c r="J198" s="39"/>
      <c r="K198" s="98"/>
      <c r="L198" s="37"/>
      <c r="M198" s="42"/>
      <c r="N198" s="69"/>
      <c r="O198" s="69"/>
      <c r="P198" s="69"/>
      <c r="R198" s="39"/>
      <c r="S198" s="98"/>
      <c r="T198" s="37"/>
      <c r="U198" s="10"/>
      <c r="V198" s="69"/>
      <c r="W198" s="69"/>
      <c r="X198" s="69"/>
      <c r="Z198" s="39"/>
      <c r="AA198" s="98"/>
      <c r="AB198" s="37"/>
      <c r="AC198" s="10"/>
      <c r="AD198" s="10"/>
      <c r="AE198" s="69"/>
      <c r="AF198" s="69"/>
      <c r="AG198" s="98"/>
      <c r="AH198" s="98"/>
      <c r="AJ198" s="39"/>
      <c r="AK198" s="98"/>
      <c r="AL198" s="10"/>
      <c r="AM198" s="10"/>
      <c r="AN198" s="69"/>
      <c r="AO198" s="69"/>
      <c r="AP198" s="69"/>
      <c r="AQ198" s="39"/>
      <c r="AS198" s="39"/>
      <c r="AT198" s="98"/>
      <c r="AU198" s="37"/>
      <c r="AV198" s="42"/>
      <c r="AW198" s="69"/>
      <c r="AX198" s="69"/>
      <c r="AY198" s="69"/>
      <c r="BA198" s="39"/>
      <c r="BB198" s="98"/>
      <c r="BC198" s="37"/>
      <c r="BD198" s="10"/>
      <c r="BE198" s="69"/>
      <c r="BF198" s="69"/>
      <c r="BG198" s="69"/>
      <c r="BI198" s="39"/>
      <c r="BJ198" s="98"/>
      <c r="BK198" s="37"/>
      <c r="BL198" s="42"/>
      <c r="BM198" s="69"/>
      <c r="BN198" s="69"/>
      <c r="BO198" s="69"/>
      <c r="BP198" s="98"/>
      <c r="BQ198" s="98"/>
      <c r="BS198" s="39"/>
      <c r="BT198" s="98"/>
      <c r="BU198" s="37"/>
      <c r="BV198" s="42"/>
      <c r="BW198" s="69"/>
      <c r="BX198" s="69"/>
      <c r="BY198" s="69"/>
      <c r="BZ198" s="98"/>
      <c r="CA198" s="98"/>
      <c r="CC198" s="39"/>
      <c r="CD198" s="98"/>
      <c r="CE198" s="37"/>
      <c r="CF198" s="42"/>
      <c r="CG198" s="69"/>
      <c r="CH198" s="69"/>
      <c r="CI198" s="69"/>
      <c r="CJ198" s="45"/>
      <c r="CK198" s="98"/>
      <c r="CO198" s="39"/>
      <c r="CP198" s="98"/>
      <c r="CQ198" s="10"/>
      <c r="CR198" s="10"/>
      <c r="CS198" s="10"/>
      <c r="CT198" s="10"/>
      <c r="CU198" s="10"/>
      <c r="CV198" s="11"/>
      <c r="CW198" s="45"/>
      <c r="CX198" s="39"/>
      <c r="CY198" s="98"/>
      <c r="CZ198" s="10"/>
      <c r="DA198" s="10"/>
      <c r="DB198" s="10"/>
      <c r="DC198" s="10"/>
      <c r="DD198" s="10"/>
      <c r="DE198" s="11"/>
      <c r="DF198" s="45"/>
      <c r="DG198" s="39"/>
      <c r="DH198" s="98"/>
      <c r="DI198" s="10"/>
      <c r="DJ198" s="10"/>
      <c r="DK198" s="10"/>
      <c r="DL198" s="10"/>
      <c r="DM198" s="10"/>
      <c r="DN198" s="11"/>
      <c r="DO198" s="11"/>
      <c r="DP198" s="45"/>
      <c r="DQ198" s="39"/>
      <c r="DR198" s="98"/>
      <c r="DS198" s="10"/>
      <c r="DT198" s="10"/>
      <c r="DU198" s="10"/>
      <c r="DV198" s="10"/>
      <c r="DW198" s="10"/>
      <c r="DX198" s="11"/>
      <c r="DY198" s="11"/>
      <c r="DZ198" s="45"/>
      <c r="EA198" s="39"/>
      <c r="EB198" s="98"/>
    </row>
    <row r="199" spans="1:132" s="8" customFormat="1" ht="15" x14ac:dyDescent="0.15">
      <c r="A199" s="39"/>
      <c r="B199" s="98"/>
      <c r="C199" s="37"/>
      <c r="D199" s="42"/>
      <c r="E199" s="42"/>
      <c r="F199" s="69"/>
      <c r="G199" s="69"/>
      <c r="H199" s="69"/>
      <c r="I199" s="45"/>
      <c r="J199" s="39"/>
      <c r="K199" s="98"/>
      <c r="L199" s="37"/>
      <c r="M199" s="42"/>
      <c r="N199" s="69"/>
      <c r="O199" s="69"/>
      <c r="P199" s="69"/>
      <c r="R199" s="39"/>
      <c r="S199" s="98"/>
      <c r="T199" s="37"/>
      <c r="U199" s="10"/>
      <c r="V199" s="69"/>
      <c r="W199" s="69"/>
      <c r="X199" s="69"/>
      <c r="Z199" s="39"/>
      <c r="AA199" s="98"/>
      <c r="AB199" s="37"/>
      <c r="AC199" s="10"/>
      <c r="AD199" s="10"/>
      <c r="AE199" s="69"/>
      <c r="AF199" s="69"/>
      <c r="AG199" s="98"/>
      <c r="AH199" s="98"/>
      <c r="AJ199" s="39"/>
      <c r="AK199" s="98"/>
      <c r="AL199" s="10"/>
      <c r="AM199" s="10"/>
      <c r="AN199" s="69"/>
      <c r="AO199" s="69"/>
      <c r="AP199" s="69"/>
      <c r="AQ199" s="39"/>
      <c r="AS199" s="39"/>
      <c r="AT199" s="98"/>
      <c r="AU199" s="37"/>
      <c r="AV199" s="42"/>
      <c r="AW199" s="69"/>
      <c r="AX199" s="69"/>
      <c r="AY199" s="69"/>
      <c r="BA199" s="39"/>
      <c r="BB199" s="98"/>
      <c r="BC199" s="37"/>
      <c r="BD199" s="10"/>
      <c r="BE199" s="69"/>
      <c r="BF199" s="69"/>
      <c r="BG199" s="69"/>
      <c r="BI199" s="39"/>
      <c r="BJ199" s="98"/>
      <c r="BK199" s="37"/>
      <c r="BL199" s="42"/>
      <c r="BM199" s="69"/>
      <c r="BN199" s="69"/>
      <c r="BO199" s="69"/>
      <c r="BP199" s="98"/>
      <c r="BQ199" s="98"/>
      <c r="BS199" s="39"/>
      <c r="BT199" s="98"/>
      <c r="BU199" s="37"/>
      <c r="BV199" s="42"/>
      <c r="BW199" s="69"/>
      <c r="BX199" s="69"/>
      <c r="BY199" s="69"/>
      <c r="BZ199" s="98"/>
      <c r="CA199" s="98"/>
      <c r="CC199" s="39"/>
      <c r="CD199" s="98"/>
      <c r="CE199" s="37"/>
      <c r="CF199" s="42"/>
      <c r="CG199" s="69"/>
      <c r="CH199" s="69"/>
      <c r="CI199" s="69"/>
      <c r="CJ199" s="45"/>
      <c r="CK199" s="98"/>
      <c r="CO199" s="39"/>
      <c r="CP199" s="98"/>
      <c r="CQ199" s="10"/>
      <c r="CR199" s="10"/>
      <c r="CS199" s="10"/>
      <c r="CT199" s="10"/>
      <c r="CU199" s="10"/>
      <c r="CV199" s="11"/>
      <c r="CW199" s="45"/>
      <c r="CX199" s="39"/>
      <c r="CY199" s="98"/>
      <c r="CZ199" s="10"/>
      <c r="DA199" s="10"/>
      <c r="DB199" s="10"/>
      <c r="DC199" s="10"/>
      <c r="DD199" s="10"/>
      <c r="DE199" s="11"/>
      <c r="DF199" s="45"/>
      <c r="DG199" s="39"/>
      <c r="DH199" s="98"/>
      <c r="DI199" s="10"/>
      <c r="DJ199" s="10"/>
      <c r="DK199" s="10"/>
      <c r="DL199" s="10"/>
      <c r="DM199" s="10"/>
      <c r="DN199" s="11"/>
      <c r="DO199" s="11"/>
      <c r="DP199" s="45"/>
      <c r="DQ199" s="39"/>
      <c r="DR199" s="98"/>
      <c r="DS199" s="10"/>
      <c r="DT199" s="10"/>
      <c r="DU199" s="10"/>
      <c r="DV199" s="10"/>
      <c r="DW199" s="10"/>
      <c r="DX199" s="11"/>
      <c r="DY199" s="11"/>
      <c r="DZ199" s="45"/>
      <c r="EA199" s="39"/>
      <c r="EB199" s="98"/>
    </row>
    <row r="200" spans="1:132" s="8" customFormat="1" ht="15" x14ac:dyDescent="0.15">
      <c r="A200" s="39"/>
      <c r="B200" s="98"/>
      <c r="C200" s="37"/>
      <c r="D200" s="42"/>
      <c r="E200" s="42"/>
      <c r="F200" s="69"/>
      <c r="G200" s="69"/>
      <c r="H200" s="69"/>
      <c r="I200" s="45"/>
      <c r="J200" s="39"/>
      <c r="K200" s="98"/>
      <c r="L200" s="37"/>
      <c r="M200" s="42"/>
      <c r="N200" s="69"/>
      <c r="O200" s="69"/>
      <c r="P200" s="69"/>
      <c r="R200" s="39"/>
      <c r="S200" s="98"/>
      <c r="T200" s="37"/>
      <c r="U200" s="10"/>
      <c r="V200" s="69"/>
      <c r="W200" s="69"/>
      <c r="X200" s="69"/>
      <c r="Z200" s="39"/>
      <c r="AA200" s="98"/>
      <c r="AB200" s="37"/>
      <c r="AC200" s="10"/>
      <c r="AD200" s="10"/>
      <c r="AE200" s="69"/>
      <c r="AF200" s="69"/>
      <c r="AG200" s="98"/>
      <c r="AH200" s="98"/>
      <c r="AJ200" s="39"/>
      <c r="AK200" s="98"/>
      <c r="AL200" s="10"/>
      <c r="AM200" s="10"/>
      <c r="AN200" s="69"/>
      <c r="AO200" s="69"/>
      <c r="AP200" s="69"/>
      <c r="AQ200" s="39"/>
      <c r="AS200" s="39"/>
      <c r="AT200" s="98"/>
      <c r="AU200" s="37"/>
      <c r="AV200" s="42"/>
      <c r="AW200" s="69"/>
      <c r="AX200" s="69"/>
      <c r="AY200" s="69"/>
      <c r="BA200" s="39"/>
      <c r="BB200" s="98"/>
      <c r="BC200" s="37"/>
      <c r="BD200" s="10"/>
      <c r="BE200" s="69"/>
      <c r="BF200" s="69"/>
      <c r="BG200" s="69"/>
      <c r="BI200" s="39"/>
      <c r="BJ200" s="98"/>
      <c r="BK200" s="37"/>
      <c r="BL200" s="42"/>
      <c r="BM200" s="69"/>
      <c r="BN200" s="69"/>
      <c r="BO200" s="69"/>
      <c r="BP200" s="98"/>
      <c r="BQ200" s="98"/>
      <c r="BS200" s="39"/>
      <c r="BT200" s="98"/>
      <c r="BU200" s="37"/>
      <c r="BV200" s="42"/>
      <c r="BW200" s="69"/>
      <c r="BX200" s="69"/>
      <c r="BY200" s="69"/>
      <c r="BZ200" s="98"/>
      <c r="CA200" s="98"/>
      <c r="CC200" s="39"/>
      <c r="CD200" s="98"/>
      <c r="CE200" s="37"/>
      <c r="CF200" s="42"/>
      <c r="CG200" s="69"/>
      <c r="CH200" s="69"/>
      <c r="CI200" s="69"/>
      <c r="CJ200" s="45"/>
      <c r="CK200" s="98"/>
      <c r="CO200" s="39"/>
      <c r="CP200" s="98"/>
      <c r="CQ200" s="10"/>
      <c r="CR200" s="10"/>
      <c r="CS200" s="10"/>
      <c r="CT200" s="10"/>
      <c r="CU200" s="10"/>
      <c r="CV200" s="11"/>
      <c r="CW200" s="45"/>
      <c r="CX200" s="39"/>
      <c r="CY200" s="98"/>
      <c r="CZ200" s="10"/>
      <c r="DA200" s="10"/>
      <c r="DB200" s="10"/>
      <c r="DC200" s="10"/>
      <c r="DD200" s="10"/>
      <c r="DE200" s="11"/>
      <c r="DF200" s="45"/>
      <c r="DG200" s="39"/>
      <c r="DH200" s="98"/>
      <c r="DI200" s="10"/>
      <c r="DJ200" s="10"/>
      <c r="DK200" s="10"/>
      <c r="DL200" s="10"/>
      <c r="DM200" s="10"/>
      <c r="DN200" s="11"/>
      <c r="DO200" s="11"/>
      <c r="DP200" s="45"/>
      <c r="DQ200" s="39"/>
      <c r="DR200" s="98"/>
      <c r="DS200" s="10"/>
      <c r="DT200" s="10"/>
      <c r="DU200" s="10"/>
      <c r="DV200" s="10"/>
      <c r="DW200" s="10"/>
      <c r="DX200" s="11"/>
      <c r="DY200" s="11"/>
      <c r="DZ200" s="45"/>
      <c r="EA200" s="39"/>
      <c r="EB200" s="98"/>
    </row>
    <row r="201" spans="1:132" s="8" customFormat="1" ht="15" x14ac:dyDescent="0.15">
      <c r="A201" s="39"/>
      <c r="B201" s="98"/>
      <c r="C201" s="37"/>
      <c r="D201" s="42"/>
      <c r="E201" s="42"/>
      <c r="F201" s="69"/>
      <c r="G201" s="69"/>
      <c r="H201" s="69"/>
      <c r="I201" s="45"/>
      <c r="J201" s="39"/>
      <c r="K201" s="98"/>
      <c r="L201" s="37"/>
      <c r="M201" s="42"/>
      <c r="N201" s="69"/>
      <c r="O201" s="69"/>
      <c r="P201" s="69"/>
      <c r="R201" s="39"/>
      <c r="S201" s="98"/>
      <c r="T201" s="37"/>
      <c r="U201" s="10"/>
      <c r="V201" s="69"/>
      <c r="W201" s="69"/>
      <c r="X201" s="69"/>
      <c r="Z201" s="39"/>
      <c r="AA201" s="98"/>
      <c r="AB201" s="37"/>
      <c r="AC201" s="10"/>
      <c r="AD201" s="10"/>
      <c r="AE201" s="69"/>
      <c r="AF201" s="69"/>
      <c r="AG201" s="98"/>
      <c r="AH201" s="98"/>
      <c r="AJ201" s="39"/>
      <c r="AK201" s="98"/>
      <c r="AL201" s="10"/>
      <c r="AM201" s="10"/>
      <c r="AN201" s="69"/>
      <c r="AO201" s="69"/>
      <c r="AP201" s="69"/>
      <c r="AQ201" s="39"/>
      <c r="AS201" s="39"/>
      <c r="AT201" s="98"/>
      <c r="AU201" s="37"/>
      <c r="AV201" s="42"/>
      <c r="AW201" s="69"/>
      <c r="AX201" s="69"/>
      <c r="AY201" s="69"/>
      <c r="BA201" s="39"/>
      <c r="BB201" s="98"/>
      <c r="BC201" s="37"/>
      <c r="BD201" s="10"/>
      <c r="BE201" s="69"/>
      <c r="BF201" s="69"/>
      <c r="BG201" s="69"/>
      <c r="BI201" s="39"/>
      <c r="BJ201" s="98"/>
      <c r="BK201" s="37"/>
      <c r="BL201" s="42"/>
      <c r="BM201" s="69"/>
      <c r="BN201" s="69"/>
      <c r="BO201" s="69"/>
      <c r="BP201" s="98"/>
      <c r="BQ201" s="98"/>
      <c r="BS201" s="39"/>
      <c r="BT201" s="98"/>
      <c r="BU201" s="37"/>
      <c r="BV201" s="42"/>
      <c r="BW201" s="69"/>
      <c r="BX201" s="69"/>
      <c r="BY201" s="69"/>
      <c r="BZ201" s="98"/>
      <c r="CA201" s="98"/>
      <c r="CC201" s="39"/>
      <c r="CD201" s="98"/>
      <c r="CE201" s="37"/>
      <c r="CF201" s="42"/>
      <c r="CG201" s="69"/>
      <c r="CH201" s="69"/>
      <c r="CI201" s="69"/>
      <c r="CJ201" s="45"/>
      <c r="CK201" s="98"/>
      <c r="CO201" s="39"/>
      <c r="CP201" s="98"/>
      <c r="CQ201" s="10"/>
      <c r="CR201" s="10"/>
      <c r="CS201" s="10"/>
      <c r="CT201" s="10"/>
      <c r="CU201" s="10"/>
      <c r="CV201" s="11"/>
      <c r="CW201" s="45"/>
      <c r="CX201" s="39"/>
      <c r="CY201" s="98"/>
      <c r="CZ201" s="10"/>
      <c r="DA201" s="10"/>
      <c r="DB201" s="10"/>
      <c r="DC201" s="10"/>
      <c r="DD201" s="10"/>
      <c r="DE201" s="11"/>
      <c r="DF201" s="45"/>
      <c r="DG201" s="39"/>
      <c r="DH201" s="98"/>
      <c r="DI201" s="10"/>
      <c r="DJ201" s="10"/>
      <c r="DK201" s="10"/>
      <c r="DL201" s="10"/>
      <c r="DM201" s="10"/>
      <c r="DN201" s="11"/>
      <c r="DO201" s="11"/>
      <c r="DP201" s="45"/>
      <c r="DQ201" s="39"/>
      <c r="DR201" s="98"/>
      <c r="DS201" s="10"/>
      <c r="DT201" s="10"/>
      <c r="DU201" s="10"/>
      <c r="DV201" s="10"/>
      <c r="DW201" s="10"/>
      <c r="DX201" s="11"/>
      <c r="DY201" s="11"/>
      <c r="DZ201" s="45"/>
      <c r="EA201" s="39"/>
      <c r="EB201" s="98"/>
    </row>
    <row r="202" spans="1:132" s="8" customFormat="1" ht="15" x14ac:dyDescent="0.15">
      <c r="A202" s="39"/>
      <c r="B202" s="98"/>
      <c r="C202" s="37"/>
      <c r="D202" s="42"/>
      <c r="E202" s="42"/>
      <c r="F202" s="69"/>
      <c r="G202" s="69"/>
      <c r="H202" s="69"/>
      <c r="I202" s="45"/>
      <c r="J202" s="39"/>
      <c r="K202" s="98"/>
      <c r="L202" s="37"/>
      <c r="M202" s="42"/>
      <c r="N202" s="69"/>
      <c r="O202" s="69"/>
      <c r="P202" s="69"/>
      <c r="R202" s="39"/>
      <c r="S202" s="98"/>
      <c r="T202" s="37"/>
      <c r="U202" s="10"/>
      <c r="V202" s="69"/>
      <c r="W202" s="69"/>
      <c r="X202" s="69"/>
      <c r="Z202" s="39"/>
      <c r="AA202" s="98"/>
      <c r="AB202" s="37"/>
      <c r="AC202" s="10"/>
      <c r="AD202" s="10"/>
      <c r="AE202" s="69"/>
      <c r="AF202" s="69"/>
      <c r="AG202" s="98"/>
      <c r="AH202" s="98"/>
      <c r="AJ202" s="39"/>
      <c r="AK202" s="98"/>
      <c r="AL202" s="10"/>
      <c r="AM202" s="10"/>
      <c r="AN202" s="69"/>
      <c r="AO202" s="69"/>
      <c r="AP202" s="69"/>
      <c r="AQ202" s="39"/>
      <c r="AS202" s="39"/>
      <c r="AT202" s="98"/>
      <c r="AU202" s="37"/>
      <c r="AV202" s="42"/>
      <c r="AW202" s="69"/>
      <c r="AX202" s="69"/>
      <c r="AY202" s="69"/>
      <c r="BA202" s="39"/>
      <c r="BB202" s="98"/>
      <c r="BC202" s="37"/>
      <c r="BD202" s="10"/>
      <c r="BE202" s="69"/>
      <c r="BF202" s="69"/>
      <c r="BG202" s="69"/>
      <c r="BI202" s="39"/>
      <c r="BJ202" s="98"/>
      <c r="BK202" s="37"/>
      <c r="BL202" s="42"/>
      <c r="BM202" s="69"/>
      <c r="BN202" s="69"/>
      <c r="BO202" s="69"/>
      <c r="BP202" s="98"/>
      <c r="BQ202" s="98"/>
      <c r="BS202" s="39"/>
      <c r="BT202" s="98"/>
      <c r="BU202" s="37"/>
      <c r="BV202" s="42"/>
      <c r="BW202" s="69"/>
      <c r="BX202" s="69"/>
      <c r="BY202" s="69"/>
      <c r="BZ202" s="98"/>
      <c r="CA202" s="98"/>
      <c r="CC202" s="39"/>
      <c r="CD202" s="98"/>
      <c r="CE202" s="37"/>
      <c r="CF202" s="42"/>
      <c r="CG202" s="69"/>
      <c r="CH202" s="69"/>
      <c r="CI202" s="69"/>
      <c r="CJ202" s="45"/>
      <c r="CK202" s="98"/>
      <c r="CO202" s="39"/>
      <c r="CP202" s="98"/>
      <c r="CQ202" s="10"/>
      <c r="CR202" s="10"/>
      <c r="CS202" s="10"/>
      <c r="CT202" s="10"/>
      <c r="CU202" s="10"/>
      <c r="CV202" s="11"/>
      <c r="CW202" s="45"/>
      <c r="CX202" s="39"/>
      <c r="CY202" s="98"/>
      <c r="CZ202" s="10"/>
      <c r="DA202" s="10"/>
      <c r="DB202" s="10"/>
      <c r="DC202" s="10"/>
      <c r="DD202" s="10"/>
      <c r="DE202" s="11"/>
      <c r="DF202" s="45"/>
      <c r="DG202" s="39"/>
      <c r="DH202" s="98"/>
      <c r="DI202" s="10"/>
      <c r="DJ202" s="10"/>
      <c r="DK202" s="10"/>
      <c r="DL202" s="10"/>
      <c r="DM202" s="10"/>
      <c r="DN202" s="11"/>
      <c r="DO202" s="11"/>
      <c r="DP202" s="45"/>
      <c r="DQ202" s="39"/>
      <c r="DR202" s="98"/>
      <c r="DS202" s="10"/>
      <c r="DT202" s="10"/>
      <c r="DU202" s="10"/>
      <c r="DV202" s="10"/>
      <c r="DW202" s="10"/>
      <c r="DX202" s="11"/>
      <c r="DY202" s="11"/>
      <c r="DZ202" s="45"/>
      <c r="EA202" s="39"/>
      <c r="EB202" s="98"/>
    </row>
    <row r="203" spans="1:132" s="8" customFormat="1" ht="15" x14ac:dyDescent="0.15">
      <c r="A203" s="39"/>
      <c r="B203" s="98"/>
      <c r="C203" s="37"/>
      <c r="D203" s="42"/>
      <c r="E203" s="42"/>
      <c r="F203" s="69"/>
      <c r="G203" s="69"/>
      <c r="H203" s="69"/>
      <c r="I203" s="45"/>
      <c r="J203" s="39"/>
      <c r="K203" s="98"/>
      <c r="L203" s="37"/>
      <c r="M203" s="42"/>
      <c r="N203" s="69"/>
      <c r="O203" s="69"/>
      <c r="P203" s="69"/>
      <c r="R203" s="39"/>
      <c r="S203" s="98"/>
      <c r="T203" s="37"/>
      <c r="U203" s="10"/>
      <c r="V203" s="69"/>
      <c r="W203" s="69"/>
      <c r="X203" s="69"/>
      <c r="Z203" s="39"/>
      <c r="AA203" s="98"/>
      <c r="AB203" s="37"/>
      <c r="AC203" s="10"/>
      <c r="AD203" s="10"/>
      <c r="AE203" s="69"/>
      <c r="AF203" s="69"/>
      <c r="AG203" s="98"/>
      <c r="AH203" s="98"/>
      <c r="AJ203" s="39"/>
      <c r="AK203" s="98"/>
      <c r="AL203" s="10"/>
      <c r="AM203" s="10"/>
      <c r="AN203" s="69"/>
      <c r="AO203" s="69"/>
      <c r="AP203" s="69"/>
      <c r="AQ203" s="39"/>
      <c r="AS203" s="39"/>
      <c r="AT203" s="98"/>
      <c r="AU203" s="37"/>
      <c r="AV203" s="42"/>
      <c r="AW203" s="69"/>
      <c r="AX203" s="69"/>
      <c r="AY203" s="69"/>
      <c r="BA203" s="39"/>
      <c r="BB203" s="98"/>
      <c r="BC203" s="37"/>
      <c r="BD203" s="10"/>
      <c r="BE203" s="69"/>
      <c r="BF203" s="69"/>
      <c r="BG203" s="69"/>
      <c r="BI203" s="39"/>
      <c r="BJ203" s="98"/>
      <c r="BK203" s="37"/>
      <c r="BL203" s="42"/>
      <c r="BM203" s="69"/>
      <c r="BN203" s="69"/>
      <c r="BO203" s="69"/>
      <c r="BP203" s="98"/>
      <c r="BQ203" s="98"/>
      <c r="BS203" s="39"/>
      <c r="BT203" s="98"/>
      <c r="BU203" s="37"/>
      <c r="BV203" s="42"/>
      <c r="BW203" s="69"/>
      <c r="BX203" s="69"/>
      <c r="BY203" s="69"/>
      <c r="BZ203" s="98"/>
      <c r="CA203" s="98"/>
      <c r="CC203" s="39"/>
      <c r="CD203" s="98"/>
      <c r="CE203" s="37"/>
      <c r="CF203" s="42"/>
      <c r="CG203" s="69"/>
      <c r="CH203" s="69"/>
      <c r="CI203" s="69"/>
      <c r="CJ203" s="45"/>
      <c r="CK203" s="98"/>
      <c r="CO203" s="39"/>
      <c r="CP203" s="98"/>
      <c r="CQ203" s="10"/>
      <c r="CR203" s="10"/>
      <c r="CS203" s="10"/>
      <c r="CT203" s="10"/>
      <c r="CU203" s="10"/>
      <c r="CV203" s="11"/>
      <c r="CW203" s="45"/>
      <c r="CX203" s="39"/>
      <c r="CY203" s="98"/>
      <c r="CZ203" s="10"/>
      <c r="DA203" s="10"/>
      <c r="DB203" s="10"/>
      <c r="DC203" s="10"/>
      <c r="DD203" s="10"/>
      <c r="DE203" s="11"/>
      <c r="DF203" s="45"/>
      <c r="DG203" s="39"/>
      <c r="DH203" s="98"/>
      <c r="DI203" s="10"/>
      <c r="DJ203" s="10"/>
      <c r="DK203" s="10"/>
      <c r="DL203" s="10"/>
      <c r="DM203" s="10"/>
      <c r="DN203" s="11"/>
      <c r="DO203" s="11"/>
      <c r="DP203" s="45"/>
      <c r="DQ203" s="39"/>
      <c r="DR203" s="98"/>
      <c r="DS203" s="10"/>
      <c r="DT203" s="10"/>
      <c r="DU203" s="10"/>
      <c r="DV203" s="10"/>
      <c r="DW203" s="10"/>
      <c r="DX203" s="11"/>
      <c r="DY203" s="11"/>
      <c r="DZ203" s="45"/>
      <c r="EA203" s="39"/>
      <c r="EB203" s="98"/>
    </row>
    <row r="204" spans="1:132" s="8" customFormat="1" ht="15" x14ac:dyDescent="0.15">
      <c r="A204" s="39"/>
      <c r="B204" s="98"/>
      <c r="C204" s="37"/>
      <c r="D204" s="42"/>
      <c r="E204" s="42"/>
      <c r="F204" s="69"/>
      <c r="G204" s="69"/>
      <c r="H204" s="69"/>
      <c r="I204" s="45"/>
      <c r="J204" s="39"/>
      <c r="K204" s="98"/>
      <c r="L204" s="37"/>
      <c r="M204" s="42"/>
      <c r="N204" s="69"/>
      <c r="O204" s="69"/>
      <c r="P204" s="69"/>
      <c r="R204" s="39"/>
      <c r="S204" s="98"/>
      <c r="T204" s="37"/>
      <c r="U204" s="10"/>
      <c r="V204" s="69"/>
      <c r="W204" s="69"/>
      <c r="X204" s="69"/>
      <c r="Z204" s="39"/>
      <c r="AA204" s="98"/>
      <c r="AB204" s="37"/>
      <c r="AC204" s="10"/>
      <c r="AD204" s="10"/>
      <c r="AE204" s="69"/>
      <c r="AF204" s="69"/>
      <c r="AG204" s="98"/>
      <c r="AH204" s="98"/>
      <c r="AJ204" s="39"/>
      <c r="AK204" s="98"/>
      <c r="AL204" s="10"/>
      <c r="AM204" s="10"/>
      <c r="AN204" s="69"/>
      <c r="AO204" s="69"/>
      <c r="AP204" s="69"/>
      <c r="AQ204" s="39"/>
      <c r="AS204" s="39"/>
      <c r="AT204" s="98"/>
      <c r="AU204" s="37"/>
      <c r="AV204" s="42"/>
      <c r="AW204" s="69"/>
      <c r="AX204" s="69"/>
      <c r="AY204" s="69"/>
      <c r="BA204" s="39"/>
      <c r="BB204" s="98"/>
      <c r="BC204" s="37"/>
      <c r="BD204" s="10"/>
      <c r="BE204" s="69"/>
      <c r="BF204" s="69"/>
      <c r="BG204" s="69"/>
      <c r="BI204" s="39"/>
      <c r="BJ204" s="98"/>
      <c r="BK204" s="37"/>
      <c r="BL204" s="42"/>
      <c r="BM204" s="69"/>
      <c r="BN204" s="69"/>
      <c r="BO204" s="69"/>
      <c r="BP204" s="98"/>
      <c r="BQ204" s="98"/>
      <c r="BS204" s="39"/>
      <c r="BT204" s="98"/>
      <c r="BU204" s="37"/>
      <c r="BV204" s="42"/>
      <c r="BW204" s="69"/>
      <c r="BX204" s="69"/>
      <c r="BY204" s="69"/>
      <c r="BZ204" s="98"/>
      <c r="CA204" s="98"/>
      <c r="CC204" s="39"/>
      <c r="CD204" s="98"/>
      <c r="CE204" s="37"/>
      <c r="CF204" s="42"/>
      <c r="CG204" s="69"/>
      <c r="CH204" s="69"/>
      <c r="CI204" s="69"/>
      <c r="CJ204" s="45"/>
      <c r="CK204" s="98"/>
      <c r="CO204" s="39"/>
      <c r="CP204" s="98"/>
      <c r="CQ204" s="10"/>
      <c r="CR204" s="10"/>
      <c r="CS204" s="10"/>
      <c r="CT204" s="10"/>
      <c r="CU204" s="10"/>
      <c r="CV204" s="11"/>
      <c r="CW204" s="45"/>
      <c r="CX204" s="39"/>
      <c r="CY204" s="98"/>
      <c r="CZ204" s="10"/>
      <c r="DA204" s="10"/>
      <c r="DB204" s="10"/>
      <c r="DC204" s="10"/>
      <c r="DD204" s="10"/>
      <c r="DE204" s="11"/>
      <c r="DF204" s="45"/>
      <c r="DG204" s="39"/>
      <c r="DH204" s="98"/>
      <c r="DI204" s="10"/>
      <c r="DJ204" s="10"/>
      <c r="DK204" s="10"/>
      <c r="DL204" s="10"/>
      <c r="DM204" s="10"/>
      <c r="DN204" s="11"/>
      <c r="DO204" s="11"/>
      <c r="DP204" s="45"/>
      <c r="DQ204" s="39"/>
      <c r="DR204" s="98"/>
      <c r="DS204" s="10"/>
      <c r="DT204" s="10"/>
      <c r="DU204" s="10"/>
      <c r="DV204" s="10"/>
      <c r="DW204" s="10"/>
      <c r="DX204" s="11"/>
      <c r="DY204" s="11"/>
      <c r="DZ204" s="45"/>
      <c r="EA204" s="39"/>
      <c r="EB204" s="98"/>
    </row>
    <row r="205" spans="1:132" s="8" customFormat="1" ht="15" x14ac:dyDescent="0.15">
      <c r="A205" s="39"/>
      <c r="B205" s="98"/>
      <c r="C205" s="37"/>
      <c r="D205" s="42"/>
      <c r="E205" s="42"/>
      <c r="F205" s="69"/>
      <c r="G205" s="69"/>
      <c r="H205" s="69"/>
      <c r="I205" s="45"/>
      <c r="J205" s="39"/>
      <c r="K205" s="98"/>
      <c r="L205" s="37"/>
      <c r="M205" s="42"/>
      <c r="N205" s="69"/>
      <c r="O205" s="69"/>
      <c r="P205" s="69"/>
      <c r="R205" s="39"/>
      <c r="S205" s="98"/>
      <c r="T205" s="37"/>
      <c r="U205" s="10"/>
      <c r="V205" s="69"/>
      <c r="W205" s="69"/>
      <c r="X205" s="69"/>
      <c r="Z205" s="39"/>
      <c r="AA205" s="98"/>
      <c r="AB205" s="37"/>
      <c r="AC205" s="10"/>
      <c r="AD205" s="10"/>
      <c r="AE205" s="69"/>
      <c r="AF205" s="69"/>
      <c r="AG205" s="98"/>
      <c r="AH205" s="98"/>
      <c r="AJ205" s="39"/>
      <c r="AK205" s="98"/>
      <c r="AL205" s="10"/>
      <c r="AM205" s="10"/>
      <c r="AN205" s="69"/>
      <c r="AO205" s="69"/>
      <c r="AP205" s="69"/>
      <c r="AQ205" s="39"/>
      <c r="AS205" s="39"/>
      <c r="AT205" s="98"/>
      <c r="AU205" s="37"/>
      <c r="AV205" s="42"/>
      <c r="AW205" s="69"/>
      <c r="AX205" s="69"/>
      <c r="AY205" s="69"/>
      <c r="BA205" s="39"/>
      <c r="BB205" s="98"/>
      <c r="BC205" s="37"/>
      <c r="BD205" s="10"/>
      <c r="BE205" s="69"/>
      <c r="BF205" s="69"/>
      <c r="BG205" s="69"/>
      <c r="BI205" s="39"/>
      <c r="BJ205" s="98"/>
      <c r="BK205" s="37"/>
      <c r="BL205" s="42"/>
      <c r="BM205" s="69"/>
      <c r="BN205" s="69"/>
      <c r="BO205" s="69"/>
      <c r="BP205" s="98"/>
      <c r="BQ205" s="98"/>
      <c r="BS205" s="39"/>
      <c r="BT205" s="98"/>
      <c r="BU205" s="37"/>
      <c r="BV205" s="42"/>
      <c r="BW205" s="69"/>
      <c r="BX205" s="69"/>
      <c r="BY205" s="69"/>
      <c r="BZ205" s="98"/>
      <c r="CA205" s="98"/>
      <c r="CC205" s="39"/>
      <c r="CD205" s="98"/>
      <c r="CE205" s="37"/>
      <c r="CF205" s="42"/>
      <c r="CG205" s="69"/>
      <c r="CH205" s="69"/>
      <c r="CI205" s="69"/>
      <c r="CJ205" s="45"/>
      <c r="CK205" s="98"/>
      <c r="CO205" s="39"/>
      <c r="CP205" s="98"/>
      <c r="CQ205" s="10"/>
      <c r="CR205" s="10"/>
      <c r="CS205" s="10"/>
      <c r="CT205" s="10"/>
      <c r="CU205" s="10"/>
      <c r="CV205" s="11"/>
      <c r="CW205" s="45"/>
      <c r="CX205" s="39"/>
      <c r="CY205" s="98"/>
      <c r="CZ205" s="10"/>
      <c r="DA205" s="10"/>
      <c r="DB205" s="10"/>
      <c r="DC205" s="10"/>
      <c r="DD205" s="10"/>
      <c r="DE205" s="11"/>
      <c r="DF205" s="45"/>
      <c r="DG205" s="39"/>
      <c r="DH205" s="98"/>
      <c r="DI205" s="10"/>
      <c r="DJ205" s="10"/>
      <c r="DK205" s="10"/>
      <c r="DL205" s="10"/>
      <c r="DM205" s="10"/>
      <c r="DN205" s="11"/>
      <c r="DO205" s="11"/>
      <c r="DP205" s="45"/>
      <c r="DQ205" s="39"/>
      <c r="DR205" s="98"/>
      <c r="DS205" s="10"/>
      <c r="DT205" s="10"/>
      <c r="DU205" s="10"/>
      <c r="DV205" s="10"/>
      <c r="DW205" s="10"/>
      <c r="DX205" s="11"/>
      <c r="DY205" s="11"/>
      <c r="DZ205" s="45"/>
      <c r="EA205" s="39"/>
      <c r="EB205" s="98"/>
    </row>
    <row r="206" spans="1:132" s="8" customFormat="1" ht="15" x14ac:dyDescent="0.15">
      <c r="A206" s="39"/>
      <c r="B206" s="98"/>
      <c r="C206" s="37"/>
      <c r="D206" s="42"/>
      <c r="E206" s="42"/>
      <c r="F206" s="69"/>
      <c r="G206" s="69"/>
      <c r="H206" s="69"/>
      <c r="I206" s="45"/>
      <c r="J206" s="39"/>
      <c r="K206" s="98"/>
      <c r="L206" s="37"/>
      <c r="M206" s="42"/>
      <c r="N206" s="69"/>
      <c r="O206" s="69"/>
      <c r="P206" s="69"/>
      <c r="R206" s="39"/>
      <c r="S206" s="98"/>
      <c r="T206" s="37"/>
      <c r="U206" s="10"/>
      <c r="V206" s="69"/>
      <c r="W206" s="69"/>
      <c r="X206" s="69"/>
      <c r="Z206" s="39"/>
      <c r="AA206" s="98"/>
      <c r="AB206" s="37"/>
      <c r="AC206" s="10"/>
      <c r="AD206" s="10"/>
      <c r="AE206" s="69"/>
      <c r="AF206" s="69"/>
      <c r="AG206" s="98"/>
      <c r="AH206" s="98"/>
      <c r="AJ206" s="39"/>
      <c r="AK206" s="98"/>
      <c r="AL206" s="10"/>
      <c r="AM206" s="10"/>
      <c r="AN206" s="69"/>
      <c r="AO206" s="69"/>
      <c r="AP206" s="69"/>
      <c r="AQ206" s="39"/>
      <c r="AS206" s="39"/>
      <c r="AT206" s="98"/>
      <c r="AU206" s="37"/>
      <c r="AV206" s="42"/>
      <c r="AW206" s="69"/>
      <c r="AX206" s="69"/>
      <c r="AY206" s="69"/>
      <c r="BA206" s="39"/>
      <c r="BB206" s="98"/>
      <c r="BC206" s="37"/>
      <c r="BD206" s="10"/>
      <c r="BE206" s="69"/>
      <c r="BF206" s="69"/>
      <c r="BG206" s="69"/>
      <c r="BI206" s="39"/>
      <c r="BJ206" s="98"/>
      <c r="BK206" s="37"/>
      <c r="BL206" s="42"/>
      <c r="BM206" s="69"/>
      <c r="BN206" s="69"/>
      <c r="BO206" s="69"/>
      <c r="BP206" s="98"/>
      <c r="BQ206" s="98"/>
      <c r="BS206" s="39"/>
      <c r="BT206" s="98"/>
      <c r="BU206" s="37"/>
      <c r="BV206" s="42"/>
      <c r="BW206" s="69"/>
      <c r="BX206" s="69"/>
      <c r="BY206" s="69"/>
      <c r="BZ206" s="98"/>
      <c r="CA206" s="98"/>
      <c r="CC206" s="39"/>
      <c r="CD206" s="98"/>
      <c r="CE206" s="37"/>
      <c r="CF206" s="42"/>
      <c r="CG206" s="69"/>
      <c r="CH206" s="69"/>
      <c r="CI206" s="69"/>
      <c r="CJ206" s="45"/>
      <c r="CK206" s="98"/>
      <c r="CO206" s="39"/>
      <c r="CP206" s="98"/>
      <c r="CQ206" s="10"/>
      <c r="CR206" s="10"/>
      <c r="CS206" s="10"/>
      <c r="CT206" s="10"/>
      <c r="CU206" s="10"/>
      <c r="CV206" s="11"/>
      <c r="CW206" s="45"/>
      <c r="CX206" s="39"/>
      <c r="CY206" s="98"/>
      <c r="CZ206" s="10"/>
      <c r="DA206" s="10"/>
      <c r="DB206" s="10"/>
      <c r="DC206" s="10"/>
      <c r="DD206" s="10"/>
      <c r="DE206" s="11"/>
      <c r="DF206" s="45"/>
      <c r="DG206" s="39"/>
      <c r="DH206" s="98"/>
      <c r="DI206" s="10"/>
      <c r="DJ206" s="10"/>
      <c r="DK206" s="10"/>
      <c r="DL206" s="10"/>
      <c r="DM206" s="10"/>
      <c r="DN206" s="11"/>
      <c r="DO206" s="11"/>
      <c r="DP206" s="45"/>
      <c r="DQ206" s="39"/>
      <c r="DR206" s="98"/>
      <c r="DS206" s="10"/>
      <c r="DT206" s="10"/>
      <c r="DU206" s="10"/>
      <c r="DV206" s="10"/>
      <c r="DW206" s="10"/>
      <c r="DX206" s="11"/>
      <c r="DY206" s="11"/>
      <c r="DZ206" s="45"/>
      <c r="EA206" s="39"/>
      <c r="EB206" s="98"/>
    </row>
    <row r="207" spans="1:132" s="8" customFormat="1" ht="15" x14ac:dyDescent="0.15">
      <c r="A207" s="39"/>
      <c r="B207" s="98"/>
      <c r="C207" s="37"/>
      <c r="D207" s="42"/>
      <c r="E207" s="42"/>
      <c r="F207" s="69"/>
      <c r="G207" s="69"/>
      <c r="H207" s="69"/>
      <c r="I207" s="45"/>
      <c r="J207" s="39"/>
      <c r="K207" s="98"/>
      <c r="L207" s="37"/>
      <c r="M207" s="42"/>
      <c r="N207" s="69"/>
      <c r="O207" s="69"/>
      <c r="P207" s="69"/>
      <c r="R207" s="39"/>
      <c r="S207" s="98"/>
      <c r="T207" s="37"/>
      <c r="U207" s="10"/>
      <c r="V207" s="69"/>
      <c r="W207" s="69"/>
      <c r="X207" s="69"/>
      <c r="Z207" s="39"/>
      <c r="AA207" s="98"/>
      <c r="AB207" s="37"/>
      <c r="AC207" s="10"/>
      <c r="AD207" s="10"/>
      <c r="AE207" s="69"/>
      <c r="AF207" s="69"/>
      <c r="AG207" s="98"/>
      <c r="AH207" s="98"/>
      <c r="AJ207" s="39"/>
      <c r="AK207" s="98"/>
      <c r="AL207" s="10"/>
      <c r="AM207" s="10"/>
      <c r="AN207" s="69"/>
      <c r="AO207" s="69"/>
      <c r="AP207" s="69"/>
      <c r="AQ207" s="39"/>
      <c r="AS207" s="39"/>
      <c r="AT207" s="98"/>
      <c r="AU207" s="37"/>
      <c r="AV207" s="42"/>
      <c r="AW207" s="69"/>
      <c r="AX207" s="69"/>
      <c r="AY207" s="69"/>
      <c r="BA207" s="39"/>
      <c r="BB207" s="98"/>
      <c r="BC207" s="37"/>
      <c r="BD207" s="10"/>
      <c r="BE207" s="69"/>
      <c r="BF207" s="69"/>
      <c r="BG207" s="69"/>
      <c r="BI207" s="39"/>
      <c r="BJ207" s="98"/>
      <c r="BK207" s="37"/>
      <c r="BL207" s="42"/>
      <c r="BM207" s="69"/>
      <c r="BN207" s="69"/>
      <c r="BO207" s="69"/>
      <c r="BP207" s="98"/>
      <c r="BQ207" s="98"/>
      <c r="BS207" s="39"/>
      <c r="BT207" s="98"/>
      <c r="BU207" s="37"/>
      <c r="BV207" s="42"/>
      <c r="BW207" s="69"/>
      <c r="BX207" s="69"/>
      <c r="BY207" s="69"/>
      <c r="BZ207" s="98"/>
      <c r="CA207" s="98"/>
      <c r="CC207" s="39"/>
      <c r="CD207" s="98"/>
      <c r="CE207" s="37"/>
      <c r="CF207" s="42"/>
      <c r="CG207" s="69"/>
      <c r="CH207" s="69"/>
      <c r="CI207" s="69"/>
      <c r="CJ207" s="45"/>
      <c r="CK207" s="98"/>
      <c r="CO207" s="39"/>
      <c r="CP207" s="98"/>
      <c r="CQ207" s="10"/>
      <c r="CR207" s="10"/>
      <c r="CS207" s="10"/>
      <c r="CT207" s="10"/>
      <c r="CU207" s="10"/>
      <c r="CV207" s="11"/>
      <c r="CW207" s="45"/>
      <c r="CX207" s="39"/>
      <c r="CY207" s="98"/>
      <c r="CZ207" s="10"/>
      <c r="DA207" s="10"/>
      <c r="DB207" s="10"/>
      <c r="DC207" s="10"/>
      <c r="DD207" s="10"/>
      <c r="DE207" s="11"/>
      <c r="DF207" s="45"/>
      <c r="DG207" s="39"/>
      <c r="DH207" s="98"/>
      <c r="DI207" s="10"/>
      <c r="DJ207" s="10"/>
      <c r="DK207" s="10"/>
      <c r="DL207" s="10"/>
      <c r="DM207" s="10"/>
      <c r="DN207" s="11"/>
      <c r="DO207" s="11"/>
      <c r="DP207" s="45"/>
      <c r="DQ207" s="39"/>
      <c r="DR207" s="98"/>
      <c r="DS207" s="10"/>
      <c r="DT207" s="10"/>
      <c r="DU207" s="10"/>
      <c r="DV207" s="10"/>
      <c r="DW207" s="10"/>
      <c r="DX207" s="11"/>
      <c r="DY207" s="11"/>
      <c r="DZ207" s="45"/>
      <c r="EA207" s="39"/>
      <c r="EB207" s="98"/>
    </row>
    <row r="208" spans="1:132" s="8" customFormat="1" ht="15" x14ac:dyDescent="0.15">
      <c r="A208" s="39"/>
      <c r="B208" s="98"/>
      <c r="C208" s="37"/>
      <c r="D208" s="42"/>
      <c r="E208" s="42"/>
      <c r="F208" s="69"/>
      <c r="G208" s="69"/>
      <c r="H208" s="69"/>
      <c r="I208" s="45"/>
      <c r="J208" s="39"/>
      <c r="K208" s="98"/>
      <c r="L208" s="37"/>
      <c r="M208" s="42"/>
      <c r="N208" s="69"/>
      <c r="O208" s="69"/>
      <c r="P208" s="69"/>
      <c r="R208" s="39"/>
      <c r="S208" s="98"/>
      <c r="T208" s="37"/>
      <c r="U208" s="10"/>
      <c r="V208" s="69"/>
      <c r="W208" s="69"/>
      <c r="X208" s="69"/>
      <c r="Z208" s="39"/>
      <c r="AA208" s="98"/>
      <c r="AB208" s="37"/>
      <c r="AC208" s="10"/>
      <c r="AD208" s="10"/>
      <c r="AE208" s="69"/>
      <c r="AF208" s="69"/>
      <c r="AG208" s="98"/>
      <c r="AH208" s="98"/>
      <c r="AJ208" s="39"/>
      <c r="AK208" s="98"/>
      <c r="AL208" s="10"/>
      <c r="AM208" s="10"/>
      <c r="AN208" s="69"/>
      <c r="AO208" s="69"/>
      <c r="AP208" s="69"/>
      <c r="AQ208" s="39"/>
      <c r="AS208" s="39"/>
      <c r="AT208" s="98"/>
      <c r="AU208" s="37"/>
      <c r="AV208" s="42"/>
      <c r="AW208" s="69"/>
      <c r="AX208" s="69"/>
      <c r="AY208" s="69"/>
      <c r="BA208" s="39"/>
      <c r="BB208" s="98"/>
      <c r="BC208" s="37"/>
      <c r="BD208" s="10"/>
      <c r="BE208" s="69"/>
      <c r="BF208" s="69"/>
      <c r="BG208" s="69"/>
      <c r="BI208" s="39"/>
      <c r="BJ208" s="98"/>
      <c r="BK208" s="37"/>
      <c r="BL208" s="42"/>
      <c r="BM208" s="69"/>
      <c r="BN208" s="69"/>
      <c r="BO208" s="69"/>
      <c r="BP208" s="98"/>
      <c r="BQ208" s="98"/>
      <c r="BS208" s="39"/>
      <c r="BT208" s="98"/>
      <c r="BU208" s="37"/>
      <c r="BV208" s="42"/>
      <c r="BW208" s="69"/>
      <c r="BX208" s="69"/>
      <c r="BY208" s="69"/>
      <c r="BZ208" s="98"/>
      <c r="CA208" s="98"/>
      <c r="CC208" s="39"/>
      <c r="CD208" s="98"/>
      <c r="CE208" s="37"/>
      <c r="CF208" s="42"/>
      <c r="CG208" s="69"/>
      <c r="CH208" s="69"/>
      <c r="CI208" s="69"/>
      <c r="CJ208" s="45"/>
      <c r="CK208" s="98"/>
      <c r="CO208" s="39"/>
      <c r="CP208" s="98"/>
      <c r="CQ208" s="10"/>
      <c r="CR208" s="10"/>
      <c r="CS208" s="10"/>
      <c r="CT208" s="10"/>
      <c r="CU208" s="10"/>
      <c r="CV208" s="11"/>
      <c r="CW208" s="45"/>
      <c r="CX208" s="39"/>
      <c r="CY208" s="98"/>
      <c r="CZ208" s="10"/>
      <c r="DA208" s="10"/>
      <c r="DB208" s="10"/>
      <c r="DC208" s="10"/>
      <c r="DD208" s="10"/>
      <c r="DE208" s="11"/>
      <c r="DF208" s="45"/>
      <c r="DG208" s="39"/>
      <c r="DH208" s="98"/>
      <c r="DI208" s="10"/>
      <c r="DJ208" s="10"/>
      <c r="DK208" s="10"/>
      <c r="DL208" s="10"/>
      <c r="DM208" s="10"/>
      <c r="DN208" s="11"/>
      <c r="DO208" s="11"/>
      <c r="DP208" s="45"/>
      <c r="DQ208" s="39"/>
      <c r="DR208" s="98"/>
      <c r="DS208" s="10"/>
      <c r="DT208" s="10"/>
      <c r="DU208" s="10"/>
      <c r="DV208" s="10"/>
      <c r="DW208" s="10"/>
      <c r="DX208" s="11"/>
      <c r="DY208" s="11"/>
      <c r="DZ208" s="45"/>
      <c r="EA208" s="39"/>
      <c r="EB208" s="98"/>
    </row>
    <row r="209" spans="1:132" s="8" customFormat="1" ht="15" x14ac:dyDescent="0.15">
      <c r="A209" s="39"/>
      <c r="B209" s="98"/>
      <c r="C209" s="37"/>
      <c r="D209" s="42"/>
      <c r="E209" s="42"/>
      <c r="F209" s="69"/>
      <c r="G209" s="69"/>
      <c r="H209" s="69"/>
      <c r="I209" s="45"/>
      <c r="J209" s="39"/>
      <c r="K209" s="98"/>
      <c r="L209" s="37"/>
      <c r="M209" s="42"/>
      <c r="N209" s="69"/>
      <c r="O209" s="69"/>
      <c r="P209" s="69"/>
      <c r="R209" s="39"/>
      <c r="S209" s="98"/>
      <c r="T209" s="37"/>
      <c r="U209" s="10"/>
      <c r="V209" s="69"/>
      <c r="W209" s="69"/>
      <c r="X209" s="69"/>
      <c r="Z209" s="39"/>
      <c r="AA209" s="98"/>
      <c r="AB209" s="37"/>
      <c r="AC209" s="10"/>
      <c r="AD209" s="10"/>
      <c r="AE209" s="69"/>
      <c r="AF209" s="69"/>
      <c r="AG209" s="98"/>
      <c r="AH209" s="98"/>
      <c r="AJ209" s="39"/>
      <c r="AK209" s="98"/>
      <c r="AL209" s="10"/>
      <c r="AM209" s="10"/>
      <c r="AN209" s="69"/>
      <c r="AO209" s="69"/>
      <c r="AP209" s="69"/>
      <c r="AQ209" s="39"/>
      <c r="AS209" s="39"/>
      <c r="AT209" s="98"/>
      <c r="AU209" s="37"/>
      <c r="AV209" s="42"/>
      <c r="AW209" s="69"/>
      <c r="AX209" s="69"/>
      <c r="AY209" s="69"/>
      <c r="BA209" s="39"/>
      <c r="BB209" s="98"/>
      <c r="BC209" s="37"/>
      <c r="BD209" s="10"/>
      <c r="BE209" s="69"/>
      <c r="BF209" s="69"/>
      <c r="BG209" s="69"/>
      <c r="BI209" s="39"/>
      <c r="BJ209" s="98"/>
      <c r="BK209" s="37"/>
      <c r="BL209" s="42"/>
      <c r="BM209" s="69"/>
      <c r="BN209" s="69"/>
      <c r="BO209" s="69"/>
      <c r="BP209" s="98"/>
      <c r="BQ209" s="98"/>
      <c r="BS209" s="39"/>
      <c r="BT209" s="98"/>
      <c r="BU209" s="37"/>
      <c r="BV209" s="42"/>
      <c r="BW209" s="69"/>
      <c r="BX209" s="69"/>
      <c r="BY209" s="69"/>
      <c r="BZ209" s="98"/>
      <c r="CA209" s="98"/>
      <c r="CC209" s="39"/>
      <c r="CD209" s="98"/>
      <c r="CE209" s="37"/>
      <c r="CF209" s="42"/>
      <c r="CG209" s="69"/>
      <c r="CH209" s="69"/>
      <c r="CI209" s="69"/>
      <c r="CJ209" s="45"/>
      <c r="CK209" s="98"/>
      <c r="CO209" s="39"/>
      <c r="CP209" s="98"/>
      <c r="CQ209" s="10"/>
      <c r="CR209" s="10"/>
      <c r="CS209" s="10"/>
      <c r="CT209" s="10"/>
      <c r="CU209" s="10"/>
      <c r="CV209" s="11"/>
      <c r="CW209" s="45"/>
      <c r="CX209" s="39"/>
      <c r="CY209" s="98"/>
      <c r="CZ209" s="10"/>
      <c r="DA209" s="10"/>
      <c r="DB209" s="10"/>
      <c r="DC209" s="10"/>
      <c r="DD209" s="10"/>
      <c r="DE209" s="11"/>
      <c r="DF209" s="45"/>
      <c r="DG209" s="39"/>
      <c r="DH209" s="98"/>
      <c r="DI209" s="10"/>
      <c r="DJ209" s="10"/>
      <c r="DK209" s="10"/>
      <c r="DL209" s="10"/>
      <c r="DM209" s="10"/>
      <c r="DN209" s="11"/>
      <c r="DO209" s="11"/>
      <c r="DP209" s="45"/>
      <c r="DQ209" s="39"/>
      <c r="DR209" s="98"/>
      <c r="DS209" s="10"/>
      <c r="DT209" s="10"/>
      <c r="DU209" s="10"/>
      <c r="DV209" s="10"/>
      <c r="DW209" s="10"/>
      <c r="DX209" s="11"/>
      <c r="DY209" s="11"/>
      <c r="DZ209" s="45"/>
      <c r="EA209" s="39"/>
      <c r="EB209" s="98"/>
    </row>
    <row r="210" spans="1:132" s="8" customFormat="1" ht="15" x14ac:dyDescent="0.15">
      <c r="A210" s="39"/>
      <c r="B210" s="98"/>
      <c r="C210" s="37"/>
      <c r="D210" s="42"/>
      <c r="E210" s="42"/>
      <c r="F210" s="69"/>
      <c r="G210" s="69"/>
      <c r="H210" s="69"/>
      <c r="I210" s="45"/>
      <c r="J210" s="39"/>
      <c r="K210" s="98"/>
      <c r="L210" s="37"/>
      <c r="M210" s="42"/>
      <c r="N210" s="69"/>
      <c r="O210" s="69"/>
      <c r="P210" s="69"/>
      <c r="R210" s="39"/>
      <c r="S210" s="98"/>
      <c r="T210" s="37"/>
      <c r="U210" s="10"/>
      <c r="V210" s="69"/>
      <c r="W210" s="69"/>
      <c r="X210" s="69"/>
      <c r="Z210" s="39"/>
      <c r="AA210" s="98"/>
      <c r="AB210" s="37"/>
      <c r="AC210" s="10"/>
      <c r="AD210" s="10"/>
      <c r="AE210" s="69"/>
      <c r="AF210" s="69"/>
      <c r="AG210" s="98"/>
      <c r="AH210" s="98"/>
      <c r="AJ210" s="39"/>
      <c r="AK210" s="98"/>
      <c r="AL210" s="10"/>
      <c r="AM210" s="10"/>
      <c r="AN210" s="69"/>
      <c r="AO210" s="69"/>
      <c r="AP210" s="69"/>
      <c r="AQ210" s="39"/>
      <c r="AS210" s="39"/>
      <c r="AT210" s="98"/>
      <c r="AU210" s="37"/>
      <c r="AV210" s="42"/>
      <c r="AW210" s="69"/>
      <c r="AX210" s="69"/>
      <c r="AY210" s="69"/>
      <c r="BA210" s="39"/>
      <c r="BB210" s="98"/>
      <c r="BC210" s="37"/>
      <c r="BD210" s="10"/>
      <c r="BE210" s="69"/>
      <c r="BF210" s="69"/>
      <c r="BG210" s="69"/>
      <c r="BI210" s="39"/>
      <c r="BJ210" s="98"/>
      <c r="BK210" s="37"/>
      <c r="BL210" s="42"/>
      <c r="BM210" s="69"/>
      <c r="BN210" s="69"/>
      <c r="BO210" s="69"/>
      <c r="BP210" s="98"/>
      <c r="BQ210" s="98"/>
      <c r="BS210" s="39"/>
      <c r="BT210" s="98"/>
      <c r="BU210" s="37"/>
      <c r="BV210" s="42"/>
      <c r="BW210" s="69"/>
      <c r="BX210" s="69"/>
      <c r="BY210" s="69"/>
      <c r="BZ210" s="98"/>
      <c r="CA210" s="98"/>
      <c r="CC210" s="39"/>
      <c r="CD210" s="98"/>
      <c r="CE210" s="37"/>
      <c r="CF210" s="42"/>
      <c r="CG210" s="69"/>
      <c r="CH210" s="69"/>
      <c r="CI210" s="69"/>
      <c r="CJ210" s="45"/>
      <c r="CK210" s="98"/>
      <c r="CO210" s="39"/>
      <c r="CP210" s="98"/>
      <c r="CQ210" s="10"/>
      <c r="CR210" s="10"/>
      <c r="CS210" s="10"/>
      <c r="CT210" s="10"/>
      <c r="CU210" s="10"/>
      <c r="CV210" s="11"/>
      <c r="CW210" s="45"/>
      <c r="CX210" s="39"/>
      <c r="CY210" s="98"/>
      <c r="CZ210" s="10"/>
      <c r="DA210" s="10"/>
      <c r="DB210" s="10"/>
      <c r="DC210" s="10"/>
      <c r="DD210" s="10"/>
      <c r="DE210" s="11"/>
      <c r="DF210" s="45"/>
      <c r="DG210" s="39"/>
      <c r="DH210" s="98"/>
      <c r="DI210" s="10"/>
      <c r="DJ210" s="10"/>
      <c r="DK210" s="10"/>
      <c r="DL210" s="10"/>
      <c r="DM210" s="10"/>
      <c r="DN210" s="11"/>
      <c r="DO210" s="11"/>
      <c r="DP210" s="45"/>
      <c r="DQ210" s="39"/>
      <c r="DR210" s="98"/>
      <c r="DS210" s="10"/>
      <c r="DT210" s="10"/>
      <c r="DU210" s="10"/>
      <c r="DV210" s="10"/>
      <c r="DW210" s="10"/>
      <c r="DX210" s="11"/>
      <c r="DY210" s="11"/>
      <c r="DZ210" s="45"/>
      <c r="EA210" s="39"/>
      <c r="EB210" s="98"/>
    </row>
    <row r="211" spans="1:132" s="8" customFormat="1" ht="15" x14ac:dyDescent="0.15">
      <c r="A211" s="39"/>
      <c r="B211" s="98"/>
      <c r="C211" s="37"/>
      <c r="D211" s="42"/>
      <c r="E211" s="42"/>
      <c r="F211" s="69"/>
      <c r="G211" s="69"/>
      <c r="H211" s="69"/>
      <c r="I211" s="45"/>
      <c r="J211" s="39"/>
      <c r="K211" s="98"/>
      <c r="L211" s="37"/>
      <c r="M211" s="42"/>
      <c r="N211" s="69"/>
      <c r="O211" s="69"/>
      <c r="P211" s="69"/>
      <c r="R211" s="39"/>
      <c r="S211" s="98"/>
      <c r="T211" s="37"/>
      <c r="U211" s="10"/>
      <c r="V211" s="69"/>
      <c r="W211" s="69"/>
      <c r="X211" s="69"/>
      <c r="Z211" s="39"/>
      <c r="AA211" s="98"/>
      <c r="AB211" s="37"/>
      <c r="AC211" s="10"/>
      <c r="AD211" s="10"/>
      <c r="AE211" s="69"/>
      <c r="AF211" s="69"/>
      <c r="AG211" s="98"/>
      <c r="AH211" s="98"/>
      <c r="AJ211" s="39"/>
      <c r="AK211" s="98"/>
      <c r="AL211" s="10"/>
      <c r="AM211" s="10"/>
      <c r="AN211" s="69"/>
      <c r="AO211" s="69"/>
      <c r="AP211" s="69"/>
      <c r="AQ211" s="39"/>
      <c r="AS211" s="39"/>
      <c r="AT211" s="98"/>
      <c r="AU211" s="37"/>
      <c r="AV211" s="42"/>
      <c r="AW211" s="69"/>
      <c r="AX211" s="69"/>
      <c r="AY211" s="69"/>
      <c r="BA211" s="39"/>
      <c r="BB211" s="98"/>
      <c r="BC211" s="37"/>
      <c r="BD211" s="10"/>
      <c r="BE211" s="69"/>
      <c r="BF211" s="69"/>
      <c r="BG211" s="69"/>
      <c r="BI211" s="39"/>
      <c r="BJ211" s="98"/>
      <c r="BK211" s="37"/>
      <c r="BL211" s="42"/>
      <c r="BM211" s="69"/>
      <c r="BN211" s="69"/>
      <c r="BO211" s="69"/>
      <c r="BP211" s="98"/>
      <c r="BQ211" s="98"/>
      <c r="BS211" s="39"/>
      <c r="BT211" s="98"/>
      <c r="BU211" s="37"/>
      <c r="BV211" s="42"/>
      <c r="BW211" s="69"/>
      <c r="BX211" s="69"/>
      <c r="BY211" s="69"/>
      <c r="BZ211" s="98"/>
      <c r="CA211" s="98"/>
      <c r="CC211" s="39"/>
      <c r="CD211" s="98"/>
      <c r="CE211" s="37"/>
      <c r="CF211" s="42"/>
      <c r="CG211" s="69"/>
      <c r="CH211" s="69"/>
      <c r="CI211" s="69"/>
      <c r="CJ211" s="45"/>
      <c r="CK211" s="98"/>
      <c r="CO211" s="39"/>
      <c r="CP211" s="98"/>
      <c r="CQ211" s="10"/>
      <c r="CR211" s="10"/>
      <c r="CS211" s="10"/>
      <c r="CT211" s="10"/>
      <c r="CU211" s="10"/>
      <c r="CV211" s="11"/>
      <c r="CW211" s="45"/>
      <c r="CX211" s="39"/>
      <c r="CY211" s="98"/>
      <c r="CZ211" s="10"/>
      <c r="DA211" s="10"/>
      <c r="DB211" s="10"/>
      <c r="DC211" s="10"/>
      <c r="DD211" s="10"/>
      <c r="DE211" s="11"/>
      <c r="DF211" s="45"/>
      <c r="DG211" s="39"/>
      <c r="DH211" s="98"/>
      <c r="DI211" s="10"/>
      <c r="DJ211" s="10"/>
      <c r="DK211" s="10"/>
      <c r="DL211" s="10"/>
      <c r="DM211" s="10"/>
      <c r="DN211" s="11"/>
      <c r="DO211" s="11"/>
      <c r="DP211" s="45"/>
      <c r="DQ211" s="39"/>
      <c r="DR211" s="98"/>
      <c r="DS211" s="10"/>
      <c r="DT211" s="10"/>
      <c r="DU211" s="10"/>
      <c r="DV211" s="10"/>
      <c r="DW211" s="10"/>
      <c r="DX211" s="11"/>
      <c r="DY211" s="11"/>
      <c r="DZ211" s="45"/>
      <c r="EA211" s="39"/>
      <c r="EB211" s="98"/>
    </row>
    <row r="212" spans="1:132" s="8" customFormat="1" ht="15" x14ac:dyDescent="0.15">
      <c r="A212" s="39"/>
      <c r="B212" s="98"/>
      <c r="C212" s="37"/>
      <c r="D212" s="42"/>
      <c r="E212" s="42"/>
      <c r="F212" s="69"/>
      <c r="G212" s="69"/>
      <c r="H212" s="69"/>
      <c r="I212" s="45"/>
      <c r="J212" s="39"/>
      <c r="K212" s="98"/>
      <c r="L212" s="37"/>
      <c r="M212" s="42"/>
      <c r="N212" s="69"/>
      <c r="O212" s="69"/>
      <c r="P212" s="69"/>
      <c r="R212" s="39"/>
      <c r="S212" s="98"/>
      <c r="T212" s="37"/>
      <c r="U212" s="10"/>
      <c r="V212" s="69"/>
      <c r="W212" s="69"/>
      <c r="X212" s="69"/>
      <c r="Z212" s="39"/>
      <c r="AA212" s="98"/>
      <c r="AB212" s="37"/>
      <c r="AC212" s="10"/>
      <c r="AD212" s="10"/>
      <c r="AE212" s="69"/>
      <c r="AF212" s="69"/>
      <c r="AG212" s="98"/>
      <c r="AH212" s="98"/>
      <c r="AJ212" s="39"/>
      <c r="AK212" s="98"/>
      <c r="AL212" s="10"/>
      <c r="AM212" s="10"/>
      <c r="AN212" s="69"/>
      <c r="AO212" s="69"/>
      <c r="AP212" s="69"/>
      <c r="AQ212" s="39"/>
      <c r="AS212" s="39"/>
      <c r="AT212" s="98"/>
      <c r="AU212" s="37"/>
      <c r="AV212" s="42"/>
      <c r="AW212" s="69"/>
      <c r="AX212" s="69"/>
      <c r="AY212" s="69"/>
      <c r="BA212" s="39"/>
      <c r="BB212" s="98"/>
      <c r="BC212" s="37"/>
      <c r="BD212" s="10"/>
      <c r="BE212" s="69"/>
      <c r="BF212" s="69"/>
      <c r="BG212" s="69"/>
      <c r="BI212" s="39"/>
      <c r="BJ212" s="98"/>
      <c r="BK212" s="37"/>
      <c r="BL212" s="42"/>
      <c r="BM212" s="69"/>
      <c r="BN212" s="69"/>
      <c r="BO212" s="69"/>
      <c r="BP212" s="98"/>
      <c r="BQ212" s="98"/>
      <c r="BS212" s="39"/>
      <c r="BT212" s="98"/>
      <c r="BU212" s="37"/>
      <c r="BV212" s="42"/>
      <c r="BW212" s="69"/>
      <c r="BX212" s="69"/>
      <c r="BY212" s="69"/>
      <c r="BZ212" s="98"/>
      <c r="CA212" s="98"/>
      <c r="CC212" s="39"/>
      <c r="CD212" s="98"/>
      <c r="CE212" s="37"/>
      <c r="CF212" s="42"/>
      <c r="CG212" s="69"/>
      <c r="CH212" s="69"/>
      <c r="CI212" s="69"/>
      <c r="CJ212" s="45"/>
      <c r="CK212" s="98"/>
      <c r="CO212" s="39"/>
      <c r="CP212" s="98"/>
      <c r="CQ212" s="10"/>
      <c r="CR212" s="10"/>
      <c r="CS212" s="10"/>
      <c r="CT212" s="10"/>
      <c r="CU212" s="10"/>
      <c r="CV212" s="11"/>
      <c r="CW212" s="45"/>
      <c r="CX212" s="39"/>
      <c r="CY212" s="98"/>
      <c r="CZ212" s="10"/>
      <c r="DA212" s="10"/>
      <c r="DB212" s="10"/>
      <c r="DC212" s="10"/>
      <c r="DD212" s="10"/>
      <c r="DE212" s="11"/>
      <c r="DF212" s="45"/>
      <c r="DG212" s="39"/>
      <c r="DH212" s="98"/>
      <c r="DI212" s="10"/>
      <c r="DJ212" s="10"/>
      <c r="DK212" s="10"/>
      <c r="DL212" s="10"/>
      <c r="DM212" s="10"/>
      <c r="DN212" s="11"/>
      <c r="DO212" s="11"/>
      <c r="DP212" s="45"/>
      <c r="DQ212" s="39"/>
      <c r="DR212" s="98"/>
      <c r="DS212" s="10"/>
      <c r="DT212" s="10"/>
      <c r="DU212" s="10"/>
      <c r="DV212" s="10"/>
      <c r="DW212" s="10"/>
      <c r="DX212" s="11"/>
      <c r="DY212" s="11"/>
      <c r="DZ212" s="45"/>
      <c r="EA212" s="39"/>
      <c r="EB212" s="98"/>
    </row>
    <row r="213" spans="1:132" s="8" customFormat="1" ht="15" x14ac:dyDescent="0.15">
      <c r="A213" s="39"/>
      <c r="B213" s="98"/>
      <c r="C213" s="37"/>
      <c r="D213" s="42"/>
      <c r="E213" s="42"/>
      <c r="F213" s="69"/>
      <c r="G213" s="69"/>
      <c r="H213" s="69"/>
      <c r="I213" s="45"/>
      <c r="J213" s="39"/>
      <c r="K213" s="98"/>
      <c r="L213" s="37"/>
      <c r="M213" s="42"/>
      <c r="N213" s="69"/>
      <c r="O213" s="69"/>
      <c r="P213" s="69"/>
      <c r="R213" s="39"/>
      <c r="S213" s="98"/>
      <c r="T213" s="37"/>
      <c r="U213" s="10"/>
      <c r="V213" s="69"/>
      <c r="W213" s="69"/>
      <c r="X213" s="69"/>
      <c r="Z213" s="39"/>
      <c r="AA213" s="98"/>
      <c r="AB213" s="37"/>
      <c r="AC213" s="10"/>
      <c r="AD213" s="10"/>
      <c r="AE213" s="69"/>
      <c r="AF213" s="69"/>
      <c r="AG213" s="98"/>
      <c r="AH213" s="98"/>
      <c r="AJ213" s="39"/>
      <c r="AK213" s="98"/>
      <c r="AL213" s="10"/>
      <c r="AM213" s="10"/>
      <c r="AN213" s="69"/>
      <c r="AO213" s="69"/>
      <c r="AP213" s="69"/>
      <c r="AQ213" s="38"/>
      <c r="AS213" s="39"/>
      <c r="AT213" s="98"/>
      <c r="AU213" s="37"/>
      <c r="AV213" s="42"/>
      <c r="AW213" s="69"/>
      <c r="AX213" s="69"/>
      <c r="AY213" s="69"/>
      <c r="BA213" s="39"/>
      <c r="BB213" s="98"/>
      <c r="BC213" s="37"/>
      <c r="BD213" s="10"/>
      <c r="BE213" s="69"/>
      <c r="BF213" s="69"/>
      <c r="BG213" s="69"/>
      <c r="BI213" s="39"/>
      <c r="BJ213" s="98"/>
      <c r="BK213" s="37"/>
      <c r="BL213" s="42"/>
      <c r="BM213" s="69"/>
      <c r="BN213" s="69"/>
      <c r="BO213" s="69"/>
      <c r="BP213" s="98"/>
      <c r="BQ213" s="98"/>
      <c r="BS213" s="39"/>
      <c r="BT213" s="98"/>
      <c r="BU213" s="37"/>
      <c r="BV213" s="42"/>
      <c r="BW213" s="69"/>
      <c r="BX213" s="69"/>
      <c r="BY213" s="69"/>
      <c r="BZ213" s="98"/>
      <c r="CA213" s="98"/>
      <c r="CC213" s="39"/>
      <c r="CD213" s="98"/>
      <c r="CE213" s="37"/>
      <c r="CF213" s="42"/>
      <c r="CG213" s="69"/>
      <c r="CH213" s="69"/>
      <c r="CI213" s="69"/>
      <c r="CJ213" s="45"/>
      <c r="CK213" s="98"/>
      <c r="CO213" s="39"/>
      <c r="CP213" s="98"/>
      <c r="CQ213" s="10"/>
      <c r="CR213" s="10"/>
      <c r="CS213" s="10"/>
      <c r="CT213" s="10"/>
      <c r="CU213" s="10"/>
      <c r="CV213" s="11"/>
      <c r="CW213" s="45"/>
      <c r="CX213" s="39"/>
      <c r="CY213" s="98"/>
      <c r="CZ213" s="10"/>
      <c r="DA213" s="10"/>
      <c r="DB213" s="10"/>
      <c r="DC213" s="10"/>
      <c r="DD213" s="10"/>
      <c r="DE213" s="11"/>
      <c r="DF213" s="45"/>
      <c r="DG213" s="39"/>
      <c r="DH213" s="98"/>
      <c r="DI213" s="10"/>
      <c r="DJ213" s="10"/>
      <c r="DK213" s="10"/>
      <c r="DL213" s="10"/>
      <c r="DM213" s="10"/>
      <c r="DN213" s="11"/>
      <c r="DO213" s="11"/>
      <c r="DP213" s="45"/>
      <c r="DQ213" s="39"/>
      <c r="DR213" s="98"/>
      <c r="DS213" s="10"/>
      <c r="DT213" s="10"/>
      <c r="DU213" s="10"/>
      <c r="DV213" s="10"/>
      <c r="DW213" s="10"/>
      <c r="DX213" s="11"/>
      <c r="DY213" s="11"/>
      <c r="DZ213" s="45"/>
      <c r="EA213" s="39"/>
      <c r="EB213" s="98"/>
    </row>
    <row r="214" spans="1:132" s="36" customFormat="1" ht="15" x14ac:dyDescent="0.15">
      <c r="A214" s="39"/>
      <c r="B214" s="98"/>
      <c r="C214" s="37"/>
      <c r="D214" s="42"/>
      <c r="E214" s="42"/>
      <c r="F214" s="69"/>
      <c r="G214" s="69"/>
      <c r="H214" s="69"/>
      <c r="I214" s="45"/>
      <c r="J214" s="39"/>
      <c r="K214" s="98"/>
      <c r="L214" s="37"/>
      <c r="M214" s="42"/>
      <c r="N214" s="69"/>
      <c r="O214" s="69"/>
      <c r="P214" s="69"/>
      <c r="Q214" s="8"/>
      <c r="R214" s="39"/>
      <c r="S214" s="98"/>
      <c r="T214" s="37"/>
      <c r="U214" s="10"/>
      <c r="V214" s="69"/>
      <c r="W214" s="69"/>
      <c r="X214" s="69"/>
      <c r="Y214" s="8"/>
      <c r="Z214" s="39"/>
      <c r="AA214" s="98"/>
      <c r="AB214" s="37"/>
      <c r="AC214" s="10"/>
      <c r="AD214" s="10"/>
      <c r="AE214" s="69"/>
      <c r="AF214" s="69"/>
      <c r="AG214" s="98"/>
      <c r="AH214" s="98"/>
      <c r="AI214" s="8"/>
      <c r="AJ214" s="39"/>
      <c r="AK214" s="98"/>
      <c r="AL214" s="10"/>
      <c r="AM214" s="10"/>
      <c r="AN214" s="69"/>
      <c r="AO214" s="69"/>
      <c r="AP214" s="69"/>
      <c r="AQ214" s="38"/>
      <c r="AR214" s="8"/>
      <c r="AS214" s="39"/>
      <c r="AT214" s="98"/>
      <c r="AU214" s="37"/>
      <c r="AV214" s="42"/>
      <c r="AW214" s="69"/>
      <c r="AX214" s="69"/>
      <c r="AY214" s="69"/>
      <c r="AZ214" s="8"/>
      <c r="BA214" s="39"/>
      <c r="BB214" s="98"/>
      <c r="BC214" s="37"/>
      <c r="BD214" s="10"/>
      <c r="BE214" s="69"/>
      <c r="BF214" s="69"/>
      <c r="BG214" s="69"/>
      <c r="BH214" s="8"/>
      <c r="BI214" s="39"/>
      <c r="BJ214" s="98"/>
      <c r="BK214" s="37"/>
      <c r="BL214" s="42"/>
      <c r="BM214" s="69"/>
      <c r="BN214" s="69"/>
      <c r="BO214" s="69"/>
      <c r="BP214" s="98"/>
      <c r="BQ214" s="98"/>
      <c r="BR214" s="8"/>
      <c r="BS214" s="39"/>
      <c r="BT214" s="98"/>
      <c r="BU214" s="37"/>
      <c r="BV214" s="42"/>
      <c r="BW214" s="69"/>
      <c r="BX214" s="69"/>
      <c r="BY214" s="69"/>
      <c r="BZ214" s="98"/>
      <c r="CA214" s="98"/>
      <c r="CB214" s="8"/>
      <c r="CC214" s="39"/>
      <c r="CD214" s="98"/>
      <c r="CE214" s="37"/>
      <c r="CF214" s="42"/>
      <c r="CG214" s="69"/>
      <c r="CH214" s="69"/>
      <c r="CI214" s="69"/>
      <c r="CJ214" s="45"/>
      <c r="CK214" s="98"/>
      <c r="CO214" s="39"/>
      <c r="CP214" s="98"/>
      <c r="CQ214" s="10"/>
      <c r="CR214" s="10"/>
      <c r="CS214" s="10"/>
      <c r="CT214" s="10"/>
      <c r="CU214" s="10"/>
      <c r="CV214" s="11"/>
      <c r="CW214" s="45"/>
      <c r="CX214" s="39"/>
      <c r="CY214" s="98"/>
      <c r="CZ214" s="10"/>
      <c r="DA214" s="10"/>
      <c r="DB214" s="10"/>
      <c r="DC214" s="10"/>
      <c r="DD214" s="10"/>
      <c r="DE214" s="11"/>
      <c r="DF214" s="45"/>
      <c r="DG214" s="39"/>
      <c r="DH214" s="98"/>
      <c r="DI214" s="10"/>
      <c r="DJ214" s="10"/>
      <c r="DK214" s="10"/>
      <c r="DL214" s="10"/>
      <c r="DM214" s="10"/>
      <c r="DN214" s="11"/>
      <c r="DO214" s="11"/>
      <c r="DP214" s="45"/>
      <c r="DQ214" s="39"/>
      <c r="DR214" s="98"/>
      <c r="DS214" s="10"/>
      <c r="DT214" s="10"/>
      <c r="DU214" s="10"/>
      <c r="DV214" s="10"/>
      <c r="DW214" s="10"/>
      <c r="DX214" s="11"/>
      <c r="DY214" s="11"/>
      <c r="DZ214" s="45"/>
      <c r="EA214" s="39"/>
      <c r="EB214" s="98"/>
    </row>
    <row r="215" spans="1:132" s="36" customFormat="1" ht="15" x14ac:dyDescent="0.15">
      <c r="A215" s="39"/>
      <c r="B215" s="98"/>
      <c r="C215" s="37"/>
      <c r="D215" s="42"/>
      <c r="E215" s="42"/>
      <c r="F215" s="69"/>
      <c r="G215" s="69"/>
      <c r="H215" s="69"/>
      <c r="I215" s="45"/>
      <c r="J215" s="39"/>
      <c r="K215" s="98"/>
      <c r="L215" s="37"/>
      <c r="M215" s="42"/>
      <c r="N215" s="69"/>
      <c r="O215" s="69"/>
      <c r="P215" s="69"/>
      <c r="Q215" s="8"/>
      <c r="R215" s="39"/>
      <c r="S215" s="98"/>
      <c r="T215" s="37"/>
      <c r="U215" s="10"/>
      <c r="V215" s="69"/>
      <c r="W215" s="69"/>
      <c r="X215" s="69"/>
      <c r="Y215" s="8"/>
      <c r="Z215" s="39"/>
      <c r="AA215" s="98"/>
      <c r="AB215" s="37"/>
      <c r="AC215" s="10"/>
      <c r="AD215" s="10"/>
      <c r="AE215" s="69"/>
      <c r="AF215" s="69"/>
      <c r="AG215" s="98"/>
      <c r="AH215" s="98"/>
      <c r="AI215" s="8"/>
      <c r="AJ215" s="39"/>
      <c r="AK215" s="98"/>
      <c r="AL215" s="10"/>
      <c r="AM215" s="10"/>
      <c r="AN215" s="69"/>
      <c r="AO215" s="69"/>
      <c r="AP215" s="69"/>
      <c r="AQ215" s="38"/>
      <c r="AR215" s="8"/>
      <c r="AS215" s="39"/>
      <c r="AT215" s="98"/>
      <c r="AU215" s="37"/>
      <c r="AV215" s="42"/>
      <c r="AW215" s="69"/>
      <c r="AX215" s="69"/>
      <c r="AY215" s="69"/>
      <c r="AZ215" s="8"/>
      <c r="BA215" s="39"/>
      <c r="BB215" s="98"/>
      <c r="BC215" s="37"/>
      <c r="BD215" s="10"/>
      <c r="BE215" s="69"/>
      <c r="BF215" s="69"/>
      <c r="BG215" s="69"/>
      <c r="BH215" s="8"/>
      <c r="BI215" s="39"/>
      <c r="BJ215" s="98"/>
      <c r="BK215" s="37"/>
      <c r="BL215" s="42"/>
      <c r="BM215" s="69"/>
      <c r="BN215" s="69"/>
      <c r="BO215" s="69"/>
      <c r="BP215" s="98"/>
      <c r="BQ215" s="98"/>
      <c r="BR215" s="8"/>
      <c r="BS215" s="39"/>
      <c r="BT215" s="98"/>
      <c r="BU215" s="37"/>
      <c r="BV215" s="42"/>
      <c r="BW215" s="69"/>
      <c r="BX215" s="69"/>
      <c r="BY215" s="69"/>
      <c r="BZ215" s="98"/>
      <c r="CA215" s="98"/>
      <c r="CB215" s="8"/>
      <c r="CC215" s="39"/>
      <c r="CD215" s="98"/>
      <c r="CE215" s="37"/>
      <c r="CF215" s="42"/>
      <c r="CG215" s="69"/>
      <c r="CH215" s="69"/>
      <c r="CI215" s="69"/>
      <c r="CJ215" s="45"/>
      <c r="CK215" s="98"/>
      <c r="CO215" s="39"/>
      <c r="CP215" s="98"/>
      <c r="CQ215" s="10"/>
      <c r="CR215" s="10"/>
      <c r="CS215" s="10"/>
      <c r="CT215" s="10"/>
      <c r="CU215" s="10"/>
      <c r="CV215" s="11"/>
      <c r="CW215" s="45"/>
      <c r="CX215" s="39"/>
      <c r="CY215" s="98"/>
      <c r="CZ215" s="10"/>
      <c r="DA215" s="10"/>
      <c r="DB215" s="10"/>
      <c r="DC215" s="10"/>
      <c r="DD215" s="10"/>
      <c r="DE215" s="11"/>
      <c r="DF215" s="45"/>
      <c r="DG215" s="39"/>
      <c r="DH215" s="98"/>
      <c r="DI215" s="10"/>
      <c r="DJ215" s="10"/>
      <c r="DK215" s="10"/>
      <c r="DL215" s="10"/>
      <c r="DM215" s="10"/>
      <c r="DN215" s="11"/>
      <c r="DO215" s="11"/>
      <c r="DP215" s="45"/>
      <c r="DQ215" s="39"/>
      <c r="DR215" s="98"/>
      <c r="DS215" s="10"/>
      <c r="DT215" s="10"/>
      <c r="DU215" s="10"/>
      <c r="DV215" s="10"/>
      <c r="DW215" s="10"/>
      <c r="DX215" s="11"/>
      <c r="DY215" s="11"/>
      <c r="DZ215" s="45"/>
      <c r="EA215" s="39"/>
      <c r="EB215" s="98"/>
    </row>
    <row r="216" spans="1:132" s="8" customFormat="1" ht="15" x14ac:dyDescent="0.15">
      <c r="A216" s="39"/>
      <c r="B216" s="98"/>
      <c r="C216" s="37"/>
      <c r="D216" s="42"/>
      <c r="E216" s="42"/>
      <c r="F216" s="69"/>
      <c r="G216" s="69"/>
      <c r="H216" s="69"/>
      <c r="I216" s="45"/>
      <c r="J216" s="39"/>
      <c r="K216" s="98"/>
      <c r="L216" s="37"/>
      <c r="M216" s="42"/>
      <c r="N216" s="69"/>
      <c r="O216" s="69"/>
      <c r="P216" s="69"/>
      <c r="R216" s="39"/>
      <c r="S216" s="98"/>
      <c r="T216" s="37"/>
      <c r="U216" s="10"/>
      <c r="V216" s="69"/>
      <c r="W216" s="69"/>
      <c r="X216" s="69"/>
      <c r="Z216" s="39"/>
      <c r="AA216" s="98"/>
      <c r="AB216" s="37"/>
      <c r="AC216" s="10"/>
      <c r="AD216" s="10"/>
      <c r="AE216" s="69"/>
      <c r="AF216" s="69"/>
      <c r="AG216" s="98"/>
      <c r="AH216" s="98"/>
      <c r="AJ216" s="39"/>
      <c r="AK216" s="98"/>
      <c r="AL216" s="10"/>
      <c r="AM216" s="10"/>
      <c r="AN216" s="69"/>
      <c r="AO216" s="69"/>
      <c r="AP216" s="69"/>
      <c r="AQ216" s="38"/>
      <c r="AS216" s="39"/>
      <c r="AT216" s="98"/>
      <c r="AU216" s="37"/>
      <c r="AV216" s="42"/>
      <c r="AW216" s="69"/>
      <c r="AX216" s="69"/>
      <c r="AY216" s="69"/>
      <c r="BA216" s="39"/>
      <c r="BB216" s="98"/>
      <c r="BC216" s="37"/>
      <c r="BD216" s="10"/>
      <c r="BE216" s="69"/>
      <c r="BF216" s="69"/>
      <c r="BG216" s="69"/>
      <c r="BI216" s="39"/>
      <c r="BJ216" s="98"/>
      <c r="BK216" s="37"/>
      <c r="BL216" s="42"/>
      <c r="BM216" s="69"/>
      <c r="BN216" s="69"/>
      <c r="BO216" s="69"/>
      <c r="BP216" s="98"/>
      <c r="BQ216" s="98"/>
      <c r="BS216" s="39"/>
      <c r="BT216" s="98"/>
      <c r="BU216" s="37"/>
      <c r="BV216" s="42"/>
      <c r="BW216" s="69"/>
      <c r="BX216" s="69"/>
      <c r="BY216" s="69"/>
      <c r="BZ216" s="98"/>
      <c r="CA216" s="98"/>
      <c r="CC216" s="39"/>
      <c r="CD216" s="98"/>
      <c r="CE216" s="37"/>
      <c r="CF216" s="42"/>
      <c r="CG216" s="69"/>
      <c r="CH216" s="69"/>
      <c r="CI216" s="69"/>
      <c r="CJ216" s="45"/>
      <c r="CK216" s="98"/>
      <c r="CO216" s="39"/>
      <c r="CP216" s="98"/>
      <c r="CQ216" s="10"/>
      <c r="CR216" s="10"/>
      <c r="CS216" s="10"/>
      <c r="CT216" s="10"/>
      <c r="CU216" s="10"/>
      <c r="CV216" s="11"/>
      <c r="CW216" s="45"/>
      <c r="CX216" s="39"/>
      <c r="CY216" s="98"/>
      <c r="CZ216" s="10"/>
      <c r="DA216" s="10"/>
      <c r="DB216" s="10"/>
      <c r="DC216" s="10"/>
      <c r="DD216" s="10"/>
      <c r="DE216" s="11"/>
      <c r="DF216" s="45"/>
      <c r="DG216" s="39"/>
      <c r="DH216" s="98"/>
      <c r="DI216" s="10"/>
      <c r="DJ216" s="10"/>
      <c r="DK216" s="10"/>
      <c r="DL216" s="10"/>
      <c r="DM216" s="10"/>
      <c r="DN216" s="11"/>
      <c r="DO216" s="11"/>
      <c r="DP216" s="45"/>
      <c r="DQ216" s="39"/>
      <c r="DR216" s="98"/>
      <c r="DS216" s="10"/>
      <c r="DT216" s="10"/>
      <c r="DU216" s="10"/>
      <c r="DV216" s="10"/>
      <c r="DW216" s="10"/>
      <c r="DX216" s="11"/>
      <c r="DY216" s="11"/>
      <c r="DZ216" s="45"/>
      <c r="EA216" s="39"/>
      <c r="EB216" s="98"/>
    </row>
    <row r="217" spans="1:132" s="8" customFormat="1" ht="15" x14ac:dyDescent="0.15">
      <c r="A217" s="39"/>
      <c r="B217" s="98"/>
      <c r="C217" s="37"/>
      <c r="D217" s="42"/>
      <c r="E217" s="42"/>
      <c r="F217" s="69"/>
      <c r="G217" s="69"/>
      <c r="H217" s="69"/>
      <c r="I217" s="45"/>
      <c r="J217" s="39"/>
      <c r="K217" s="98"/>
      <c r="L217" s="37"/>
      <c r="M217" s="42"/>
      <c r="N217" s="69"/>
      <c r="O217" s="69"/>
      <c r="P217" s="69"/>
      <c r="R217" s="39"/>
      <c r="S217" s="98"/>
      <c r="T217" s="37"/>
      <c r="U217" s="10"/>
      <c r="V217" s="69"/>
      <c r="W217" s="69"/>
      <c r="X217" s="69"/>
      <c r="Z217" s="39"/>
      <c r="AA217" s="98"/>
      <c r="AB217" s="37"/>
      <c r="AC217" s="10"/>
      <c r="AD217" s="10"/>
      <c r="AE217" s="69"/>
      <c r="AF217" s="69"/>
      <c r="AG217" s="98"/>
      <c r="AH217" s="98"/>
      <c r="AJ217" s="39"/>
      <c r="AK217" s="98"/>
      <c r="AL217" s="10"/>
      <c r="AM217" s="10"/>
      <c r="AN217" s="69"/>
      <c r="AO217" s="69"/>
      <c r="AP217" s="69"/>
      <c r="AQ217" s="38"/>
      <c r="AS217" s="39"/>
      <c r="AT217" s="98"/>
      <c r="AU217" s="37"/>
      <c r="AV217" s="42"/>
      <c r="AW217" s="69"/>
      <c r="AX217" s="69"/>
      <c r="AY217" s="69"/>
      <c r="BA217" s="39"/>
      <c r="BB217" s="98"/>
      <c r="BC217" s="37"/>
      <c r="BD217" s="10"/>
      <c r="BE217" s="69"/>
      <c r="BF217" s="69"/>
      <c r="BG217" s="69"/>
      <c r="BI217" s="39"/>
      <c r="BJ217" s="98"/>
      <c r="BK217" s="37"/>
      <c r="BL217" s="42"/>
      <c r="BM217" s="69"/>
      <c r="BN217" s="69"/>
      <c r="BO217" s="69"/>
      <c r="BP217" s="98"/>
      <c r="BQ217" s="98"/>
      <c r="BS217" s="39"/>
      <c r="BT217" s="98"/>
      <c r="BU217" s="37"/>
      <c r="BV217" s="42"/>
      <c r="BW217" s="69"/>
      <c r="BX217" s="69"/>
      <c r="BY217" s="69"/>
      <c r="BZ217" s="98"/>
      <c r="CA217" s="98"/>
      <c r="CC217" s="39"/>
      <c r="CD217" s="98"/>
      <c r="CE217" s="37"/>
      <c r="CF217" s="42"/>
      <c r="CG217" s="69"/>
      <c r="CH217" s="69"/>
      <c r="CI217" s="69"/>
      <c r="CJ217" s="45"/>
      <c r="CK217" s="98"/>
      <c r="CO217" s="39"/>
      <c r="CP217" s="98"/>
      <c r="CQ217" s="10"/>
      <c r="CR217" s="10"/>
      <c r="CS217" s="10"/>
      <c r="CT217" s="10"/>
      <c r="CU217" s="10"/>
      <c r="CV217" s="11"/>
      <c r="CW217" s="45"/>
      <c r="CX217" s="39"/>
      <c r="CY217" s="98"/>
      <c r="CZ217" s="10"/>
      <c r="DA217" s="10"/>
      <c r="DB217" s="10"/>
      <c r="DC217" s="10"/>
      <c r="DD217" s="10"/>
      <c r="DE217" s="11"/>
      <c r="DF217" s="45"/>
      <c r="DG217" s="39"/>
      <c r="DH217" s="98"/>
      <c r="DI217" s="10"/>
      <c r="DJ217" s="10"/>
      <c r="DK217" s="10"/>
      <c r="DL217" s="10"/>
      <c r="DM217" s="10"/>
      <c r="DN217" s="11"/>
      <c r="DO217" s="11"/>
      <c r="DP217" s="45"/>
      <c r="DQ217" s="39"/>
      <c r="DR217" s="98"/>
      <c r="DS217" s="10"/>
      <c r="DT217" s="10"/>
      <c r="DU217" s="10"/>
      <c r="DV217" s="10"/>
      <c r="DW217" s="10"/>
      <c r="DX217" s="11"/>
      <c r="DY217" s="11"/>
      <c r="DZ217" s="45"/>
      <c r="EA217" s="39"/>
      <c r="EB217" s="98"/>
    </row>
    <row r="218" spans="1:132" s="8" customFormat="1" ht="15" x14ac:dyDescent="0.15">
      <c r="A218" s="39"/>
      <c r="B218" s="98"/>
      <c r="C218" s="37"/>
      <c r="D218" s="42"/>
      <c r="E218" s="42"/>
      <c r="F218" s="69"/>
      <c r="G218" s="69"/>
      <c r="H218" s="69"/>
      <c r="I218" s="45"/>
      <c r="J218" s="39"/>
      <c r="K218" s="98"/>
      <c r="L218" s="37"/>
      <c r="M218" s="42"/>
      <c r="N218" s="69"/>
      <c r="O218" s="69"/>
      <c r="P218" s="69"/>
      <c r="R218" s="39"/>
      <c r="S218" s="98"/>
      <c r="T218" s="37"/>
      <c r="U218" s="10"/>
      <c r="V218" s="69"/>
      <c r="W218" s="69"/>
      <c r="X218" s="69"/>
      <c r="Z218" s="39"/>
      <c r="AA218" s="98"/>
      <c r="AB218" s="37"/>
      <c r="AC218" s="10"/>
      <c r="AD218" s="10"/>
      <c r="AE218" s="69"/>
      <c r="AF218" s="69"/>
      <c r="AG218" s="98"/>
      <c r="AH218" s="98"/>
      <c r="AJ218" s="39"/>
      <c r="AK218" s="98"/>
      <c r="AL218" s="10"/>
      <c r="AM218" s="10"/>
      <c r="AN218" s="69"/>
      <c r="AO218" s="69"/>
      <c r="AP218" s="69"/>
      <c r="AQ218" s="38"/>
      <c r="AS218" s="39"/>
      <c r="AT218" s="98"/>
      <c r="AU218" s="37"/>
      <c r="AV218" s="42"/>
      <c r="AW218" s="69"/>
      <c r="AX218" s="69"/>
      <c r="AY218" s="69"/>
      <c r="BA218" s="39"/>
      <c r="BB218" s="98"/>
      <c r="BC218" s="37"/>
      <c r="BD218" s="10"/>
      <c r="BE218" s="69"/>
      <c r="BF218" s="69"/>
      <c r="BG218" s="69"/>
      <c r="BI218" s="39"/>
      <c r="BJ218" s="98"/>
      <c r="BK218" s="37"/>
      <c r="BL218" s="42"/>
      <c r="BM218" s="69"/>
      <c r="BN218" s="69"/>
      <c r="BO218" s="69"/>
      <c r="BP218" s="98"/>
      <c r="BQ218" s="98"/>
      <c r="BS218" s="39"/>
      <c r="BT218" s="98"/>
      <c r="BU218" s="37"/>
      <c r="BV218" s="42"/>
      <c r="BW218" s="69"/>
      <c r="BX218" s="69"/>
      <c r="BY218" s="69"/>
      <c r="BZ218" s="98"/>
      <c r="CA218" s="98"/>
      <c r="CC218" s="39"/>
      <c r="CD218" s="98"/>
      <c r="CE218" s="37"/>
      <c r="CF218" s="42"/>
      <c r="CG218" s="69"/>
      <c r="CH218" s="69"/>
      <c r="CI218" s="69"/>
      <c r="CJ218" s="45"/>
      <c r="CK218" s="98"/>
      <c r="CO218" s="39"/>
      <c r="CP218" s="98"/>
      <c r="CQ218" s="10"/>
      <c r="CR218" s="10"/>
      <c r="CS218" s="10"/>
      <c r="CT218" s="10"/>
      <c r="CU218" s="10"/>
      <c r="CV218" s="11"/>
      <c r="CW218" s="45"/>
      <c r="CX218" s="39"/>
      <c r="CY218" s="98"/>
      <c r="CZ218" s="10"/>
      <c r="DA218" s="10"/>
      <c r="DB218" s="10"/>
      <c r="DC218" s="10"/>
      <c r="DD218" s="10"/>
      <c r="DE218" s="11"/>
      <c r="DF218" s="45"/>
      <c r="DG218" s="39"/>
      <c r="DH218" s="98"/>
      <c r="DI218" s="10"/>
      <c r="DJ218" s="10"/>
      <c r="DK218" s="10"/>
      <c r="DL218" s="10"/>
      <c r="DM218" s="10"/>
      <c r="DN218" s="11"/>
      <c r="DO218" s="11"/>
      <c r="DP218" s="45"/>
      <c r="DQ218" s="39"/>
      <c r="DR218" s="98"/>
      <c r="DS218" s="10"/>
      <c r="DT218" s="10"/>
      <c r="DU218" s="10"/>
      <c r="DV218" s="10"/>
      <c r="DW218" s="10"/>
      <c r="DX218" s="11"/>
      <c r="DY218" s="11"/>
      <c r="DZ218" s="45"/>
      <c r="EA218" s="39"/>
      <c r="EB218" s="98"/>
    </row>
    <row r="219" spans="1:132" s="8" customFormat="1" ht="15" x14ac:dyDescent="0.15">
      <c r="A219" s="39"/>
      <c r="B219" s="98"/>
      <c r="C219" s="37"/>
      <c r="D219" s="42"/>
      <c r="E219" s="42"/>
      <c r="F219" s="69"/>
      <c r="G219" s="69"/>
      <c r="H219" s="69"/>
      <c r="I219" s="45"/>
      <c r="J219" s="39"/>
      <c r="K219" s="98"/>
      <c r="L219" s="37"/>
      <c r="M219" s="42"/>
      <c r="N219" s="69"/>
      <c r="O219" s="69"/>
      <c r="P219" s="69"/>
      <c r="R219" s="39"/>
      <c r="S219" s="98"/>
      <c r="T219" s="37"/>
      <c r="U219" s="10"/>
      <c r="V219" s="69"/>
      <c r="W219" s="69"/>
      <c r="X219" s="69"/>
      <c r="Z219" s="39"/>
      <c r="AA219" s="98"/>
      <c r="AB219" s="37"/>
      <c r="AC219" s="10"/>
      <c r="AD219" s="10"/>
      <c r="AE219" s="69"/>
      <c r="AF219" s="69"/>
      <c r="AG219" s="98"/>
      <c r="AH219" s="98"/>
      <c r="AJ219" s="39"/>
      <c r="AK219" s="98"/>
      <c r="AL219" s="10"/>
      <c r="AM219" s="10"/>
      <c r="AN219" s="69"/>
      <c r="AO219" s="69"/>
      <c r="AP219" s="69"/>
      <c r="AQ219" s="38"/>
      <c r="AS219" s="39"/>
      <c r="AT219" s="98"/>
      <c r="AU219" s="37"/>
      <c r="AV219" s="42"/>
      <c r="AW219" s="69"/>
      <c r="AX219" s="69"/>
      <c r="AY219" s="69"/>
      <c r="BA219" s="39"/>
      <c r="BB219" s="98"/>
      <c r="BC219" s="37"/>
      <c r="BD219" s="10"/>
      <c r="BE219" s="69"/>
      <c r="BF219" s="69"/>
      <c r="BG219" s="69"/>
      <c r="BI219" s="39"/>
      <c r="BJ219" s="98"/>
      <c r="BK219" s="37"/>
      <c r="BL219" s="42"/>
      <c r="BM219" s="69"/>
      <c r="BN219" s="69"/>
      <c r="BO219" s="69"/>
      <c r="BP219" s="98"/>
      <c r="BQ219" s="98"/>
      <c r="BS219" s="39"/>
      <c r="BT219" s="98"/>
      <c r="BU219" s="37"/>
      <c r="BV219" s="42"/>
      <c r="BW219" s="69"/>
      <c r="BX219" s="69"/>
      <c r="BY219" s="69"/>
      <c r="BZ219" s="98"/>
      <c r="CA219" s="98"/>
      <c r="CC219" s="39"/>
      <c r="CD219" s="98"/>
      <c r="CE219" s="37"/>
      <c r="CF219" s="42"/>
      <c r="CG219" s="69"/>
      <c r="CH219" s="69"/>
      <c r="CI219" s="69"/>
      <c r="CJ219" s="45"/>
      <c r="CK219" s="98"/>
      <c r="CO219" s="39"/>
      <c r="CP219" s="98"/>
      <c r="CQ219" s="10"/>
      <c r="CR219" s="10"/>
      <c r="CS219" s="10"/>
      <c r="CT219" s="10"/>
      <c r="CU219" s="10"/>
      <c r="CV219" s="11"/>
      <c r="CW219" s="45"/>
      <c r="CX219" s="39"/>
      <c r="CY219" s="98"/>
      <c r="CZ219" s="10"/>
      <c r="DA219" s="10"/>
      <c r="DB219" s="10"/>
      <c r="DC219" s="10"/>
      <c r="DD219" s="10"/>
      <c r="DE219" s="11"/>
      <c r="DF219" s="45"/>
      <c r="DG219" s="39"/>
      <c r="DH219" s="98"/>
      <c r="DI219" s="10"/>
      <c r="DJ219" s="10"/>
      <c r="DK219" s="10"/>
      <c r="DL219" s="10"/>
      <c r="DM219" s="10"/>
      <c r="DN219" s="11"/>
      <c r="DO219" s="11"/>
      <c r="DP219" s="45"/>
      <c r="DQ219" s="39"/>
      <c r="DR219" s="98"/>
      <c r="DS219" s="10"/>
      <c r="DT219" s="10"/>
      <c r="DU219" s="10"/>
      <c r="DV219" s="10"/>
      <c r="DW219" s="10"/>
      <c r="DX219" s="11"/>
      <c r="DY219" s="11"/>
      <c r="DZ219" s="45"/>
      <c r="EA219" s="39"/>
      <c r="EB219" s="98"/>
    </row>
    <row r="220" spans="1:132" s="8" customFormat="1" ht="15" x14ac:dyDescent="0.15">
      <c r="A220" s="39"/>
      <c r="B220" s="98"/>
      <c r="C220" s="37"/>
      <c r="D220" s="42"/>
      <c r="E220" s="42"/>
      <c r="F220" s="69"/>
      <c r="G220" s="69"/>
      <c r="H220" s="69"/>
      <c r="I220" s="45"/>
      <c r="J220" s="39"/>
      <c r="K220" s="98"/>
      <c r="L220" s="37"/>
      <c r="M220" s="42"/>
      <c r="N220" s="69"/>
      <c r="O220" s="69"/>
      <c r="P220" s="69"/>
      <c r="R220" s="39"/>
      <c r="S220" s="98"/>
      <c r="T220" s="37"/>
      <c r="U220" s="10"/>
      <c r="V220" s="69"/>
      <c r="W220" s="69"/>
      <c r="X220" s="69"/>
      <c r="Z220" s="39"/>
      <c r="AA220" s="98"/>
      <c r="AB220" s="37"/>
      <c r="AC220" s="10"/>
      <c r="AD220" s="10"/>
      <c r="AE220" s="69"/>
      <c r="AF220" s="69"/>
      <c r="AG220" s="98"/>
      <c r="AH220" s="98"/>
      <c r="AJ220" s="39"/>
      <c r="AK220" s="98"/>
      <c r="AL220" s="10"/>
      <c r="AM220" s="10"/>
      <c r="AN220" s="69"/>
      <c r="AO220" s="69"/>
      <c r="AP220" s="69"/>
      <c r="AQ220" s="38"/>
      <c r="AS220" s="39"/>
      <c r="AT220" s="98"/>
      <c r="AU220" s="37"/>
      <c r="AV220" s="42"/>
      <c r="AW220" s="69"/>
      <c r="AX220" s="69"/>
      <c r="AY220" s="69"/>
      <c r="BA220" s="39"/>
      <c r="BB220" s="98"/>
      <c r="BC220" s="37"/>
      <c r="BD220" s="10"/>
      <c r="BE220" s="69"/>
      <c r="BF220" s="69"/>
      <c r="BG220" s="69"/>
      <c r="BI220" s="39"/>
      <c r="BJ220" s="98"/>
      <c r="BK220" s="37"/>
      <c r="BL220" s="42"/>
      <c r="BM220" s="69"/>
      <c r="BN220" s="69"/>
      <c r="BO220" s="69"/>
      <c r="BP220" s="98"/>
      <c r="BQ220" s="98"/>
      <c r="BS220" s="39"/>
      <c r="BT220" s="98"/>
      <c r="BU220" s="37"/>
      <c r="BV220" s="42"/>
      <c r="BW220" s="69"/>
      <c r="BX220" s="69"/>
      <c r="BY220" s="69"/>
      <c r="BZ220" s="98"/>
      <c r="CA220" s="98"/>
      <c r="CC220" s="39"/>
      <c r="CD220" s="98"/>
      <c r="CE220" s="37"/>
      <c r="CF220" s="42"/>
      <c r="CG220" s="69"/>
      <c r="CH220" s="69"/>
      <c r="CI220" s="69"/>
      <c r="CJ220" s="45"/>
      <c r="CK220" s="98"/>
      <c r="CO220" s="39"/>
      <c r="CP220" s="98"/>
      <c r="CQ220" s="10"/>
      <c r="CR220" s="10"/>
      <c r="CS220" s="10"/>
      <c r="CT220" s="10"/>
      <c r="CU220" s="10"/>
      <c r="CV220" s="11"/>
      <c r="CW220" s="45"/>
      <c r="CX220" s="39"/>
      <c r="CY220" s="98"/>
      <c r="CZ220" s="10"/>
      <c r="DA220" s="10"/>
      <c r="DB220" s="10"/>
      <c r="DC220" s="10"/>
      <c r="DD220" s="10"/>
      <c r="DE220" s="11"/>
      <c r="DF220" s="45"/>
      <c r="DG220" s="39"/>
      <c r="DH220" s="98"/>
      <c r="DI220" s="10"/>
      <c r="DJ220" s="10"/>
      <c r="DK220" s="10"/>
      <c r="DL220" s="10"/>
      <c r="DM220" s="10"/>
      <c r="DN220" s="11"/>
      <c r="DO220" s="11"/>
      <c r="DP220" s="45"/>
      <c r="DQ220" s="39"/>
      <c r="DR220" s="98"/>
      <c r="DS220" s="10"/>
      <c r="DT220" s="10"/>
      <c r="DU220" s="10"/>
      <c r="DV220" s="10"/>
      <c r="DW220" s="10"/>
      <c r="DX220" s="11"/>
      <c r="DY220" s="11"/>
      <c r="DZ220" s="45"/>
      <c r="EA220" s="39"/>
      <c r="EB220" s="98"/>
    </row>
    <row r="221" spans="1:132" s="8" customFormat="1" ht="15" x14ac:dyDescent="0.15">
      <c r="A221" s="39"/>
      <c r="B221" s="98"/>
      <c r="C221" s="37"/>
      <c r="D221" s="42"/>
      <c r="E221" s="42"/>
      <c r="F221" s="69"/>
      <c r="G221" s="69"/>
      <c r="H221" s="69"/>
      <c r="I221" s="45"/>
      <c r="J221" s="39"/>
      <c r="K221" s="98"/>
      <c r="L221" s="37"/>
      <c r="M221" s="42"/>
      <c r="N221" s="69"/>
      <c r="O221" s="69"/>
      <c r="P221" s="69"/>
      <c r="R221" s="39"/>
      <c r="S221" s="98"/>
      <c r="T221" s="37"/>
      <c r="U221" s="10"/>
      <c r="V221" s="69"/>
      <c r="W221" s="69"/>
      <c r="X221" s="69"/>
      <c r="Z221" s="39"/>
      <c r="AA221" s="98"/>
      <c r="AB221" s="37"/>
      <c r="AC221" s="10"/>
      <c r="AD221" s="10"/>
      <c r="AE221" s="69"/>
      <c r="AF221" s="69"/>
      <c r="AG221" s="98"/>
      <c r="AH221" s="98"/>
      <c r="AJ221" s="39"/>
      <c r="AK221" s="98"/>
      <c r="AL221" s="10"/>
      <c r="AM221" s="10"/>
      <c r="AN221" s="69"/>
      <c r="AO221" s="69"/>
      <c r="AP221" s="69"/>
      <c r="AQ221" s="38"/>
      <c r="AS221" s="39"/>
      <c r="AT221" s="98"/>
      <c r="AU221" s="37"/>
      <c r="AV221" s="42"/>
      <c r="AW221" s="69"/>
      <c r="AX221" s="69"/>
      <c r="AY221" s="69"/>
      <c r="BA221" s="39"/>
      <c r="BB221" s="98"/>
      <c r="BC221" s="37"/>
      <c r="BD221" s="10"/>
      <c r="BE221" s="69"/>
      <c r="BF221" s="69"/>
      <c r="BG221" s="69"/>
      <c r="BI221" s="39"/>
      <c r="BJ221" s="98"/>
      <c r="BK221" s="37"/>
      <c r="BL221" s="42"/>
      <c r="BM221" s="69"/>
      <c r="BN221" s="69"/>
      <c r="BO221" s="69"/>
      <c r="BP221" s="98"/>
      <c r="BQ221" s="98"/>
      <c r="BS221" s="39"/>
      <c r="BT221" s="98"/>
      <c r="BU221" s="37"/>
      <c r="BV221" s="42"/>
      <c r="BW221" s="69"/>
      <c r="BX221" s="69"/>
      <c r="BY221" s="69"/>
      <c r="BZ221" s="98"/>
      <c r="CA221" s="98"/>
      <c r="CC221" s="39"/>
      <c r="CD221" s="98"/>
      <c r="CE221" s="37"/>
      <c r="CF221" s="42"/>
      <c r="CG221" s="69"/>
      <c r="CH221" s="69"/>
      <c r="CI221" s="69"/>
      <c r="CJ221" s="45"/>
      <c r="CK221" s="98"/>
      <c r="CO221" s="39"/>
      <c r="CP221" s="98"/>
      <c r="CQ221" s="10"/>
      <c r="CR221" s="10"/>
      <c r="CS221" s="10"/>
      <c r="CT221" s="10"/>
      <c r="CU221" s="10"/>
      <c r="CV221" s="11"/>
      <c r="CW221" s="45"/>
      <c r="CX221" s="39"/>
      <c r="CY221" s="98"/>
      <c r="CZ221" s="10"/>
      <c r="DA221" s="10"/>
      <c r="DB221" s="10"/>
      <c r="DC221" s="10"/>
      <c r="DD221" s="10"/>
      <c r="DE221" s="11"/>
      <c r="DF221" s="45"/>
      <c r="DG221" s="39"/>
      <c r="DH221" s="98"/>
      <c r="DI221" s="10"/>
      <c r="DJ221" s="10"/>
      <c r="DK221" s="10"/>
      <c r="DL221" s="10"/>
      <c r="DM221" s="10"/>
      <c r="DN221" s="11"/>
      <c r="DO221" s="11"/>
      <c r="DP221" s="45"/>
      <c r="DQ221" s="39"/>
      <c r="DR221" s="98"/>
      <c r="DS221" s="10"/>
      <c r="DT221" s="10"/>
      <c r="DU221" s="10"/>
      <c r="DV221" s="10"/>
      <c r="DW221" s="10"/>
      <c r="DX221" s="11"/>
      <c r="DY221" s="11"/>
      <c r="DZ221" s="45"/>
      <c r="EA221" s="39"/>
      <c r="EB221" s="98"/>
    </row>
    <row r="222" spans="1:132" s="8" customFormat="1" ht="15" x14ac:dyDescent="0.15">
      <c r="A222" s="39"/>
      <c r="B222" s="98"/>
      <c r="C222" s="37"/>
      <c r="D222" s="42"/>
      <c r="E222" s="42"/>
      <c r="F222" s="69"/>
      <c r="G222" s="69"/>
      <c r="H222" s="69"/>
      <c r="I222" s="45"/>
      <c r="J222" s="39"/>
      <c r="K222" s="98"/>
      <c r="L222" s="37"/>
      <c r="M222" s="42"/>
      <c r="N222" s="69"/>
      <c r="O222" s="69"/>
      <c r="P222" s="69"/>
      <c r="R222" s="39"/>
      <c r="S222" s="98"/>
      <c r="T222" s="37"/>
      <c r="U222" s="10"/>
      <c r="V222" s="69"/>
      <c r="W222" s="69"/>
      <c r="X222" s="69"/>
      <c r="Z222" s="39"/>
      <c r="AA222" s="98"/>
      <c r="AB222" s="37"/>
      <c r="AC222" s="10"/>
      <c r="AD222" s="10"/>
      <c r="AE222" s="69"/>
      <c r="AF222" s="69"/>
      <c r="AG222" s="98"/>
      <c r="AH222" s="98"/>
      <c r="AJ222" s="39"/>
      <c r="AK222" s="98"/>
      <c r="AL222" s="10"/>
      <c r="AM222" s="10"/>
      <c r="AN222" s="69"/>
      <c r="AO222" s="69"/>
      <c r="AP222" s="69"/>
      <c r="AQ222" s="38"/>
      <c r="AS222" s="39"/>
      <c r="AT222" s="98"/>
      <c r="AU222" s="37"/>
      <c r="AV222" s="42"/>
      <c r="AW222" s="69"/>
      <c r="AX222" s="69"/>
      <c r="AY222" s="69"/>
      <c r="BA222" s="39"/>
      <c r="BB222" s="98"/>
      <c r="BC222" s="37"/>
      <c r="BD222" s="10"/>
      <c r="BE222" s="69"/>
      <c r="BF222" s="69"/>
      <c r="BG222" s="69"/>
      <c r="BI222" s="39"/>
      <c r="BJ222" s="98"/>
      <c r="BK222" s="37"/>
      <c r="BL222" s="42"/>
      <c r="BM222" s="69"/>
      <c r="BN222" s="69"/>
      <c r="BO222" s="69"/>
      <c r="BP222" s="98"/>
      <c r="BQ222" s="98"/>
      <c r="BS222" s="39"/>
      <c r="BT222" s="98"/>
      <c r="BU222" s="37"/>
      <c r="BV222" s="42"/>
      <c r="BW222" s="69"/>
      <c r="BX222" s="69"/>
      <c r="BY222" s="69"/>
      <c r="BZ222" s="98"/>
      <c r="CA222" s="98"/>
      <c r="CC222" s="39"/>
      <c r="CD222" s="98"/>
      <c r="CE222" s="37"/>
      <c r="CF222" s="42"/>
      <c r="CG222" s="69"/>
      <c r="CH222" s="69"/>
      <c r="CI222" s="69"/>
      <c r="CJ222" s="45"/>
      <c r="CK222" s="98"/>
      <c r="CO222" s="39"/>
      <c r="CP222" s="98"/>
      <c r="CQ222" s="10"/>
      <c r="CR222" s="10"/>
      <c r="CS222" s="10"/>
      <c r="CT222" s="10"/>
      <c r="CU222" s="10"/>
      <c r="CV222" s="11"/>
      <c r="CW222" s="45"/>
      <c r="CX222" s="39"/>
      <c r="CY222" s="98"/>
      <c r="CZ222" s="10"/>
      <c r="DA222" s="10"/>
      <c r="DB222" s="10"/>
      <c r="DC222" s="10"/>
      <c r="DD222" s="10"/>
      <c r="DE222" s="11"/>
      <c r="DF222" s="45"/>
      <c r="DG222" s="39"/>
      <c r="DH222" s="98"/>
      <c r="DI222" s="10"/>
      <c r="DJ222" s="10"/>
      <c r="DK222" s="10"/>
      <c r="DL222" s="10"/>
      <c r="DM222" s="10"/>
      <c r="DN222" s="11"/>
      <c r="DO222" s="11"/>
      <c r="DP222" s="45"/>
      <c r="DQ222" s="39"/>
      <c r="DR222" s="98"/>
      <c r="DS222" s="10"/>
      <c r="DT222" s="10"/>
      <c r="DU222" s="10"/>
      <c r="DV222" s="10"/>
      <c r="DW222" s="10"/>
      <c r="DX222" s="11"/>
      <c r="DY222" s="11"/>
      <c r="DZ222" s="45"/>
      <c r="EA222" s="39"/>
      <c r="EB222" s="98"/>
    </row>
    <row r="223" spans="1:132" s="8" customFormat="1" ht="15" x14ac:dyDescent="0.15">
      <c r="A223" s="39"/>
      <c r="B223" s="98"/>
      <c r="C223" s="37"/>
      <c r="D223" s="42"/>
      <c r="E223" s="42"/>
      <c r="F223" s="69"/>
      <c r="G223" s="69"/>
      <c r="H223" s="69"/>
      <c r="I223" s="45"/>
      <c r="J223" s="39"/>
      <c r="K223" s="98"/>
      <c r="L223" s="37"/>
      <c r="M223" s="42"/>
      <c r="N223" s="69"/>
      <c r="O223" s="69"/>
      <c r="P223" s="69"/>
      <c r="R223" s="39"/>
      <c r="S223" s="98"/>
      <c r="T223" s="37"/>
      <c r="U223" s="10"/>
      <c r="V223" s="69"/>
      <c r="W223" s="69"/>
      <c r="X223" s="69"/>
      <c r="Z223" s="39"/>
      <c r="AA223" s="98"/>
      <c r="AB223" s="37"/>
      <c r="AC223" s="10"/>
      <c r="AD223" s="10"/>
      <c r="AE223" s="69"/>
      <c r="AF223" s="69"/>
      <c r="AG223" s="98"/>
      <c r="AH223" s="98"/>
      <c r="AJ223" s="39"/>
      <c r="AK223" s="98"/>
      <c r="AL223" s="10"/>
      <c r="AM223" s="10"/>
      <c r="AN223" s="69"/>
      <c r="AO223" s="69"/>
      <c r="AP223" s="69"/>
      <c r="AQ223" s="38"/>
      <c r="AS223" s="39"/>
      <c r="AT223" s="98"/>
      <c r="AU223" s="37"/>
      <c r="AV223" s="42"/>
      <c r="AW223" s="69"/>
      <c r="AX223" s="69"/>
      <c r="AY223" s="69"/>
      <c r="BA223" s="39"/>
      <c r="BB223" s="98"/>
      <c r="BC223" s="37"/>
      <c r="BD223" s="10"/>
      <c r="BE223" s="69"/>
      <c r="BF223" s="69"/>
      <c r="BG223" s="69"/>
      <c r="BI223" s="39"/>
      <c r="BJ223" s="98"/>
      <c r="BK223" s="37"/>
      <c r="BL223" s="42"/>
      <c r="BM223" s="69"/>
      <c r="BN223" s="69"/>
      <c r="BO223" s="69"/>
      <c r="BP223" s="98"/>
      <c r="BQ223" s="98"/>
      <c r="BS223" s="39"/>
      <c r="BT223" s="98"/>
      <c r="BU223" s="37"/>
      <c r="BV223" s="42"/>
      <c r="BW223" s="69"/>
      <c r="BX223" s="69"/>
      <c r="BY223" s="69"/>
      <c r="BZ223" s="98"/>
      <c r="CA223" s="98"/>
      <c r="CC223" s="39"/>
      <c r="CD223" s="98"/>
      <c r="CE223" s="37"/>
      <c r="CF223" s="42"/>
      <c r="CG223" s="69"/>
      <c r="CH223" s="69"/>
      <c r="CI223" s="69"/>
      <c r="CJ223" s="45"/>
      <c r="CK223" s="98"/>
      <c r="CO223" s="39"/>
      <c r="CP223" s="98"/>
      <c r="CQ223" s="10"/>
      <c r="CR223" s="10"/>
      <c r="CS223" s="10"/>
      <c r="CT223" s="10"/>
      <c r="CU223" s="10"/>
      <c r="CV223" s="11"/>
      <c r="CW223" s="45"/>
      <c r="CX223" s="39"/>
      <c r="CY223" s="98"/>
      <c r="CZ223" s="10"/>
      <c r="DA223" s="10"/>
      <c r="DB223" s="10"/>
      <c r="DC223" s="10"/>
      <c r="DD223" s="10"/>
      <c r="DE223" s="11"/>
      <c r="DF223" s="45"/>
      <c r="DG223" s="39"/>
      <c r="DH223" s="98"/>
      <c r="DI223" s="10"/>
      <c r="DJ223" s="10"/>
      <c r="DK223" s="10"/>
      <c r="DL223" s="10"/>
      <c r="DM223" s="10"/>
      <c r="DN223" s="11"/>
      <c r="DO223" s="11"/>
      <c r="DP223" s="45"/>
      <c r="DQ223" s="39"/>
      <c r="DR223" s="98"/>
      <c r="DS223" s="10"/>
      <c r="DT223" s="10"/>
      <c r="DU223" s="10"/>
      <c r="DV223" s="10"/>
      <c r="DW223" s="10"/>
      <c r="DX223" s="11"/>
      <c r="DY223" s="11"/>
      <c r="DZ223" s="45"/>
      <c r="EA223" s="39"/>
      <c r="EB223" s="98"/>
    </row>
    <row r="224" spans="1:132" s="8" customFormat="1" ht="15" x14ac:dyDescent="0.15">
      <c r="A224" s="39"/>
      <c r="B224" s="98"/>
      <c r="C224" s="37"/>
      <c r="D224" s="42"/>
      <c r="E224" s="42"/>
      <c r="F224" s="69"/>
      <c r="G224" s="69"/>
      <c r="H224" s="69"/>
      <c r="I224" s="45"/>
      <c r="J224" s="39"/>
      <c r="K224" s="98"/>
      <c r="L224" s="37"/>
      <c r="M224" s="42"/>
      <c r="N224" s="69"/>
      <c r="O224" s="69"/>
      <c r="P224" s="69"/>
      <c r="R224" s="39"/>
      <c r="S224" s="98"/>
      <c r="T224" s="37"/>
      <c r="U224" s="10"/>
      <c r="V224" s="69"/>
      <c r="W224" s="69"/>
      <c r="X224" s="69"/>
      <c r="Z224" s="39"/>
      <c r="AA224" s="98"/>
      <c r="AB224" s="37"/>
      <c r="AC224" s="10"/>
      <c r="AD224" s="10"/>
      <c r="AE224" s="69"/>
      <c r="AF224" s="69"/>
      <c r="AG224" s="98"/>
      <c r="AH224" s="98"/>
      <c r="AJ224" s="39"/>
      <c r="AK224" s="98"/>
      <c r="AL224" s="10"/>
      <c r="AM224" s="10"/>
      <c r="AN224" s="69"/>
      <c r="AO224" s="69"/>
      <c r="AP224" s="69"/>
      <c r="AQ224" s="38"/>
      <c r="AS224" s="39"/>
      <c r="AT224" s="98"/>
      <c r="AU224" s="37"/>
      <c r="AV224" s="42"/>
      <c r="AW224" s="69"/>
      <c r="AX224" s="69"/>
      <c r="AY224" s="69"/>
      <c r="BA224" s="39"/>
      <c r="BB224" s="98"/>
      <c r="BC224" s="37"/>
      <c r="BD224" s="10"/>
      <c r="BE224" s="69"/>
      <c r="BF224" s="69"/>
      <c r="BG224" s="69"/>
      <c r="BI224" s="39"/>
      <c r="BJ224" s="98"/>
      <c r="BK224" s="37"/>
      <c r="BL224" s="42"/>
      <c r="BM224" s="69"/>
      <c r="BN224" s="69"/>
      <c r="BO224" s="69"/>
      <c r="BP224" s="98"/>
      <c r="BQ224" s="98"/>
      <c r="BS224" s="39"/>
      <c r="BT224" s="98"/>
      <c r="BU224" s="37"/>
      <c r="BV224" s="42"/>
      <c r="BW224" s="69"/>
      <c r="BX224" s="69"/>
      <c r="BY224" s="69"/>
      <c r="BZ224" s="98"/>
      <c r="CA224" s="98"/>
      <c r="CC224" s="39"/>
      <c r="CD224" s="98"/>
      <c r="CE224" s="37"/>
      <c r="CF224" s="42"/>
      <c r="CG224" s="69"/>
      <c r="CH224" s="69"/>
      <c r="CI224" s="69"/>
      <c r="CJ224" s="45"/>
      <c r="CK224" s="98"/>
      <c r="CO224" s="39"/>
      <c r="CP224" s="98"/>
      <c r="CQ224" s="10"/>
      <c r="CR224" s="10"/>
      <c r="CS224" s="10"/>
      <c r="CT224" s="10"/>
      <c r="CU224" s="10"/>
      <c r="CV224" s="11"/>
      <c r="CW224" s="45"/>
      <c r="CX224" s="39"/>
      <c r="CY224" s="98"/>
      <c r="CZ224" s="10"/>
      <c r="DA224" s="10"/>
      <c r="DB224" s="10"/>
      <c r="DC224" s="10"/>
      <c r="DD224" s="10"/>
      <c r="DE224" s="11"/>
      <c r="DF224" s="45"/>
      <c r="DG224" s="39"/>
      <c r="DH224" s="98"/>
      <c r="DI224" s="10"/>
      <c r="DJ224" s="10"/>
      <c r="DK224" s="10"/>
      <c r="DL224" s="10"/>
      <c r="DM224" s="10"/>
      <c r="DN224" s="11"/>
      <c r="DO224" s="11"/>
      <c r="DP224" s="45"/>
      <c r="DQ224" s="39"/>
      <c r="DR224" s="98"/>
      <c r="DS224" s="10"/>
      <c r="DT224" s="10"/>
      <c r="DU224" s="10"/>
      <c r="DV224" s="10"/>
      <c r="DW224" s="10"/>
      <c r="DX224" s="11"/>
      <c r="DY224" s="11"/>
      <c r="DZ224" s="45"/>
      <c r="EA224" s="39"/>
      <c r="EB224" s="98"/>
    </row>
    <row r="225" spans="1:132" s="8" customFormat="1" ht="15" x14ac:dyDescent="0.15">
      <c r="A225" s="39"/>
      <c r="B225" s="98"/>
      <c r="C225" s="37"/>
      <c r="D225" s="42"/>
      <c r="E225" s="42"/>
      <c r="F225" s="69"/>
      <c r="G225" s="69"/>
      <c r="H225" s="69"/>
      <c r="I225" s="45"/>
      <c r="J225" s="39"/>
      <c r="K225" s="98"/>
      <c r="L225" s="37"/>
      <c r="M225" s="42"/>
      <c r="N225" s="69"/>
      <c r="O225" s="69"/>
      <c r="P225" s="69"/>
      <c r="R225" s="39"/>
      <c r="S225" s="98"/>
      <c r="T225" s="37"/>
      <c r="U225" s="10"/>
      <c r="V225" s="69"/>
      <c r="W225" s="69"/>
      <c r="X225" s="69"/>
      <c r="Z225" s="39"/>
      <c r="AA225" s="98"/>
      <c r="AB225" s="37"/>
      <c r="AC225" s="10"/>
      <c r="AD225" s="10"/>
      <c r="AE225" s="69"/>
      <c r="AF225" s="69"/>
      <c r="AG225" s="98"/>
      <c r="AH225" s="98"/>
      <c r="AJ225" s="39"/>
      <c r="AK225" s="98"/>
      <c r="AL225" s="10"/>
      <c r="AM225" s="10"/>
      <c r="AN225" s="69"/>
      <c r="AO225" s="69"/>
      <c r="AP225" s="69"/>
      <c r="AQ225" s="38"/>
      <c r="AS225" s="39"/>
      <c r="AT225" s="98"/>
      <c r="AU225" s="37"/>
      <c r="AV225" s="42"/>
      <c r="AW225" s="69"/>
      <c r="AX225" s="69"/>
      <c r="AY225" s="69"/>
      <c r="BA225" s="39"/>
      <c r="BB225" s="98"/>
      <c r="BC225" s="37"/>
      <c r="BD225" s="10"/>
      <c r="BE225" s="69"/>
      <c r="BF225" s="69"/>
      <c r="BG225" s="69"/>
      <c r="BI225" s="39"/>
      <c r="BJ225" s="98"/>
      <c r="BK225" s="37"/>
      <c r="BL225" s="42"/>
      <c r="BM225" s="69"/>
      <c r="BN225" s="69"/>
      <c r="BO225" s="69"/>
      <c r="BP225" s="98"/>
      <c r="BQ225" s="98"/>
      <c r="BS225" s="39"/>
      <c r="BT225" s="98"/>
      <c r="BU225" s="37"/>
      <c r="BV225" s="42"/>
      <c r="BW225" s="69"/>
      <c r="BX225" s="69"/>
      <c r="BY225" s="69"/>
      <c r="BZ225" s="98"/>
      <c r="CA225" s="98"/>
      <c r="CC225" s="39"/>
      <c r="CD225" s="98"/>
      <c r="CE225" s="37"/>
      <c r="CF225" s="42"/>
      <c r="CG225" s="69"/>
      <c r="CH225" s="69"/>
      <c r="CI225" s="69"/>
      <c r="CJ225" s="45"/>
      <c r="CK225" s="98"/>
      <c r="CO225" s="39"/>
      <c r="CP225" s="98"/>
      <c r="CQ225" s="10"/>
      <c r="CR225" s="10"/>
      <c r="CS225" s="10"/>
      <c r="CT225" s="10"/>
      <c r="CU225" s="10"/>
      <c r="CV225" s="11"/>
      <c r="CW225" s="45"/>
      <c r="CX225" s="39"/>
      <c r="CY225" s="98"/>
      <c r="CZ225" s="10"/>
      <c r="DA225" s="10"/>
      <c r="DB225" s="10"/>
      <c r="DC225" s="10"/>
      <c r="DD225" s="10"/>
      <c r="DE225" s="11"/>
      <c r="DF225" s="45"/>
      <c r="DG225" s="39"/>
      <c r="DH225" s="98"/>
      <c r="DI225" s="10"/>
      <c r="DJ225" s="10"/>
      <c r="DK225" s="10"/>
      <c r="DL225" s="10"/>
      <c r="DM225" s="10"/>
      <c r="DN225" s="11"/>
      <c r="DO225" s="11"/>
      <c r="DP225" s="45"/>
      <c r="DQ225" s="39"/>
      <c r="DR225" s="98"/>
      <c r="DS225" s="10"/>
      <c r="DT225" s="10"/>
      <c r="DU225" s="10"/>
      <c r="DV225" s="10"/>
      <c r="DW225" s="10"/>
      <c r="DX225" s="11"/>
      <c r="DY225" s="11"/>
      <c r="DZ225" s="45"/>
      <c r="EA225" s="39"/>
      <c r="EB225" s="98"/>
    </row>
    <row r="226" spans="1:132" s="8" customFormat="1" ht="15" x14ac:dyDescent="0.15">
      <c r="A226" s="39"/>
      <c r="B226" s="98"/>
      <c r="C226" s="37"/>
      <c r="D226" s="42"/>
      <c r="E226" s="42"/>
      <c r="F226" s="69"/>
      <c r="G226" s="69"/>
      <c r="H226" s="69"/>
      <c r="I226" s="45"/>
      <c r="J226" s="39"/>
      <c r="K226" s="98"/>
      <c r="L226" s="37"/>
      <c r="M226" s="42"/>
      <c r="N226" s="69"/>
      <c r="O226" s="69"/>
      <c r="P226" s="69"/>
      <c r="R226" s="39"/>
      <c r="S226" s="98"/>
      <c r="T226" s="37"/>
      <c r="U226" s="10"/>
      <c r="V226" s="69"/>
      <c r="W226" s="69"/>
      <c r="X226" s="69"/>
      <c r="Z226" s="39"/>
      <c r="AA226" s="98"/>
      <c r="AB226" s="37"/>
      <c r="AC226" s="10"/>
      <c r="AD226" s="10"/>
      <c r="AE226" s="69"/>
      <c r="AF226" s="69"/>
      <c r="AG226" s="98"/>
      <c r="AH226" s="98"/>
      <c r="AJ226" s="39"/>
      <c r="AK226" s="98"/>
      <c r="AL226" s="10"/>
      <c r="AM226" s="10"/>
      <c r="AN226" s="69"/>
      <c r="AO226" s="69"/>
      <c r="AP226" s="69"/>
      <c r="AQ226" s="38"/>
      <c r="AS226" s="39"/>
      <c r="AT226" s="98"/>
      <c r="AU226" s="37"/>
      <c r="AV226" s="42"/>
      <c r="AW226" s="69"/>
      <c r="AX226" s="69"/>
      <c r="AY226" s="69"/>
      <c r="BA226" s="39"/>
      <c r="BB226" s="98"/>
      <c r="BC226" s="37"/>
      <c r="BD226" s="10"/>
      <c r="BE226" s="69"/>
      <c r="BF226" s="69"/>
      <c r="BG226" s="69"/>
      <c r="BI226" s="39"/>
      <c r="BJ226" s="98"/>
      <c r="BK226" s="37"/>
      <c r="BL226" s="42"/>
      <c r="BM226" s="69"/>
      <c r="BN226" s="69"/>
      <c r="BO226" s="69"/>
      <c r="BP226" s="98"/>
      <c r="BQ226" s="98"/>
      <c r="BS226" s="39"/>
      <c r="BT226" s="98"/>
      <c r="BU226" s="37"/>
      <c r="BV226" s="42"/>
      <c r="BW226" s="69"/>
      <c r="BX226" s="69"/>
      <c r="BY226" s="69"/>
      <c r="BZ226" s="98"/>
      <c r="CA226" s="98"/>
      <c r="CC226" s="39"/>
      <c r="CD226" s="98"/>
      <c r="CE226" s="37"/>
      <c r="CF226" s="42"/>
      <c r="CG226" s="69"/>
      <c r="CH226" s="69"/>
      <c r="CI226" s="69"/>
      <c r="CJ226" s="45"/>
      <c r="CK226" s="98"/>
      <c r="CO226" s="39"/>
      <c r="CP226" s="98"/>
      <c r="CQ226" s="10"/>
      <c r="CR226" s="10"/>
      <c r="CS226" s="10"/>
      <c r="CT226" s="10"/>
      <c r="CU226" s="10"/>
      <c r="CV226" s="11"/>
      <c r="CW226" s="45"/>
      <c r="CX226" s="39"/>
      <c r="CY226" s="98"/>
      <c r="CZ226" s="10"/>
      <c r="DA226" s="10"/>
      <c r="DB226" s="10"/>
      <c r="DC226" s="10"/>
      <c r="DD226" s="10"/>
      <c r="DE226" s="11"/>
      <c r="DF226" s="45"/>
      <c r="DG226" s="39"/>
      <c r="DH226" s="98"/>
      <c r="DI226" s="10"/>
      <c r="DJ226" s="10"/>
      <c r="DK226" s="10"/>
      <c r="DL226" s="10"/>
      <c r="DM226" s="10"/>
      <c r="DN226" s="11"/>
      <c r="DO226" s="11"/>
      <c r="DP226" s="45"/>
      <c r="DQ226" s="39"/>
      <c r="DR226" s="98"/>
      <c r="DS226" s="10"/>
      <c r="DT226" s="10"/>
      <c r="DU226" s="10"/>
      <c r="DV226" s="10"/>
      <c r="DW226" s="10"/>
      <c r="DX226" s="11"/>
      <c r="DY226" s="11"/>
      <c r="DZ226" s="45"/>
      <c r="EA226" s="39"/>
      <c r="EB226" s="98"/>
    </row>
    <row r="227" spans="1:132" s="8" customFormat="1" ht="15" x14ac:dyDescent="0.15">
      <c r="A227" s="39"/>
      <c r="B227" s="98"/>
      <c r="C227" s="37"/>
      <c r="D227" s="42"/>
      <c r="E227" s="42"/>
      <c r="F227" s="69"/>
      <c r="G227" s="69"/>
      <c r="H227" s="69"/>
      <c r="I227" s="45"/>
      <c r="J227" s="39"/>
      <c r="K227" s="98"/>
      <c r="L227" s="37"/>
      <c r="M227" s="42"/>
      <c r="N227" s="69"/>
      <c r="O227" s="69"/>
      <c r="P227" s="69"/>
      <c r="R227" s="39"/>
      <c r="S227" s="98"/>
      <c r="T227" s="37"/>
      <c r="U227" s="10"/>
      <c r="V227" s="69"/>
      <c r="W227" s="69"/>
      <c r="X227" s="69"/>
      <c r="Z227" s="39"/>
      <c r="AA227" s="98"/>
      <c r="AB227" s="37"/>
      <c r="AC227" s="10"/>
      <c r="AD227" s="10"/>
      <c r="AE227" s="69"/>
      <c r="AF227" s="69"/>
      <c r="AG227" s="98"/>
      <c r="AH227" s="98"/>
      <c r="AJ227" s="39"/>
      <c r="AK227" s="98"/>
      <c r="AL227" s="10"/>
      <c r="AM227" s="10"/>
      <c r="AN227" s="69"/>
      <c r="AO227" s="69"/>
      <c r="AP227" s="69"/>
      <c r="AQ227" s="38"/>
      <c r="AS227" s="39"/>
      <c r="AT227" s="98"/>
      <c r="AU227" s="37"/>
      <c r="AV227" s="42"/>
      <c r="AW227" s="69"/>
      <c r="AX227" s="69"/>
      <c r="AY227" s="69"/>
      <c r="BA227" s="39"/>
      <c r="BB227" s="98"/>
      <c r="BC227" s="37"/>
      <c r="BD227" s="10"/>
      <c r="BE227" s="69"/>
      <c r="BF227" s="69"/>
      <c r="BG227" s="69"/>
      <c r="BI227" s="39"/>
      <c r="BJ227" s="98"/>
      <c r="BK227" s="37"/>
      <c r="BL227" s="42"/>
      <c r="BM227" s="69"/>
      <c r="BN227" s="69"/>
      <c r="BO227" s="69"/>
      <c r="BP227" s="98"/>
      <c r="BQ227" s="98"/>
      <c r="BS227" s="39"/>
      <c r="BT227" s="98"/>
      <c r="BU227" s="37"/>
      <c r="BV227" s="42"/>
      <c r="BW227" s="69"/>
      <c r="BX227" s="69"/>
      <c r="BY227" s="69"/>
      <c r="BZ227" s="98"/>
      <c r="CA227" s="98"/>
      <c r="CC227" s="39"/>
      <c r="CD227" s="98"/>
      <c r="CE227" s="37"/>
      <c r="CF227" s="42"/>
      <c r="CG227" s="69"/>
      <c r="CH227" s="69"/>
      <c r="CI227" s="69"/>
      <c r="CJ227" s="45"/>
      <c r="CK227" s="98"/>
      <c r="CO227" s="39"/>
      <c r="CP227" s="98"/>
      <c r="CQ227" s="10"/>
      <c r="CR227" s="10"/>
      <c r="CS227" s="10"/>
      <c r="CT227" s="10"/>
      <c r="CU227" s="10"/>
      <c r="CV227" s="11"/>
      <c r="CW227" s="45"/>
      <c r="CX227" s="39"/>
      <c r="CY227" s="98"/>
      <c r="CZ227" s="10"/>
      <c r="DA227" s="10"/>
      <c r="DB227" s="10"/>
      <c r="DC227" s="10"/>
      <c r="DD227" s="10"/>
      <c r="DE227" s="11"/>
      <c r="DF227" s="45"/>
      <c r="DG227" s="39"/>
      <c r="DH227" s="98"/>
      <c r="DI227" s="10"/>
      <c r="DJ227" s="10"/>
      <c r="DK227" s="10"/>
      <c r="DL227" s="10"/>
      <c r="DM227" s="10"/>
      <c r="DN227" s="11"/>
      <c r="DO227" s="11"/>
      <c r="DP227" s="45"/>
      <c r="DQ227" s="39"/>
      <c r="DR227" s="98"/>
      <c r="DS227" s="10"/>
      <c r="DT227" s="10"/>
      <c r="DU227" s="10"/>
      <c r="DV227" s="10"/>
      <c r="DW227" s="10"/>
      <c r="DX227" s="11"/>
      <c r="DY227" s="11"/>
      <c r="DZ227" s="45"/>
      <c r="EA227" s="39"/>
      <c r="EB227" s="98"/>
    </row>
    <row r="228" spans="1:132" s="8" customFormat="1" ht="15" x14ac:dyDescent="0.15">
      <c r="A228" s="39"/>
      <c r="B228" s="98"/>
      <c r="C228" s="37"/>
      <c r="D228" s="42"/>
      <c r="E228" s="42"/>
      <c r="F228" s="69"/>
      <c r="G228" s="69"/>
      <c r="H228" s="69"/>
      <c r="I228" s="45"/>
      <c r="J228" s="39"/>
      <c r="K228" s="98"/>
      <c r="L228" s="37"/>
      <c r="M228" s="42"/>
      <c r="N228" s="69"/>
      <c r="O228" s="69"/>
      <c r="P228" s="69"/>
      <c r="R228" s="39"/>
      <c r="S228" s="98"/>
      <c r="T228" s="37"/>
      <c r="U228" s="10"/>
      <c r="V228" s="69"/>
      <c r="W228" s="69"/>
      <c r="X228" s="69"/>
      <c r="Z228" s="39"/>
      <c r="AA228" s="98"/>
      <c r="AB228" s="37"/>
      <c r="AC228" s="10"/>
      <c r="AD228" s="10"/>
      <c r="AE228" s="69"/>
      <c r="AF228" s="69"/>
      <c r="AG228" s="98"/>
      <c r="AH228" s="98"/>
      <c r="AJ228" s="39"/>
      <c r="AK228" s="98"/>
      <c r="AL228" s="10"/>
      <c r="AM228" s="10"/>
      <c r="AN228" s="69"/>
      <c r="AO228" s="69"/>
      <c r="AP228" s="69"/>
      <c r="AQ228" s="38"/>
      <c r="AS228" s="39"/>
      <c r="AT228" s="98"/>
      <c r="AU228" s="37"/>
      <c r="AV228" s="42"/>
      <c r="AW228" s="69"/>
      <c r="AX228" s="69"/>
      <c r="AY228" s="69"/>
      <c r="BA228" s="39"/>
      <c r="BB228" s="98"/>
      <c r="BC228" s="37"/>
      <c r="BD228" s="10"/>
      <c r="BE228" s="69"/>
      <c r="BF228" s="69"/>
      <c r="BG228" s="69"/>
      <c r="BI228" s="39"/>
      <c r="BJ228" s="98"/>
      <c r="BK228" s="37"/>
      <c r="BL228" s="42"/>
      <c r="BM228" s="69"/>
      <c r="BN228" s="69"/>
      <c r="BO228" s="69"/>
      <c r="BP228" s="98"/>
      <c r="BQ228" s="98"/>
      <c r="BS228" s="39"/>
      <c r="BT228" s="98"/>
      <c r="BU228" s="37"/>
      <c r="BV228" s="42"/>
      <c r="BW228" s="69"/>
      <c r="BX228" s="69"/>
      <c r="BY228" s="69"/>
      <c r="BZ228" s="98"/>
      <c r="CA228" s="98"/>
      <c r="CC228" s="39"/>
      <c r="CD228" s="98"/>
      <c r="CE228" s="37"/>
      <c r="CF228" s="42"/>
      <c r="CG228" s="69"/>
      <c r="CH228" s="69"/>
      <c r="CI228" s="69"/>
      <c r="CJ228" s="45"/>
      <c r="CK228" s="98"/>
      <c r="CO228" s="39"/>
      <c r="CP228" s="98"/>
      <c r="CQ228" s="10"/>
      <c r="CR228" s="10"/>
      <c r="CS228" s="10"/>
      <c r="CT228" s="10"/>
      <c r="CU228" s="10"/>
      <c r="CV228" s="11"/>
      <c r="CW228" s="45"/>
      <c r="CX228" s="39"/>
      <c r="CY228" s="98"/>
      <c r="CZ228" s="10"/>
      <c r="DA228" s="10"/>
      <c r="DB228" s="10"/>
      <c r="DC228" s="10"/>
      <c r="DD228" s="10"/>
      <c r="DE228" s="11"/>
      <c r="DF228" s="45"/>
      <c r="DG228" s="39"/>
      <c r="DH228" s="98"/>
      <c r="DI228" s="10"/>
      <c r="DJ228" s="10"/>
      <c r="DK228" s="10"/>
      <c r="DL228" s="10"/>
      <c r="DM228" s="10"/>
      <c r="DN228" s="11"/>
      <c r="DO228" s="11"/>
      <c r="DP228" s="45"/>
      <c r="DQ228" s="39"/>
      <c r="DR228" s="98"/>
      <c r="DS228" s="10"/>
      <c r="DT228" s="10"/>
      <c r="DU228" s="10"/>
      <c r="DV228" s="10"/>
      <c r="DW228" s="10"/>
      <c r="DX228" s="11"/>
      <c r="DY228" s="11"/>
      <c r="DZ228" s="45"/>
      <c r="EA228" s="39"/>
      <c r="EB228" s="98"/>
    </row>
    <row r="229" spans="1:132" s="8" customFormat="1" ht="15" x14ac:dyDescent="0.15">
      <c r="A229" s="39"/>
      <c r="B229" s="98"/>
      <c r="C229" s="37"/>
      <c r="D229" s="42"/>
      <c r="E229" s="42"/>
      <c r="F229" s="69"/>
      <c r="G229" s="69"/>
      <c r="H229" s="69"/>
      <c r="I229" s="45"/>
      <c r="J229" s="39"/>
      <c r="K229" s="98"/>
      <c r="L229" s="37"/>
      <c r="M229" s="42"/>
      <c r="N229" s="69"/>
      <c r="O229" s="69"/>
      <c r="P229" s="69"/>
      <c r="R229" s="39"/>
      <c r="S229" s="98"/>
      <c r="T229" s="37"/>
      <c r="U229" s="10"/>
      <c r="V229" s="69"/>
      <c r="W229" s="69"/>
      <c r="X229" s="69"/>
      <c r="Z229" s="39"/>
      <c r="AA229" s="98"/>
      <c r="AB229" s="37"/>
      <c r="AC229" s="10"/>
      <c r="AD229" s="10"/>
      <c r="AE229" s="69"/>
      <c r="AF229" s="69"/>
      <c r="AG229" s="98"/>
      <c r="AH229" s="98"/>
      <c r="AJ229" s="39"/>
      <c r="AK229" s="98"/>
      <c r="AL229" s="10"/>
      <c r="AM229" s="10"/>
      <c r="AN229" s="69"/>
      <c r="AO229" s="69"/>
      <c r="AP229" s="69"/>
      <c r="AQ229" s="38"/>
      <c r="AS229" s="39"/>
      <c r="AT229" s="98"/>
      <c r="AU229" s="37"/>
      <c r="AV229" s="42"/>
      <c r="AW229" s="69"/>
      <c r="AX229" s="69"/>
      <c r="AY229" s="69"/>
      <c r="BA229" s="39"/>
      <c r="BB229" s="98"/>
      <c r="BC229" s="37"/>
      <c r="BD229" s="10"/>
      <c r="BE229" s="69"/>
      <c r="BF229" s="69"/>
      <c r="BG229" s="69"/>
      <c r="BI229" s="39"/>
      <c r="BJ229" s="98"/>
      <c r="BK229" s="37"/>
      <c r="BL229" s="42"/>
      <c r="BM229" s="69"/>
      <c r="BN229" s="69"/>
      <c r="BO229" s="69"/>
      <c r="BP229" s="98"/>
      <c r="BQ229" s="98"/>
      <c r="BS229" s="39"/>
      <c r="BT229" s="98"/>
      <c r="BU229" s="37"/>
      <c r="BV229" s="42"/>
      <c r="BW229" s="69"/>
      <c r="BX229" s="69"/>
      <c r="BY229" s="69"/>
      <c r="BZ229" s="98"/>
      <c r="CA229" s="98"/>
      <c r="CC229" s="39"/>
      <c r="CD229" s="98"/>
      <c r="CE229" s="37"/>
      <c r="CF229" s="42"/>
      <c r="CG229" s="69"/>
      <c r="CH229" s="69"/>
      <c r="CI229" s="69"/>
      <c r="CJ229" s="45"/>
      <c r="CK229" s="98"/>
      <c r="CO229" s="39"/>
      <c r="CP229" s="98"/>
      <c r="CQ229" s="10"/>
      <c r="CR229" s="10"/>
      <c r="CS229" s="10"/>
      <c r="CT229" s="10"/>
      <c r="CU229" s="10"/>
      <c r="CV229" s="11"/>
      <c r="CW229" s="45"/>
      <c r="CX229" s="39"/>
      <c r="CY229" s="98"/>
      <c r="CZ229" s="10"/>
      <c r="DA229" s="10"/>
      <c r="DB229" s="10"/>
      <c r="DC229" s="10"/>
      <c r="DD229" s="10"/>
      <c r="DE229" s="11"/>
      <c r="DF229" s="45"/>
      <c r="DG229" s="39"/>
      <c r="DH229" s="98"/>
      <c r="DI229" s="10"/>
      <c r="DJ229" s="10"/>
      <c r="DK229" s="10"/>
      <c r="DL229" s="10"/>
      <c r="DM229" s="10"/>
      <c r="DN229" s="11"/>
      <c r="DO229" s="11"/>
      <c r="DP229" s="45"/>
      <c r="DQ229" s="39"/>
      <c r="DR229" s="98"/>
      <c r="DS229" s="10"/>
      <c r="DT229" s="10"/>
      <c r="DU229" s="10"/>
      <c r="DV229" s="10"/>
      <c r="DW229" s="10"/>
      <c r="DX229" s="11"/>
      <c r="DY229" s="11"/>
      <c r="DZ229" s="45"/>
      <c r="EA229" s="39"/>
      <c r="EB229" s="98"/>
    </row>
    <row r="230" spans="1:132" s="8" customFormat="1" ht="15" x14ac:dyDescent="0.15">
      <c r="A230" s="39"/>
      <c r="B230" s="98"/>
      <c r="C230" s="37"/>
      <c r="D230" s="42"/>
      <c r="E230" s="42"/>
      <c r="F230" s="69"/>
      <c r="G230" s="69"/>
      <c r="H230" s="69"/>
      <c r="I230" s="45"/>
      <c r="J230" s="39"/>
      <c r="K230" s="98"/>
      <c r="L230" s="37"/>
      <c r="M230" s="42"/>
      <c r="N230" s="69"/>
      <c r="O230" s="69"/>
      <c r="P230" s="69"/>
      <c r="R230" s="39"/>
      <c r="S230" s="98"/>
      <c r="T230" s="37"/>
      <c r="U230" s="10"/>
      <c r="V230" s="69"/>
      <c r="W230" s="69"/>
      <c r="X230" s="69"/>
      <c r="Z230" s="39"/>
      <c r="AA230" s="98"/>
      <c r="AB230" s="37"/>
      <c r="AC230" s="10"/>
      <c r="AD230" s="10"/>
      <c r="AE230" s="69"/>
      <c r="AF230" s="69"/>
      <c r="AG230" s="98"/>
      <c r="AH230" s="98"/>
      <c r="AJ230" s="39"/>
      <c r="AK230" s="98"/>
      <c r="AL230" s="10"/>
      <c r="AM230" s="10"/>
      <c r="AN230" s="69"/>
      <c r="AO230" s="69"/>
      <c r="AP230" s="69"/>
      <c r="AQ230" s="38"/>
      <c r="AS230" s="39"/>
      <c r="AT230" s="98"/>
      <c r="AU230" s="37"/>
      <c r="AV230" s="42"/>
      <c r="AW230" s="69"/>
      <c r="AX230" s="69"/>
      <c r="AY230" s="69"/>
      <c r="BA230" s="39"/>
      <c r="BB230" s="98"/>
      <c r="BC230" s="37"/>
      <c r="BD230" s="10"/>
      <c r="BE230" s="69"/>
      <c r="BF230" s="69"/>
      <c r="BG230" s="69"/>
      <c r="BI230" s="39"/>
      <c r="BJ230" s="98"/>
      <c r="BK230" s="37"/>
      <c r="BL230" s="42"/>
      <c r="BM230" s="69"/>
      <c r="BN230" s="69"/>
      <c r="BO230" s="69"/>
      <c r="BP230" s="98"/>
      <c r="BQ230" s="98"/>
      <c r="BS230" s="39"/>
      <c r="BT230" s="98"/>
      <c r="BU230" s="37"/>
      <c r="BV230" s="42"/>
      <c r="BW230" s="69"/>
      <c r="BX230" s="69"/>
      <c r="BY230" s="69"/>
      <c r="BZ230" s="98"/>
      <c r="CA230" s="98"/>
      <c r="CC230" s="39"/>
      <c r="CD230" s="98"/>
      <c r="CE230" s="37"/>
      <c r="CF230" s="42"/>
      <c r="CG230" s="69"/>
      <c r="CH230" s="69"/>
      <c r="CI230" s="69"/>
      <c r="CJ230" s="45"/>
      <c r="CK230" s="98"/>
      <c r="CO230" s="39"/>
      <c r="CP230" s="98"/>
      <c r="CQ230" s="10"/>
      <c r="CR230" s="10"/>
      <c r="CS230" s="10"/>
      <c r="CT230" s="10"/>
      <c r="CU230" s="10"/>
      <c r="CV230" s="11"/>
      <c r="CW230" s="45"/>
      <c r="CX230" s="39"/>
      <c r="CY230" s="98"/>
      <c r="CZ230" s="10"/>
      <c r="DA230" s="10"/>
      <c r="DB230" s="10"/>
      <c r="DC230" s="10"/>
      <c r="DD230" s="10"/>
      <c r="DE230" s="11"/>
      <c r="DF230" s="45"/>
      <c r="DG230" s="39"/>
      <c r="DH230" s="98"/>
      <c r="DI230" s="10"/>
      <c r="DJ230" s="10"/>
      <c r="DK230" s="10"/>
      <c r="DL230" s="10"/>
      <c r="DM230" s="10"/>
      <c r="DN230" s="11"/>
      <c r="DO230" s="11"/>
      <c r="DP230" s="45"/>
      <c r="DQ230" s="39"/>
      <c r="DR230" s="98"/>
      <c r="DS230" s="10"/>
      <c r="DT230" s="10"/>
      <c r="DU230" s="10"/>
      <c r="DV230" s="10"/>
      <c r="DW230" s="10"/>
      <c r="DX230" s="11"/>
      <c r="DY230" s="11"/>
      <c r="DZ230" s="45"/>
      <c r="EA230" s="39"/>
      <c r="EB230" s="98"/>
    </row>
    <row r="231" spans="1:132" s="8" customFormat="1" ht="15" x14ac:dyDescent="0.15">
      <c r="A231" s="39"/>
      <c r="B231" s="98"/>
      <c r="C231" s="37"/>
      <c r="D231" s="42"/>
      <c r="E231" s="42"/>
      <c r="F231" s="69"/>
      <c r="G231" s="69"/>
      <c r="H231" s="69"/>
      <c r="I231" s="45"/>
      <c r="J231" s="39"/>
      <c r="K231" s="98"/>
      <c r="L231" s="37"/>
      <c r="M231" s="42"/>
      <c r="N231" s="69"/>
      <c r="O231" s="69"/>
      <c r="P231" s="69"/>
      <c r="R231" s="39"/>
      <c r="S231" s="98"/>
      <c r="T231" s="37"/>
      <c r="U231" s="10"/>
      <c r="V231" s="69"/>
      <c r="W231" s="69"/>
      <c r="X231" s="69"/>
      <c r="Z231" s="39"/>
      <c r="AA231" s="98"/>
      <c r="AB231" s="37"/>
      <c r="AC231" s="10"/>
      <c r="AD231" s="10"/>
      <c r="AE231" s="69"/>
      <c r="AF231" s="69"/>
      <c r="AG231" s="98"/>
      <c r="AH231" s="98"/>
      <c r="AJ231" s="39"/>
      <c r="AK231" s="98"/>
      <c r="AL231" s="10"/>
      <c r="AM231" s="10"/>
      <c r="AN231" s="69"/>
      <c r="AO231" s="69"/>
      <c r="AP231" s="69"/>
      <c r="AQ231" s="38"/>
      <c r="AS231" s="39"/>
      <c r="AT231" s="98"/>
      <c r="AU231" s="37"/>
      <c r="AV231" s="42"/>
      <c r="AW231" s="69"/>
      <c r="AX231" s="69"/>
      <c r="AY231" s="69"/>
      <c r="BA231" s="39"/>
      <c r="BB231" s="98"/>
      <c r="BC231" s="37"/>
      <c r="BD231" s="10"/>
      <c r="BE231" s="69"/>
      <c r="BF231" s="69"/>
      <c r="BG231" s="69"/>
      <c r="BI231" s="39"/>
      <c r="BJ231" s="98"/>
      <c r="BK231" s="37"/>
      <c r="BL231" s="42"/>
      <c r="BM231" s="69"/>
      <c r="BN231" s="69"/>
      <c r="BO231" s="69"/>
      <c r="BP231" s="98"/>
      <c r="BQ231" s="98"/>
      <c r="BS231" s="39"/>
      <c r="BT231" s="98"/>
      <c r="BU231" s="37"/>
      <c r="BV231" s="42"/>
      <c r="BW231" s="69"/>
      <c r="BX231" s="69"/>
      <c r="BY231" s="69"/>
      <c r="BZ231" s="98"/>
      <c r="CA231" s="98"/>
      <c r="CC231" s="39"/>
      <c r="CD231" s="98"/>
      <c r="CE231" s="37"/>
      <c r="CF231" s="42"/>
      <c r="CG231" s="69"/>
      <c r="CH231" s="69"/>
      <c r="CI231" s="69"/>
      <c r="CJ231" s="45"/>
      <c r="CK231" s="98"/>
      <c r="CO231" s="39"/>
      <c r="CP231" s="98"/>
      <c r="CQ231" s="10"/>
      <c r="CR231" s="10"/>
      <c r="CS231" s="10"/>
      <c r="CT231" s="10"/>
      <c r="CU231" s="10"/>
      <c r="CV231" s="11"/>
      <c r="CW231" s="45"/>
      <c r="CX231" s="39"/>
      <c r="CY231" s="98"/>
      <c r="CZ231" s="10"/>
      <c r="DA231" s="10"/>
      <c r="DB231" s="10"/>
      <c r="DC231" s="10"/>
      <c r="DD231" s="10"/>
      <c r="DE231" s="11"/>
      <c r="DF231" s="45"/>
      <c r="DG231" s="39"/>
      <c r="DH231" s="98"/>
      <c r="DI231" s="10"/>
      <c r="DJ231" s="10"/>
      <c r="DK231" s="10"/>
      <c r="DL231" s="10"/>
      <c r="DM231" s="10"/>
      <c r="DN231" s="11"/>
      <c r="DO231" s="11"/>
      <c r="DP231" s="45"/>
      <c r="DQ231" s="39"/>
      <c r="DR231" s="98"/>
      <c r="DS231" s="10"/>
      <c r="DT231" s="10"/>
      <c r="DU231" s="10"/>
      <c r="DV231" s="10"/>
      <c r="DW231" s="10"/>
      <c r="DX231" s="11"/>
      <c r="DY231" s="11"/>
      <c r="DZ231" s="45"/>
      <c r="EA231" s="39"/>
      <c r="EB231" s="98"/>
    </row>
    <row r="232" spans="1:132" s="8" customFormat="1" ht="15" x14ac:dyDescent="0.15">
      <c r="A232" s="39"/>
      <c r="B232" s="98"/>
      <c r="C232" s="37"/>
      <c r="D232" s="42"/>
      <c r="E232" s="42"/>
      <c r="F232" s="69"/>
      <c r="G232" s="69"/>
      <c r="H232" s="69"/>
      <c r="I232" s="45"/>
      <c r="J232" s="39"/>
      <c r="K232" s="98"/>
      <c r="L232" s="37"/>
      <c r="M232" s="42"/>
      <c r="N232" s="69"/>
      <c r="O232" s="69"/>
      <c r="P232" s="69"/>
      <c r="R232" s="39"/>
      <c r="S232" s="98"/>
      <c r="T232" s="37"/>
      <c r="U232" s="10"/>
      <c r="V232" s="69"/>
      <c r="W232" s="69"/>
      <c r="X232" s="69"/>
      <c r="Z232" s="39"/>
      <c r="AA232" s="98"/>
      <c r="AB232" s="37"/>
      <c r="AC232" s="10"/>
      <c r="AD232" s="10"/>
      <c r="AE232" s="69"/>
      <c r="AF232" s="69"/>
      <c r="AG232" s="98"/>
      <c r="AH232" s="98"/>
      <c r="AJ232" s="39"/>
      <c r="AK232" s="98"/>
      <c r="AL232" s="10"/>
      <c r="AM232" s="10"/>
      <c r="AN232" s="69"/>
      <c r="AO232" s="69"/>
      <c r="AP232" s="69"/>
      <c r="AQ232" s="38"/>
      <c r="AS232" s="39"/>
      <c r="AT232" s="98"/>
      <c r="AU232" s="37"/>
      <c r="AV232" s="42"/>
      <c r="AW232" s="69"/>
      <c r="AX232" s="69"/>
      <c r="AY232" s="69"/>
      <c r="BA232" s="39"/>
      <c r="BB232" s="98"/>
      <c r="BC232" s="37"/>
      <c r="BD232" s="10"/>
      <c r="BE232" s="69"/>
      <c r="BF232" s="69"/>
      <c r="BG232" s="69"/>
      <c r="BI232" s="39"/>
      <c r="BJ232" s="98"/>
      <c r="BK232" s="37"/>
      <c r="BL232" s="42"/>
      <c r="BM232" s="69"/>
      <c r="BN232" s="69"/>
      <c r="BO232" s="69"/>
      <c r="BP232" s="98"/>
      <c r="BQ232" s="98"/>
      <c r="BS232" s="39"/>
      <c r="BT232" s="98"/>
      <c r="BU232" s="37"/>
      <c r="BV232" s="42"/>
      <c r="BW232" s="69"/>
      <c r="BX232" s="69"/>
      <c r="BY232" s="69"/>
      <c r="BZ232" s="98"/>
      <c r="CA232" s="98"/>
      <c r="CC232" s="39"/>
      <c r="CD232" s="98"/>
      <c r="CE232" s="37"/>
      <c r="CF232" s="42"/>
      <c r="CG232" s="69"/>
      <c r="CH232" s="69"/>
      <c r="CI232" s="69"/>
      <c r="CJ232" s="45"/>
      <c r="CK232" s="98"/>
      <c r="CO232" s="39"/>
      <c r="CP232" s="98"/>
      <c r="CQ232" s="10"/>
      <c r="CR232" s="10"/>
      <c r="CS232" s="10"/>
      <c r="CT232" s="10"/>
      <c r="CU232" s="10"/>
      <c r="CV232" s="11"/>
      <c r="CW232" s="45"/>
      <c r="CX232" s="39"/>
      <c r="CY232" s="98"/>
      <c r="CZ232" s="10"/>
      <c r="DA232" s="10"/>
      <c r="DB232" s="10"/>
      <c r="DC232" s="10"/>
      <c r="DD232" s="10"/>
      <c r="DE232" s="11"/>
      <c r="DF232" s="45"/>
      <c r="DG232" s="39"/>
      <c r="DH232" s="98"/>
      <c r="DI232" s="10"/>
      <c r="DJ232" s="10"/>
      <c r="DK232" s="10"/>
      <c r="DL232" s="10"/>
      <c r="DM232" s="10"/>
      <c r="DN232" s="11"/>
      <c r="DO232" s="11"/>
      <c r="DP232" s="45"/>
      <c r="DQ232" s="39"/>
      <c r="DR232" s="98"/>
      <c r="DS232" s="10"/>
      <c r="DT232" s="10"/>
      <c r="DU232" s="10"/>
      <c r="DV232" s="10"/>
      <c r="DW232" s="10"/>
      <c r="DX232" s="11"/>
      <c r="DY232" s="11"/>
      <c r="DZ232" s="45"/>
      <c r="EA232" s="39"/>
      <c r="EB232" s="98"/>
    </row>
    <row r="233" spans="1:132" s="8" customFormat="1" ht="15" x14ac:dyDescent="0.15">
      <c r="A233" s="39"/>
      <c r="B233" s="98"/>
      <c r="C233" s="37"/>
      <c r="D233" s="42"/>
      <c r="E233" s="42"/>
      <c r="F233" s="69"/>
      <c r="G233" s="69"/>
      <c r="H233" s="69"/>
      <c r="I233" s="45"/>
      <c r="J233" s="39"/>
      <c r="K233" s="98"/>
      <c r="L233" s="37"/>
      <c r="M233" s="42"/>
      <c r="N233" s="69"/>
      <c r="O233" s="69"/>
      <c r="P233" s="69"/>
      <c r="R233" s="39"/>
      <c r="S233" s="98"/>
      <c r="T233" s="37"/>
      <c r="U233" s="10"/>
      <c r="V233" s="69"/>
      <c r="W233" s="69"/>
      <c r="X233" s="69"/>
      <c r="Z233" s="39"/>
      <c r="AA233" s="98"/>
      <c r="AB233" s="37"/>
      <c r="AC233" s="10"/>
      <c r="AD233" s="10"/>
      <c r="AE233" s="69"/>
      <c r="AF233" s="69"/>
      <c r="AG233" s="98"/>
      <c r="AH233" s="98"/>
      <c r="AJ233" s="39"/>
      <c r="AK233" s="98"/>
      <c r="AL233" s="10"/>
      <c r="AM233" s="10"/>
      <c r="AN233" s="69"/>
      <c r="AO233" s="69"/>
      <c r="AP233" s="69"/>
      <c r="AQ233" s="38"/>
      <c r="AS233" s="39"/>
      <c r="AT233" s="98"/>
      <c r="AU233" s="37"/>
      <c r="AV233" s="42"/>
      <c r="AW233" s="69"/>
      <c r="AX233" s="69"/>
      <c r="AY233" s="69"/>
      <c r="BA233" s="39"/>
      <c r="BB233" s="98"/>
      <c r="BC233" s="37"/>
      <c r="BD233" s="10"/>
      <c r="BE233" s="69"/>
      <c r="BF233" s="69"/>
      <c r="BG233" s="69"/>
      <c r="BI233" s="39"/>
      <c r="BJ233" s="98"/>
      <c r="BK233" s="37"/>
      <c r="BL233" s="42"/>
      <c r="BM233" s="69"/>
      <c r="BN233" s="69"/>
      <c r="BO233" s="69"/>
      <c r="BP233" s="98"/>
      <c r="BQ233" s="98"/>
      <c r="BS233" s="39"/>
      <c r="BT233" s="98"/>
      <c r="BU233" s="37"/>
      <c r="BV233" s="42"/>
      <c r="BW233" s="69"/>
      <c r="BX233" s="69"/>
      <c r="BY233" s="69"/>
      <c r="BZ233" s="98"/>
      <c r="CA233" s="98"/>
      <c r="CC233" s="39"/>
      <c r="CD233" s="98"/>
      <c r="CE233" s="37"/>
      <c r="CF233" s="42"/>
      <c r="CG233" s="69"/>
      <c r="CH233" s="69"/>
      <c r="CI233" s="69"/>
      <c r="CJ233" s="45"/>
      <c r="CK233" s="98"/>
      <c r="CO233" s="39"/>
      <c r="CP233" s="98"/>
      <c r="CQ233" s="10"/>
      <c r="CR233" s="10"/>
      <c r="CS233" s="10"/>
      <c r="CT233" s="10"/>
      <c r="CU233" s="10"/>
      <c r="CV233" s="11"/>
      <c r="CW233" s="45"/>
      <c r="CX233" s="39"/>
      <c r="CY233" s="98"/>
      <c r="CZ233" s="10"/>
      <c r="DA233" s="10"/>
      <c r="DB233" s="10"/>
      <c r="DC233" s="10"/>
      <c r="DD233" s="10"/>
      <c r="DE233" s="11"/>
      <c r="DF233" s="45"/>
      <c r="DG233" s="39"/>
      <c r="DH233" s="98"/>
      <c r="DI233" s="10"/>
      <c r="DJ233" s="10"/>
      <c r="DK233" s="10"/>
      <c r="DL233" s="10"/>
      <c r="DM233" s="10"/>
      <c r="DN233" s="11"/>
      <c r="DO233" s="11"/>
      <c r="DP233" s="45"/>
      <c r="DQ233" s="39"/>
      <c r="DR233" s="98"/>
      <c r="DS233" s="10"/>
      <c r="DT233" s="10"/>
      <c r="DU233" s="10"/>
      <c r="DV233" s="10"/>
      <c r="DW233" s="10"/>
      <c r="DX233" s="11"/>
      <c r="DY233" s="11"/>
      <c r="DZ233" s="45"/>
      <c r="EA233" s="39"/>
      <c r="EB233" s="98"/>
    </row>
    <row r="234" spans="1:132" s="8" customFormat="1" ht="15" x14ac:dyDescent="0.15">
      <c r="A234" s="39"/>
      <c r="B234" s="98"/>
      <c r="C234" s="37"/>
      <c r="D234" s="42"/>
      <c r="E234" s="42"/>
      <c r="F234" s="69"/>
      <c r="G234" s="69"/>
      <c r="H234" s="69"/>
      <c r="I234" s="45"/>
      <c r="J234" s="39"/>
      <c r="K234" s="98"/>
      <c r="L234" s="37"/>
      <c r="M234" s="42"/>
      <c r="N234" s="69"/>
      <c r="O234" s="69"/>
      <c r="P234" s="69"/>
      <c r="R234" s="39"/>
      <c r="S234" s="98"/>
      <c r="T234" s="37"/>
      <c r="U234" s="10"/>
      <c r="V234" s="69"/>
      <c r="W234" s="69"/>
      <c r="X234" s="69"/>
      <c r="Z234" s="39"/>
      <c r="AA234" s="98"/>
      <c r="AB234" s="37"/>
      <c r="AC234" s="10"/>
      <c r="AD234" s="10"/>
      <c r="AE234" s="69"/>
      <c r="AF234" s="69"/>
      <c r="AG234" s="98"/>
      <c r="AH234" s="98"/>
      <c r="AJ234" s="39"/>
      <c r="AK234" s="98"/>
      <c r="AL234" s="10"/>
      <c r="AM234" s="10"/>
      <c r="AN234" s="69"/>
      <c r="AO234" s="69"/>
      <c r="AP234" s="69"/>
      <c r="AQ234" s="38"/>
      <c r="AS234" s="39"/>
      <c r="AT234" s="98"/>
      <c r="AU234" s="37"/>
      <c r="AV234" s="42"/>
      <c r="AW234" s="69"/>
      <c r="AX234" s="69"/>
      <c r="AY234" s="69"/>
      <c r="BA234" s="39"/>
      <c r="BB234" s="98"/>
      <c r="BC234" s="37"/>
      <c r="BD234" s="10"/>
      <c r="BE234" s="69"/>
      <c r="BF234" s="69"/>
      <c r="BG234" s="69"/>
      <c r="BI234" s="39"/>
      <c r="BJ234" s="98"/>
      <c r="BK234" s="37"/>
      <c r="BL234" s="42"/>
      <c r="BM234" s="69"/>
      <c r="BN234" s="69"/>
      <c r="BO234" s="69"/>
      <c r="BP234" s="98"/>
      <c r="BQ234" s="98"/>
      <c r="BS234" s="39"/>
      <c r="BT234" s="98"/>
      <c r="BU234" s="37"/>
      <c r="BV234" s="42"/>
      <c r="BW234" s="69"/>
      <c r="BX234" s="69"/>
      <c r="BY234" s="69"/>
      <c r="BZ234" s="98"/>
      <c r="CA234" s="98"/>
      <c r="CC234" s="39"/>
      <c r="CD234" s="98"/>
      <c r="CE234" s="37"/>
      <c r="CF234" s="42"/>
      <c r="CG234" s="69"/>
      <c r="CH234" s="69"/>
      <c r="CI234" s="69"/>
      <c r="CJ234" s="45"/>
      <c r="CK234" s="98"/>
      <c r="CO234" s="39"/>
      <c r="CP234" s="98"/>
      <c r="CQ234" s="10"/>
      <c r="CR234" s="10"/>
      <c r="CS234" s="10"/>
      <c r="CT234" s="10"/>
      <c r="CU234" s="10"/>
      <c r="CV234" s="11"/>
      <c r="CW234" s="45"/>
      <c r="CX234" s="39"/>
      <c r="CY234" s="98"/>
      <c r="CZ234" s="10"/>
      <c r="DA234" s="10"/>
      <c r="DB234" s="10"/>
      <c r="DC234" s="10"/>
      <c r="DD234" s="10"/>
      <c r="DE234" s="11"/>
      <c r="DF234" s="45"/>
      <c r="DG234" s="39"/>
      <c r="DH234" s="98"/>
      <c r="DI234" s="10"/>
      <c r="DJ234" s="10"/>
      <c r="DK234" s="10"/>
      <c r="DL234" s="10"/>
      <c r="DM234" s="10"/>
      <c r="DN234" s="11"/>
      <c r="DO234" s="11"/>
      <c r="DP234" s="45"/>
      <c r="DQ234" s="39"/>
      <c r="DR234" s="98"/>
      <c r="DS234" s="10"/>
      <c r="DT234" s="10"/>
      <c r="DU234" s="10"/>
      <c r="DV234" s="10"/>
      <c r="DW234" s="10"/>
      <c r="DX234" s="11"/>
      <c r="DY234" s="11"/>
      <c r="DZ234" s="45"/>
      <c r="EA234" s="39"/>
      <c r="EB234" s="98"/>
    </row>
    <row r="235" spans="1:132" s="8" customFormat="1" ht="15" x14ac:dyDescent="0.15">
      <c r="A235" s="39"/>
      <c r="B235" s="98"/>
      <c r="C235" s="37"/>
      <c r="D235" s="42"/>
      <c r="E235" s="42"/>
      <c r="F235" s="69"/>
      <c r="G235" s="69"/>
      <c r="H235" s="69"/>
      <c r="I235" s="45"/>
      <c r="J235" s="39"/>
      <c r="K235" s="98"/>
      <c r="L235" s="37"/>
      <c r="M235" s="42"/>
      <c r="N235" s="69"/>
      <c r="O235" s="69"/>
      <c r="P235" s="69"/>
      <c r="R235" s="39"/>
      <c r="S235" s="98"/>
      <c r="T235" s="37"/>
      <c r="U235" s="10"/>
      <c r="V235" s="69"/>
      <c r="W235" s="69"/>
      <c r="X235" s="69"/>
      <c r="Z235" s="39"/>
      <c r="AA235" s="98"/>
      <c r="AB235" s="37"/>
      <c r="AC235" s="10"/>
      <c r="AD235" s="10"/>
      <c r="AE235" s="69"/>
      <c r="AF235" s="69"/>
      <c r="AG235" s="98"/>
      <c r="AH235" s="98"/>
      <c r="AJ235" s="39"/>
      <c r="AK235" s="98"/>
      <c r="AL235" s="10"/>
      <c r="AM235" s="10"/>
      <c r="AN235" s="69"/>
      <c r="AO235" s="69"/>
      <c r="AP235" s="69"/>
      <c r="AQ235" s="38"/>
      <c r="AS235" s="39"/>
      <c r="AT235" s="98"/>
      <c r="AU235" s="37"/>
      <c r="AV235" s="42"/>
      <c r="AW235" s="69"/>
      <c r="AX235" s="69"/>
      <c r="AY235" s="69"/>
      <c r="BA235" s="39"/>
      <c r="BB235" s="98"/>
      <c r="BC235" s="37"/>
      <c r="BD235" s="10"/>
      <c r="BE235" s="69"/>
      <c r="BF235" s="69"/>
      <c r="BG235" s="69"/>
      <c r="BI235" s="39"/>
      <c r="BJ235" s="98"/>
      <c r="BK235" s="37"/>
      <c r="BL235" s="42"/>
      <c r="BM235" s="69"/>
      <c r="BN235" s="69"/>
      <c r="BO235" s="69"/>
      <c r="BP235" s="98"/>
      <c r="BQ235" s="98"/>
      <c r="BS235" s="39"/>
      <c r="BT235" s="98"/>
      <c r="BU235" s="37"/>
      <c r="BV235" s="42"/>
      <c r="BW235" s="69"/>
      <c r="BX235" s="69"/>
      <c r="BY235" s="69"/>
      <c r="BZ235" s="98"/>
      <c r="CA235" s="98"/>
      <c r="CC235" s="39"/>
      <c r="CD235" s="98"/>
      <c r="CE235" s="37"/>
      <c r="CF235" s="42"/>
      <c r="CG235" s="69"/>
      <c r="CH235" s="69"/>
      <c r="CI235" s="69"/>
      <c r="CJ235" s="45"/>
      <c r="CK235" s="98"/>
      <c r="CO235" s="39"/>
      <c r="CP235" s="98"/>
      <c r="CQ235" s="10"/>
      <c r="CR235" s="10"/>
      <c r="CS235" s="10"/>
      <c r="CT235" s="10"/>
      <c r="CU235" s="10"/>
      <c r="CV235" s="11"/>
      <c r="CW235" s="45"/>
      <c r="CX235" s="39"/>
      <c r="CY235" s="98"/>
      <c r="CZ235" s="10"/>
      <c r="DA235" s="10"/>
      <c r="DB235" s="10"/>
      <c r="DC235" s="10"/>
      <c r="DD235" s="10"/>
      <c r="DE235" s="11"/>
      <c r="DF235" s="45"/>
      <c r="DG235" s="39"/>
      <c r="DH235" s="98"/>
      <c r="DI235" s="10"/>
      <c r="DJ235" s="10"/>
      <c r="DK235" s="10"/>
      <c r="DL235" s="10"/>
      <c r="DM235" s="10"/>
      <c r="DN235" s="11"/>
      <c r="DO235" s="11"/>
      <c r="DP235" s="45"/>
      <c r="DQ235" s="39"/>
      <c r="DR235" s="98"/>
      <c r="DS235" s="10"/>
      <c r="DT235" s="10"/>
      <c r="DU235" s="10"/>
      <c r="DV235" s="10"/>
      <c r="DW235" s="10"/>
      <c r="DX235" s="11"/>
      <c r="DY235" s="11"/>
      <c r="DZ235" s="45"/>
      <c r="EA235" s="39"/>
      <c r="EB235" s="98"/>
    </row>
    <row r="236" spans="1:132" s="8" customFormat="1" ht="15" x14ac:dyDescent="0.15">
      <c r="A236" s="39"/>
      <c r="B236" s="98"/>
      <c r="C236" s="37"/>
      <c r="D236" s="42"/>
      <c r="E236" s="42"/>
      <c r="F236" s="69"/>
      <c r="G236" s="69"/>
      <c r="H236" s="69"/>
      <c r="I236" s="45"/>
      <c r="J236" s="39"/>
      <c r="K236" s="98"/>
      <c r="L236" s="37"/>
      <c r="M236" s="42"/>
      <c r="N236" s="69"/>
      <c r="O236" s="69"/>
      <c r="P236" s="69"/>
      <c r="R236" s="39"/>
      <c r="S236" s="98"/>
      <c r="T236" s="37"/>
      <c r="U236" s="10"/>
      <c r="V236" s="69"/>
      <c r="W236" s="69"/>
      <c r="X236" s="69"/>
      <c r="Z236" s="39"/>
      <c r="AA236" s="98"/>
      <c r="AB236" s="37"/>
      <c r="AC236" s="10"/>
      <c r="AD236" s="10"/>
      <c r="AE236" s="69"/>
      <c r="AF236" s="69"/>
      <c r="AG236" s="98"/>
      <c r="AH236" s="98"/>
      <c r="AJ236" s="39"/>
      <c r="AK236" s="98"/>
      <c r="AL236" s="10"/>
      <c r="AM236" s="10"/>
      <c r="AN236" s="69"/>
      <c r="AO236" s="69"/>
      <c r="AP236" s="69"/>
      <c r="AQ236" s="38"/>
      <c r="AS236" s="39"/>
      <c r="AT236" s="98"/>
      <c r="AU236" s="37"/>
      <c r="AV236" s="42"/>
      <c r="AW236" s="69"/>
      <c r="AX236" s="69"/>
      <c r="AY236" s="69"/>
      <c r="BA236" s="39"/>
      <c r="BB236" s="98"/>
      <c r="BC236" s="37"/>
      <c r="BD236" s="10"/>
      <c r="BE236" s="69"/>
      <c r="BF236" s="69"/>
      <c r="BG236" s="69"/>
      <c r="BI236" s="39"/>
      <c r="BJ236" s="98"/>
      <c r="BK236" s="37"/>
      <c r="BL236" s="42"/>
      <c r="BM236" s="69"/>
      <c r="BN236" s="69"/>
      <c r="BO236" s="69"/>
      <c r="BP236" s="98"/>
      <c r="BQ236" s="98"/>
      <c r="BS236" s="39"/>
      <c r="BT236" s="98"/>
      <c r="BU236" s="37"/>
      <c r="BV236" s="42"/>
      <c r="BW236" s="69"/>
      <c r="BX236" s="69"/>
      <c r="BY236" s="69"/>
      <c r="BZ236" s="98"/>
      <c r="CA236" s="98"/>
      <c r="CC236" s="39"/>
      <c r="CD236" s="98"/>
      <c r="CE236" s="37"/>
      <c r="CF236" s="42"/>
      <c r="CG236" s="69"/>
      <c r="CH236" s="69"/>
      <c r="CI236" s="69"/>
      <c r="CJ236" s="45"/>
      <c r="CK236" s="98"/>
      <c r="CO236" s="39"/>
      <c r="CP236" s="98"/>
      <c r="CQ236" s="10"/>
      <c r="CR236" s="10"/>
      <c r="CS236" s="10"/>
      <c r="CT236" s="10"/>
      <c r="CU236" s="10"/>
      <c r="CV236" s="11"/>
      <c r="CW236" s="45"/>
      <c r="CX236" s="39"/>
      <c r="CY236" s="98"/>
      <c r="CZ236" s="10"/>
      <c r="DA236" s="10"/>
      <c r="DB236" s="10"/>
      <c r="DC236" s="10"/>
      <c r="DD236" s="10"/>
      <c r="DE236" s="11"/>
      <c r="DF236" s="45"/>
      <c r="DG236" s="39"/>
      <c r="DH236" s="98"/>
      <c r="DI236" s="10"/>
      <c r="DJ236" s="10"/>
      <c r="DK236" s="10"/>
      <c r="DL236" s="10"/>
      <c r="DM236" s="10"/>
      <c r="DN236" s="11"/>
      <c r="DO236" s="11"/>
      <c r="DP236" s="45"/>
      <c r="DQ236" s="39"/>
      <c r="DR236" s="98"/>
      <c r="DS236" s="10"/>
      <c r="DT236" s="10"/>
      <c r="DU236" s="10"/>
      <c r="DV236" s="10"/>
      <c r="DW236" s="10"/>
      <c r="DX236" s="11"/>
      <c r="DY236" s="11"/>
      <c r="DZ236" s="45"/>
      <c r="EA236" s="39"/>
      <c r="EB236" s="98"/>
    </row>
    <row r="237" spans="1:132" s="8" customFormat="1" ht="15" x14ac:dyDescent="0.15">
      <c r="A237" s="39"/>
      <c r="B237" s="98"/>
      <c r="C237" s="37"/>
      <c r="D237" s="42"/>
      <c r="E237" s="42"/>
      <c r="F237" s="69"/>
      <c r="G237" s="69"/>
      <c r="H237" s="69"/>
      <c r="I237" s="45"/>
      <c r="J237" s="39"/>
      <c r="K237" s="98"/>
      <c r="L237" s="37"/>
      <c r="M237" s="42"/>
      <c r="N237" s="69"/>
      <c r="O237" s="69"/>
      <c r="P237" s="69"/>
      <c r="R237" s="39"/>
      <c r="S237" s="98"/>
      <c r="T237" s="37"/>
      <c r="U237" s="10"/>
      <c r="V237" s="69"/>
      <c r="W237" s="69"/>
      <c r="X237" s="69"/>
      <c r="Z237" s="39"/>
      <c r="AA237" s="98"/>
      <c r="AB237" s="37"/>
      <c r="AC237" s="10"/>
      <c r="AD237" s="10"/>
      <c r="AE237" s="69"/>
      <c r="AF237" s="69"/>
      <c r="AG237" s="98"/>
      <c r="AH237" s="98"/>
      <c r="AJ237" s="39"/>
      <c r="AK237" s="98"/>
      <c r="AL237" s="10"/>
      <c r="AM237" s="10"/>
      <c r="AN237" s="69"/>
      <c r="AO237" s="69"/>
      <c r="AP237" s="69"/>
      <c r="AQ237" s="38"/>
      <c r="AS237" s="39"/>
      <c r="AT237" s="98"/>
      <c r="AU237" s="37"/>
      <c r="AV237" s="42"/>
      <c r="AW237" s="69"/>
      <c r="AX237" s="69"/>
      <c r="AY237" s="69"/>
      <c r="BA237" s="39"/>
      <c r="BB237" s="98"/>
      <c r="BC237" s="37"/>
      <c r="BD237" s="10"/>
      <c r="BE237" s="69"/>
      <c r="BF237" s="69"/>
      <c r="BG237" s="69"/>
      <c r="BI237" s="39"/>
      <c r="BJ237" s="98"/>
      <c r="BK237" s="37"/>
      <c r="BL237" s="42"/>
      <c r="BM237" s="69"/>
      <c r="BN237" s="69"/>
      <c r="BO237" s="69"/>
      <c r="BP237" s="98"/>
      <c r="BQ237" s="98"/>
      <c r="BS237" s="39"/>
      <c r="BT237" s="98"/>
      <c r="BU237" s="37"/>
      <c r="BV237" s="42"/>
      <c r="BW237" s="69"/>
      <c r="BX237" s="69"/>
      <c r="BY237" s="69"/>
      <c r="BZ237" s="98"/>
      <c r="CA237" s="98"/>
      <c r="CC237" s="39"/>
      <c r="CD237" s="98"/>
      <c r="CE237" s="37"/>
      <c r="CF237" s="42"/>
      <c r="CG237" s="69"/>
      <c r="CH237" s="69"/>
      <c r="CI237" s="69"/>
      <c r="CJ237" s="45"/>
      <c r="CK237" s="98"/>
      <c r="CO237" s="39"/>
      <c r="CP237" s="98"/>
      <c r="CQ237" s="10"/>
      <c r="CR237" s="10"/>
      <c r="CS237" s="10"/>
      <c r="CT237" s="10"/>
      <c r="CU237" s="10"/>
      <c r="CV237" s="11"/>
      <c r="CW237" s="45"/>
      <c r="CX237" s="39"/>
      <c r="CY237" s="98"/>
      <c r="CZ237" s="10"/>
      <c r="DA237" s="10"/>
      <c r="DB237" s="10"/>
      <c r="DC237" s="10"/>
      <c r="DD237" s="10"/>
      <c r="DE237" s="11"/>
      <c r="DF237" s="45"/>
      <c r="DG237" s="39"/>
      <c r="DH237" s="98"/>
      <c r="DI237" s="10"/>
      <c r="DJ237" s="10"/>
      <c r="DK237" s="10"/>
      <c r="DL237" s="10"/>
      <c r="DM237" s="10"/>
      <c r="DN237" s="11"/>
      <c r="DO237" s="11"/>
      <c r="DP237" s="45"/>
      <c r="DQ237" s="39"/>
      <c r="DR237" s="98"/>
      <c r="DS237" s="10"/>
      <c r="DT237" s="10"/>
      <c r="DU237" s="10"/>
      <c r="DV237" s="10"/>
      <c r="DW237" s="10"/>
      <c r="DX237" s="11"/>
      <c r="DY237" s="11"/>
      <c r="DZ237" s="45"/>
      <c r="EA237" s="39"/>
      <c r="EB237" s="98"/>
    </row>
    <row r="238" spans="1:132" s="8" customFormat="1" ht="15" x14ac:dyDescent="0.15">
      <c r="A238" s="39"/>
      <c r="B238" s="98"/>
      <c r="C238" s="37"/>
      <c r="D238" s="42"/>
      <c r="E238" s="42"/>
      <c r="F238" s="69"/>
      <c r="G238" s="69"/>
      <c r="H238" s="69"/>
      <c r="I238" s="45"/>
      <c r="J238" s="39"/>
      <c r="K238" s="98"/>
      <c r="L238" s="37"/>
      <c r="M238" s="42"/>
      <c r="N238" s="69"/>
      <c r="O238" s="69"/>
      <c r="P238" s="69"/>
      <c r="R238" s="39"/>
      <c r="S238" s="98"/>
      <c r="T238" s="37"/>
      <c r="U238" s="10"/>
      <c r="V238" s="69"/>
      <c r="W238" s="69"/>
      <c r="X238" s="69"/>
      <c r="Z238" s="39"/>
      <c r="AA238" s="98"/>
      <c r="AB238" s="37"/>
      <c r="AC238" s="10"/>
      <c r="AD238" s="10"/>
      <c r="AE238" s="69"/>
      <c r="AF238" s="69"/>
      <c r="AG238" s="98"/>
      <c r="AH238" s="98"/>
      <c r="AJ238" s="39"/>
      <c r="AK238" s="98"/>
      <c r="AL238" s="10"/>
      <c r="AM238" s="10"/>
      <c r="AN238" s="69"/>
      <c r="AO238" s="69"/>
      <c r="AP238" s="69"/>
      <c r="AQ238" s="38"/>
      <c r="AS238" s="39"/>
      <c r="AT238" s="98"/>
      <c r="AU238" s="37"/>
      <c r="AV238" s="42"/>
      <c r="AW238" s="69"/>
      <c r="AX238" s="69"/>
      <c r="AY238" s="69"/>
      <c r="BA238" s="39"/>
      <c r="BB238" s="98"/>
      <c r="BC238" s="37"/>
      <c r="BD238" s="10"/>
      <c r="BE238" s="69"/>
      <c r="BF238" s="69"/>
      <c r="BG238" s="69"/>
      <c r="BI238" s="39"/>
      <c r="BJ238" s="98"/>
      <c r="BK238" s="37"/>
      <c r="BL238" s="42"/>
      <c r="BM238" s="69"/>
      <c r="BN238" s="69"/>
      <c r="BO238" s="69"/>
      <c r="BP238" s="98"/>
      <c r="BQ238" s="98"/>
      <c r="BS238" s="39"/>
      <c r="BT238" s="98"/>
      <c r="BU238" s="37"/>
      <c r="BV238" s="42"/>
      <c r="BW238" s="69"/>
      <c r="BX238" s="69"/>
      <c r="BY238" s="69"/>
      <c r="BZ238" s="98"/>
      <c r="CA238" s="98"/>
      <c r="CC238" s="39"/>
      <c r="CD238" s="98"/>
      <c r="CE238" s="37"/>
      <c r="CF238" s="42"/>
      <c r="CG238" s="69"/>
      <c r="CH238" s="69"/>
      <c r="CI238" s="69"/>
      <c r="CJ238" s="45"/>
      <c r="CK238" s="98"/>
      <c r="CO238" s="39"/>
      <c r="CP238" s="98"/>
      <c r="CQ238" s="10"/>
      <c r="CR238" s="10"/>
      <c r="CS238" s="10"/>
      <c r="CT238" s="10"/>
      <c r="CU238" s="10"/>
      <c r="CV238" s="11"/>
      <c r="CW238" s="45"/>
      <c r="CX238" s="39"/>
      <c r="CY238" s="98"/>
      <c r="CZ238" s="10"/>
      <c r="DA238" s="10"/>
      <c r="DB238" s="10"/>
      <c r="DC238" s="10"/>
      <c r="DD238" s="10"/>
      <c r="DE238" s="11"/>
      <c r="DF238" s="45"/>
      <c r="DG238" s="39"/>
      <c r="DH238" s="98"/>
      <c r="DI238" s="10"/>
      <c r="DJ238" s="10"/>
      <c r="DK238" s="10"/>
      <c r="DL238" s="10"/>
      <c r="DM238" s="10"/>
      <c r="DN238" s="11"/>
      <c r="DO238" s="11"/>
      <c r="DP238" s="45"/>
      <c r="DQ238" s="39"/>
      <c r="DR238" s="98"/>
      <c r="DS238" s="10"/>
      <c r="DT238" s="10"/>
      <c r="DU238" s="10"/>
      <c r="DV238" s="10"/>
      <c r="DW238" s="10"/>
      <c r="DX238" s="11"/>
      <c r="DY238" s="11"/>
      <c r="DZ238" s="45"/>
      <c r="EA238" s="39"/>
      <c r="EB238" s="98"/>
    </row>
    <row r="239" spans="1:132" s="8" customFormat="1" ht="15" x14ac:dyDescent="0.15">
      <c r="A239" s="39"/>
      <c r="B239" s="98"/>
      <c r="C239" s="37"/>
      <c r="D239" s="42"/>
      <c r="E239" s="42"/>
      <c r="F239" s="69"/>
      <c r="G239" s="69"/>
      <c r="H239" s="69"/>
      <c r="I239" s="45"/>
      <c r="J239" s="39"/>
      <c r="K239" s="98"/>
      <c r="L239" s="37"/>
      <c r="M239" s="42"/>
      <c r="N239" s="69"/>
      <c r="O239" s="69"/>
      <c r="P239" s="69"/>
      <c r="R239" s="39"/>
      <c r="S239" s="98"/>
      <c r="T239" s="37"/>
      <c r="U239" s="10"/>
      <c r="V239" s="69"/>
      <c r="W239" s="69"/>
      <c r="X239" s="69"/>
      <c r="Z239" s="39"/>
      <c r="AA239" s="98"/>
      <c r="AB239" s="37"/>
      <c r="AC239" s="10"/>
      <c r="AD239" s="10"/>
      <c r="AE239" s="69"/>
      <c r="AF239" s="69"/>
      <c r="AG239" s="98"/>
      <c r="AH239" s="98"/>
      <c r="AJ239" s="39"/>
      <c r="AK239" s="98"/>
      <c r="AL239" s="10"/>
      <c r="AM239" s="10"/>
      <c r="AN239" s="69"/>
      <c r="AO239" s="69"/>
      <c r="AP239" s="69"/>
      <c r="AQ239" s="38"/>
      <c r="AS239" s="39"/>
      <c r="AT239" s="98"/>
      <c r="AU239" s="37"/>
      <c r="AV239" s="42"/>
      <c r="AW239" s="69"/>
      <c r="AX239" s="69"/>
      <c r="AY239" s="69"/>
      <c r="BA239" s="39"/>
      <c r="BB239" s="98"/>
      <c r="BC239" s="37"/>
      <c r="BD239" s="10"/>
      <c r="BE239" s="69"/>
      <c r="BF239" s="69"/>
      <c r="BG239" s="69"/>
      <c r="BI239" s="39"/>
      <c r="BJ239" s="98"/>
      <c r="BK239" s="37"/>
      <c r="BL239" s="42"/>
      <c r="BM239" s="69"/>
      <c r="BN239" s="69"/>
      <c r="BO239" s="69"/>
      <c r="BP239" s="98"/>
      <c r="BQ239" s="98"/>
      <c r="BS239" s="39"/>
      <c r="BT239" s="98"/>
      <c r="BU239" s="37"/>
      <c r="BV239" s="42"/>
      <c r="BW239" s="69"/>
      <c r="BX239" s="69"/>
      <c r="BY239" s="69"/>
      <c r="BZ239" s="98"/>
      <c r="CA239" s="98"/>
      <c r="CC239" s="39"/>
      <c r="CD239" s="98"/>
      <c r="CE239" s="37"/>
      <c r="CF239" s="42"/>
      <c r="CG239" s="69"/>
      <c r="CH239" s="69"/>
      <c r="CI239" s="69"/>
      <c r="CJ239" s="45"/>
      <c r="CK239" s="98"/>
      <c r="CO239" s="39"/>
      <c r="CP239" s="98"/>
      <c r="CQ239" s="10"/>
      <c r="CR239" s="10"/>
      <c r="CS239" s="10"/>
      <c r="CT239" s="10"/>
      <c r="CU239" s="10"/>
      <c r="CV239" s="11"/>
      <c r="CW239" s="45"/>
      <c r="CX239" s="39"/>
      <c r="CY239" s="98"/>
      <c r="CZ239" s="10"/>
      <c r="DA239" s="10"/>
      <c r="DB239" s="10"/>
      <c r="DC239" s="10"/>
      <c r="DD239" s="10"/>
      <c r="DE239" s="11"/>
      <c r="DF239" s="45"/>
      <c r="DG239" s="39"/>
      <c r="DH239" s="98"/>
      <c r="DI239" s="10"/>
      <c r="DJ239" s="10"/>
      <c r="DK239" s="10"/>
      <c r="DL239" s="10"/>
      <c r="DM239" s="10"/>
      <c r="DN239" s="11"/>
      <c r="DO239" s="11"/>
      <c r="DP239" s="45"/>
      <c r="DQ239" s="39"/>
      <c r="DR239" s="98"/>
      <c r="DS239" s="10"/>
      <c r="DT239" s="10"/>
      <c r="DU239" s="10"/>
      <c r="DV239" s="10"/>
      <c r="DW239" s="10"/>
      <c r="DX239" s="11"/>
      <c r="DY239" s="11"/>
      <c r="DZ239" s="45"/>
      <c r="EA239" s="39"/>
      <c r="EB239" s="98"/>
    </row>
    <row r="240" spans="1:132" s="8" customFormat="1" ht="15" x14ac:dyDescent="0.15">
      <c r="A240" s="39"/>
      <c r="B240" s="98"/>
      <c r="C240" s="37"/>
      <c r="D240" s="42"/>
      <c r="E240" s="42"/>
      <c r="F240" s="69"/>
      <c r="G240" s="69"/>
      <c r="H240" s="69"/>
      <c r="I240" s="45"/>
      <c r="J240" s="39"/>
      <c r="K240" s="98"/>
      <c r="L240" s="37"/>
      <c r="M240" s="42"/>
      <c r="N240" s="69"/>
      <c r="O240" s="69"/>
      <c r="P240" s="69"/>
      <c r="R240" s="39"/>
      <c r="S240" s="98"/>
      <c r="T240" s="37"/>
      <c r="U240" s="10"/>
      <c r="V240" s="69"/>
      <c r="W240" s="69"/>
      <c r="X240" s="69"/>
      <c r="Z240" s="39"/>
      <c r="AA240" s="98"/>
      <c r="AB240" s="37"/>
      <c r="AC240" s="10"/>
      <c r="AD240" s="10"/>
      <c r="AE240" s="69"/>
      <c r="AF240" s="69"/>
      <c r="AG240" s="98"/>
      <c r="AH240" s="98"/>
      <c r="AJ240" s="39"/>
      <c r="AK240" s="98"/>
      <c r="AL240" s="10"/>
      <c r="AM240" s="10"/>
      <c r="AN240" s="69"/>
      <c r="AO240" s="69"/>
      <c r="AP240" s="69"/>
      <c r="AQ240" s="38"/>
      <c r="AS240" s="39"/>
      <c r="AT240" s="98"/>
      <c r="AU240" s="37"/>
      <c r="AV240" s="42"/>
      <c r="AW240" s="69"/>
      <c r="AX240" s="69"/>
      <c r="AY240" s="69"/>
      <c r="BA240" s="39"/>
      <c r="BB240" s="98"/>
      <c r="BC240" s="37"/>
      <c r="BD240" s="10"/>
      <c r="BE240" s="69"/>
      <c r="BF240" s="69"/>
      <c r="BG240" s="69"/>
      <c r="BI240" s="39"/>
      <c r="BJ240" s="98"/>
      <c r="BK240" s="37"/>
      <c r="BL240" s="42"/>
      <c r="BM240" s="69"/>
      <c r="BN240" s="69"/>
      <c r="BO240" s="69"/>
      <c r="BP240" s="98"/>
      <c r="BQ240" s="98"/>
      <c r="BS240" s="39"/>
      <c r="BT240" s="98"/>
      <c r="BU240" s="37"/>
      <c r="BV240" s="42"/>
      <c r="BW240" s="69"/>
      <c r="BX240" s="69"/>
      <c r="BY240" s="69"/>
      <c r="BZ240" s="98"/>
      <c r="CA240" s="98"/>
      <c r="CC240" s="39"/>
      <c r="CD240" s="98"/>
      <c r="CE240" s="37"/>
      <c r="CF240" s="42"/>
      <c r="CG240" s="69"/>
      <c r="CH240" s="69"/>
      <c r="CI240" s="69"/>
      <c r="CJ240" s="45"/>
      <c r="CK240" s="98"/>
      <c r="CO240" s="39"/>
      <c r="CP240" s="98"/>
      <c r="CQ240" s="10"/>
      <c r="CR240" s="10"/>
      <c r="CS240" s="10"/>
      <c r="CT240" s="10"/>
      <c r="CU240" s="10"/>
      <c r="CV240" s="11"/>
      <c r="CW240" s="45"/>
      <c r="CX240" s="39"/>
      <c r="CY240" s="98"/>
      <c r="CZ240" s="10"/>
      <c r="DA240" s="10"/>
      <c r="DB240" s="10"/>
      <c r="DC240" s="10"/>
      <c r="DD240" s="10"/>
      <c r="DE240" s="11"/>
      <c r="DF240" s="45"/>
      <c r="DG240" s="39"/>
      <c r="DH240" s="98"/>
      <c r="DI240" s="10"/>
      <c r="DJ240" s="10"/>
      <c r="DK240" s="10"/>
      <c r="DL240" s="10"/>
      <c r="DM240" s="10"/>
      <c r="DN240" s="11"/>
      <c r="DO240" s="11"/>
      <c r="DP240" s="45"/>
      <c r="DQ240" s="39"/>
      <c r="DR240" s="98"/>
      <c r="DS240" s="10"/>
      <c r="DT240" s="10"/>
      <c r="DU240" s="10"/>
      <c r="DV240" s="10"/>
      <c r="DW240" s="10"/>
      <c r="DX240" s="11"/>
      <c r="DY240" s="11"/>
      <c r="DZ240" s="45"/>
      <c r="EA240" s="39"/>
      <c r="EB240" s="98"/>
    </row>
    <row r="241" spans="1:132" s="8" customFormat="1" ht="15" x14ac:dyDescent="0.15">
      <c r="A241" s="39"/>
      <c r="B241" s="98"/>
      <c r="C241" s="37"/>
      <c r="D241" s="42"/>
      <c r="E241" s="42"/>
      <c r="F241" s="69"/>
      <c r="G241" s="69"/>
      <c r="H241" s="69"/>
      <c r="I241" s="45"/>
      <c r="J241" s="39"/>
      <c r="K241" s="98"/>
      <c r="L241" s="37"/>
      <c r="M241" s="42"/>
      <c r="N241" s="69"/>
      <c r="O241" s="69"/>
      <c r="P241" s="69"/>
      <c r="R241" s="39"/>
      <c r="S241" s="98"/>
      <c r="T241" s="37"/>
      <c r="U241" s="10"/>
      <c r="V241" s="69"/>
      <c r="W241" s="69"/>
      <c r="X241" s="69"/>
      <c r="Z241" s="39"/>
      <c r="AA241" s="98"/>
      <c r="AB241" s="37"/>
      <c r="AC241" s="10"/>
      <c r="AD241" s="10"/>
      <c r="AE241" s="69"/>
      <c r="AF241" s="69"/>
      <c r="AG241" s="98"/>
      <c r="AH241" s="98"/>
      <c r="AJ241" s="39"/>
      <c r="AK241" s="98"/>
      <c r="AL241" s="10"/>
      <c r="AM241" s="10"/>
      <c r="AN241" s="69"/>
      <c r="AO241" s="69"/>
      <c r="AP241" s="69"/>
      <c r="AQ241" s="38"/>
      <c r="AS241" s="39"/>
      <c r="AT241" s="98"/>
      <c r="AU241" s="37"/>
      <c r="AV241" s="42"/>
      <c r="AW241" s="69"/>
      <c r="AX241" s="69"/>
      <c r="AY241" s="69"/>
      <c r="BA241" s="39"/>
      <c r="BB241" s="98"/>
      <c r="BC241" s="37"/>
      <c r="BD241" s="10"/>
      <c r="BE241" s="69"/>
      <c r="BF241" s="69"/>
      <c r="BG241" s="69"/>
      <c r="BI241" s="39"/>
      <c r="BJ241" s="98"/>
      <c r="BK241" s="37"/>
      <c r="BL241" s="42"/>
      <c r="BM241" s="69"/>
      <c r="BN241" s="69"/>
      <c r="BO241" s="69"/>
      <c r="BP241" s="98"/>
      <c r="BQ241" s="98"/>
      <c r="BS241" s="39"/>
      <c r="BT241" s="98"/>
      <c r="BU241" s="37"/>
      <c r="BV241" s="42"/>
      <c r="BW241" s="69"/>
      <c r="BX241" s="69"/>
      <c r="BY241" s="69"/>
      <c r="BZ241" s="98"/>
      <c r="CA241" s="98"/>
      <c r="CC241" s="39"/>
      <c r="CD241" s="98"/>
      <c r="CE241" s="37"/>
      <c r="CF241" s="42"/>
      <c r="CG241" s="69"/>
      <c r="CH241" s="69"/>
      <c r="CI241" s="69"/>
      <c r="CJ241" s="45"/>
      <c r="CK241" s="98"/>
      <c r="CO241" s="39"/>
      <c r="CP241" s="98"/>
      <c r="CQ241" s="10"/>
      <c r="CR241" s="10"/>
      <c r="CS241" s="10"/>
      <c r="CT241" s="10"/>
      <c r="CU241" s="10"/>
      <c r="CV241" s="11"/>
      <c r="CW241" s="45"/>
      <c r="CX241" s="39"/>
      <c r="CY241" s="98"/>
      <c r="CZ241" s="10"/>
      <c r="DA241" s="10"/>
      <c r="DB241" s="10"/>
      <c r="DC241" s="10"/>
      <c r="DD241" s="10"/>
      <c r="DE241" s="11"/>
      <c r="DF241" s="45"/>
      <c r="DG241" s="39"/>
      <c r="DH241" s="98"/>
      <c r="DI241" s="10"/>
      <c r="DJ241" s="10"/>
      <c r="DK241" s="10"/>
      <c r="DL241" s="10"/>
      <c r="DM241" s="10"/>
      <c r="DN241" s="11"/>
      <c r="DO241" s="11"/>
      <c r="DP241" s="45"/>
      <c r="DQ241" s="39"/>
      <c r="DR241" s="98"/>
      <c r="DS241" s="10"/>
      <c r="DT241" s="10"/>
      <c r="DU241" s="10"/>
      <c r="DV241" s="10"/>
      <c r="DW241" s="10"/>
      <c r="DX241" s="11"/>
      <c r="DY241" s="11"/>
      <c r="DZ241" s="45"/>
      <c r="EA241" s="39"/>
      <c r="EB241" s="98"/>
    </row>
    <row r="242" spans="1:132" s="8" customFormat="1" ht="15" x14ac:dyDescent="0.15">
      <c r="A242" s="39"/>
      <c r="B242" s="98"/>
      <c r="C242" s="37"/>
      <c r="D242" s="42"/>
      <c r="E242" s="42"/>
      <c r="F242" s="69"/>
      <c r="G242" s="69"/>
      <c r="H242" s="69"/>
      <c r="I242" s="45"/>
      <c r="J242" s="39"/>
      <c r="K242" s="98"/>
      <c r="L242" s="37"/>
      <c r="M242" s="42"/>
      <c r="N242" s="69"/>
      <c r="O242" s="69"/>
      <c r="P242" s="69"/>
      <c r="R242" s="39"/>
      <c r="S242" s="98"/>
      <c r="T242" s="37"/>
      <c r="U242" s="10"/>
      <c r="V242" s="69"/>
      <c r="W242" s="69"/>
      <c r="X242" s="69"/>
      <c r="Z242" s="39"/>
      <c r="AA242" s="98"/>
      <c r="AB242" s="37"/>
      <c r="AC242" s="10"/>
      <c r="AD242" s="10"/>
      <c r="AE242" s="69"/>
      <c r="AF242" s="69"/>
      <c r="AG242" s="98"/>
      <c r="AH242" s="98"/>
      <c r="AJ242" s="39"/>
      <c r="AK242" s="98"/>
      <c r="AL242" s="10"/>
      <c r="AM242" s="10"/>
      <c r="AN242" s="69"/>
      <c r="AO242" s="69"/>
      <c r="AP242" s="69"/>
      <c r="AQ242" s="38"/>
      <c r="AS242" s="39"/>
      <c r="AT242" s="98"/>
      <c r="AU242" s="37"/>
      <c r="AV242" s="42"/>
      <c r="AW242" s="69"/>
      <c r="AX242" s="69"/>
      <c r="AY242" s="69"/>
      <c r="BA242" s="39"/>
      <c r="BB242" s="98"/>
      <c r="BC242" s="37"/>
      <c r="BD242" s="10"/>
      <c r="BE242" s="69"/>
      <c r="BF242" s="69"/>
      <c r="BG242" s="69"/>
      <c r="BI242" s="39"/>
      <c r="BJ242" s="98"/>
      <c r="BK242" s="37"/>
      <c r="BL242" s="42"/>
      <c r="BM242" s="69"/>
      <c r="BN242" s="69"/>
      <c r="BO242" s="69"/>
      <c r="BP242" s="98"/>
      <c r="BQ242" s="98"/>
      <c r="BS242" s="39"/>
      <c r="BT242" s="98"/>
      <c r="BU242" s="37"/>
      <c r="BV242" s="42"/>
      <c r="BW242" s="69"/>
      <c r="BX242" s="69"/>
      <c r="BY242" s="69"/>
      <c r="BZ242" s="98"/>
      <c r="CA242" s="98"/>
      <c r="CC242" s="39"/>
      <c r="CD242" s="98"/>
      <c r="CE242" s="37"/>
      <c r="CF242" s="42"/>
      <c r="CG242" s="69"/>
      <c r="CH242" s="69"/>
      <c r="CI242" s="69"/>
      <c r="CJ242" s="45"/>
      <c r="CK242" s="98"/>
      <c r="CO242" s="39"/>
      <c r="CP242" s="98"/>
      <c r="CQ242" s="10"/>
      <c r="CR242" s="10"/>
      <c r="CS242" s="10"/>
      <c r="CT242" s="10"/>
      <c r="CU242" s="10"/>
      <c r="CV242" s="11"/>
      <c r="CW242" s="45"/>
      <c r="CX242" s="39"/>
      <c r="CY242" s="98"/>
      <c r="CZ242" s="10"/>
      <c r="DA242" s="10"/>
      <c r="DB242" s="10"/>
      <c r="DC242" s="10"/>
      <c r="DD242" s="10"/>
      <c r="DE242" s="11"/>
      <c r="DF242" s="45"/>
      <c r="DG242" s="39"/>
      <c r="DH242" s="98"/>
      <c r="DI242" s="10"/>
      <c r="DJ242" s="10"/>
      <c r="DK242" s="10"/>
      <c r="DL242" s="10"/>
      <c r="DM242" s="10"/>
      <c r="DN242" s="11"/>
      <c r="DO242" s="11"/>
      <c r="DP242" s="45"/>
      <c r="DQ242" s="39"/>
      <c r="DR242" s="98"/>
      <c r="DS242" s="10"/>
      <c r="DT242" s="10"/>
      <c r="DU242" s="10"/>
      <c r="DV242" s="10"/>
      <c r="DW242" s="10"/>
      <c r="DX242" s="11"/>
      <c r="DY242" s="11"/>
      <c r="DZ242" s="45"/>
      <c r="EA242" s="39"/>
      <c r="EB242" s="98"/>
    </row>
    <row r="243" spans="1:132" s="8" customFormat="1" ht="15" x14ac:dyDescent="0.15">
      <c r="A243" s="39"/>
      <c r="B243" s="98"/>
      <c r="C243" s="37"/>
      <c r="D243" s="42"/>
      <c r="E243" s="42"/>
      <c r="F243" s="69"/>
      <c r="G243" s="69"/>
      <c r="H243" s="69"/>
      <c r="I243" s="45"/>
      <c r="J243" s="39"/>
      <c r="K243" s="98"/>
      <c r="L243" s="37"/>
      <c r="M243" s="42"/>
      <c r="N243" s="69"/>
      <c r="O243" s="69"/>
      <c r="P243" s="69"/>
      <c r="R243" s="39"/>
      <c r="S243" s="98"/>
      <c r="T243" s="37"/>
      <c r="U243" s="10"/>
      <c r="V243" s="69"/>
      <c r="W243" s="69"/>
      <c r="X243" s="69"/>
      <c r="Z243" s="39"/>
      <c r="AA243" s="98"/>
      <c r="AB243" s="37"/>
      <c r="AC243" s="10"/>
      <c r="AD243" s="10"/>
      <c r="AE243" s="69"/>
      <c r="AF243" s="69"/>
      <c r="AG243" s="98"/>
      <c r="AH243" s="98"/>
      <c r="AJ243" s="39"/>
      <c r="AK243" s="98"/>
      <c r="AL243" s="10"/>
      <c r="AM243" s="10"/>
      <c r="AN243" s="69"/>
      <c r="AO243" s="69"/>
      <c r="AP243" s="69"/>
      <c r="AQ243" s="38"/>
      <c r="AS243" s="39"/>
      <c r="AT243" s="98"/>
      <c r="AU243" s="37"/>
      <c r="AV243" s="42"/>
      <c r="AW243" s="69"/>
      <c r="AX243" s="69"/>
      <c r="AY243" s="69"/>
      <c r="BA243" s="39"/>
      <c r="BB243" s="98"/>
      <c r="BC243" s="37"/>
      <c r="BD243" s="10"/>
      <c r="BE243" s="69"/>
      <c r="BF243" s="69"/>
      <c r="BG243" s="69"/>
      <c r="BI243" s="39"/>
      <c r="BJ243" s="98"/>
      <c r="BK243" s="37"/>
      <c r="BL243" s="42"/>
      <c r="BM243" s="69"/>
      <c r="BN243" s="69"/>
      <c r="BO243" s="69"/>
      <c r="BP243" s="98"/>
      <c r="BQ243" s="98"/>
      <c r="BS243" s="39"/>
      <c r="BT243" s="98"/>
      <c r="BU243" s="37"/>
      <c r="BV243" s="42"/>
      <c r="BW243" s="69"/>
      <c r="BX243" s="69"/>
      <c r="BY243" s="69"/>
      <c r="BZ243" s="98"/>
      <c r="CA243" s="98"/>
      <c r="CC243" s="39"/>
      <c r="CD243" s="98"/>
      <c r="CE243" s="37"/>
      <c r="CF243" s="42"/>
      <c r="CG243" s="69"/>
      <c r="CH243" s="69"/>
      <c r="CI243" s="69"/>
      <c r="CJ243" s="45"/>
      <c r="CK243" s="98"/>
      <c r="CO243" s="39"/>
      <c r="CP243" s="98"/>
      <c r="CQ243" s="10"/>
      <c r="CR243" s="10"/>
      <c r="CS243" s="10"/>
      <c r="CT243" s="10"/>
      <c r="CU243" s="10"/>
      <c r="CV243" s="11"/>
      <c r="CW243" s="45"/>
      <c r="CX243" s="39"/>
      <c r="CY243" s="98"/>
      <c r="CZ243" s="10"/>
      <c r="DA243" s="10"/>
      <c r="DB243" s="10"/>
      <c r="DC243" s="10"/>
      <c r="DD243" s="10"/>
      <c r="DE243" s="11"/>
      <c r="DF243" s="45"/>
      <c r="DG243" s="39"/>
      <c r="DH243" s="98"/>
      <c r="DI243" s="10"/>
      <c r="DJ243" s="10"/>
      <c r="DK243" s="10"/>
      <c r="DL243" s="10"/>
      <c r="DM243" s="10"/>
      <c r="DN243" s="11"/>
      <c r="DO243" s="11"/>
      <c r="DP243" s="45"/>
      <c r="DQ243" s="39"/>
      <c r="DR243" s="98"/>
      <c r="DS243" s="10"/>
      <c r="DT243" s="10"/>
      <c r="DU243" s="10"/>
      <c r="DV243" s="10"/>
      <c r="DW243" s="10"/>
      <c r="DX243" s="11"/>
      <c r="DY243" s="11"/>
      <c r="DZ243" s="45"/>
      <c r="EA243" s="39"/>
      <c r="EB243" s="98"/>
    </row>
    <row r="244" spans="1:132" s="8" customFormat="1" ht="15" x14ac:dyDescent="0.15">
      <c r="A244" s="39"/>
      <c r="B244" s="98"/>
      <c r="C244" s="37"/>
      <c r="D244" s="42"/>
      <c r="E244" s="42"/>
      <c r="F244" s="69"/>
      <c r="G244" s="69"/>
      <c r="H244" s="69"/>
      <c r="I244" s="45"/>
      <c r="J244" s="39"/>
      <c r="K244" s="98"/>
      <c r="L244" s="37"/>
      <c r="M244" s="42"/>
      <c r="N244" s="69"/>
      <c r="O244" s="69"/>
      <c r="P244" s="69"/>
      <c r="R244" s="39"/>
      <c r="S244" s="98"/>
      <c r="T244" s="37"/>
      <c r="U244" s="10"/>
      <c r="V244" s="69"/>
      <c r="W244" s="69"/>
      <c r="X244" s="69"/>
      <c r="Z244" s="39"/>
      <c r="AA244" s="98"/>
      <c r="AB244" s="37"/>
      <c r="AC244" s="10"/>
      <c r="AD244" s="10"/>
      <c r="AE244" s="69"/>
      <c r="AF244" s="69"/>
      <c r="AG244" s="98"/>
      <c r="AH244" s="98"/>
      <c r="AJ244" s="39"/>
      <c r="AK244" s="98"/>
      <c r="AL244" s="10"/>
      <c r="AM244" s="10"/>
      <c r="AN244" s="69"/>
      <c r="AO244" s="69"/>
      <c r="AP244" s="69"/>
      <c r="AQ244" s="38"/>
      <c r="AS244" s="39"/>
      <c r="AT244" s="98"/>
      <c r="AU244" s="37"/>
      <c r="AV244" s="42"/>
      <c r="AW244" s="69"/>
      <c r="AX244" s="69"/>
      <c r="AY244" s="69"/>
      <c r="BA244" s="39"/>
      <c r="BB244" s="98"/>
      <c r="BC244" s="37"/>
      <c r="BD244" s="10"/>
      <c r="BE244" s="69"/>
      <c r="BF244" s="69"/>
      <c r="BG244" s="69"/>
      <c r="BI244" s="39"/>
      <c r="BJ244" s="98"/>
      <c r="BK244" s="37"/>
      <c r="BL244" s="42"/>
      <c r="BM244" s="69"/>
      <c r="BN244" s="69"/>
      <c r="BO244" s="69"/>
      <c r="BP244" s="98"/>
      <c r="BQ244" s="98"/>
      <c r="BS244" s="39"/>
      <c r="BT244" s="98"/>
      <c r="BU244" s="37"/>
      <c r="BV244" s="42"/>
      <c r="BW244" s="69"/>
      <c r="BX244" s="69"/>
      <c r="BY244" s="69"/>
      <c r="BZ244" s="98"/>
      <c r="CA244" s="98"/>
      <c r="CC244" s="39"/>
      <c r="CD244" s="98"/>
      <c r="CE244" s="37"/>
      <c r="CF244" s="42"/>
      <c r="CG244" s="69"/>
      <c r="CH244" s="69"/>
      <c r="CI244" s="69"/>
      <c r="CJ244" s="45"/>
      <c r="CK244" s="98"/>
      <c r="CO244" s="39"/>
      <c r="CP244" s="98"/>
      <c r="CQ244" s="10"/>
      <c r="CR244" s="10"/>
      <c r="CS244" s="10"/>
      <c r="CT244" s="10"/>
      <c r="CU244" s="10"/>
      <c r="CV244" s="11"/>
      <c r="CW244" s="45"/>
      <c r="CX244" s="39"/>
      <c r="CY244" s="98"/>
      <c r="CZ244" s="10"/>
      <c r="DA244" s="10"/>
      <c r="DB244" s="10"/>
      <c r="DC244" s="10"/>
      <c r="DD244" s="10"/>
      <c r="DE244" s="11"/>
      <c r="DF244" s="45"/>
      <c r="DG244" s="39"/>
      <c r="DH244" s="98"/>
      <c r="DI244" s="10"/>
      <c r="DJ244" s="10"/>
      <c r="DK244" s="10"/>
      <c r="DL244" s="10"/>
      <c r="DM244" s="10"/>
      <c r="DN244" s="11"/>
      <c r="DO244" s="11"/>
      <c r="DP244" s="45"/>
      <c r="DQ244" s="39"/>
      <c r="DR244" s="98"/>
      <c r="DS244" s="10"/>
      <c r="DT244" s="10"/>
      <c r="DU244" s="10"/>
      <c r="DV244" s="10"/>
      <c r="DW244" s="10"/>
      <c r="DX244" s="11"/>
      <c r="DY244" s="11"/>
      <c r="DZ244" s="45"/>
      <c r="EA244" s="39"/>
      <c r="EB244" s="98"/>
    </row>
    <row r="245" spans="1:132" s="8" customFormat="1" ht="15" x14ac:dyDescent="0.15">
      <c r="A245" s="39"/>
      <c r="B245" s="98"/>
      <c r="C245" s="37"/>
      <c r="D245" s="42"/>
      <c r="E245" s="42"/>
      <c r="F245" s="69"/>
      <c r="G245" s="69"/>
      <c r="H245" s="69"/>
      <c r="I245" s="45"/>
      <c r="J245" s="39"/>
      <c r="K245" s="98"/>
      <c r="L245" s="37"/>
      <c r="M245" s="42"/>
      <c r="N245" s="69"/>
      <c r="O245" s="69"/>
      <c r="P245" s="69"/>
      <c r="R245" s="39"/>
      <c r="S245" s="98"/>
      <c r="T245" s="37"/>
      <c r="U245" s="10"/>
      <c r="V245" s="69"/>
      <c r="W245" s="69"/>
      <c r="X245" s="69"/>
      <c r="Z245" s="39"/>
      <c r="AA245" s="98"/>
      <c r="AB245" s="37"/>
      <c r="AC245" s="10"/>
      <c r="AD245" s="10"/>
      <c r="AE245" s="69"/>
      <c r="AF245" s="69"/>
      <c r="AG245" s="98"/>
      <c r="AH245" s="98"/>
      <c r="AJ245" s="39"/>
      <c r="AK245" s="98"/>
      <c r="AL245" s="10"/>
      <c r="AM245" s="10"/>
      <c r="AN245" s="69"/>
      <c r="AO245" s="69"/>
      <c r="AP245" s="69"/>
      <c r="AQ245" s="38"/>
      <c r="AS245" s="39"/>
      <c r="AT245" s="98"/>
      <c r="AU245" s="37"/>
      <c r="AV245" s="42"/>
      <c r="AW245" s="69"/>
      <c r="AX245" s="69"/>
      <c r="AY245" s="69"/>
      <c r="BA245" s="39"/>
      <c r="BB245" s="98"/>
      <c r="BC245" s="37"/>
      <c r="BD245" s="10"/>
      <c r="BE245" s="69"/>
      <c r="BF245" s="69"/>
      <c r="BG245" s="69"/>
      <c r="BI245" s="39"/>
      <c r="BJ245" s="98"/>
      <c r="BK245" s="37"/>
      <c r="BL245" s="42"/>
      <c r="BM245" s="69"/>
      <c r="BN245" s="69"/>
      <c r="BO245" s="69"/>
      <c r="BP245" s="98"/>
      <c r="BQ245" s="98"/>
      <c r="BS245" s="39"/>
      <c r="BT245" s="98"/>
      <c r="BU245" s="37"/>
      <c r="BV245" s="42"/>
      <c r="BW245" s="69"/>
      <c r="BX245" s="69"/>
      <c r="BY245" s="69"/>
      <c r="BZ245" s="98"/>
      <c r="CA245" s="98"/>
      <c r="CC245" s="39"/>
      <c r="CD245" s="98"/>
      <c r="CE245" s="37"/>
      <c r="CF245" s="42"/>
      <c r="CG245" s="69"/>
      <c r="CH245" s="69"/>
      <c r="CI245" s="69"/>
      <c r="CJ245" s="45"/>
      <c r="CK245" s="98"/>
      <c r="CO245" s="39"/>
      <c r="CP245" s="98"/>
      <c r="CQ245" s="10"/>
      <c r="CR245" s="10"/>
      <c r="CS245" s="10"/>
      <c r="CT245" s="10"/>
      <c r="CU245" s="10"/>
      <c r="CV245" s="11"/>
      <c r="CW245" s="45"/>
      <c r="CX245" s="39"/>
      <c r="CY245" s="98"/>
      <c r="CZ245" s="10"/>
      <c r="DA245" s="10"/>
      <c r="DB245" s="10"/>
      <c r="DC245" s="10"/>
      <c r="DD245" s="10"/>
      <c r="DE245" s="11"/>
      <c r="DF245" s="45"/>
      <c r="DG245" s="39"/>
      <c r="DH245" s="98"/>
      <c r="DI245" s="10"/>
      <c r="DJ245" s="10"/>
      <c r="DK245" s="10"/>
      <c r="DL245" s="10"/>
      <c r="DM245" s="10"/>
      <c r="DN245" s="11"/>
      <c r="DO245" s="11"/>
      <c r="DP245" s="45"/>
      <c r="DQ245" s="39"/>
      <c r="DR245" s="98"/>
      <c r="DS245" s="10"/>
      <c r="DT245" s="10"/>
      <c r="DU245" s="10"/>
      <c r="DV245" s="10"/>
      <c r="DW245" s="10"/>
      <c r="DX245" s="11"/>
      <c r="DY245" s="11"/>
      <c r="DZ245" s="45"/>
      <c r="EA245" s="39"/>
      <c r="EB245" s="98"/>
    </row>
    <row r="246" spans="1:132" s="8" customFormat="1" ht="15" x14ac:dyDescent="0.15">
      <c r="A246" s="39"/>
      <c r="B246" s="98"/>
      <c r="C246" s="37"/>
      <c r="D246" s="42"/>
      <c r="E246" s="42"/>
      <c r="F246" s="69"/>
      <c r="G246" s="69"/>
      <c r="H246" s="69"/>
      <c r="I246" s="45"/>
      <c r="J246" s="39"/>
      <c r="K246" s="98"/>
      <c r="L246" s="37"/>
      <c r="M246" s="42"/>
      <c r="N246" s="69"/>
      <c r="O246" s="69"/>
      <c r="P246" s="69"/>
      <c r="R246" s="39"/>
      <c r="S246" s="98"/>
      <c r="T246" s="37"/>
      <c r="U246" s="10"/>
      <c r="V246" s="69"/>
      <c r="W246" s="69"/>
      <c r="X246" s="69"/>
      <c r="Z246" s="39"/>
      <c r="AA246" s="98"/>
      <c r="AB246" s="37"/>
      <c r="AC246" s="10"/>
      <c r="AD246" s="10"/>
      <c r="AE246" s="69"/>
      <c r="AF246" s="69"/>
      <c r="AG246" s="98"/>
      <c r="AH246" s="98"/>
      <c r="AJ246" s="39"/>
      <c r="AK246" s="98"/>
      <c r="AL246" s="10"/>
      <c r="AM246" s="10"/>
      <c r="AN246" s="69"/>
      <c r="AO246" s="69"/>
      <c r="AP246" s="69"/>
      <c r="AQ246" s="38"/>
      <c r="AS246" s="39"/>
      <c r="AT246" s="98"/>
      <c r="AU246" s="37"/>
      <c r="AV246" s="42"/>
      <c r="AW246" s="69"/>
      <c r="AX246" s="69"/>
      <c r="AY246" s="69"/>
      <c r="BA246" s="39"/>
      <c r="BB246" s="98"/>
      <c r="BC246" s="37"/>
      <c r="BD246" s="10"/>
      <c r="BE246" s="69"/>
      <c r="BF246" s="69"/>
      <c r="BG246" s="69"/>
      <c r="BI246" s="39"/>
      <c r="BJ246" s="98"/>
      <c r="BK246" s="37"/>
      <c r="BL246" s="42"/>
      <c r="BM246" s="69"/>
      <c r="BN246" s="69"/>
      <c r="BO246" s="69"/>
      <c r="BP246" s="98"/>
      <c r="BQ246" s="98"/>
      <c r="BS246" s="39"/>
      <c r="BT246" s="98"/>
      <c r="BU246" s="37"/>
      <c r="BV246" s="42"/>
      <c r="BW246" s="69"/>
      <c r="BX246" s="69"/>
      <c r="BY246" s="69"/>
      <c r="BZ246" s="98"/>
      <c r="CA246" s="98"/>
      <c r="CC246" s="39"/>
      <c r="CD246" s="98"/>
      <c r="CE246" s="37"/>
      <c r="CF246" s="42"/>
      <c r="CG246" s="69"/>
      <c r="CH246" s="69"/>
      <c r="CI246" s="69"/>
      <c r="CJ246" s="45"/>
      <c r="CK246" s="98"/>
      <c r="CO246" s="39"/>
      <c r="CP246" s="98"/>
      <c r="CQ246" s="10"/>
      <c r="CR246" s="10"/>
      <c r="CS246" s="10"/>
      <c r="CT246" s="10"/>
      <c r="CU246" s="10"/>
      <c r="CV246" s="11"/>
      <c r="CW246" s="45"/>
      <c r="CX246" s="39"/>
      <c r="CY246" s="98"/>
      <c r="CZ246" s="10"/>
      <c r="DA246" s="10"/>
      <c r="DB246" s="10"/>
      <c r="DC246" s="10"/>
      <c r="DD246" s="10"/>
      <c r="DE246" s="11"/>
      <c r="DF246" s="45"/>
      <c r="DG246" s="39"/>
      <c r="DH246" s="98"/>
      <c r="DI246" s="10"/>
      <c r="DJ246" s="10"/>
      <c r="DK246" s="10"/>
      <c r="DL246" s="10"/>
      <c r="DM246" s="10"/>
      <c r="DN246" s="11"/>
      <c r="DO246" s="11"/>
      <c r="DP246" s="45"/>
      <c r="DQ246" s="39"/>
      <c r="DR246" s="98"/>
      <c r="DS246" s="10"/>
      <c r="DT246" s="10"/>
      <c r="DU246" s="10"/>
      <c r="DV246" s="10"/>
      <c r="DW246" s="10"/>
      <c r="DX246" s="11"/>
      <c r="DY246" s="11"/>
      <c r="DZ246" s="45"/>
      <c r="EA246" s="39"/>
      <c r="EB246" s="98"/>
    </row>
    <row r="247" spans="1:132" s="8" customFormat="1" ht="15" x14ac:dyDescent="0.15">
      <c r="A247" s="39"/>
      <c r="B247" s="98"/>
      <c r="C247" s="37"/>
      <c r="D247" s="42"/>
      <c r="E247" s="42"/>
      <c r="F247" s="69"/>
      <c r="G247" s="69"/>
      <c r="H247" s="69"/>
      <c r="I247" s="45"/>
      <c r="J247" s="39"/>
      <c r="K247" s="98"/>
      <c r="L247" s="37"/>
      <c r="M247" s="42"/>
      <c r="N247" s="69"/>
      <c r="O247" s="69"/>
      <c r="P247" s="69"/>
      <c r="R247" s="39"/>
      <c r="S247" s="98"/>
      <c r="T247" s="37"/>
      <c r="U247" s="10"/>
      <c r="V247" s="69"/>
      <c r="W247" s="69"/>
      <c r="X247" s="69"/>
      <c r="Z247" s="39"/>
      <c r="AA247" s="98"/>
      <c r="AB247" s="37"/>
      <c r="AC247" s="10"/>
      <c r="AD247" s="10"/>
      <c r="AE247" s="69"/>
      <c r="AF247" s="69"/>
      <c r="AG247" s="98"/>
      <c r="AH247" s="98"/>
      <c r="AJ247" s="39"/>
      <c r="AK247" s="98"/>
      <c r="AL247" s="10"/>
      <c r="AM247" s="10"/>
      <c r="AN247" s="69"/>
      <c r="AO247" s="69"/>
      <c r="AP247" s="69"/>
      <c r="AQ247" s="38"/>
      <c r="AS247" s="39"/>
      <c r="AT247" s="98"/>
      <c r="AU247" s="37"/>
      <c r="AV247" s="42"/>
      <c r="AW247" s="69"/>
      <c r="AX247" s="69"/>
      <c r="AY247" s="69"/>
      <c r="BA247" s="39"/>
      <c r="BB247" s="98"/>
      <c r="BC247" s="37"/>
      <c r="BD247" s="10"/>
      <c r="BE247" s="69"/>
      <c r="BF247" s="69"/>
      <c r="BG247" s="69"/>
      <c r="BI247" s="39"/>
      <c r="BJ247" s="98"/>
      <c r="BK247" s="37"/>
      <c r="BL247" s="42"/>
      <c r="BM247" s="69"/>
      <c r="BN247" s="69"/>
      <c r="BO247" s="69"/>
      <c r="BP247" s="98"/>
      <c r="BQ247" s="98"/>
      <c r="BS247" s="39"/>
      <c r="BT247" s="98"/>
      <c r="BU247" s="37"/>
      <c r="BV247" s="42"/>
      <c r="BW247" s="69"/>
      <c r="BX247" s="69"/>
      <c r="BY247" s="69"/>
      <c r="BZ247" s="98"/>
      <c r="CA247" s="98"/>
      <c r="CC247" s="39"/>
      <c r="CD247" s="98"/>
      <c r="CE247" s="37"/>
      <c r="CF247" s="42"/>
      <c r="CG247" s="69"/>
      <c r="CH247" s="69"/>
      <c r="CI247" s="69"/>
      <c r="CJ247" s="45"/>
      <c r="CK247" s="98"/>
      <c r="CO247" s="39"/>
      <c r="CP247" s="98"/>
      <c r="CQ247" s="10"/>
      <c r="CR247" s="10"/>
      <c r="CS247" s="10"/>
      <c r="CT247" s="10"/>
      <c r="CU247" s="10"/>
      <c r="CV247" s="11"/>
      <c r="CW247" s="45"/>
      <c r="CX247" s="39"/>
      <c r="CY247" s="98"/>
      <c r="CZ247" s="10"/>
      <c r="DA247" s="10"/>
      <c r="DB247" s="10"/>
      <c r="DC247" s="10"/>
      <c r="DD247" s="10"/>
      <c r="DE247" s="11"/>
      <c r="DF247" s="45"/>
      <c r="DG247" s="39"/>
      <c r="DH247" s="98"/>
      <c r="DI247" s="10"/>
      <c r="DJ247" s="10"/>
      <c r="DK247" s="10"/>
      <c r="DL247" s="10"/>
      <c r="DM247" s="10"/>
      <c r="DN247" s="11"/>
      <c r="DO247" s="11"/>
      <c r="DP247" s="45"/>
      <c r="DQ247" s="39"/>
      <c r="DR247" s="98"/>
      <c r="DS247" s="10"/>
      <c r="DT247" s="10"/>
      <c r="DU247" s="10"/>
      <c r="DV247" s="10"/>
      <c r="DW247" s="10"/>
      <c r="DX247" s="11"/>
      <c r="DY247" s="11"/>
      <c r="DZ247" s="45"/>
      <c r="EA247" s="39"/>
      <c r="EB247" s="98"/>
    </row>
    <row r="248" spans="1:132" s="8" customFormat="1" ht="15" x14ac:dyDescent="0.15">
      <c r="A248" s="39"/>
      <c r="B248" s="98"/>
      <c r="C248" s="37"/>
      <c r="D248" s="42"/>
      <c r="E248" s="42"/>
      <c r="F248" s="69"/>
      <c r="G248" s="69"/>
      <c r="H248" s="69"/>
      <c r="I248" s="45"/>
      <c r="J248" s="39"/>
      <c r="K248" s="98"/>
      <c r="L248" s="37"/>
      <c r="M248" s="42"/>
      <c r="N248" s="69"/>
      <c r="O248" s="69"/>
      <c r="P248" s="69"/>
      <c r="R248" s="39"/>
      <c r="S248" s="98"/>
      <c r="T248" s="37"/>
      <c r="U248" s="10"/>
      <c r="V248" s="69"/>
      <c r="W248" s="69"/>
      <c r="X248" s="69"/>
      <c r="Z248" s="39"/>
      <c r="AA248" s="98"/>
      <c r="AB248" s="37"/>
      <c r="AC248" s="10"/>
      <c r="AD248" s="10"/>
      <c r="AE248" s="69"/>
      <c r="AF248" s="69"/>
      <c r="AG248" s="98"/>
      <c r="AH248" s="98"/>
      <c r="AJ248" s="39"/>
      <c r="AK248" s="98"/>
      <c r="AL248" s="10"/>
      <c r="AM248" s="10"/>
      <c r="AN248" s="69"/>
      <c r="AO248" s="69"/>
      <c r="AP248" s="69"/>
      <c r="AQ248" s="38"/>
      <c r="AS248" s="39"/>
      <c r="AT248" s="98"/>
      <c r="AU248" s="37"/>
      <c r="AV248" s="42"/>
      <c r="AW248" s="69"/>
      <c r="AX248" s="69"/>
      <c r="AY248" s="69"/>
      <c r="BA248" s="39"/>
      <c r="BB248" s="98"/>
      <c r="BC248" s="37"/>
      <c r="BD248" s="10"/>
      <c r="BE248" s="69"/>
      <c r="BF248" s="69"/>
      <c r="BG248" s="69"/>
      <c r="BI248" s="39"/>
      <c r="BJ248" s="98"/>
      <c r="BK248" s="37"/>
      <c r="BL248" s="42"/>
      <c r="BM248" s="69"/>
      <c r="BN248" s="69"/>
      <c r="BO248" s="69"/>
      <c r="BP248" s="98"/>
      <c r="BQ248" s="98"/>
      <c r="BS248" s="39"/>
      <c r="BT248" s="98"/>
      <c r="BU248" s="37"/>
      <c r="BV248" s="42"/>
      <c r="BW248" s="69"/>
      <c r="BX248" s="69"/>
      <c r="BY248" s="69"/>
      <c r="BZ248" s="98"/>
      <c r="CA248" s="98"/>
      <c r="CC248" s="39"/>
      <c r="CD248" s="98"/>
      <c r="CE248" s="37"/>
      <c r="CF248" s="42"/>
      <c r="CG248" s="69"/>
      <c r="CH248" s="69"/>
      <c r="CI248" s="69"/>
      <c r="CJ248" s="45"/>
      <c r="CK248" s="98"/>
      <c r="CO248" s="39"/>
      <c r="CP248" s="98"/>
      <c r="CQ248" s="10"/>
      <c r="CR248" s="10"/>
      <c r="CS248" s="10"/>
      <c r="CT248" s="10"/>
      <c r="CU248" s="10"/>
      <c r="CV248" s="11"/>
      <c r="CW248" s="45"/>
      <c r="CX248" s="39"/>
      <c r="CY248" s="98"/>
      <c r="CZ248" s="10"/>
      <c r="DA248" s="10"/>
      <c r="DB248" s="10"/>
      <c r="DC248" s="10"/>
      <c r="DD248" s="10"/>
      <c r="DE248" s="11"/>
      <c r="DF248" s="45"/>
      <c r="DG248" s="39"/>
      <c r="DH248" s="98"/>
      <c r="DI248" s="10"/>
      <c r="DJ248" s="10"/>
      <c r="DK248" s="10"/>
      <c r="DL248" s="10"/>
      <c r="DM248" s="10"/>
      <c r="DN248" s="11"/>
      <c r="DO248" s="11"/>
      <c r="DP248" s="45"/>
      <c r="DQ248" s="39"/>
      <c r="DR248" s="98"/>
      <c r="DS248" s="10"/>
      <c r="DT248" s="10"/>
      <c r="DU248" s="10"/>
      <c r="DV248" s="10"/>
      <c r="DW248" s="10"/>
      <c r="DX248" s="11"/>
      <c r="DY248" s="11"/>
      <c r="DZ248" s="45"/>
      <c r="EA248" s="39"/>
      <c r="EB248" s="98"/>
    </row>
    <row r="249" spans="1:132" s="8" customFormat="1" ht="15" x14ac:dyDescent="0.15">
      <c r="A249" s="39"/>
      <c r="B249" s="98"/>
      <c r="C249" s="37"/>
      <c r="D249" s="42"/>
      <c r="E249" s="42"/>
      <c r="F249" s="69"/>
      <c r="G249" s="69"/>
      <c r="H249" s="69"/>
      <c r="I249" s="45"/>
      <c r="J249" s="39"/>
      <c r="K249" s="98"/>
      <c r="L249" s="37"/>
      <c r="M249" s="42"/>
      <c r="N249" s="69"/>
      <c r="O249" s="69"/>
      <c r="P249" s="69"/>
      <c r="R249" s="39"/>
      <c r="S249" s="98"/>
      <c r="T249" s="37"/>
      <c r="U249" s="10"/>
      <c r="V249" s="69"/>
      <c r="W249" s="69"/>
      <c r="X249" s="69"/>
      <c r="Z249" s="39"/>
      <c r="AA249" s="98"/>
      <c r="AB249" s="37"/>
      <c r="AC249" s="10"/>
      <c r="AD249" s="10"/>
      <c r="AE249" s="69"/>
      <c r="AF249" s="69"/>
      <c r="AG249" s="98"/>
      <c r="AH249" s="98"/>
      <c r="AJ249" s="39"/>
      <c r="AK249" s="98"/>
      <c r="AL249" s="10"/>
      <c r="AM249" s="10"/>
      <c r="AN249" s="69"/>
      <c r="AO249" s="69"/>
      <c r="AP249" s="69"/>
      <c r="AQ249" s="38"/>
      <c r="AS249" s="39"/>
      <c r="AT249" s="98"/>
      <c r="AU249" s="37"/>
      <c r="AV249" s="42"/>
      <c r="AW249" s="69"/>
      <c r="AX249" s="69"/>
      <c r="AY249" s="69"/>
      <c r="BA249" s="39"/>
      <c r="BB249" s="98"/>
      <c r="BC249" s="37"/>
      <c r="BD249" s="10"/>
      <c r="BE249" s="69"/>
      <c r="BF249" s="69"/>
      <c r="BG249" s="69"/>
      <c r="BI249" s="39"/>
      <c r="BJ249" s="98"/>
      <c r="BK249" s="37"/>
      <c r="BL249" s="42"/>
      <c r="BM249" s="69"/>
      <c r="BN249" s="69"/>
      <c r="BO249" s="69"/>
      <c r="BP249" s="98"/>
      <c r="BQ249" s="98"/>
      <c r="BS249" s="39"/>
      <c r="BT249" s="98"/>
      <c r="BU249" s="37"/>
      <c r="BV249" s="42"/>
      <c r="BW249" s="69"/>
      <c r="BX249" s="69"/>
      <c r="BY249" s="69"/>
      <c r="BZ249" s="98"/>
      <c r="CA249" s="98"/>
      <c r="CC249" s="39"/>
      <c r="CD249" s="98"/>
      <c r="CE249" s="37"/>
      <c r="CF249" s="42"/>
      <c r="CG249" s="69"/>
      <c r="CH249" s="69"/>
      <c r="CI249" s="69"/>
      <c r="CJ249" s="45"/>
      <c r="CK249" s="98"/>
      <c r="CO249" s="39"/>
      <c r="CP249" s="98"/>
      <c r="CQ249" s="10"/>
      <c r="CR249" s="10"/>
      <c r="CS249" s="10"/>
      <c r="CT249" s="10"/>
      <c r="CU249" s="10"/>
      <c r="CV249" s="11"/>
      <c r="CW249" s="45"/>
      <c r="CX249" s="39"/>
      <c r="CY249" s="98"/>
      <c r="CZ249" s="10"/>
      <c r="DA249" s="10"/>
      <c r="DB249" s="10"/>
      <c r="DC249" s="10"/>
      <c r="DD249" s="10"/>
      <c r="DE249" s="11"/>
      <c r="DF249" s="45"/>
      <c r="DG249" s="39"/>
      <c r="DH249" s="98"/>
      <c r="DI249" s="10"/>
      <c r="DJ249" s="10"/>
      <c r="DK249" s="10"/>
      <c r="DL249" s="10"/>
      <c r="DM249" s="10"/>
      <c r="DN249" s="11"/>
      <c r="DO249" s="11"/>
      <c r="DP249" s="45"/>
      <c r="DQ249" s="39"/>
      <c r="DR249" s="98"/>
      <c r="DS249" s="10"/>
      <c r="DT249" s="10"/>
      <c r="DU249" s="10"/>
      <c r="DV249" s="10"/>
      <c r="DW249" s="10"/>
      <c r="DX249" s="11"/>
      <c r="DY249" s="11"/>
      <c r="DZ249" s="45"/>
      <c r="EA249" s="39"/>
      <c r="EB249" s="98"/>
    </row>
    <row r="250" spans="1:132" s="8" customFormat="1" ht="15" x14ac:dyDescent="0.15">
      <c r="A250" s="39"/>
      <c r="B250" s="98"/>
      <c r="C250" s="37"/>
      <c r="D250" s="42"/>
      <c r="E250" s="42"/>
      <c r="F250" s="69"/>
      <c r="G250" s="69"/>
      <c r="H250" s="69"/>
      <c r="I250" s="45"/>
      <c r="J250" s="39"/>
      <c r="K250" s="98"/>
      <c r="L250" s="37"/>
      <c r="M250" s="42"/>
      <c r="N250" s="69"/>
      <c r="O250" s="69"/>
      <c r="P250" s="69"/>
      <c r="R250" s="39"/>
      <c r="S250" s="98"/>
      <c r="T250" s="37"/>
      <c r="U250" s="10"/>
      <c r="V250" s="69"/>
      <c r="W250" s="69"/>
      <c r="X250" s="69"/>
      <c r="Z250" s="39"/>
      <c r="AA250" s="98"/>
      <c r="AB250" s="37"/>
      <c r="AC250" s="10"/>
      <c r="AD250" s="10"/>
      <c r="AE250" s="69"/>
      <c r="AF250" s="69"/>
      <c r="AG250" s="98"/>
      <c r="AH250" s="98"/>
      <c r="AJ250" s="39"/>
      <c r="AK250" s="98"/>
      <c r="AL250" s="10"/>
      <c r="AM250" s="10"/>
      <c r="AN250" s="69"/>
      <c r="AO250" s="69"/>
      <c r="AP250" s="69"/>
      <c r="AQ250" s="38"/>
      <c r="AS250" s="39"/>
      <c r="AT250" s="98"/>
      <c r="AU250" s="37"/>
      <c r="AV250" s="42"/>
      <c r="AW250" s="69"/>
      <c r="AX250" s="69"/>
      <c r="AY250" s="69"/>
      <c r="BA250" s="39"/>
      <c r="BB250" s="98"/>
      <c r="BC250" s="37"/>
      <c r="BD250" s="10"/>
      <c r="BE250" s="69"/>
      <c r="BF250" s="69"/>
      <c r="BG250" s="69"/>
      <c r="BI250" s="39"/>
      <c r="BJ250" s="98"/>
      <c r="BK250" s="37"/>
      <c r="BL250" s="42"/>
      <c r="BM250" s="69"/>
      <c r="BN250" s="69"/>
      <c r="BO250" s="69"/>
      <c r="BP250" s="98"/>
      <c r="BQ250" s="98"/>
      <c r="BS250" s="39"/>
      <c r="BT250" s="98"/>
      <c r="BU250" s="37"/>
      <c r="BV250" s="42"/>
      <c r="BW250" s="69"/>
      <c r="BX250" s="69"/>
      <c r="BY250" s="69"/>
      <c r="BZ250" s="98"/>
      <c r="CA250" s="98"/>
      <c r="CC250" s="39"/>
      <c r="CD250" s="98"/>
      <c r="CE250" s="37"/>
      <c r="CF250" s="42"/>
      <c r="CG250" s="69"/>
      <c r="CH250" s="69"/>
      <c r="CI250" s="69"/>
      <c r="CJ250" s="45"/>
      <c r="CK250" s="98"/>
      <c r="CO250" s="39"/>
      <c r="CP250" s="98"/>
      <c r="CQ250" s="10"/>
      <c r="CR250" s="10"/>
      <c r="CS250" s="10"/>
      <c r="CT250" s="10"/>
      <c r="CU250" s="10"/>
      <c r="CV250" s="11"/>
      <c r="CW250" s="45"/>
      <c r="CX250" s="39"/>
      <c r="CY250" s="98"/>
      <c r="CZ250" s="10"/>
      <c r="DA250" s="10"/>
      <c r="DB250" s="10"/>
      <c r="DC250" s="10"/>
      <c r="DD250" s="10"/>
      <c r="DE250" s="11"/>
      <c r="DF250" s="45"/>
      <c r="DG250" s="39"/>
      <c r="DH250" s="98"/>
      <c r="DI250" s="10"/>
      <c r="DJ250" s="10"/>
      <c r="DK250" s="10"/>
      <c r="DL250" s="10"/>
      <c r="DM250" s="10"/>
      <c r="DN250" s="11"/>
      <c r="DO250" s="11"/>
      <c r="DP250" s="45"/>
      <c r="DQ250" s="39"/>
      <c r="DR250" s="98"/>
      <c r="DS250" s="10"/>
      <c r="DT250" s="10"/>
      <c r="DU250" s="10"/>
      <c r="DV250" s="10"/>
      <c r="DW250" s="10"/>
      <c r="DX250" s="11"/>
      <c r="DY250" s="11"/>
      <c r="DZ250" s="45"/>
      <c r="EA250" s="39"/>
      <c r="EB250" s="98"/>
    </row>
    <row r="251" spans="1:132" s="8" customFormat="1" ht="15" x14ac:dyDescent="0.15">
      <c r="A251" s="39"/>
      <c r="B251" s="98"/>
      <c r="C251" s="37"/>
      <c r="D251" s="42"/>
      <c r="E251" s="42"/>
      <c r="F251" s="69"/>
      <c r="G251" s="69"/>
      <c r="H251" s="69"/>
      <c r="I251" s="45"/>
      <c r="J251" s="39"/>
      <c r="K251" s="98"/>
      <c r="L251" s="37"/>
      <c r="M251" s="42"/>
      <c r="N251" s="69"/>
      <c r="O251" s="69"/>
      <c r="P251" s="69"/>
      <c r="R251" s="39"/>
      <c r="S251" s="98"/>
      <c r="T251" s="37"/>
      <c r="U251" s="10"/>
      <c r="V251" s="69"/>
      <c r="W251" s="69"/>
      <c r="X251" s="69"/>
      <c r="Z251" s="39"/>
      <c r="AA251" s="98"/>
      <c r="AB251" s="37"/>
      <c r="AC251" s="10"/>
      <c r="AD251" s="10"/>
      <c r="AE251" s="69"/>
      <c r="AF251" s="69"/>
      <c r="AG251" s="98"/>
      <c r="AH251" s="98"/>
      <c r="AJ251" s="39"/>
      <c r="AK251" s="98"/>
      <c r="AL251" s="10"/>
      <c r="AM251" s="10"/>
      <c r="AN251" s="69"/>
      <c r="AO251" s="69"/>
      <c r="AP251" s="69"/>
      <c r="AQ251" s="38"/>
      <c r="AS251" s="39"/>
      <c r="AT251" s="98"/>
      <c r="AU251" s="37"/>
      <c r="AV251" s="42"/>
      <c r="AW251" s="69"/>
      <c r="AX251" s="69"/>
      <c r="AY251" s="69"/>
      <c r="BA251" s="39"/>
      <c r="BB251" s="98"/>
      <c r="BC251" s="37"/>
      <c r="BD251" s="10"/>
      <c r="BE251" s="69"/>
      <c r="BF251" s="69"/>
      <c r="BG251" s="69"/>
      <c r="BI251" s="39"/>
      <c r="BJ251" s="98"/>
      <c r="BK251" s="37"/>
      <c r="BL251" s="42"/>
      <c r="BM251" s="69"/>
      <c r="BN251" s="69"/>
      <c r="BO251" s="69"/>
      <c r="BP251" s="98"/>
      <c r="BQ251" s="98"/>
      <c r="BS251" s="39"/>
      <c r="BT251" s="98"/>
      <c r="BU251" s="37"/>
      <c r="BV251" s="42"/>
      <c r="BW251" s="69"/>
      <c r="BX251" s="69"/>
      <c r="BY251" s="69"/>
      <c r="BZ251" s="98"/>
      <c r="CA251" s="98"/>
      <c r="CC251" s="39"/>
      <c r="CD251" s="98"/>
      <c r="CE251" s="37"/>
      <c r="CF251" s="42"/>
      <c r="CG251" s="69"/>
      <c r="CH251" s="69"/>
      <c r="CI251" s="69"/>
      <c r="CJ251" s="45"/>
      <c r="CK251" s="98"/>
      <c r="CO251" s="39"/>
      <c r="CP251" s="98"/>
      <c r="CQ251" s="10"/>
      <c r="CR251" s="10"/>
      <c r="CS251" s="10"/>
      <c r="CT251" s="10"/>
      <c r="CU251" s="10"/>
      <c r="CV251" s="11"/>
      <c r="CW251" s="45"/>
      <c r="CX251" s="39"/>
      <c r="CY251" s="98"/>
      <c r="CZ251" s="10"/>
      <c r="DA251" s="10"/>
      <c r="DB251" s="10"/>
      <c r="DC251" s="10"/>
      <c r="DD251" s="10"/>
      <c r="DE251" s="11"/>
      <c r="DF251" s="45"/>
      <c r="DG251" s="39"/>
      <c r="DH251" s="98"/>
      <c r="DI251" s="10"/>
      <c r="DJ251" s="10"/>
      <c r="DK251" s="10"/>
      <c r="DL251" s="10"/>
      <c r="DM251" s="10"/>
      <c r="DN251" s="11"/>
      <c r="DO251" s="11"/>
      <c r="DP251" s="45"/>
      <c r="DQ251" s="39"/>
      <c r="DR251" s="98"/>
      <c r="DS251" s="10"/>
      <c r="DT251" s="10"/>
      <c r="DU251" s="10"/>
      <c r="DV251" s="10"/>
      <c r="DW251" s="10"/>
      <c r="DX251" s="11"/>
      <c r="DY251" s="11"/>
      <c r="DZ251" s="45"/>
      <c r="EA251" s="39"/>
      <c r="EB251" s="98"/>
    </row>
    <row r="252" spans="1:132" s="8" customFormat="1" ht="15" x14ac:dyDescent="0.15">
      <c r="A252" s="39"/>
      <c r="B252" s="98"/>
      <c r="C252" s="37"/>
      <c r="D252" s="42"/>
      <c r="E252" s="42"/>
      <c r="F252" s="69"/>
      <c r="G252" s="69"/>
      <c r="H252" s="69"/>
      <c r="I252" s="45"/>
      <c r="J252" s="39"/>
      <c r="K252" s="98"/>
      <c r="L252" s="37"/>
      <c r="M252" s="42"/>
      <c r="N252" s="69"/>
      <c r="O252" s="69"/>
      <c r="P252" s="69"/>
      <c r="R252" s="39"/>
      <c r="S252" s="98"/>
      <c r="T252" s="37"/>
      <c r="U252" s="10"/>
      <c r="V252" s="69"/>
      <c r="W252" s="69"/>
      <c r="X252" s="69"/>
      <c r="Z252" s="39"/>
      <c r="AA252" s="98"/>
      <c r="AB252" s="37"/>
      <c r="AC252" s="10"/>
      <c r="AD252" s="10"/>
      <c r="AE252" s="69"/>
      <c r="AF252" s="69"/>
      <c r="AG252" s="98"/>
      <c r="AH252" s="98"/>
      <c r="AJ252" s="39"/>
      <c r="AK252" s="98"/>
      <c r="AL252" s="10"/>
      <c r="AM252" s="10"/>
      <c r="AN252" s="69"/>
      <c r="AO252" s="69"/>
      <c r="AP252" s="69"/>
      <c r="AQ252" s="38"/>
      <c r="AS252" s="39"/>
      <c r="AT252" s="98"/>
      <c r="AU252" s="37"/>
      <c r="AV252" s="42"/>
      <c r="AW252" s="69"/>
      <c r="AX252" s="69"/>
      <c r="AY252" s="69"/>
      <c r="BA252" s="39"/>
      <c r="BB252" s="98"/>
      <c r="BC252" s="37"/>
      <c r="BD252" s="10"/>
      <c r="BE252" s="69"/>
      <c r="BF252" s="69"/>
      <c r="BG252" s="69"/>
      <c r="BI252" s="39"/>
      <c r="BJ252" s="98"/>
      <c r="BK252" s="37"/>
      <c r="BL252" s="42"/>
      <c r="BM252" s="69"/>
      <c r="BN252" s="69"/>
      <c r="BO252" s="69"/>
      <c r="BP252" s="98"/>
      <c r="BQ252" s="98"/>
      <c r="BS252" s="39"/>
      <c r="BT252" s="98"/>
      <c r="BU252" s="37"/>
      <c r="BV252" s="42"/>
      <c r="BW252" s="69"/>
      <c r="BX252" s="69"/>
      <c r="BY252" s="69"/>
      <c r="BZ252" s="98"/>
      <c r="CA252" s="98"/>
      <c r="CC252" s="39"/>
      <c r="CD252" s="98"/>
      <c r="CE252" s="37"/>
      <c r="CF252" s="42"/>
      <c r="CG252" s="69"/>
      <c r="CH252" s="69"/>
      <c r="CI252" s="69"/>
      <c r="CJ252" s="45"/>
      <c r="CK252" s="98"/>
      <c r="CO252" s="39"/>
      <c r="CP252" s="98"/>
      <c r="CQ252" s="10"/>
      <c r="CR252" s="10"/>
      <c r="CS252" s="10"/>
      <c r="CT252" s="10"/>
      <c r="CU252" s="10"/>
      <c r="CV252" s="11"/>
      <c r="CW252" s="45"/>
      <c r="CX252" s="39"/>
      <c r="CY252" s="98"/>
      <c r="CZ252" s="10"/>
      <c r="DA252" s="10"/>
      <c r="DB252" s="10"/>
      <c r="DC252" s="10"/>
      <c r="DD252" s="10"/>
      <c r="DE252" s="11"/>
      <c r="DF252" s="45"/>
      <c r="DG252" s="39"/>
      <c r="DH252" s="98"/>
      <c r="DI252" s="10"/>
      <c r="DJ252" s="10"/>
      <c r="DK252" s="10"/>
      <c r="DL252" s="10"/>
      <c r="DM252" s="10"/>
      <c r="DN252" s="11"/>
      <c r="DO252" s="11"/>
      <c r="DP252" s="45"/>
      <c r="DQ252" s="39"/>
      <c r="DR252" s="98"/>
      <c r="DS252" s="10"/>
      <c r="DT252" s="10"/>
      <c r="DU252" s="10"/>
      <c r="DV252" s="10"/>
      <c r="DW252" s="10"/>
      <c r="DX252" s="11"/>
      <c r="DY252" s="11"/>
      <c r="DZ252" s="45"/>
      <c r="EA252" s="39"/>
      <c r="EB252" s="98"/>
    </row>
    <row r="253" spans="1:132" s="8" customFormat="1" ht="15" x14ac:dyDescent="0.15">
      <c r="A253" s="39"/>
      <c r="B253" s="98"/>
      <c r="C253" s="37"/>
      <c r="D253" s="42"/>
      <c r="E253" s="42"/>
      <c r="F253" s="69"/>
      <c r="G253" s="69"/>
      <c r="H253" s="69"/>
      <c r="I253" s="45"/>
      <c r="J253" s="39"/>
      <c r="K253" s="98"/>
      <c r="L253" s="37"/>
      <c r="M253" s="42"/>
      <c r="N253" s="69"/>
      <c r="O253" s="69"/>
      <c r="P253" s="69"/>
      <c r="R253" s="39"/>
      <c r="S253" s="98"/>
      <c r="T253" s="37"/>
      <c r="U253" s="10"/>
      <c r="V253" s="69"/>
      <c r="W253" s="69"/>
      <c r="X253" s="69"/>
      <c r="Z253" s="39"/>
      <c r="AA253" s="98"/>
      <c r="AB253" s="37"/>
      <c r="AC253" s="10"/>
      <c r="AD253" s="10"/>
      <c r="AE253" s="69"/>
      <c r="AF253" s="69"/>
      <c r="AG253" s="98"/>
      <c r="AH253" s="98"/>
      <c r="AJ253" s="39"/>
      <c r="AK253" s="98"/>
      <c r="AL253" s="10"/>
      <c r="AM253" s="10"/>
      <c r="AN253" s="69"/>
      <c r="AO253" s="69"/>
      <c r="AP253" s="69"/>
      <c r="AQ253" s="38"/>
      <c r="AS253" s="39"/>
      <c r="AT253" s="98"/>
      <c r="AU253" s="37"/>
      <c r="AV253" s="42"/>
      <c r="AW253" s="69"/>
      <c r="AX253" s="69"/>
      <c r="AY253" s="69"/>
      <c r="BA253" s="39"/>
      <c r="BB253" s="98"/>
      <c r="BC253" s="37"/>
      <c r="BD253" s="10"/>
      <c r="BE253" s="69"/>
      <c r="BF253" s="69"/>
      <c r="BG253" s="69"/>
      <c r="BI253" s="39"/>
      <c r="BJ253" s="98"/>
      <c r="BK253" s="37"/>
      <c r="BL253" s="42"/>
      <c r="BM253" s="69"/>
      <c r="BN253" s="69"/>
      <c r="BO253" s="69"/>
      <c r="BP253" s="98"/>
      <c r="BQ253" s="98"/>
      <c r="BS253" s="39"/>
      <c r="BT253" s="98"/>
      <c r="BU253" s="37"/>
      <c r="BV253" s="42"/>
      <c r="BW253" s="69"/>
      <c r="BX253" s="69"/>
      <c r="BY253" s="69"/>
      <c r="BZ253" s="98"/>
      <c r="CA253" s="98"/>
      <c r="CC253" s="39"/>
      <c r="CD253" s="98"/>
      <c r="CE253" s="37"/>
      <c r="CF253" s="42"/>
      <c r="CG253" s="69"/>
      <c r="CH253" s="69"/>
      <c r="CI253" s="69"/>
      <c r="CJ253" s="45"/>
      <c r="CK253" s="98"/>
      <c r="CO253" s="39"/>
      <c r="CP253" s="98"/>
      <c r="CQ253" s="10"/>
      <c r="CR253" s="10"/>
      <c r="CS253" s="10"/>
      <c r="CT253" s="10"/>
      <c r="CU253" s="10"/>
      <c r="CV253" s="11"/>
      <c r="CW253" s="45"/>
      <c r="CX253" s="39"/>
      <c r="CY253" s="98"/>
      <c r="CZ253" s="10"/>
      <c r="DA253" s="10"/>
      <c r="DB253" s="10"/>
      <c r="DC253" s="10"/>
      <c r="DD253" s="10"/>
      <c r="DE253" s="11"/>
      <c r="DF253" s="45"/>
      <c r="DG253" s="39"/>
      <c r="DH253" s="98"/>
      <c r="DI253" s="10"/>
      <c r="DJ253" s="10"/>
      <c r="DK253" s="10"/>
      <c r="DL253" s="10"/>
      <c r="DM253" s="10"/>
      <c r="DN253" s="11"/>
      <c r="DO253" s="11"/>
      <c r="DP253" s="45"/>
      <c r="DQ253" s="39"/>
      <c r="DR253" s="98"/>
      <c r="DS253" s="10"/>
      <c r="DT253" s="10"/>
      <c r="DU253" s="10"/>
      <c r="DV253" s="10"/>
      <c r="DW253" s="10"/>
      <c r="DX253" s="11"/>
      <c r="DY253" s="11"/>
      <c r="DZ253" s="45"/>
      <c r="EA253" s="39"/>
      <c r="EB253" s="98"/>
    </row>
    <row r="254" spans="1:132" s="8" customFormat="1" ht="15" x14ac:dyDescent="0.15">
      <c r="A254" s="39"/>
      <c r="B254" s="98"/>
      <c r="C254" s="37"/>
      <c r="D254" s="42"/>
      <c r="E254" s="42"/>
      <c r="F254" s="69"/>
      <c r="G254" s="69"/>
      <c r="H254" s="69"/>
      <c r="I254" s="45"/>
      <c r="J254" s="39"/>
      <c r="K254" s="98"/>
      <c r="L254" s="37"/>
      <c r="M254" s="42"/>
      <c r="N254" s="69"/>
      <c r="O254" s="69"/>
      <c r="P254" s="69"/>
      <c r="R254" s="39"/>
      <c r="S254" s="98"/>
      <c r="T254" s="37"/>
      <c r="U254" s="10"/>
      <c r="V254" s="69"/>
      <c r="W254" s="69"/>
      <c r="X254" s="69"/>
      <c r="Z254" s="39"/>
      <c r="AA254" s="98"/>
      <c r="AB254" s="37"/>
      <c r="AC254" s="10"/>
      <c r="AD254" s="10"/>
      <c r="AE254" s="69"/>
      <c r="AF254" s="69"/>
      <c r="AG254" s="98"/>
      <c r="AH254" s="98"/>
      <c r="AJ254" s="39"/>
      <c r="AK254" s="98"/>
      <c r="AL254" s="10"/>
      <c r="AM254" s="10"/>
      <c r="AN254" s="69"/>
      <c r="AO254" s="69"/>
      <c r="AP254" s="69"/>
      <c r="AQ254" s="38"/>
      <c r="AS254" s="39"/>
      <c r="AT254" s="98"/>
      <c r="AU254" s="37"/>
      <c r="AV254" s="42"/>
      <c r="AW254" s="69"/>
      <c r="AX254" s="69"/>
      <c r="AY254" s="69"/>
      <c r="BA254" s="39"/>
      <c r="BB254" s="98"/>
      <c r="BC254" s="37"/>
      <c r="BD254" s="10"/>
      <c r="BE254" s="69"/>
      <c r="BF254" s="69"/>
      <c r="BG254" s="69"/>
      <c r="BI254" s="39"/>
      <c r="BJ254" s="98"/>
      <c r="BK254" s="37"/>
      <c r="BL254" s="42"/>
      <c r="BM254" s="69"/>
      <c r="BN254" s="69"/>
      <c r="BO254" s="69"/>
      <c r="BP254" s="98"/>
      <c r="BQ254" s="98"/>
      <c r="BS254" s="39"/>
      <c r="BT254" s="98"/>
      <c r="BU254" s="37"/>
      <c r="BV254" s="42"/>
      <c r="BW254" s="69"/>
      <c r="BX254" s="69"/>
      <c r="BY254" s="69"/>
      <c r="BZ254" s="98"/>
      <c r="CA254" s="98"/>
      <c r="CC254" s="39"/>
      <c r="CD254" s="98"/>
      <c r="CE254" s="37"/>
      <c r="CF254" s="42"/>
      <c r="CG254" s="69"/>
      <c r="CH254" s="69"/>
      <c r="CI254" s="69"/>
      <c r="CJ254" s="45"/>
      <c r="CK254" s="98"/>
      <c r="CO254" s="39"/>
      <c r="CP254" s="98"/>
      <c r="CQ254" s="10"/>
      <c r="CR254" s="10"/>
      <c r="CS254" s="10"/>
      <c r="CT254" s="10"/>
      <c r="CU254" s="10"/>
      <c r="CV254" s="11"/>
      <c r="CW254" s="45"/>
      <c r="CX254" s="39"/>
      <c r="CY254" s="98"/>
      <c r="CZ254" s="10"/>
      <c r="DA254" s="10"/>
      <c r="DB254" s="10"/>
      <c r="DC254" s="10"/>
      <c r="DD254" s="10"/>
      <c r="DE254" s="11"/>
      <c r="DF254" s="45"/>
      <c r="DG254" s="39"/>
      <c r="DH254" s="98"/>
      <c r="DI254" s="10"/>
      <c r="DJ254" s="10"/>
      <c r="DK254" s="10"/>
      <c r="DL254" s="10"/>
      <c r="DM254" s="10"/>
      <c r="DN254" s="11"/>
      <c r="DO254" s="11"/>
      <c r="DP254" s="45"/>
      <c r="DQ254" s="39"/>
      <c r="DR254" s="98"/>
      <c r="DS254" s="10"/>
      <c r="DT254" s="10"/>
      <c r="DU254" s="10"/>
      <c r="DV254" s="10"/>
      <c r="DW254" s="10"/>
      <c r="DX254" s="11"/>
      <c r="DY254" s="11"/>
      <c r="DZ254" s="45"/>
      <c r="EA254" s="39"/>
      <c r="EB254" s="98"/>
    </row>
    <row r="255" spans="1:132" s="8" customFormat="1" ht="15" x14ac:dyDescent="0.15">
      <c r="A255" s="39"/>
      <c r="B255" s="98"/>
      <c r="C255" s="37"/>
      <c r="D255" s="42"/>
      <c r="E255" s="42"/>
      <c r="F255" s="69"/>
      <c r="G255" s="69"/>
      <c r="H255" s="69"/>
      <c r="I255" s="45"/>
      <c r="J255" s="39"/>
      <c r="K255" s="98"/>
      <c r="L255" s="37"/>
      <c r="M255" s="42"/>
      <c r="N255" s="69"/>
      <c r="O255" s="69"/>
      <c r="P255" s="69"/>
      <c r="R255" s="39"/>
      <c r="S255" s="98"/>
      <c r="T255" s="37"/>
      <c r="U255" s="10"/>
      <c r="V255" s="69"/>
      <c r="W255" s="69"/>
      <c r="X255" s="69"/>
      <c r="Z255" s="39"/>
      <c r="AA255" s="98"/>
      <c r="AB255" s="37"/>
      <c r="AC255" s="10"/>
      <c r="AD255" s="10"/>
      <c r="AE255" s="69"/>
      <c r="AF255" s="69"/>
      <c r="AG255" s="98"/>
      <c r="AH255" s="98"/>
      <c r="AJ255" s="39"/>
      <c r="AK255" s="98"/>
      <c r="AL255" s="10"/>
      <c r="AM255" s="10"/>
      <c r="AN255" s="69"/>
      <c r="AO255" s="69"/>
      <c r="AP255" s="69"/>
      <c r="AQ255" s="38"/>
      <c r="AS255" s="39"/>
      <c r="AT255" s="98"/>
      <c r="AU255" s="37"/>
      <c r="AV255" s="42"/>
      <c r="AW255" s="69"/>
      <c r="AX255" s="69"/>
      <c r="AY255" s="69"/>
      <c r="BA255" s="39"/>
      <c r="BB255" s="98"/>
      <c r="BC255" s="37"/>
      <c r="BD255" s="10"/>
      <c r="BE255" s="69"/>
      <c r="BF255" s="69"/>
      <c r="BG255" s="69"/>
      <c r="BI255" s="39"/>
      <c r="BJ255" s="98"/>
      <c r="BK255" s="37"/>
      <c r="BL255" s="42"/>
      <c r="BM255" s="69"/>
      <c r="BN255" s="69"/>
      <c r="BO255" s="69"/>
      <c r="BP255" s="98"/>
      <c r="BQ255" s="98"/>
      <c r="BS255" s="39"/>
      <c r="BT255" s="98"/>
      <c r="BU255" s="37"/>
      <c r="BV255" s="42"/>
      <c r="BW255" s="69"/>
      <c r="BX255" s="69"/>
      <c r="BY255" s="69"/>
      <c r="BZ255" s="98"/>
      <c r="CA255" s="98"/>
      <c r="CC255" s="39"/>
      <c r="CD255" s="98"/>
      <c r="CE255" s="37"/>
      <c r="CF255" s="42"/>
      <c r="CG255" s="69"/>
      <c r="CH255" s="69"/>
      <c r="CI255" s="69"/>
      <c r="CJ255" s="45"/>
      <c r="CK255" s="98"/>
      <c r="CO255" s="39"/>
      <c r="CP255" s="98"/>
      <c r="CQ255" s="10"/>
      <c r="CR255" s="10"/>
      <c r="CS255" s="10"/>
      <c r="CT255" s="10"/>
      <c r="CU255" s="10"/>
      <c r="CV255" s="11"/>
      <c r="CW255" s="45"/>
      <c r="CX255" s="39"/>
      <c r="CY255" s="98"/>
      <c r="CZ255" s="10"/>
      <c r="DA255" s="10"/>
      <c r="DB255" s="10"/>
      <c r="DC255" s="10"/>
      <c r="DD255" s="10"/>
      <c r="DE255" s="11"/>
      <c r="DF255" s="45"/>
      <c r="DG255" s="39"/>
      <c r="DH255" s="98"/>
      <c r="DI255" s="10"/>
      <c r="DJ255" s="10"/>
      <c r="DK255" s="10"/>
      <c r="DL255" s="10"/>
      <c r="DM255" s="10"/>
      <c r="DN255" s="11"/>
      <c r="DO255" s="11"/>
      <c r="DP255" s="45"/>
      <c r="DQ255" s="39"/>
      <c r="DR255" s="98"/>
      <c r="DS255" s="10"/>
      <c r="DT255" s="10"/>
      <c r="DU255" s="10"/>
      <c r="DV255" s="10"/>
      <c r="DW255" s="10"/>
      <c r="DX255" s="11"/>
      <c r="DY255" s="11"/>
      <c r="DZ255" s="45"/>
      <c r="EA255" s="39"/>
      <c r="EB255" s="98"/>
    </row>
    <row r="256" spans="1:132" s="8" customFormat="1" ht="15" x14ac:dyDescent="0.15">
      <c r="A256" s="39"/>
      <c r="B256" s="98"/>
      <c r="C256" s="37"/>
      <c r="D256" s="42"/>
      <c r="E256" s="42"/>
      <c r="F256" s="69"/>
      <c r="G256" s="69"/>
      <c r="H256" s="69"/>
      <c r="I256" s="45"/>
      <c r="J256" s="39"/>
      <c r="K256" s="98"/>
      <c r="L256" s="37"/>
      <c r="M256" s="42"/>
      <c r="N256" s="69"/>
      <c r="O256" s="69"/>
      <c r="P256" s="69"/>
      <c r="R256" s="39"/>
      <c r="S256" s="98"/>
      <c r="T256" s="37"/>
      <c r="U256" s="10"/>
      <c r="V256" s="69"/>
      <c r="W256" s="69"/>
      <c r="X256" s="69"/>
      <c r="Z256" s="39"/>
      <c r="AA256" s="98"/>
      <c r="AB256" s="37"/>
      <c r="AC256" s="10"/>
      <c r="AD256" s="10"/>
      <c r="AE256" s="69"/>
      <c r="AF256" s="69"/>
      <c r="AG256" s="98"/>
      <c r="AH256" s="98"/>
      <c r="AJ256" s="39"/>
      <c r="AK256" s="98"/>
      <c r="AL256" s="10"/>
      <c r="AM256" s="10"/>
      <c r="AN256" s="69"/>
      <c r="AO256" s="69"/>
      <c r="AP256" s="69"/>
      <c r="AQ256" s="38"/>
      <c r="AS256" s="39"/>
      <c r="AT256" s="98"/>
      <c r="AU256" s="37"/>
      <c r="AV256" s="42"/>
      <c r="AW256" s="69"/>
      <c r="AX256" s="69"/>
      <c r="AY256" s="69"/>
      <c r="BA256" s="39"/>
      <c r="BB256" s="98"/>
      <c r="BC256" s="37"/>
      <c r="BD256" s="10"/>
      <c r="BE256" s="69"/>
      <c r="BF256" s="69"/>
      <c r="BG256" s="69"/>
      <c r="BI256" s="39"/>
      <c r="BJ256" s="98"/>
      <c r="BK256" s="37"/>
      <c r="BL256" s="42"/>
      <c r="BM256" s="69"/>
      <c r="BN256" s="69"/>
      <c r="BO256" s="69"/>
      <c r="BP256" s="98"/>
      <c r="BQ256" s="98"/>
      <c r="BS256" s="39"/>
      <c r="BT256" s="98"/>
      <c r="BU256" s="37"/>
      <c r="BV256" s="42"/>
      <c r="BW256" s="69"/>
      <c r="BX256" s="69"/>
      <c r="BY256" s="69"/>
      <c r="BZ256" s="98"/>
      <c r="CA256" s="98"/>
      <c r="CC256" s="39"/>
      <c r="CD256" s="98"/>
      <c r="CE256" s="37"/>
      <c r="CF256" s="42"/>
      <c r="CG256" s="69"/>
      <c r="CH256" s="69"/>
      <c r="CI256" s="69"/>
      <c r="CJ256" s="45"/>
      <c r="CK256" s="98"/>
      <c r="CO256" s="39"/>
      <c r="CP256" s="98"/>
      <c r="CQ256" s="10"/>
      <c r="CR256" s="10"/>
      <c r="CS256" s="10"/>
      <c r="CT256" s="10"/>
      <c r="CU256" s="10"/>
      <c r="CV256" s="11"/>
      <c r="CW256" s="45"/>
      <c r="CX256" s="39"/>
      <c r="CY256" s="98"/>
      <c r="CZ256" s="10"/>
      <c r="DA256" s="10"/>
      <c r="DB256" s="10"/>
      <c r="DC256" s="10"/>
      <c r="DD256" s="10"/>
      <c r="DE256" s="11"/>
      <c r="DF256" s="45"/>
      <c r="DG256" s="39"/>
      <c r="DH256" s="98"/>
      <c r="DI256" s="10"/>
      <c r="DJ256" s="10"/>
      <c r="DK256" s="10"/>
      <c r="DL256" s="10"/>
      <c r="DM256" s="10"/>
      <c r="DN256" s="11"/>
      <c r="DO256" s="11"/>
      <c r="DP256" s="45"/>
      <c r="DQ256" s="39"/>
      <c r="DR256" s="98"/>
      <c r="DS256" s="10"/>
      <c r="DT256" s="10"/>
      <c r="DU256" s="10"/>
      <c r="DV256" s="10"/>
      <c r="DW256" s="10"/>
      <c r="DX256" s="11"/>
      <c r="DY256" s="11"/>
      <c r="DZ256" s="45"/>
      <c r="EA256" s="39"/>
      <c r="EB256" s="98"/>
    </row>
    <row r="257" spans="1:132" s="8" customFormat="1" ht="15" x14ac:dyDescent="0.15">
      <c r="A257" s="39"/>
      <c r="B257" s="98"/>
      <c r="C257" s="37"/>
      <c r="D257" s="42"/>
      <c r="E257" s="42"/>
      <c r="F257" s="69"/>
      <c r="G257" s="69"/>
      <c r="H257" s="69"/>
      <c r="I257" s="45"/>
      <c r="J257" s="39"/>
      <c r="K257" s="98"/>
      <c r="L257" s="37"/>
      <c r="M257" s="42"/>
      <c r="N257" s="69"/>
      <c r="O257" s="69"/>
      <c r="P257" s="69"/>
      <c r="R257" s="39"/>
      <c r="S257" s="98"/>
      <c r="T257" s="37"/>
      <c r="U257" s="10"/>
      <c r="V257" s="69"/>
      <c r="W257" s="69"/>
      <c r="X257" s="69"/>
      <c r="Z257" s="39"/>
      <c r="AA257" s="98"/>
      <c r="AB257" s="37"/>
      <c r="AC257" s="10"/>
      <c r="AD257" s="10"/>
      <c r="AE257" s="69"/>
      <c r="AF257" s="69"/>
      <c r="AG257" s="98"/>
      <c r="AH257" s="98"/>
      <c r="AJ257" s="39"/>
      <c r="AK257" s="98"/>
      <c r="AL257" s="10"/>
      <c r="AM257" s="10"/>
      <c r="AN257" s="69"/>
      <c r="AO257" s="69"/>
      <c r="AP257" s="69"/>
      <c r="AQ257" s="38"/>
      <c r="AS257" s="39"/>
      <c r="AT257" s="98"/>
      <c r="AU257" s="37"/>
      <c r="AV257" s="42"/>
      <c r="AW257" s="69"/>
      <c r="AX257" s="69"/>
      <c r="AY257" s="69"/>
      <c r="BA257" s="39"/>
      <c r="BB257" s="98"/>
      <c r="BC257" s="37"/>
      <c r="BD257" s="10"/>
      <c r="BE257" s="69"/>
      <c r="BF257" s="69"/>
      <c r="BG257" s="69"/>
      <c r="BI257" s="39"/>
      <c r="BJ257" s="98"/>
      <c r="BK257" s="37"/>
      <c r="BL257" s="42"/>
      <c r="BM257" s="69"/>
      <c r="BN257" s="69"/>
      <c r="BO257" s="69"/>
      <c r="BP257" s="98"/>
      <c r="BQ257" s="98"/>
      <c r="BS257" s="39"/>
      <c r="BT257" s="98"/>
      <c r="BU257" s="37"/>
      <c r="BV257" s="42"/>
      <c r="BW257" s="69"/>
      <c r="BX257" s="69"/>
      <c r="BY257" s="69"/>
      <c r="BZ257" s="98"/>
      <c r="CA257" s="98"/>
      <c r="CC257" s="39"/>
      <c r="CD257" s="98"/>
      <c r="CE257" s="37"/>
      <c r="CF257" s="42"/>
      <c r="CG257" s="69"/>
      <c r="CH257" s="69"/>
      <c r="CI257" s="69"/>
      <c r="CJ257" s="45"/>
      <c r="CK257" s="98"/>
      <c r="CO257" s="39"/>
      <c r="CP257" s="98"/>
      <c r="CQ257" s="10"/>
      <c r="CR257" s="10"/>
      <c r="CS257" s="10"/>
      <c r="CT257" s="10"/>
      <c r="CU257" s="10"/>
      <c r="CV257" s="11"/>
      <c r="CW257" s="45"/>
      <c r="CX257" s="39"/>
      <c r="CY257" s="98"/>
      <c r="CZ257" s="10"/>
      <c r="DA257" s="10"/>
      <c r="DB257" s="10"/>
      <c r="DC257" s="10"/>
      <c r="DD257" s="10"/>
      <c r="DE257" s="11"/>
      <c r="DF257" s="45"/>
      <c r="DG257" s="39"/>
      <c r="DH257" s="98"/>
      <c r="DI257" s="10"/>
      <c r="DJ257" s="10"/>
      <c r="DK257" s="10"/>
      <c r="DL257" s="10"/>
      <c r="DM257" s="10"/>
      <c r="DN257" s="11"/>
      <c r="DO257" s="11"/>
      <c r="DP257" s="45"/>
      <c r="DQ257" s="39"/>
      <c r="DR257" s="98"/>
      <c r="DS257" s="10"/>
      <c r="DT257" s="10"/>
      <c r="DU257" s="10"/>
      <c r="DV257" s="10"/>
      <c r="DW257" s="10"/>
      <c r="DX257" s="11"/>
      <c r="DY257" s="11"/>
      <c r="DZ257" s="45"/>
      <c r="EA257" s="39"/>
      <c r="EB257" s="98"/>
    </row>
    <row r="258" spans="1:132" s="8" customFormat="1" ht="15" x14ac:dyDescent="0.15">
      <c r="A258" s="39"/>
      <c r="B258" s="98"/>
      <c r="C258" s="37"/>
      <c r="D258" s="42"/>
      <c r="E258" s="42"/>
      <c r="F258" s="69"/>
      <c r="G258" s="69"/>
      <c r="H258" s="69"/>
      <c r="I258" s="45"/>
      <c r="J258" s="39"/>
      <c r="K258" s="98"/>
      <c r="L258" s="37"/>
      <c r="M258" s="42"/>
      <c r="N258" s="69"/>
      <c r="O258" s="69"/>
      <c r="P258" s="69"/>
      <c r="R258" s="39"/>
      <c r="S258" s="98"/>
      <c r="T258" s="37"/>
      <c r="U258" s="10"/>
      <c r="V258" s="69"/>
      <c r="W258" s="69"/>
      <c r="X258" s="69"/>
      <c r="Z258" s="39"/>
      <c r="AA258" s="98"/>
      <c r="AB258" s="37"/>
      <c r="AC258" s="10"/>
      <c r="AD258" s="10"/>
      <c r="AE258" s="69"/>
      <c r="AF258" s="69"/>
      <c r="AG258" s="98"/>
      <c r="AH258" s="98"/>
      <c r="AJ258" s="39"/>
      <c r="AK258" s="98"/>
      <c r="AL258" s="10"/>
      <c r="AM258" s="10"/>
      <c r="AN258" s="69"/>
      <c r="AO258" s="69"/>
      <c r="AP258" s="69"/>
      <c r="AQ258" s="38"/>
      <c r="AS258" s="39"/>
      <c r="AT258" s="98"/>
      <c r="AU258" s="37"/>
      <c r="AV258" s="42"/>
      <c r="AW258" s="69"/>
      <c r="AX258" s="69"/>
      <c r="AY258" s="69"/>
      <c r="BA258" s="39"/>
      <c r="BB258" s="98"/>
      <c r="BC258" s="37"/>
      <c r="BD258" s="10"/>
      <c r="BE258" s="69"/>
      <c r="BF258" s="69"/>
      <c r="BG258" s="69"/>
      <c r="BI258" s="39"/>
      <c r="BJ258" s="98"/>
      <c r="BK258" s="37"/>
      <c r="BL258" s="42"/>
      <c r="BM258" s="69"/>
      <c r="BN258" s="69"/>
      <c r="BO258" s="69"/>
      <c r="BP258" s="98"/>
      <c r="BQ258" s="98"/>
      <c r="BS258" s="39"/>
      <c r="BT258" s="98"/>
      <c r="BU258" s="37"/>
      <c r="BV258" s="42"/>
      <c r="BW258" s="69"/>
      <c r="BX258" s="69"/>
      <c r="BY258" s="69"/>
      <c r="BZ258" s="98"/>
      <c r="CA258" s="98"/>
      <c r="CC258" s="39"/>
      <c r="CD258" s="98"/>
      <c r="CE258" s="37"/>
      <c r="CF258" s="42"/>
      <c r="CG258" s="69"/>
      <c r="CH258" s="69"/>
      <c r="CI258" s="69"/>
      <c r="CJ258" s="45"/>
      <c r="CK258" s="98"/>
      <c r="CO258" s="39"/>
      <c r="CP258" s="98"/>
      <c r="CQ258" s="10"/>
      <c r="CR258" s="10"/>
      <c r="CS258" s="10"/>
      <c r="CT258" s="10"/>
      <c r="CU258" s="10"/>
      <c r="CV258" s="11"/>
      <c r="CW258" s="45"/>
      <c r="CX258" s="39"/>
      <c r="CY258" s="98"/>
      <c r="CZ258" s="10"/>
      <c r="DA258" s="10"/>
      <c r="DB258" s="10"/>
      <c r="DC258" s="10"/>
      <c r="DD258" s="10"/>
      <c r="DE258" s="11"/>
      <c r="DF258" s="45"/>
      <c r="DG258" s="39"/>
      <c r="DH258" s="98"/>
      <c r="DI258" s="10"/>
      <c r="DJ258" s="10"/>
      <c r="DK258" s="10"/>
      <c r="DL258" s="10"/>
      <c r="DM258" s="10"/>
      <c r="DN258" s="11"/>
      <c r="DO258" s="11"/>
      <c r="DP258" s="45"/>
      <c r="DQ258" s="39"/>
      <c r="DR258" s="98"/>
      <c r="DS258" s="10"/>
      <c r="DT258" s="10"/>
      <c r="DU258" s="10"/>
      <c r="DV258" s="10"/>
      <c r="DW258" s="10"/>
      <c r="DX258" s="11"/>
      <c r="DY258" s="11"/>
      <c r="DZ258" s="45"/>
      <c r="EA258" s="39"/>
      <c r="EB258" s="98"/>
    </row>
    <row r="259" spans="1:132" s="8" customFormat="1" ht="15" x14ac:dyDescent="0.15">
      <c r="A259" s="39"/>
      <c r="B259" s="98"/>
      <c r="C259" s="37"/>
      <c r="D259" s="42"/>
      <c r="E259" s="42"/>
      <c r="F259" s="69"/>
      <c r="G259" s="69"/>
      <c r="H259" s="69"/>
      <c r="I259" s="45"/>
      <c r="J259" s="39"/>
      <c r="K259" s="98"/>
      <c r="L259" s="37"/>
      <c r="M259" s="42"/>
      <c r="N259" s="69"/>
      <c r="O259" s="69"/>
      <c r="P259" s="69"/>
      <c r="R259" s="39"/>
      <c r="S259" s="98"/>
      <c r="T259" s="37"/>
      <c r="U259" s="10"/>
      <c r="V259" s="69"/>
      <c r="W259" s="69"/>
      <c r="X259" s="69"/>
      <c r="Z259" s="39"/>
      <c r="AA259" s="98"/>
      <c r="AB259" s="37"/>
      <c r="AC259" s="10"/>
      <c r="AD259" s="10"/>
      <c r="AE259" s="69"/>
      <c r="AF259" s="69"/>
      <c r="AG259" s="98"/>
      <c r="AH259" s="98"/>
      <c r="AJ259" s="39"/>
      <c r="AK259" s="98"/>
      <c r="AL259" s="10"/>
      <c r="AM259" s="10"/>
      <c r="AN259" s="69"/>
      <c r="AO259" s="69"/>
      <c r="AP259" s="69"/>
      <c r="AQ259" s="38"/>
      <c r="AS259" s="39"/>
      <c r="AT259" s="98"/>
      <c r="AU259" s="37"/>
      <c r="AV259" s="42"/>
      <c r="AW259" s="69"/>
      <c r="AX259" s="69"/>
      <c r="AY259" s="69"/>
      <c r="BA259" s="39"/>
      <c r="BB259" s="98"/>
      <c r="BC259" s="37"/>
      <c r="BD259" s="10"/>
      <c r="BE259" s="69"/>
      <c r="BF259" s="69"/>
      <c r="BG259" s="69"/>
      <c r="BI259" s="39"/>
      <c r="BJ259" s="98"/>
      <c r="BK259" s="37"/>
      <c r="BL259" s="42"/>
      <c r="BM259" s="69"/>
      <c r="BN259" s="69"/>
      <c r="BO259" s="69"/>
      <c r="BP259" s="98"/>
      <c r="BQ259" s="98"/>
      <c r="BS259" s="39"/>
      <c r="BT259" s="98"/>
      <c r="BU259" s="37"/>
      <c r="BV259" s="42"/>
      <c r="BW259" s="69"/>
      <c r="BX259" s="69"/>
      <c r="BY259" s="69"/>
      <c r="BZ259" s="98"/>
      <c r="CA259" s="98"/>
      <c r="CC259" s="39"/>
      <c r="CD259" s="98"/>
      <c r="CE259" s="37"/>
      <c r="CF259" s="42"/>
      <c r="CG259" s="69"/>
      <c r="CH259" s="69"/>
      <c r="CI259" s="69"/>
      <c r="CJ259" s="45"/>
      <c r="CK259" s="98"/>
      <c r="CO259" s="39"/>
      <c r="CP259" s="98"/>
      <c r="CQ259" s="10"/>
      <c r="CR259" s="10"/>
      <c r="CS259" s="10"/>
      <c r="CT259" s="10"/>
      <c r="CU259" s="10"/>
      <c r="CV259" s="11"/>
      <c r="CW259" s="45"/>
      <c r="CX259" s="39"/>
      <c r="CY259" s="98"/>
      <c r="CZ259" s="10"/>
      <c r="DA259" s="10"/>
      <c r="DB259" s="10"/>
      <c r="DC259" s="10"/>
      <c r="DD259" s="10"/>
      <c r="DE259" s="11"/>
      <c r="DF259" s="45"/>
      <c r="DG259" s="39"/>
      <c r="DH259" s="98"/>
      <c r="DI259" s="10"/>
      <c r="DJ259" s="10"/>
      <c r="DK259" s="10"/>
      <c r="DL259" s="10"/>
      <c r="DM259" s="10"/>
      <c r="DN259" s="11"/>
      <c r="DO259" s="11"/>
      <c r="DP259" s="45"/>
      <c r="DQ259" s="39"/>
      <c r="DR259" s="98"/>
      <c r="DS259" s="10"/>
      <c r="DT259" s="10"/>
      <c r="DU259" s="10"/>
      <c r="DV259" s="10"/>
      <c r="DW259" s="10"/>
      <c r="DX259" s="11"/>
      <c r="DY259" s="11"/>
      <c r="DZ259" s="45"/>
      <c r="EA259" s="39"/>
      <c r="EB259" s="98"/>
    </row>
    <row r="260" spans="1:132" s="8" customFormat="1" ht="15" x14ac:dyDescent="0.15">
      <c r="A260" s="39"/>
      <c r="B260" s="98"/>
      <c r="C260" s="37"/>
      <c r="D260" s="42"/>
      <c r="E260" s="42"/>
      <c r="F260" s="69"/>
      <c r="G260" s="69"/>
      <c r="H260" s="69"/>
      <c r="I260" s="45"/>
      <c r="J260" s="39"/>
      <c r="K260" s="98"/>
      <c r="L260" s="37"/>
      <c r="M260" s="42"/>
      <c r="N260" s="69"/>
      <c r="O260" s="69"/>
      <c r="P260" s="69"/>
      <c r="R260" s="39"/>
      <c r="S260" s="98"/>
      <c r="T260" s="37"/>
      <c r="U260" s="10"/>
      <c r="V260" s="69"/>
      <c r="W260" s="69"/>
      <c r="X260" s="69"/>
      <c r="Z260" s="39"/>
      <c r="AA260" s="98"/>
      <c r="AB260" s="37"/>
      <c r="AC260" s="10"/>
      <c r="AD260" s="10"/>
      <c r="AE260" s="69"/>
      <c r="AF260" s="69"/>
      <c r="AG260" s="98"/>
      <c r="AH260" s="98"/>
      <c r="AJ260" s="39"/>
      <c r="AK260" s="98"/>
      <c r="AL260" s="10"/>
      <c r="AM260" s="10"/>
      <c r="AN260" s="69"/>
      <c r="AO260" s="69"/>
      <c r="AP260" s="69"/>
      <c r="AQ260" s="38"/>
      <c r="AS260" s="39"/>
      <c r="AT260" s="98"/>
      <c r="AU260" s="37"/>
      <c r="AV260" s="42"/>
      <c r="AW260" s="69"/>
      <c r="AX260" s="69"/>
      <c r="AY260" s="69"/>
      <c r="BA260" s="39"/>
      <c r="BB260" s="98"/>
      <c r="BC260" s="37"/>
      <c r="BD260" s="10"/>
      <c r="BE260" s="69"/>
      <c r="BF260" s="69"/>
      <c r="BG260" s="69"/>
      <c r="BI260" s="39"/>
      <c r="BJ260" s="98"/>
      <c r="BK260" s="37"/>
      <c r="BL260" s="42"/>
      <c r="BM260" s="69"/>
      <c r="BN260" s="69"/>
      <c r="BO260" s="69"/>
      <c r="BP260" s="98"/>
      <c r="BQ260" s="98"/>
      <c r="BS260" s="39"/>
      <c r="BT260" s="98"/>
      <c r="BU260" s="37"/>
      <c r="BV260" s="42"/>
      <c r="BW260" s="69"/>
      <c r="BX260" s="69"/>
      <c r="BY260" s="69"/>
      <c r="BZ260" s="98"/>
      <c r="CA260" s="98"/>
      <c r="CC260" s="39"/>
      <c r="CD260" s="98"/>
      <c r="CE260" s="37"/>
      <c r="CF260" s="42"/>
      <c r="CG260" s="69"/>
      <c r="CH260" s="69"/>
      <c r="CI260" s="69"/>
      <c r="CJ260" s="45"/>
      <c r="CK260" s="98"/>
      <c r="CO260" s="39"/>
      <c r="CP260" s="98"/>
      <c r="CQ260" s="10"/>
      <c r="CR260" s="10"/>
      <c r="CS260" s="10"/>
      <c r="CT260" s="10"/>
      <c r="CU260" s="10"/>
      <c r="CV260" s="11"/>
      <c r="CW260" s="45"/>
      <c r="CX260" s="39"/>
      <c r="CY260" s="98"/>
      <c r="CZ260" s="10"/>
      <c r="DA260" s="10"/>
      <c r="DB260" s="10"/>
      <c r="DC260" s="10"/>
      <c r="DD260" s="10"/>
      <c r="DE260" s="11"/>
      <c r="DF260" s="45"/>
      <c r="DG260" s="39"/>
      <c r="DH260" s="98"/>
      <c r="DI260" s="10"/>
      <c r="DJ260" s="10"/>
      <c r="DK260" s="10"/>
      <c r="DL260" s="10"/>
      <c r="DM260" s="10"/>
      <c r="DN260" s="11"/>
      <c r="DO260" s="11"/>
      <c r="DP260" s="45"/>
      <c r="DQ260" s="39"/>
      <c r="DR260" s="98"/>
      <c r="DS260" s="10"/>
      <c r="DT260" s="10"/>
      <c r="DU260" s="10"/>
      <c r="DV260" s="10"/>
      <c r="DW260" s="10"/>
      <c r="DX260" s="11"/>
      <c r="DY260" s="11"/>
      <c r="DZ260" s="45"/>
      <c r="EA260" s="39"/>
      <c r="EB260" s="98"/>
    </row>
    <row r="261" spans="1:132" s="8" customFormat="1" ht="15" x14ac:dyDescent="0.15">
      <c r="A261" s="39"/>
      <c r="B261" s="98"/>
      <c r="C261" s="37"/>
      <c r="D261" s="42"/>
      <c r="E261" s="42"/>
      <c r="F261" s="69"/>
      <c r="G261" s="69"/>
      <c r="H261" s="69"/>
      <c r="I261" s="45"/>
      <c r="J261" s="39"/>
      <c r="K261" s="98"/>
      <c r="L261" s="37"/>
      <c r="M261" s="42"/>
      <c r="N261" s="69"/>
      <c r="O261" s="69"/>
      <c r="P261" s="69"/>
      <c r="R261" s="39"/>
      <c r="S261" s="98"/>
      <c r="T261" s="37"/>
      <c r="U261" s="10"/>
      <c r="V261" s="69"/>
      <c r="W261" s="69"/>
      <c r="X261" s="69"/>
      <c r="Z261" s="39"/>
      <c r="AA261" s="98"/>
      <c r="AB261" s="37"/>
      <c r="AC261" s="10"/>
      <c r="AD261" s="10"/>
      <c r="AE261" s="69"/>
      <c r="AF261" s="69"/>
      <c r="AG261" s="98"/>
      <c r="AH261" s="98"/>
      <c r="AJ261" s="39"/>
      <c r="AK261" s="98"/>
      <c r="AL261" s="10"/>
      <c r="AM261" s="10"/>
      <c r="AN261" s="69"/>
      <c r="AO261" s="69"/>
      <c r="AP261" s="69"/>
      <c r="AQ261" s="38"/>
      <c r="AS261" s="39"/>
      <c r="AT261" s="98"/>
      <c r="AU261" s="37"/>
      <c r="AV261" s="42"/>
      <c r="AW261" s="69"/>
      <c r="AX261" s="69"/>
      <c r="AY261" s="69"/>
      <c r="BA261" s="39"/>
      <c r="BB261" s="98"/>
      <c r="BC261" s="37"/>
      <c r="BD261" s="10"/>
      <c r="BE261" s="69"/>
      <c r="BF261" s="69"/>
      <c r="BG261" s="69"/>
      <c r="BI261" s="39"/>
      <c r="BJ261" s="98"/>
      <c r="BK261" s="37"/>
      <c r="BL261" s="42"/>
      <c r="BM261" s="69"/>
      <c r="BN261" s="69"/>
      <c r="BO261" s="69"/>
      <c r="BP261" s="98"/>
      <c r="BQ261" s="98"/>
      <c r="BS261" s="39"/>
      <c r="BT261" s="98"/>
      <c r="BU261" s="37"/>
      <c r="BV261" s="42"/>
      <c r="BW261" s="69"/>
      <c r="BX261" s="69"/>
      <c r="BY261" s="69"/>
      <c r="BZ261" s="98"/>
      <c r="CA261" s="98"/>
      <c r="CC261" s="39"/>
      <c r="CD261" s="98"/>
      <c r="CE261" s="37"/>
      <c r="CF261" s="42"/>
      <c r="CG261" s="69"/>
      <c r="CH261" s="69"/>
      <c r="CI261" s="69"/>
      <c r="CJ261" s="45"/>
      <c r="CK261" s="98"/>
      <c r="CO261" s="39"/>
      <c r="CP261" s="98"/>
      <c r="CQ261" s="10"/>
      <c r="CR261" s="10"/>
      <c r="CS261" s="10"/>
      <c r="CT261" s="10"/>
      <c r="CU261" s="10"/>
      <c r="CV261" s="11"/>
      <c r="CW261" s="45"/>
      <c r="CX261" s="39"/>
      <c r="CY261" s="98"/>
      <c r="CZ261" s="10"/>
      <c r="DA261" s="10"/>
      <c r="DB261" s="10"/>
      <c r="DC261" s="10"/>
      <c r="DD261" s="10"/>
      <c r="DE261" s="11"/>
      <c r="DF261" s="45"/>
      <c r="DG261" s="39"/>
      <c r="DH261" s="98"/>
      <c r="DI261" s="10"/>
      <c r="DJ261" s="10"/>
      <c r="DK261" s="10"/>
      <c r="DL261" s="10"/>
      <c r="DM261" s="10"/>
      <c r="DN261" s="11"/>
      <c r="DO261" s="11"/>
      <c r="DP261" s="45"/>
      <c r="DQ261" s="39"/>
      <c r="DR261" s="98"/>
      <c r="DS261" s="10"/>
      <c r="DT261" s="10"/>
      <c r="DU261" s="10"/>
      <c r="DV261" s="10"/>
      <c r="DW261" s="10"/>
      <c r="DX261" s="11"/>
      <c r="DY261" s="11"/>
      <c r="DZ261" s="45"/>
      <c r="EA261" s="39"/>
      <c r="EB261" s="98"/>
    </row>
    <row r="262" spans="1:132" s="8" customFormat="1" ht="15" x14ac:dyDescent="0.15">
      <c r="A262" s="39"/>
      <c r="B262" s="98"/>
      <c r="C262" s="37"/>
      <c r="D262" s="42"/>
      <c r="E262" s="42"/>
      <c r="F262" s="69"/>
      <c r="G262" s="69"/>
      <c r="H262" s="69"/>
      <c r="I262" s="45"/>
      <c r="J262" s="39"/>
      <c r="K262" s="98"/>
      <c r="L262" s="37"/>
      <c r="M262" s="42"/>
      <c r="N262" s="69"/>
      <c r="O262" s="69"/>
      <c r="P262" s="69"/>
      <c r="R262" s="39"/>
      <c r="S262" s="98"/>
      <c r="T262" s="37"/>
      <c r="U262" s="10"/>
      <c r="V262" s="69"/>
      <c r="W262" s="69"/>
      <c r="X262" s="69"/>
      <c r="Z262" s="39"/>
      <c r="AA262" s="98"/>
      <c r="AB262" s="37"/>
      <c r="AC262" s="10"/>
      <c r="AD262" s="10"/>
      <c r="AE262" s="69"/>
      <c r="AF262" s="69"/>
      <c r="AG262" s="98"/>
      <c r="AH262" s="98"/>
      <c r="AJ262" s="39"/>
      <c r="AK262" s="98"/>
      <c r="AL262" s="10"/>
      <c r="AM262" s="10"/>
      <c r="AN262" s="69"/>
      <c r="AO262" s="69"/>
      <c r="AP262" s="69"/>
      <c r="AQ262" s="38"/>
      <c r="AS262" s="39"/>
      <c r="AT262" s="98"/>
      <c r="AU262" s="37"/>
      <c r="AV262" s="42"/>
      <c r="AW262" s="69"/>
      <c r="AX262" s="69"/>
      <c r="AY262" s="69"/>
      <c r="BA262" s="39"/>
      <c r="BB262" s="98"/>
      <c r="BC262" s="37"/>
      <c r="BD262" s="10"/>
      <c r="BE262" s="69"/>
      <c r="BF262" s="69"/>
      <c r="BG262" s="69"/>
      <c r="BI262" s="39"/>
      <c r="BJ262" s="98"/>
      <c r="BK262" s="37"/>
      <c r="BL262" s="42"/>
      <c r="BM262" s="69"/>
      <c r="BN262" s="69"/>
      <c r="BO262" s="69"/>
      <c r="BP262" s="98"/>
      <c r="BQ262" s="98"/>
      <c r="BS262" s="39"/>
      <c r="BT262" s="98"/>
      <c r="BU262" s="37"/>
      <c r="BV262" s="42"/>
      <c r="BW262" s="69"/>
      <c r="BX262" s="69"/>
      <c r="BY262" s="69"/>
      <c r="BZ262" s="98"/>
      <c r="CA262" s="98"/>
      <c r="CC262" s="39"/>
      <c r="CD262" s="98"/>
      <c r="CE262" s="37"/>
      <c r="CF262" s="42"/>
      <c r="CG262" s="69"/>
      <c r="CH262" s="69"/>
      <c r="CI262" s="69"/>
      <c r="CJ262" s="45"/>
      <c r="CK262" s="98"/>
      <c r="CO262" s="39"/>
      <c r="CP262" s="98"/>
      <c r="CQ262" s="10"/>
      <c r="CR262" s="10"/>
      <c r="CS262" s="10"/>
      <c r="CT262" s="10"/>
      <c r="CU262" s="10"/>
      <c r="CV262" s="11"/>
      <c r="CW262" s="45"/>
      <c r="CX262" s="39"/>
      <c r="CY262" s="98"/>
      <c r="CZ262" s="10"/>
      <c r="DA262" s="10"/>
      <c r="DB262" s="10"/>
      <c r="DC262" s="10"/>
      <c r="DD262" s="10"/>
      <c r="DE262" s="11"/>
      <c r="DF262" s="45"/>
      <c r="DG262" s="39"/>
      <c r="DH262" s="98"/>
      <c r="DI262" s="10"/>
      <c r="DJ262" s="10"/>
      <c r="DK262" s="10"/>
      <c r="DL262" s="10"/>
      <c r="DM262" s="10"/>
      <c r="DN262" s="11"/>
      <c r="DO262" s="11"/>
      <c r="DP262" s="45"/>
      <c r="DQ262" s="39"/>
      <c r="DR262" s="98"/>
      <c r="DS262" s="10"/>
      <c r="DT262" s="10"/>
      <c r="DU262" s="10"/>
      <c r="DV262" s="10"/>
      <c r="DW262" s="10"/>
      <c r="DX262" s="11"/>
      <c r="DY262" s="11"/>
      <c r="DZ262" s="45"/>
      <c r="EA262" s="39"/>
      <c r="EB262" s="98"/>
    </row>
    <row r="263" spans="1:132" s="8" customFormat="1" ht="15" x14ac:dyDescent="0.15">
      <c r="A263" s="39"/>
      <c r="B263" s="98"/>
      <c r="C263" s="37"/>
      <c r="D263" s="42"/>
      <c r="E263" s="42"/>
      <c r="F263" s="69"/>
      <c r="G263" s="69"/>
      <c r="H263" s="69"/>
      <c r="I263" s="45"/>
      <c r="J263" s="39"/>
      <c r="K263" s="98"/>
      <c r="L263" s="37"/>
      <c r="M263" s="42"/>
      <c r="N263" s="69"/>
      <c r="O263" s="69"/>
      <c r="P263" s="69"/>
      <c r="R263" s="39"/>
      <c r="S263" s="98"/>
      <c r="T263" s="37"/>
      <c r="U263" s="10"/>
      <c r="V263" s="69"/>
      <c r="W263" s="69"/>
      <c r="X263" s="69"/>
      <c r="Z263" s="39"/>
      <c r="AA263" s="98"/>
      <c r="AB263" s="37"/>
      <c r="AC263" s="10"/>
      <c r="AD263" s="10"/>
      <c r="AE263" s="69"/>
      <c r="AF263" s="69"/>
      <c r="AG263" s="98"/>
      <c r="AH263" s="98"/>
      <c r="AJ263" s="39"/>
      <c r="AK263" s="98"/>
      <c r="AL263" s="10"/>
      <c r="AM263" s="10"/>
      <c r="AN263" s="69"/>
      <c r="AO263" s="69"/>
      <c r="AP263" s="69"/>
      <c r="AQ263" s="38"/>
      <c r="AS263" s="39"/>
      <c r="AT263" s="98"/>
      <c r="AU263" s="37"/>
      <c r="AV263" s="42"/>
      <c r="AW263" s="69"/>
      <c r="AX263" s="69"/>
      <c r="AY263" s="69"/>
      <c r="BA263" s="39"/>
      <c r="BB263" s="98"/>
      <c r="BC263" s="37"/>
      <c r="BD263" s="10"/>
      <c r="BE263" s="69"/>
      <c r="BF263" s="69"/>
      <c r="BG263" s="69"/>
      <c r="BI263" s="39"/>
      <c r="BJ263" s="98"/>
      <c r="BK263" s="37"/>
      <c r="BL263" s="42"/>
      <c r="BM263" s="69"/>
      <c r="BN263" s="69"/>
      <c r="BO263" s="69"/>
      <c r="BP263" s="98"/>
      <c r="BQ263" s="98"/>
      <c r="BS263" s="39"/>
      <c r="BT263" s="98"/>
      <c r="BU263" s="37"/>
      <c r="BV263" s="42"/>
      <c r="BW263" s="69"/>
      <c r="BX263" s="69"/>
      <c r="BY263" s="69"/>
      <c r="BZ263" s="98"/>
      <c r="CA263" s="98"/>
      <c r="CC263" s="39"/>
      <c r="CD263" s="98"/>
      <c r="CE263" s="37"/>
      <c r="CF263" s="42"/>
      <c r="CG263" s="69"/>
      <c r="CH263" s="69"/>
      <c r="CI263" s="69"/>
      <c r="CJ263" s="45"/>
      <c r="CK263" s="98"/>
      <c r="CO263" s="39"/>
      <c r="CP263" s="98"/>
      <c r="CQ263" s="10"/>
      <c r="CR263" s="10"/>
      <c r="CS263" s="10"/>
      <c r="CT263" s="10"/>
      <c r="CU263" s="10"/>
      <c r="CV263" s="11"/>
      <c r="CW263" s="45"/>
      <c r="CX263" s="39"/>
      <c r="CY263" s="98"/>
      <c r="CZ263" s="10"/>
      <c r="DA263" s="10"/>
      <c r="DB263" s="10"/>
      <c r="DC263" s="10"/>
      <c r="DD263" s="10"/>
      <c r="DE263" s="11"/>
      <c r="DF263" s="45"/>
      <c r="DG263" s="39"/>
      <c r="DH263" s="98"/>
      <c r="DI263" s="10"/>
      <c r="DJ263" s="10"/>
      <c r="DK263" s="10"/>
      <c r="DL263" s="10"/>
      <c r="DM263" s="10"/>
      <c r="DN263" s="11"/>
      <c r="DO263" s="11"/>
      <c r="DP263" s="45"/>
      <c r="DQ263" s="39"/>
      <c r="DR263" s="98"/>
      <c r="DS263" s="10"/>
      <c r="DT263" s="10"/>
      <c r="DU263" s="10"/>
      <c r="DV263" s="10"/>
      <c r="DW263" s="10"/>
      <c r="DX263" s="11"/>
      <c r="DY263" s="11"/>
      <c r="DZ263" s="45"/>
      <c r="EA263" s="39"/>
      <c r="EB263" s="98"/>
    </row>
    <row r="264" spans="1:132" s="8" customFormat="1" ht="15" x14ac:dyDescent="0.15">
      <c r="A264" s="39"/>
      <c r="B264" s="98"/>
      <c r="C264" s="37"/>
      <c r="D264" s="42"/>
      <c r="E264" s="42"/>
      <c r="F264" s="69"/>
      <c r="G264" s="69"/>
      <c r="H264" s="69"/>
      <c r="I264" s="45"/>
      <c r="J264" s="39"/>
      <c r="K264" s="98"/>
      <c r="L264" s="37"/>
      <c r="M264" s="42"/>
      <c r="N264" s="69"/>
      <c r="O264" s="69"/>
      <c r="P264" s="69"/>
      <c r="R264" s="39"/>
      <c r="S264" s="98"/>
      <c r="T264" s="37"/>
      <c r="U264" s="10"/>
      <c r="V264" s="69"/>
      <c r="W264" s="69"/>
      <c r="X264" s="69"/>
      <c r="Z264" s="39"/>
      <c r="AA264" s="98"/>
      <c r="AB264" s="37"/>
      <c r="AC264" s="10"/>
      <c r="AD264" s="10"/>
      <c r="AE264" s="69"/>
      <c r="AF264" s="69"/>
      <c r="AG264" s="98"/>
      <c r="AH264" s="98"/>
      <c r="AJ264" s="39"/>
      <c r="AK264" s="98"/>
      <c r="AL264" s="10"/>
      <c r="AM264" s="10"/>
      <c r="AN264" s="69"/>
      <c r="AO264" s="69"/>
      <c r="AP264" s="69"/>
      <c r="AQ264" s="38"/>
      <c r="AS264" s="39"/>
      <c r="AT264" s="98"/>
      <c r="AU264" s="37"/>
      <c r="AV264" s="42"/>
      <c r="AW264" s="69"/>
      <c r="AX264" s="69"/>
      <c r="AY264" s="69"/>
      <c r="BA264" s="39"/>
      <c r="BB264" s="98"/>
      <c r="BC264" s="37"/>
      <c r="BD264" s="10"/>
      <c r="BE264" s="69"/>
      <c r="BF264" s="69"/>
      <c r="BG264" s="69"/>
      <c r="BI264" s="39"/>
      <c r="BJ264" s="98"/>
      <c r="BK264" s="37"/>
      <c r="BL264" s="42"/>
      <c r="BM264" s="69"/>
      <c r="BN264" s="69"/>
      <c r="BO264" s="69"/>
      <c r="BP264" s="98"/>
      <c r="BQ264" s="98"/>
      <c r="BS264" s="39"/>
      <c r="BT264" s="98"/>
      <c r="BU264" s="37"/>
      <c r="BV264" s="42"/>
      <c r="BW264" s="69"/>
      <c r="BX264" s="69"/>
      <c r="BY264" s="69"/>
      <c r="BZ264" s="98"/>
      <c r="CA264" s="98"/>
      <c r="CC264" s="39"/>
      <c r="CD264" s="98"/>
      <c r="CE264" s="37"/>
      <c r="CF264" s="42"/>
      <c r="CG264" s="69"/>
      <c r="CH264" s="69"/>
      <c r="CI264" s="69"/>
      <c r="CJ264" s="45"/>
      <c r="CK264" s="98"/>
      <c r="CO264" s="39"/>
      <c r="CP264" s="98"/>
      <c r="CQ264" s="10"/>
      <c r="CR264" s="10"/>
      <c r="CS264" s="10"/>
      <c r="CT264" s="10"/>
      <c r="CU264" s="10"/>
      <c r="CV264" s="11"/>
      <c r="CW264" s="45"/>
      <c r="CX264" s="39"/>
      <c r="CY264" s="98"/>
      <c r="CZ264" s="10"/>
      <c r="DA264" s="10"/>
      <c r="DB264" s="10"/>
      <c r="DC264" s="10"/>
      <c r="DD264" s="10"/>
      <c r="DE264" s="11"/>
      <c r="DF264" s="45"/>
      <c r="DG264" s="39"/>
      <c r="DH264" s="98"/>
      <c r="DI264" s="10"/>
      <c r="DJ264" s="10"/>
      <c r="DK264" s="10"/>
      <c r="DL264" s="10"/>
      <c r="DM264" s="10"/>
      <c r="DN264" s="11"/>
      <c r="DO264" s="11"/>
      <c r="DP264" s="45"/>
      <c r="DQ264" s="39"/>
      <c r="DR264" s="98"/>
      <c r="DS264" s="10"/>
      <c r="DT264" s="10"/>
      <c r="DU264" s="10"/>
      <c r="DV264" s="10"/>
      <c r="DW264" s="10"/>
      <c r="DX264" s="11"/>
      <c r="DY264" s="11"/>
      <c r="DZ264" s="45"/>
      <c r="EA264" s="39"/>
      <c r="EB264" s="98"/>
    </row>
    <row r="265" spans="1:132" s="8" customFormat="1" ht="15" x14ac:dyDescent="0.15">
      <c r="A265" s="39"/>
      <c r="B265" s="98"/>
      <c r="C265" s="37"/>
      <c r="D265" s="42"/>
      <c r="E265" s="42"/>
      <c r="F265" s="69"/>
      <c r="G265" s="69"/>
      <c r="H265" s="69"/>
      <c r="I265" s="45"/>
      <c r="J265" s="39"/>
      <c r="K265" s="98"/>
      <c r="L265" s="37"/>
      <c r="M265" s="42"/>
      <c r="N265" s="69"/>
      <c r="O265" s="69"/>
      <c r="P265" s="69"/>
      <c r="R265" s="39"/>
      <c r="S265" s="98"/>
      <c r="T265" s="37"/>
      <c r="U265" s="10"/>
      <c r="V265" s="69"/>
      <c r="W265" s="69"/>
      <c r="X265" s="69"/>
      <c r="Z265" s="39"/>
      <c r="AA265" s="98"/>
      <c r="AB265" s="37"/>
      <c r="AC265" s="10"/>
      <c r="AD265" s="10"/>
      <c r="AE265" s="69"/>
      <c r="AF265" s="69"/>
      <c r="AG265" s="98"/>
      <c r="AH265" s="98"/>
      <c r="AJ265" s="39"/>
      <c r="AK265" s="98"/>
      <c r="AL265" s="10"/>
      <c r="AM265" s="10"/>
      <c r="AN265" s="69"/>
      <c r="AO265" s="69"/>
      <c r="AP265" s="69"/>
      <c r="AQ265" s="43"/>
      <c r="AS265" s="39"/>
      <c r="AT265" s="98"/>
      <c r="AU265" s="37"/>
      <c r="AV265" s="42"/>
      <c r="AW265" s="69"/>
      <c r="AX265" s="69"/>
      <c r="AY265" s="69"/>
      <c r="BA265" s="39"/>
      <c r="BB265" s="98"/>
      <c r="BC265" s="37"/>
      <c r="BD265" s="10"/>
      <c r="BE265" s="69"/>
      <c r="BF265" s="69"/>
      <c r="BG265" s="69"/>
      <c r="BI265" s="39"/>
      <c r="BJ265" s="98"/>
      <c r="BK265" s="37"/>
      <c r="BL265" s="42"/>
      <c r="BM265" s="69"/>
      <c r="BN265" s="69"/>
      <c r="BO265" s="69"/>
      <c r="BP265" s="98"/>
      <c r="BQ265" s="98"/>
      <c r="BS265" s="39"/>
      <c r="BT265" s="98"/>
      <c r="BU265" s="37"/>
      <c r="BV265" s="42"/>
      <c r="BW265" s="69"/>
      <c r="BX265" s="69"/>
      <c r="BY265" s="69"/>
      <c r="BZ265" s="98"/>
      <c r="CA265" s="98"/>
      <c r="CC265" s="39"/>
      <c r="CD265" s="98"/>
      <c r="CE265" s="37"/>
      <c r="CF265" s="42"/>
      <c r="CG265" s="69"/>
      <c r="CH265" s="69"/>
      <c r="CI265" s="69"/>
      <c r="CJ265" s="45"/>
      <c r="CK265" s="98"/>
      <c r="CO265" s="39"/>
      <c r="CP265" s="98"/>
      <c r="CQ265" s="10"/>
      <c r="CR265" s="10"/>
      <c r="CS265" s="10"/>
      <c r="CT265" s="10"/>
      <c r="CU265" s="10"/>
      <c r="CV265" s="11"/>
      <c r="CW265" s="45"/>
      <c r="CX265" s="39"/>
      <c r="CY265" s="98"/>
      <c r="CZ265" s="10"/>
      <c r="DA265" s="10"/>
      <c r="DB265" s="10"/>
      <c r="DC265" s="10"/>
      <c r="DD265" s="10"/>
      <c r="DE265" s="11"/>
      <c r="DF265" s="45"/>
      <c r="DG265" s="39"/>
      <c r="DH265" s="98"/>
      <c r="DI265" s="10"/>
      <c r="DJ265" s="10"/>
      <c r="DK265" s="10"/>
      <c r="DL265" s="10"/>
      <c r="DM265" s="10"/>
      <c r="DN265" s="11"/>
      <c r="DO265" s="11"/>
      <c r="DP265" s="45"/>
      <c r="DQ265" s="39"/>
      <c r="DR265" s="98"/>
      <c r="DS265" s="10"/>
      <c r="DT265" s="10"/>
      <c r="DU265" s="10"/>
      <c r="DV265" s="10"/>
      <c r="DW265" s="10"/>
      <c r="DX265" s="11"/>
      <c r="DY265" s="11"/>
      <c r="DZ265" s="45"/>
      <c r="EA265" s="39"/>
      <c r="EB265" s="98"/>
    </row>
    <row r="266" spans="1:132" s="8" customFormat="1" ht="15" x14ac:dyDescent="0.15">
      <c r="A266" s="39"/>
      <c r="B266" s="98"/>
      <c r="C266" s="37"/>
      <c r="D266" s="42"/>
      <c r="E266" s="42"/>
      <c r="F266" s="69"/>
      <c r="G266" s="69"/>
      <c r="H266" s="69"/>
      <c r="I266" s="45"/>
      <c r="J266" s="39"/>
      <c r="K266" s="98"/>
      <c r="L266" s="37"/>
      <c r="M266" s="42"/>
      <c r="N266" s="69"/>
      <c r="O266" s="69"/>
      <c r="P266" s="69"/>
      <c r="R266" s="39"/>
      <c r="S266" s="98"/>
      <c r="T266" s="37"/>
      <c r="U266" s="10"/>
      <c r="V266" s="69"/>
      <c r="W266" s="69"/>
      <c r="X266" s="69"/>
      <c r="Z266" s="39"/>
      <c r="AA266" s="98"/>
      <c r="AB266" s="37"/>
      <c r="AC266" s="10"/>
      <c r="AD266" s="10"/>
      <c r="AE266" s="69"/>
      <c r="AF266" s="69"/>
      <c r="AG266" s="98"/>
      <c r="AH266" s="98"/>
      <c r="AJ266" s="39"/>
      <c r="AK266" s="98"/>
      <c r="AL266" s="10"/>
      <c r="AM266" s="10"/>
      <c r="AN266" s="69"/>
      <c r="AO266" s="69"/>
      <c r="AP266" s="69"/>
      <c r="AQ266" s="43"/>
      <c r="AS266" s="39"/>
      <c r="AT266" s="98"/>
      <c r="AU266" s="37"/>
      <c r="AV266" s="42"/>
      <c r="AW266" s="69"/>
      <c r="AX266" s="69"/>
      <c r="AY266" s="69"/>
      <c r="BA266" s="39"/>
      <c r="BB266" s="98"/>
      <c r="BC266" s="37"/>
      <c r="BD266" s="10"/>
      <c r="BE266" s="69"/>
      <c r="BF266" s="69"/>
      <c r="BG266" s="69"/>
      <c r="BI266" s="39"/>
      <c r="BJ266" s="98"/>
      <c r="BK266" s="37"/>
      <c r="BL266" s="42"/>
      <c r="BM266" s="69"/>
      <c r="BN266" s="69"/>
      <c r="BO266" s="69"/>
      <c r="BP266" s="98"/>
      <c r="BQ266" s="98"/>
      <c r="BS266" s="39"/>
      <c r="BT266" s="98"/>
      <c r="BU266" s="37"/>
      <c r="BV266" s="42"/>
      <c r="BW266" s="69"/>
      <c r="BX266" s="69"/>
      <c r="BY266" s="69"/>
      <c r="BZ266" s="98"/>
      <c r="CA266" s="98"/>
      <c r="CC266" s="39"/>
      <c r="CD266" s="98"/>
      <c r="CE266" s="37"/>
      <c r="CF266" s="42"/>
      <c r="CG266" s="69"/>
      <c r="CH266" s="69"/>
      <c r="CI266" s="69"/>
      <c r="CJ266" s="45"/>
      <c r="CK266" s="98"/>
      <c r="CO266" s="39"/>
      <c r="CP266" s="98"/>
      <c r="CQ266" s="10"/>
      <c r="CR266" s="10"/>
      <c r="CS266" s="10"/>
      <c r="CT266" s="10"/>
      <c r="CU266" s="10"/>
      <c r="CV266" s="11"/>
      <c r="CW266" s="45"/>
      <c r="CX266" s="39"/>
      <c r="CY266" s="98"/>
      <c r="CZ266" s="10"/>
      <c r="DA266" s="10"/>
      <c r="DB266" s="10"/>
      <c r="DC266" s="10"/>
      <c r="DD266" s="10"/>
      <c r="DE266" s="11"/>
      <c r="DF266" s="45"/>
      <c r="DG266" s="39"/>
      <c r="DH266" s="98"/>
      <c r="DI266" s="10"/>
      <c r="DJ266" s="10"/>
      <c r="DK266" s="10"/>
      <c r="DL266" s="10"/>
      <c r="DM266" s="10"/>
      <c r="DN266" s="11"/>
      <c r="DO266" s="11"/>
      <c r="DP266" s="45"/>
      <c r="DQ266" s="39"/>
      <c r="DR266" s="98"/>
      <c r="DS266" s="10"/>
      <c r="DT266" s="10"/>
      <c r="DU266" s="10"/>
      <c r="DV266" s="10"/>
      <c r="DW266" s="10"/>
      <c r="DX266" s="11"/>
      <c r="DY266" s="11"/>
      <c r="DZ266" s="45"/>
      <c r="EA266" s="39"/>
      <c r="EB266" s="98"/>
    </row>
    <row r="267" spans="1:132" s="8" customFormat="1" ht="15" x14ac:dyDescent="0.15">
      <c r="A267" s="39"/>
      <c r="B267" s="98"/>
      <c r="C267" s="37"/>
      <c r="D267" s="42"/>
      <c r="E267" s="42"/>
      <c r="F267" s="69"/>
      <c r="G267" s="69"/>
      <c r="H267" s="69"/>
      <c r="I267" s="45"/>
      <c r="J267" s="39"/>
      <c r="K267" s="98"/>
      <c r="L267" s="37"/>
      <c r="M267" s="42"/>
      <c r="N267" s="69"/>
      <c r="O267" s="69"/>
      <c r="P267" s="69"/>
      <c r="R267" s="39"/>
      <c r="S267" s="98"/>
      <c r="T267" s="37"/>
      <c r="U267" s="10"/>
      <c r="V267" s="69"/>
      <c r="W267" s="69"/>
      <c r="X267" s="69"/>
      <c r="Z267" s="39"/>
      <c r="AA267" s="98"/>
      <c r="AB267" s="37"/>
      <c r="AC267" s="10"/>
      <c r="AD267" s="10"/>
      <c r="AE267" s="69"/>
      <c r="AF267" s="69"/>
      <c r="AG267" s="98"/>
      <c r="AH267" s="98"/>
      <c r="AJ267" s="39"/>
      <c r="AK267" s="98"/>
      <c r="AL267" s="10"/>
      <c r="AM267" s="10"/>
      <c r="AN267" s="69"/>
      <c r="AO267" s="69"/>
      <c r="AP267" s="69"/>
      <c r="AQ267" s="43"/>
      <c r="AS267" s="39"/>
      <c r="AT267" s="98"/>
      <c r="AU267" s="37"/>
      <c r="AV267" s="42"/>
      <c r="AW267" s="69"/>
      <c r="AX267" s="69"/>
      <c r="AY267" s="69"/>
      <c r="BA267" s="39"/>
      <c r="BB267" s="98"/>
      <c r="BC267" s="37"/>
      <c r="BD267" s="10"/>
      <c r="BE267" s="69"/>
      <c r="BF267" s="69"/>
      <c r="BG267" s="69"/>
      <c r="BI267" s="39"/>
      <c r="BJ267" s="98"/>
      <c r="BK267" s="37"/>
      <c r="BL267" s="42"/>
      <c r="BM267" s="69"/>
      <c r="BN267" s="69"/>
      <c r="BO267" s="69"/>
      <c r="BP267" s="98"/>
      <c r="BQ267" s="98"/>
      <c r="BS267" s="39"/>
      <c r="BT267" s="98"/>
      <c r="BU267" s="37"/>
      <c r="BV267" s="42"/>
      <c r="BW267" s="69"/>
      <c r="BX267" s="69"/>
      <c r="BY267" s="69"/>
      <c r="BZ267" s="98"/>
      <c r="CA267" s="98"/>
      <c r="CC267" s="39"/>
      <c r="CD267" s="98"/>
      <c r="CE267" s="37"/>
      <c r="CF267" s="42"/>
      <c r="CG267" s="69"/>
      <c r="CH267" s="69"/>
      <c r="CI267" s="69"/>
      <c r="CJ267" s="45"/>
      <c r="CK267" s="98"/>
      <c r="CO267" s="39"/>
      <c r="CP267" s="98"/>
      <c r="CQ267" s="10"/>
      <c r="CR267" s="10"/>
      <c r="CS267" s="10"/>
      <c r="CT267" s="10"/>
      <c r="CU267" s="10"/>
      <c r="CV267" s="11"/>
      <c r="CW267" s="45"/>
      <c r="CX267" s="39"/>
      <c r="CY267" s="98"/>
      <c r="CZ267" s="10"/>
      <c r="DA267" s="10"/>
      <c r="DB267" s="10"/>
      <c r="DC267" s="10"/>
      <c r="DD267" s="10"/>
      <c r="DE267" s="11"/>
      <c r="DF267" s="45"/>
      <c r="DG267" s="39"/>
      <c r="DH267" s="98"/>
      <c r="DI267" s="10"/>
      <c r="DJ267" s="10"/>
      <c r="DK267" s="10"/>
      <c r="DL267" s="10"/>
      <c r="DM267" s="10"/>
      <c r="DN267" s="11"/>
      <c r="DO267" s="11"/>
      <c r="DP267" s="45"/>
      <c r="DQ267" s="39"/>
      <c r="DR267" s="98"/>
      <c r="DS267" s="10"/>
      <c r="DT267" s="10"/>
      <c r="DU267" s="10"/>
      <c r="DV267" s="10"/>
      <c r="DW267" s="10"/>
      <c r="DX267" s="11"/>
      <c r="DY267" s="11"/>
      <c r="DZ267" s="45"/>
      <c r="EA267" s="39"/>
      <c r="EB267" s="98"/>
    </row>
    <row r="268" spans="1:132" s="8" customFormat="1" ht="15" x14ac:dyDescent="0.15">
      <c r="A268" s="39"/>
      <c r="B268" s="98"/>
      <c r="C268" s="37"/>
      <c r="D268" s="42"/>
      <c r="E268" s="42"/>
      <c r="F268" s="69"/>
      <c r="G268" s="69"/>
      <c r="H268" s="69"/>
      <c r="I268" s="45"/>
      <c r="J268" s="39"/>
      <c r="K268" s="98"/>
      <c r="L268" s="37"/>
      <c r="M268" s="42"/>
      <c r="N268" s="69"/>
      <c r="O268" s="69"/>
      <c r="P268" s="69"/>
      <c r="R268" s="39"/>
      <c r="S268" s="98"/>
      <c r="T268" s="37"/>
      <c r="U268" s="10"/>
      <c r="V268" s="69"/>
      <c r="W268" s="69"/>
      <c r="X268" s="69"/>
      <c r="Z268" s="39"/>
      <c r="AA268" s="98"/>
      <c r="AB268" s="37"/>
      <c r="AC268" s="10"/>
      <c r="AD268" s="10"/>
      <c r="AE268" s="69"/>
      <c r="AF268" s="69"/>
      <c r="AG268" s="98"/>
      <c r="AH268" s="98"/>
      <c r="AJ268" s="39"/>
      <c r="AK268" s="98"/>
      <c r="AL268" s="10"/>
      <c r="AM268" s="10"/>
      <c r="AN268" s="69"/>
      <c r="AO268" s="69"/>
      <c r="AP268" s="69"/>
      <c r="AQ268" s="43"/>
      <c r="AS268" s="39"/>
      <c r="AT268" s="98"/>
      <c r="AU268" s="37"/>
      <c r="AV268" s="42"/>
      <c r="AW268" s="69"/>
      <c r="AX268" s="69"/>
      <c r="AY268" s="69"/>
      <c r="BA268" s="39"/>
      <c r="BB268" s="98"/>
      <c r="BC268" s="37"/>
      <c r="BD268" s="10"/>
      <c r="BE268" s="69"/>
      <c r="BF268" s="69"/>
      <c r="BG268" s="69"/>
      <c r="BI268" s="39"/>
      <c r="BJ268" s="98"/>
      <c r="BK268" s="37"/>
      <c r="BL268" s="42"/>
      <c r="BM268" s="69"/>
      <c r="BN268" s="69"/>
      <c r="BO268" s="69"/>
      <c r="BP268" s="98"/>
      <c r="BQ268" s="98"/>
      <c r="BS268" s="39"/>
      <c r="BT268" s="98"/>
      <c r="BU268" s="37"/>
      <c r="BV268" s="42"/>
      <c r="BW268" s="69"/>
      <c r="BX268" s="69"/>
      <c r="BY268" s="69"/>
      <c r="BZ268" s="98"/>
      <c r="CA268" s="98"/>
      <c r="CC268" s="39"/>
      <c r="CD268" s="98"/>
      <c r="CE268" s="37"/>
      <c r="CF268" s="42"/>
      <c r="CG268" s="69"/>
      <c r="CH268" s="69"/>
      <c r="CI268" s="69"/>
      <c r="CJ268" s="45"/>
      <c r="CK268" s="98"/>
      <c r="CO268" s="39"/>
      <c r="CP268" s="98"/>
      <c r="CQ268" s="10"/>
      <c r="CR268" s="10"/>
      <c r="CS268" s="10"/>
      <c r="CT268" s="10"/>
      <c r="CU268" s="10"/>
      <c r="CV268" s="11"/>
      <c r="CW268" s="45"/>
      <c r="CX268" s="39"/>
      <c r="CY268" s="98"/>
      <c r="CZ268" s="10"/>
      <c r="DA268" s="10"/>
      <c r="DB268" s="10"/>
      <c r="DC268" s="10"/>
      <c r="DD268" s="10"/>
      <c r="DE268" s="11"/>
      <c r="DF268" s="45"/>
      <c r="DG268" s="39"/>
      <c r="DH268" s="98"/>
      <c r="DI268" s="10"/>
      <c r="DJ268" s="10"/>
      <c r="DK268" s="10"/>
      <c r="DL268" s="10"/>
      <c r="DM268" s="10"/>
      <c r="DN268" s="11"/>
      <c r="DO268" s="11"/>
      <c r="DP268" s="45"/>
      <c r="DQ268" s="39"/>
      <c r="DR268" s="98"/>
      <c r="DS268" s="10"/>
      <c r="DT268" s="10"/>
      <c r="DU268" s="10"/>
      <c r="DV268" s="10"/>
      <c r="DW268" s="10"/>
      <c r="DX268" s="11"/>
      <c r="DY268" s="11"/>
      <c r="DZ268" s="45"/>
      <c r="EA268" s="39"/>
      <c r="EB268" s="98"/>
    </row>
    <row r="269" spans="1:132" s="8" customFormat="1" ht="15" x14ac:dyDescent="0.15">
      <c r="A269" s="39"/>
      <c r="B269" s="98"/>
      <c r="C269" s="37"/>
      <c r="D269" s="42"/>
      <c r="E269" s="42"/>
      <c r="F269" s="69"/>
      <c r="G269" s="69"/>
      <c r="H269" s="69"/>
      <c r="I269" s="45"/>
      <c r="J269" s="39"/>
      <c r="K269" s="98"/>
      <c r="L269" s="37"/>
      <c r="M269" s="42"/>
      <c r="N269" s="69"/>
      <c r="O269" s="69"/>
      <c r="P269" s="69"/>
      <c r="R269" s="39"/>
      <c r="S269" s="98"/>
      <c r="T269" s="37"/>
      <c r="U269" s="10"/>
      <c r="V269" s="69"/>
      <c r="W269" s="69"/>
      <c r="X269" s="69"/>
      <c r="Z269" s="39"/>
      <c r="AA269" s="98"/>
      <c r="AB269" s="37"/>
      <c r="AC269" s="10"/>
      <c r="AD269" s="10"/>
      <c r="AE269" s="69"/>
      <c r="AF269" s="69"/>
      <c r="AG269" s="98"/>
      <c r="AH269" s="98"/>
      <c r="AJ269" s="39"/>
      <c r="AK269" s="98"/>
      <c r="AL269" s="10"/>
      <c r="AM269" s="10"/>
      <c r="AN269" s="69"/>
      <c r="AO269" s="69"/>
      <c r="AP269" s="69"/>
      <c r="AQ269" s="43"/>
      <c r="AS269" s="39"/>
      <c r="AT269" s="98"/>
      <c r="AU269" s="37"/>
      <c r="AV269" s="42"/>
      <c r="AW269" s="69"/>
      <c r="AX269" s="69"/>
      <c r="AY269" s="69"/>
      <c r="BA269" s="39"/>
      <c r="BB269" s="98"/>
      <c r="BC269" s="37"/>
      <c r="BD269" s="10"/>
      <c r="BE269" s="69"/>
      <c r="BF269" s="69"/>
      <c r="BG269" s="69"/>
      <c r="BI269" s="39"/>
      <c r="BJ269" s="98"/>
      <c r="BK269" s="37"/>
      <c r="BL269" s="42"/>
      <c r="BM269" s="69"/>
      <c r="BN269" s="69"/>
      <c r="BO269" s="69"/>
      <c r="BP269" s="98"/>
      <c r="BQ269" s="98"/>
      <c r="BS269" s="39"/>
      <c r="BT269" s="98"/>
      <c r="BU269" s="37"/>
      <c r="BV269" s="42"/>
      <c r="BW269" s="69"/>
      <c r="BX269" s="69"/>
      <c r="BY269" s="69"/>
      <c r="BZ269" s="98"/>
      <c r="CA269" s="98"/>
      <c r="CC269" s="39"/>
      <c r="CD269" s="98"/>
      <c r="CE269" s="37"/>
      <c r="CF269" s="42"/>
      <c r="CG269" s="69"/>
      <c r="CH269" s="69"/>
      <c r="CI269" s="69"/>
      <c r="CJ269" s="45"/>
      <c r="CK269" s="98"/>
      <c r="CO269" s="39"/>
      <c r="CP269" s="98"/>
      <c r="CQ269" s="10"/>
      <c r="CR269" s="10"/>
      <c r="CS269" s="10"/>
      <c r="CT269" s="10"/>
      <c r="CU269" s="10"/>
      <c r="CV269" s="11"/>
      <c r="CW269" s="45"/>
      <c r="CX269" s="39"/>
      <c r="CY269" s="98"/>
      <c r="CZ269" s="10"/>
      <c r="DA269" s="10"/>
      <c r="DB269" s="10"/>
      <c r="DC269" s="10"/>
      <c r="DD269" s="10"/>
      <c r="DE269" s="11"/>
      <c r="DF269" s="45"/>
      <c r="DG269" s="39"/>
      <c r="DH269" s="98"/>
      <c r="DI269" s="10"/>
      <c r="DJ269" s="10"/>
      <c r="DK269" s="10"/>
      <c r="DL269" s="10"/>
      <c r="DM269" s="10"/>
      <c r="DN269" s="11"/>
      <c r="DO269" s="11"/>
      <c r="DP269" s="45"/>
      <c r="DQ269" s="39"/>
      <c r="DR269" s="98"/>
      <c r="DS269" s="10"/>
      <c r="DT269" s="10"/>
      <c r="DU269" s="10"/>
      <c r="DV269" s="10"/>
      <c r="DW269" s="10"/>
      <c r="DX269" s="11"/>
      <c r="DY269" s="11"/>
      <c r="DZ269" s="45"/>
      <c r="EA269" s="39"/>
      <c r="EB269" s="98"/>
    </row>
    <row r="270" spans="1:132" s="8" customFormat="1" ht="15" x14ac:dyDescent="0.15">
      <c r="A270" s="39"/>
      <c r="B270" s="98"/>
      <c r="C270" s="37"/>
      <c r="D270" s="42"/>
      <c r="E270" s="42"/>
      <c r="F270" s="69"/>
      <c r="G270" s="69"/>
      <c r="H270" s="69"/>
      <c r="I270" s="45"/>
      <c r="J270" s="39"/>
      <c r="K270" s="98"/>
      <c r="L270" s="37"/>
      <c r="M270" s="42"/>
      <c r="N270" s="69"/>
      <c r="O270" s="69"/>
      <c r="P270" s="69"/>
      <c r="R270" s="39"/>
      <c r="S270" s="98"/>
      <c r="T270" s="37"/>
      <c r="U270" s="10"/>
      <c r="V270" s="69"/>
      <c r="W270" s="69"/>
      <c r="X270" s="69"/>
      <c r="Z270" s="39"/>
      <c r="AA270" s="98"/>
      <c r="AB270" s="37"/>
      <c r="AC270" s="10"/>
      <c r="AD270" s="10"/>
      <c r="AE270" s="69"/>
      <c r="AF270" s="69"/>
      <c r="AG270" s="98"/>
      <c r="AH270" s="98"/>
      <c r="AJ270" s="39"/>
      <c r="AK270" s="98"/>
      <c r="AL270" s="10"/>
      <c r="AM270" s="10"/>
      <c r="AN270" s="69"/>
      <c r="AO270" s="69"/>
      <c r="AP270" s="69"/>
      <c r="AQ270" s="43"/>
      <c r="AS270" s="39"/>
      <c r="AT270" s="98"/>
      <c r="AU270" s="37"/>
      <c r="AV270" s="42"/>
      <c r="AW270" s="69"/>
      <c r="AX270" s="69"/>
      <c r="AY270" s="69"/>
      <c r="BA270" s="39"/>
      <c r="BB270" s="98"/>
      <c r="BC270" s="37"/>
      <c r="BD270" s="10"/>
      <c r="BE270" s="69"/>
      <c r="BF270" s="69"/>
      <c r="BG270" s="69"/>
      <c r="BI270" s="39"/>
      <c r="BJ270" s="98"/>
      <c r="BK270" s="37"/>
      <c r="BL270" s="42"/>
      <c r="BM270" s="69"/>
      <c r="BN270" s="69"/>
      <c r="BO270" s="69"/>
      <c r="BP270" s="98"/>
      <c r="BQ270" s="98"/>
      <c r="BS270" s="39"/>
      <c r="BT270" s="98"/>
      <c r="BU270" s="37"/>
      <c r="BV270" s="42"/>
      <c r="BW270" s="69"/>
      <c r="BX270" s="69"/>
      <c r="BY270" s="69"/>
      <c r="BZ270" s="98"/>
      <c r="CA270" s="98"/>
      <c r="CC270" s="39"/>
      <c r="CD270" s="98"/>
      <c r="CE270" s="37"/>
      <c r="CF270" s="42"/>
      <c r="CG270" s="69"/>
      <c r="CH270" s="69"/>
      <c r="CI270" s="69"/>
      <c r="CJ270" s="45"/>
      <c r="CK270" s="98"/>
      <c r="CO270" s="39"/>
      <c r="CP270" s="98"/>
      <c r="CQ270" s="10"/>
      <c r="CR270" s="10"/>
      <c r="CS270" s="10"/>
      <c r="CT270" s="10"/>
      <c r="CU270" s="10"/>
      <c r="CV270" s="11"/>
      <c r="CW270" s="45"/>
      <c r="CX270" s="39"/>
      <c r="CY270" s="98"/>
      <c r="CZ270" s="10"/>
      <c r="DA270" s="10"/>
      <c r="DB270" s="10"/>
      <c r="DC270" s="10"/>
      <c r="DD270" s="10"/>
      <c r="DE270" s="11"/>
      <c r="DF270" s="45"/>
      <c r="DG270" s="39"/>
      <c r="DH270" s="98"/>
      <c r="DI270" s="10"/>
      <c r="DJ270" s="10"/>
      <c r="DK270" s="10"/>
      <c r="DL270" s="10"/>
      <c r="DM270" s="10"/>
      <c r="DN270" s="11"/>
      <c r="DO270" s="11"/>
      <c r="DP270" s="45"/>
      <c r="DQ270" s="39"/>
      <c r="DR270" s="98"/>
      <c r="DS270" s="10"/>
      <c r="DT270" s="10"/>
      <c r="DU270" s="10"/>
      <c r="DV270" s="10"/>
      <c r="DW270" s="10"/>
      <c r="DX270" s="11"/>
      <c r="DY270" s="11"/>
      <c r="DZ270" s="45"/>
      <c r="EA270" s="39"/>
      <c r="EB270" s="98"/>
    </row>
    <row r="271" spans="1:132" s="8" customFormat="1" ht="15" x14ac:dyDescent="0.15">
      <c r="A271" s="39"/>
      <c r="B271" s="98"/>
      <c r="C271" s="37"/>
      <c r="D271" s="42"/>
      <c r="E271" s="42"/>
      <c r="F271" s="69"/>
      <c r="G271" s="69"/>
      <c r="H271" s="69"/>
      <c r="I271" s="45"/>
      <c r="J271" s="39"/>
      <c r="K271" s="98"/>
      <c r="L271" s="37"/>
      <c r="M271" s="42"/>
      <c r="N271" s="69"/>
      <c r="O271" s="69"/>
      <c r="P271" s="69"/>
      <c r="R271" s="39"/>
      <c r="S271" s="98"/>
      <c r="T271" s="37"/>
      <c r="U271" s="10"/>
      <c r="V271" s="69"/>
      <c r="W271" s="69"/>
      <c r="X271" s="69"/>
      <c r="Z271" s="39"/>
      <c r="AA271" s="98"/>
      <c r="AB271" s="37"/>
      <c r="AC271" s="10"/>
      <c r="AD271" s="10"/>
      <c r="AE271" s="69"/>
      <c r="AF271" s="69"/>
      <c r="AG271" s="98"/>
      <c r="AH271" s="98"/>
      <c r="AJ271" s="39"/>
      <c r="AK271" s="98"/>
      <c r="AL271" s="10"/>
      <c r="AM271" s="10"/>
      <c r="AN271" s="69"/>
      <c r="AO271" s="69"/>
      <c r="AP271" s="69"/>
      <c r="AQ271" s="43"/>
      <c r="AS271" s="39"/>
      <c r="AT271" s="98"/>
      <c r="AU271" s="37"/>
      <c r="AV271" s="42"/>
      <c r="AW271" s="69"/>
      <c r="AX271" s="69"/>
      <c r="AY271" s="69"/>
      <c r="BA271" s="39"/>
      <c r="BB271" s="98"/>
      <c r="BC271" s="37"/>
      <c r="BD271" s="10"/>
      <c r="BE271" s="69"/>
      <c r="BF271" s="69"/>
      <c r="BG271" s="69"/>
      <c r="BI271" s="39"/>
      <c r="BJ271" s="98"/>
      <c r="BK271" s="37"/>
      <c r="BL271" s="42"/>
      <c r="BM271" s="69"/>
      <c r="BN271" s="69"/>
      <c r="BO271" s="69"/>
      <c r="BP271" s="98"/>
      <c r="BQ271" s="98"/>
      <c r="BS271" s="39"/>
      <c r="BT271" s="98"/>
      <c r="BU271" s="37"/>
      <c r="BV271" s="42"/>
      <c r="BW271" s="69"/>
      <c r="BX271" s="69"/>
      <c r="BY271" s="69"/>
      <c r="BZ271" s="98"/>
      <c r="CA271" s="98"/>
      <c r="CC271" s="39"/>
      <c r="CD271" s="98"/>
      <c r="CE271" s="37"/>
      <c r="CF271" s="42"/>
      <c r="CG271" s="69"/>
      <c r="CH271" s="69"/>
      <c r="CI271" s="69"/>
      <c r="CJ271" s="45"/>
      <c r="CK271" s="98"/>
      <c r="CO271" s="39"/>
      <c r="CP271" s="98"/>
      <c r="CQ271" s="10"/>
      <c r="CR271" s="10"/>
      <c r="CS271" s="10"/>
      <c r="CT271" s="10"/>
      <c r="CU271" s="10"/>
      <c r="CV271" s="11"/>
      <c r="CW271" s="45"/>
      <c r="CX271" s="39"/>
      <c r="CY271" s="98"/>
      <c r="CZ271" s="10"/>
      <c r="DA271" s="10"/>
      <c r="DB271" s="10"/>
      <c r="DC271" s="10"/>
      <c r="DD271" s="10"/>
      <c r="DE271" s="11"/>
      <c r="DF271" s="45"/>
      <c r="DG271" s="39"/>
      <c r="DH271" s="98"/>
      <c r="DI271" s="10"/>
      <c r="DJ271" s="10"/>
      <c r="DK271" s="10"/>
      <c r="DL271" s="10"/>
      <c r="DM271" s="10"/>
      <c r="DN271" s="11"/>
      <c r="DO271" s="11"/>
      <c r="DP271" s="45"/>
      <c r="DQ271" s="39"/>
      <c r="DR271" s="98"/>
      <c r="DS271" s="10"/>
      <c r="DT271" s="10"/>
      <c r="DU271" s="10"/>
      <c r="DV271" s="10"/>
      <c r="DW271" s="10"/>
      <c r="DX271" s="11"/>
      <c r="DY271" s="11"/>
      <c r="DZ271" s="45"/>
      <c r="EA271" s="39"/>
      <c r="EB271" s="98"/>
    </row>
    <row r="272" spans="1:132" s="8" customFormat="1" ht="15" x14ac:dyDescent="0.15">
      <c r="A272" s="39"/>
      <c r="B272" s="98"/>
      <c r="C272" s="37"/>
      <c r="D272" s="42"/>
      <c r="E272" s="42"/>
      <c r="F272" s="69"/>
      <c r="G272" s="69"/>
      <c r="H272" s="69"/>
      <c r="I272" s="45"/>
      <c r="J272" s="39"/>
      <c r="K272" s="98"/>
      <c r="L272" s="37"/>
      <c r="M272" s="42"/>
      <c r="N272" s="69"/>
      <c r="O272" s="69"/>
      <c r="P272" s="69"/>
      <c r="R272" s="39"/>
      <c r="S272" s="98"/>
      <c r="T272" s="37"/>
      <c r="U272" s="10"/>
      <c r="V272" s="69"/>
      <c r="W272" s="69"/>
      <c r="X272" s="69"/>
      <c r="Z272" s="39"/>
      <c r="AA272" s="98"/>
      <c r="AB272" s="37"/>
      <c r="AC272" s="10"/>
      <c r="AD272" s="10"/>
      <c r="AE272" s="69"/>
      <c r="AF272" s="69"/>
      <c r="AG272" s="98"/>
      <c r="AH272" s="98"/>
      <c r="AJ272" s="39"/>
      <c r="AK272" s="98"/>
      <c r="AL272" s="10"/>
      <c r="AM272" s="10"/>
      <c r="AN272" s="69"/>
      <c r="AO272" s="69"/>
      <c r="AP272" s="69"/>
      <c r="AQ272" s="43"/>
      <c r="AS272" s="39"/>
      <c r="AT272" s="98"/>
      <c r="AU272" s="37"/>
      <c r="AV272" s="42"/>
      <c r="AW272" s="69"/>
      <c r="AX272" s="69"/>
      <c r="AY272" s="69"/>
      <c r="BA272" s="39"/>
      <c r="BB272" s="98"/>
      <c r="BC272" s="37"/>
      <c r="BD272" s="10"/>
      <c r="BE272" s="69"/>
      <c r="BF272" s="69"/>
      <c r="BG272" s="69"/>
      <c r="BI272" s="39"/>
      <c r="BJ272" s="98"/>
      <c r="BK272" s="37"/>
      <c r="BL272" s="42"/>
      <c r="BM272" s="69"/>
      <c r="BN272" s="69"/>
      <c r="BO272" s="69"/>
      <c r="BP272" s="98"/>
      <c r="BQ272" s="98"/>
      <c r="BS272" s="39"/>
      <c r="BT272" s="98"/>
      <c r="BU272" s="37"/>
      <c r="BV272" s="42"/>
      <c r="BW272" s="69"/>
      <c r="BX272" s="69"/>
      <c r="BY272" s="69"/>
      <c r="BZ272" s="98"/>
      <c r="CA272" s="98"/>
      <c r="CC272" s="39"/>
      <c r="CD272" s="98"/>
      <c r="CE272" s="37"/>
      <c r="CF272" s="42"/>
      <c r="CG272" s="69"/>
      <c r="CH272" s="69"/>
      <c r="CI272" s="69"/>
      <c r="CJ272" s="45"/>
      <c r="CK272" s="98"/>
      <c r="CO272" s="39"/>
      <c r="CP272" s="98"/>
      <c r="CQ272" s="10"/>
      <c r="CR272" s="10"/>
      <c r="CS272" s="10"/>
      <c r="CT272" s="10"/>
      <c r="CU272" s="10"/>
      <c r="CV272" s="11"/>
      <c r="CW272" s="45"/>
      <c r="CX272" s="39"/>
      <c r="CY272" s="98"/>
      <c r="CZ272" s="10"/>
      <c r="DA272" s="10"/>
      <c r="DB272" s="10"/>
      <c r="DC272" s="10"/>
      <c r="DD272" s="10"/>
      <c r="DE272" s="11"/>
      <c r="DF272" s="45"/>
      <c r="DG272" s="39"/>
      <c r="DH272" s="98"/>
      <c r="DI272" s="10"/>
      <c r="DJ272" s="10"/>
      <c r="DK272" s="10"/>
      <c r="DL272" s="10"/>
      <c r="DM272" s="10"/>
      <c r="DN272" s="11"/>
      <c r="DO272" s="11"/>
      <c r="DP272" s="45"/>
      <c r="DQ272" s="39"/>
      <c r="DR272" s="98"/>
      <c r="DS272" s="10"/>
      <c r="DT272" s="10"/>
      <c r="DU272" s="10"/>
      <c r="DV272" s="10"/>
      <c r="DW272" s="10"/>
      <c r="DX272" s="11"/>
      <c r="DY272" s="11"/>
      <c r="DZ272" s="45"/>
      <c r="EA272" s="39"/>
      <c r="EB272" s="98"/>
    </row>
    <row r="273" spans="1:132" s="8" customFormat="1" ht="15" x14ac:dyDescent="0.15">
      <c r="A273" s="39"/>
      <c r="B273" s="98"/>
      <c r="C273" s="37"/>
      <c r="D273" s="42"/>
      <c r="E273" s="42"/>
      <c r="F273" s="69"/>
      <c r="G273" s="69"/>
      <c r="H273" s="69"/>
      <c r="I273" s="45"/>
      <c r="J273" s="39"/>
      <c r="K273" s="98"/>
      <c r="L273" s="37"/>
      <c r="M273" s="42"/>
      <c r="N273" s="69"/>
      <c r="O273" s="69"/>
      <c r="P273" s="69"/>
      <c r="R273" s="39"/>
      <c r="S273" s="98"/>
      <c r="T273" s="37"/>
      <c r="U273" s="10"/>
      <c r="V273" s="69"/>
      <c r="W273" s="69"/>
      <c r="X273" s="69"/>
      <c r="Z273" s="39"/>
      <c r="AA273" s="98"/>
      <c r="AB273" s="37"/>
      <c r="AC273" s="10"/>
      <c r="AD273" s="10"/>
      <c r="AE273" s="69"/>
      <c r="AF273" s="69"/>
      <c r="AG273" s="98"/>
      <c r="AH273" s="98"/>
      <c r="AJ273" s="39"/>
      <c r="AK273" s="98"/>
      <c r="AL273" s="10"/>
      <c r="AM273" s="10"/>
      <c r="AN273" s="69"/>
      <c r="AO273" s="69"/>
      <c r="AP273" s="69"/>
      <c r="AQ273" s="43"/>
      <c r="AS273" s="39"/>
      <c r="AT273" s="98"/>
      <c r="AU273" s="37"/>
      <c r="AV273" s="42"/>
      <c r="AW273" s="69"/>
      <c r="AX273" s="69"/>
      <c r="AY273" s="69"/>
      <c r="BA273" s="39"/>
      <c r="BB273" s="98"/>
      <c r="BC273" s="37"/>
      <c r="BD273" s="10"/>
      <c r="BE273" s="69"/>
      <c r="BF273" s="69"/>
      <c r="BG273" s="69"/>
      <c r="BI273" s="39"/>
      <c r="BJ273" s="98"/>
      <c r="BK273" s="37"/>
      <c r="BL273" s="42"/>
      <c r="BM273" s="69"/>
      <c r="BN273" s="69"/>
      <c r="BO273" s="69"/>
      <c r="BP273" s="98"/>
      <c r="BQ273" s="98"/>
      <c r="BS273" s="39"/>
      <c r="BT273" s="98"/>
      <c r="BU273" s="37"/>
      <c r="BV273" s="42"/>
      <c r="BW273" s="69"/>
      <c r="BX273" s="69"/>
      <c r="BY273" s="69"/>
      <c r="BZ273" s="98"/>
      <c r="CA273" s="98"/>
      <c r="CC273" s="39"/>
      <c r="CD273" s="98"/>
      <c r="CE273" s="37"/>
      <c r="CF273" s="42"/>
      <c r="CG273" s="69"/>
      <c r="CH273" s="69"/>
      <c r="CI273" s="69"/>
      <c r="CJ273" s="45"/>
      <c r="CK273" s="98"/>
      <c r="CO273" s="39"/>
      <c r="CP273" s="98"/>
      <c r="CQ273" s="10"/>
      <c r="CR273" s="10"/>
      <c r="CS273" s="10"/>
      <c r="CT273" s="10"/>
      <c r="CU273" s="10"/>
      <c r="CV273" s="11"/>
      <c r="CW273" s="45"/>
      <c r="CX273" s="39"/>
      <c r="CY273" s="98"/>
      <c r="CZ273" s="10"/>
      <c r="DA273" s="10"/>
      <c r="DB273" s="10"/>
      <c r="DC273" s="10"/>
      <c r="DD273" s="10"/>
      <c r="DE273" s="11"/>
      <c r="DF273" s="45"/>
      <c r="DG273" s="39"/>
      <c r="DH273" s="98"/>
      <c r="DI273" s="10"/>
      <c r="DJ273" s="10"/>
      <c r="DK273" s="10"/>
      <c r="DL273" s="10"/>
      <c r="DM273" s="10"/>
      <c r="DN273" s="11"/>
      <c r="DO273" s="11"/>
      <c r="DP273" s="45"/>
      <c r="DQ273" s="39"/>
      <c r="DR273" s="98"/>
      <c r="DS273" s="10"/>
      <c r="DT273" s="10"/>
      <c r="DU273" s="10"/>
      <c r="DV273" s="10"/>
      <c r="DW273" s="10"/>
      <c r="DX273" s="11"/>
      <c r="DY273" s="11"/>
      <c r="DZ273" s="45"/>
      <c r="EA273" s="39"/>
      <c r="EB273" s="98"/>
    </row>
    <row r="274" spans="1:132" s="8" customFormat="1" ht="15" x14ac:dyDescent="0.15">
      <c r="A274" s="39"/>
      <c r="B274" s="98"/>
      <c r="C274" s="37"/>
      <c r="D274" s="42"/>
      <c r="E274" s="42"/>
      <c r="F274" s="69"/>
      <c r="G274" s="69"/>
      <c r="H274" s="69"/>
      <c r="I274" s="45"/>
      <c r="J274" s="39"/>
      <c r="K274" s="98"/>
      <c r="L274" s="37"/>
      <c r="M274" s="42"/>
      <c r="N274" s="69"/>
      <c r="O274" s="69"/>
      <c r="P274" s="69"/>
      <c r="R274" s="39"/>
      <c r="S274" s="98"/>
      <c r="T274" s="37"/>
      <c r="U274" s="10"/>
      <c r="V274" s="69"/>
      <c r="W274" s="69"/>
      <c r="X274" s="69"/>
      <c r="Z274" s="39"/>
      <c r="AA274" s="98"/>
      <c r="AB274" s="37"/>
      <c r="AC274" s="10"/>
      <c r="AD274" s="10"/>
      <c r="AE274" s="69"/>
      <c r="AF274" s="69"/>
      <c r="AG274" s="98"/>
      <c r="AH274" s="98"/>
      <c r="AJ274" s="39"/>
      <c r="AK274" s="98"/>
      <c r="AL274" s="10"/>
      <c r="AM274" s="10"/>
      <c r="AN274" s="69"/>
      <c r="AO274" s="69"/>
      <c r="AP274" s="69"/>
      <c r="AQ274" s="43"/>
      <c r="AS274" s="39"/>
      <c r="AT274" s="98"/>
      <c r="AU274" s="37"/>
      <c r="AV274" s="42"/>
      <c r="AW274" s="69"/>
      <c r="AX274" s="69"/>
      <c r="AY274" s="69"/>
      <c r="BA274" s="39"/>
      <c r="BB274" s="98"/>
      <c r="BC274" s="37"/>
      <c r="BD274" s="10"/>
      <c r="BE274" s="69"/>
      <c r="BF274" s="69"/>
      <c r="BG274" s="69"/>
      <c r="BI274" s="39"/>
      <c r="BJ274" s="98"/>
      <c r="BK274" s="37"/>
      <c r="BL274" s="42"/>
      <c r="BM274" s="69"/>
      <c r="BN274" s="69"/>
      <c r="BO274" s="69"/>
      <c r="BP274" s="98"/>
      <c r="BQ274" s="98"/>
      <c r="BS274" s="39"/>
      <c r="BT274" s="98"/>
      <c r="BU274" s="37"/>
      <c r="BV274" s="42"/>
      <c r="BW274" s="69"/>
      <c r="BX274" s="69"/>
      <c r="BY274" s="69"/>
      <c r="BZ274" s="98"/>
      <c r="CA274" s="98"/>
      <c r="CC274" s="39"/>
      <c r="CD274" s="98"/>
      <c r="CE274" s="37"/>
      <c r="CF274" s="42"/>
      <c r="CG274" s="69"/>
      <c r="CH274" s="69"/>
      <c r="CI274" s="69"/>
      <c r="CJ274" s="45"/>
      <c r="CK274" s="98"/>
      <c r="CO274" s="39"/>
      <c r="CP274" s="98"/>
      <c r="CQ274" s="10"/>
      <c r="CR274" s="10"/>
      <c r="CS274" s="10"/>
      <c r="CT274" s="10"/>
      <c r="CU274" s="10"/>
      <c r="CV274" s="11"/>
      <c r="CW274" s="45"/>
      <c r="CX274" s="39"/>
      <c r="CY274" s="98"/>
      <c r="CZ274" s="10"/>
      <c r="DA274" s="10"/>
      <c r="DB274" s="10"/>
      <c r="DC274" s="10"/>
      <c r="DD274" s="10"/>
      <c r="DE274" s="11"/>
      <c r="DF274" s="45"/>
      <c r="DG274" s="39"/>
      <c r="DH274" s="98"/>
      <c r="DI274" s="10"/>
      <c r="DJ274" s="10"/>
      <c r="DK274" s="10"/>
      <c r="DL274" s="10"/>
      <c r="DM274" s="10"/>
      <c r="DN274" s="11"/>
      <c r="DO274" s="11"/>
      <c r="DP274" s="45"/>
      <c r="DQ274" s="39"/>
      <c r="DR274" s="98"/>
      <c r="DS274" s="10"/>
      <c r="DT274" s="10"/>
      <c r="DU274" s="10"/>
      <c r="DV274" s="10"/>
      <c r="DW274" s="10"/>
      <c r="DX274" s="11"/>
      <c r="DY274" s="11"/>
      <c r="DZ274" s="45"/>
      <c r="EA274" s="39"/>
      <c r="EB274" s="98"/>
    </row>
    <row r="275" spans="1:132" s="8" customFormat="1" ht="15" x14ac:dyDescent="0.15">
      <c r="A275" s="39"/>
      <c r="B275" s="98"/>
      <c r="C275" s="37"/>
      <c r="D275" s="42"/>
      <c r="E275" s="42"/>
      <c r="F275" s="69"/>
      <c r="G275" s="69"/>
      <c r="H275" s="69"/>
      <c r="I275" s="45"/>
      <c r="J275" s="39"/>
      <c r="K275" s="98"/>
      <c r="L275" s="37"/>
      <c r="M275" s="42"/>
      <c r="N275" s="69"/>
      <c r="O275" s="69"/>
      <c r="P275" s="69"/>
      <c r="R275" s="39"/>
      <c r="S275" s="98"/>
      <c r="T275" s="37"/>
      <c r="U275" s="10"/>
      <c r="V275" s="69"/>
      <c r="W275" s="69"/>
      <c r="X275" s="69"/>
      <c r="Z275" s="39"/>
      <c r="AA275" s="98"/>
      <c r="AB275" s="37"/>
      <c r="AC275" s="10"/>
      <c r="AD275" s="10"/>
      <c r="AE275" s="69"/>
      <c r="AF275" s="69"/>
      <c r="AG275" s="98"/>
      <c r="AH275" s="98"/>
      <c r="AJ275" s="39"/>
      <c r="AK275" s="98"/>
      <c r="AL275" s="10"/>
      <c r="AM275" s="10"/>
      <c r="AN275" s="69"/>
      <c r="AO275" s="69"/>
      <c r="AP275" s="69"/>
      <c r="AQ275" s="43"/>
      <c r="AS275" s="39"/>
      <c r="AT275" s="98"/>
      <c r="AU275" s="37"/>
      <c r="AV275" s="42"/>
      <c r="AW275" s="69"/>
      <c r="AX275" s="69"/>
      <c r="AY275" s="69"/>
      <c r="BA275" s="39"/>
      <c r="BB275" s="98"/>
      <c r="BC275" s="37"/>
      <c r="BD275" s="10"/>
      <c r="BE275" s="69"/>
      <c r="BF275" s="69"/>
      <c r="BG275" s="69"/>
      <c r="BI275" s="39"/>
      <c r="BJ275" s="98"/>
      <c r="BK275" s="37"/>
      <c r="BL275" s="42"/>
      <c r="BM275" s="69"/>
      <c r="BN275" s="69"/>
      <c r="BO275" s="69"/>
      <c r="BP275" s="98"/>
      <c r="BQ275" s="98"/>
      <c r="BS275" s="39"/>
      <c r="BT275" s="98"/>
      <c r="BU275" s="37"/>
      <c r="BV275" s="42"/>
      <c r="BW275" s="69"/>
      <c r="BX275" s="69"/>
      <c r="BY275" s="69"/>
      <c r="BZ275" s="98"/>
      <c r="CA275" s="98"/>
      <c r="CC275" s="39"/>
      <c r="CD275" s="98"/>
      <c r="CE275" s="37"/>
      <c r="CF275" s="42"/>
      <c r="CG275" s="69"/>
      <c r="CH275" s="69"/>
      <c r="CI275" s="69"/>
      <c r="CJ275" s="45"/>
      <c r="CK275" s="98"/>
      <c r="CO275" s="39"/>
      <c r="CP275" s="98"/>
      <c r="CQ275" s="10"/>
      <c r="CR275" s="10"/>
      <c r="CS275" s="10"/>
      <c r="CT275" s="10"/>
      <c r="CU275" s="10"/>
      <c r="CV275" s="11"/>
      <c r="CW275" s="45"/>
      <c r="CX275" s="39"/>
      <c r="CY275" s="98"/>
      <c r="CZ275" s="10"/>
      <c r="DA275" s="10"/>
      <c r="DB275" s="10"/>
      <c r="DC275" s="10"/>
      <c r="DD275" s="10"/>
      <c r="DE275" s="11"/>
      <c r="DF275" s="45"/>
      <c r="DG275" s="39"/>
      <c r="DH275" s="98"/>
      <c r="DI275" s="10"/>
      <c r="DJ275" s="10"/>
      <c r="DK275" s="10"/>
      <c r="DL275" s="10"/>
      <c r="DM275" s="10"/>
      <c r="DN275" s="11"/>
      <c r="DO275" s="11"/>
      <c r="DP275" s="45"/>
      <c r="DQ275" s="39"/>
      <c r="DR275" s="98"/>
      <c r="DS275" s="10"/>
      <c r="DT275" s="10"/>
      <c r="DU275" s="10"/>
      <c r="DV275" s="10"/>
      <c r="DW275" s="10"/>
      <c r="DX275" s="11"/>
      <c r="DY275" s="11"/>
      <c r="DZ275" s="45"/>
      <c r="EA275" s="39"/>
      <c r="EB275" s="98"/>
    </row>
    <row r="276" spans="1:132" s="8" customFormat="1" ht="15" x14ac:dyDescent="0.15">
      <c r="A276" s="39"/>
      <c r="B276" s="98"/>
      <c r="C276" s="37"/>
      <c r="D276" s="42"/>
      <c r="E276" s="42"/>
      <c r="F276" s="69"/>
      <c r="G276" s="69"/>
      <c r="H276" s="69"/>
      <c r="I276" s="45"/>
      <c r="J276" s="39"/>
      <c r="K276" s="98"/>
      <c r="L276" s="37"/>
      <c r="M276" s="42"/>
      <c r="N276" s="69"/>
      <c r="O276" s="69"/>
      <c r="P276" s="69"/>
      <c r="R276" s="39"/>
      <c r="S276" s="98"/>
      <c r="T276" s="37"/>
      <c r="U276" s="10"/>
      <c r="V276" s="69"/>
      <c r="W276" s="69"/>
      <c r="X276" s="69"/>
      <c r="Z276" s="39"/>
      <c r="AA276" s="98"/>
      <c r="AB276" s="37"/>
      <c r="AC276" s="10"/>
      <c r="AD276" s="10"/>
      <c r="AE276" s="69"/>
      <c r="AF276" s="69"/>
      <c r="AG276" s="98"/>
      <c r="AH276" s="98"/>
      <c r="AJ276" s="39"/>
      <c r="AK276" s="98"/>
      <c r="AL276" s="10"/>
      <c r="AM276" s="10"/>
      <c r="AN276" s="69"/>
      <c r="AO276" s="69"/>
      <c r="AP276" s="69"/>
      <c r="AQ276" s="43"/>
      <c r="AS276" s="39"/>
      <c r="AT276" s="98"/>
      <c r="AU276" s="37"/>
      <c r="AV276" s="42"/>
      <c r="AW276" s="69"/>
      <c r="AX276" s="69"/>
      <c r="AY276" s="69"/>
      <c r="BA276" s="39"/>
      <c r="BB276" s="98"/>
      <c r="BC276" s="37"/>
      <c r="BD276" s="10"/>
      <c r="BE276" s="69"/>
      <c r="BF276" s="69"/>
      <c r="BG276" s="69"/>
      <c r="BI276" s="39"/>
      <c r="BJ276" s="98"/>
      <c r="BK276" s="37"/>
      <c r="BL276" s="42"/>
      <c r="BM276" s="69"/>
      <c r="BN276" s="69"/>
      <c r="BO276" s="69"/>
      <c r="BP276" s="98"/>
      <c r="BQ276" s="98"/>
      <c r="BS276" s="39"/>
      <c r="BT276" s="98"/>
      <c r="BU276" s="37"/>
      <c r="BV276" s="42"/>
      <c r="BW276" s="69"/>
      <c r="BX276" s="69"/>
      <c r="BY276" s="69"/>
      <c r="BZ276" s="98"/>
      <c r="CA276" s="98"/>
      <c r="CC276" s="39"/>
      <c r="CD276" s="98"/>
      <c r="CE276" s="37"/>
      <c r="CF276" s="42"/>
      <c r="CG276" s="69"/>
      <c r="CH276" s="69"/>
      <c r="CI276" s="69"/>
      <c r="CJ276" s="45"/>
      <c r="CK276" s="98"/>
      <c r="CO276" s="39"/>
      <c r="CP276" s="98"/>
      <c r="CQ276" s="10"/>
      <c r="CR276" s="10"/>
      <c r="CS276" s="10"/>
      <c r="CT276" s="10"/>
      <c r="CU276" s="10"/>
      <c r="CV276" s="11"/>
      <c r="CW276" s="45"/>
      <c r="CX276" s="39"/>
      <c r="CY276" s="98"/>
      <c r="CZ276" s="10"/>
      <c r="DA276" s="10"/>
      <c r="DB276" s="10"/>
      <c r="DC276" s="10"/>
      <c r="DD276" s="10"/>
      <c r="DE276" s="11"/>
      <c r="DF276" s="45"/>
      <c r="DG276" s="39"/>
      <c r="DH276" s="98"/>
      <c r="DI276" s="10"/>
      <c r="DJ276" s="10"/>
      <c r="DK276" s="10"/>
      <c r="DL276" s="10"/>
      <c r="DM276" s="10"/>
      <c r="DN276" s="11"/>
      <c r="DO276" s="11"/>
      <c r="DP276" s="45"/>
      <c r="DQ276" s="39"/>
      <c r="DR276" s="98"/>
      <c r="DS276" s="10"/>
      <c r="DT276" s="10"/>
      <c r="DU276" s="10"/>
      <c r="DV276" s="10"/>
      <c r="DW276" s="10"/>
      <c r="DX276" s="11"/>
      <c r="DY276" s="11"/>
      <c r="DZ276" s="45"/>
      <c r="EA276" s="39"/>
      <c r="EB276" s="98"/>
    </row>
    <row r="277" spans="1:132" s="8" customFormat="1" ht="15" x14ac:dyDescent="0.15">
      <c r="A277" s="39"/>
      <c r="B277" s="98"/>
      <c r="C277" s="37"/>
      <c r="D277" s="42"/>
      <c r="E277" s="42"/>
      <c r="F277" s="69"/>
      <c r="G277" s="69"/>
      <c r="H277" s="69"/>
      <c r="I277" s="45"/>
      <c r="J277" s="39"/>
      <c r="K277" s="98"/>
      <c r="L277" s="37"/>
      <c r="M277" s="42"/>
      <c r="N277" s="69"/>
      <c r="O277" s="69"/>
      <c r="P277" s="69"/>
      <c r="R277" s="39"/>
      <c r="S277" s="98"/>
      <c r="T277" s="37"/>
      <c r="U277" s="10"/>
      <c r="V277" s="69"/>
      <c r="W277" s="69"/>
      <c r="X277" s="69"/>
      <c r="Z277" s="39"/>
      <c r="AA277" s="98"/>
      <c r="AB277" s="37"/>
      <c r="AC277" s="10"/>
      <c r="AD277" s="10"/>
      <c r="AE277" s="69"/>
      <c r="AF277" s="69"/>
      <c r="AG277" s="98"/>
      <c r="AH277" s="98"/>
      <c r="AJ277" s="39"/>
      <c r="AK277" s="98"/>
      <c r="AL277" s="10"/>
      <c r="AM277" s="10"/>
      <c r="AN277" s="69"/>
      <c r="AO277" s="69"/>
      <c r="AP277" s="69"/>
      <c r="AQ277" s="43"/>
      <c r="AS277" s="39"/>
      <c r="AT277" s="98"/>
      <c r="AU277" s="37"/>
      <c r="AV277" s="42"/>
      <c r="AW277" s="69"/>
      <c r="AX277" s="69"/>
      <c r="AY277" s="69"/>
      <c r="BA277" s="39"/>
      <c r="BB277" s="98"/>
      <c r="BC277" s="37"/>
      <c r="BD277" s="10"/>
      <c r="BE277" s="69"/>
      <c r="BF277" s="69"/>
      <c r="BG277" s="69"/>
      <c r="BI277" s="39"/>
      <c r="BJ277" s="98"/>
      <c r="BK277" s="37"/>
      <c r="BL277" s="42"/>
      <c r="BM277" s="69"/>
      <c r="BN277" s="69"/>
      <c r="BO277" s="69"/>
      <c r="BP277" s="98"/>
      <c r="BQ277" s="98"/>
      <c r="BS277" s="39"/>
      <c r="BT277" s="98"/>
      <c r="BU277" s="37"/>
      <c r="BV277" s="42"/>
      <c r="BW277" s="69"/>
      <c r="BX277" s="69"/>
      <c r="BY277" s="69"/>
      <c r="BZ277" s="98"/>
      <c r="CA277" s="98"/>
      <c r="CC277" s="39"/>
      <c r="CD277" s="98"/>
      <c r="CE277" s="37"/>
      <c r="CF277" s="42"/>
      <c r="CG277" s="69"/>
      <c r="CH277" s="69"/>
      <c r="CI277" s="69"/>
      <c r="CJ277" s="45"/>
      <c r="CK277" s="98"/>
      <c r="CO277" s="39"/>
      <c r="CP277" s="98"/>
      <c r="CQ277" s="10"/>
      <c r="CR277" s="10"/>
      <c r="CS277" s="10"/>
      <c r="CT277" s="10"/>
      <c r="CU277" s="10"/>
      <c r="CV277" s="11"/>
      <c r="CW277" s="45"/>
      <c r="CX277" s="39"/>
      <c r="CY277" s="98"/>
      <c r="CZ277" s="10"/>
      <c r="DA277" s="10"/>
      <c r="DB277" s="10"/>
      <c r="DC277" s="10"/>
      <c r="DD277" s="10"/>
      <c r="DE277" s="11"/>
      <c r="DF277" s="45"/>
      <c r="DG277" s="39"/>
      <c r="DH277" s="98"/>
      <c r="DI277" s="10"/>
      <c r="DJ277" s="10"/>
      <c r="DK277" s="10"/>
      <c r="DL277" s="10"/>
      <c r="DM277" s="10"/>
      <c r="DN277" s="11"/>
      <c r="DO277" s="11"/>
      <c r="DP277" s="45"/>
      <c r="DQ277" s="39"/>
      <c r="DR277" s="98"/>
      <c r="DS277" s="10"/>
      <c r="DT277" s="10"/>
      <c r="DU277" s="10"/>
      <c r="DV277" s="10"/>
      <c r="DW277" s="10"/>
      <c r="DX277" s="11"/>
      <c r="DY277" s="11"/>
      <c r="DZ277" s="45"/>
      <c r="EA277" s="39"/>
      <c r="EB277" s="98"/>
    </row>
    <row r="278" spans="1:132" s="8" customFormat="1" ht="15" x14ac:dyDescent="0.15">
      <c r="A278" s="39"/>
      <c r="B278" s="98"/>
      <c r="C278" s="37"/>
      <c r="D278" s="42"/>
      <c r="E278" s="42"/>
      <c r="F278" s="69"/>
      <c r="G278" s="69"/>
      <c r="H278" s="69"/>
      <c r="I278" s="45"/>
      <c r="J278" s="39"/>
      <c r="K278" s="98"/>
      <c r="L278" s="37"/>
      <c r="M278" s="42"/>
      <c r="N278" s="69"/>
      <c r="O278" s="69"/>
      <c r="P278" s="69"/>
      <c r="R278" s="39"/>
      <c r="S278" s="98"/>
      <c r="T278" s="37"/>
      <c r="U278" s="10"/>
      <c r="V278" s="69"/>
      <c r="W278" s="69"/>
      <c r="X278" s="69"/>
      <c r="Z278" s="39"/>
      <c r="AA278" s="98"/>
      <c r="AB278" s="37"/>
      <c r="AC278" s="10"/>
      <c r="AD278" s="10"/>
      <c r="AE278" s="69"/>
      <c r="AF278" s="69"/>
      <c r="AG278" s="98"/>
      <c r="AH278" s="98"/>
      <c r="AJ278" s="39"/>
      <c r="AK278" s="98"/>
      <c r="AL278" s="10"/>
      <c r="AM278" s="10"/>
      <c r="AN278" s="69"/>
      <c r="AO278" s="69"/>
      <c r="AP278" s="69"/>
      <c r="AQ278" s="43"/>
      <c r="AS278" s="39"/>
      <c r="AT278" s="98"/>
      <c r="AU278" s="37"/>
      <c r="AV278" s="42"/>
      <c r="AW278" s="69"/>
      <c r="AX278" s="69"/>
      <c r="AY278" s="69"/>
      <c r="BA278" s="39"/>
      <c r="BB278" s="98"/>
      <c r="BC278" s="37"/>
      <c r="BD278" s="10"/>
      <c r="BE278" s="69"/>
      <c r="BF278" s="69"/>
      <c r="BG278" s="69"/>
      <c r="BI278" s="39"/>
      <c r="BJ278" s="98"/>
      <c r="BK278" s="37"/>
      <c r="BL278" s="42"/>
      <c r="BM278" s="69"/>
      <c r="BN278" s="69"/>
      <c r="BO278" s="69"/>
      <c r="BP278" s="98"/>
      <c r="BQ278" s="98"/>
      <c r="BS278" s="39"/>
      <c r="BT278" s="98"/>
      <c r="BU278" s="37"/>
      <c r="BV278" s="42"/>
      <c r="BW278" s="69"/>
      <c r="BX278" s="69"/>
      <c r="BY278" s="69"/>
      <c r="BZ278" s="98"/>
      <c r="CA278" s="98"/>
      <c r="CC278" s="39"/>
      <c r="CD278" s="98"/>
      <c r="CE278" s="37"/>
      <c r="CF278" s="42"/>
      <c r="CG278" s="69"/>
      <c r="CH278" s="69"/>
      <c r="CI278" s="69"/>
      <c r="CJ278" s="45"/>
      <c r="CK278" s="98"/>
      <c r="CO278" s="39"/>
      <c r="CP278" s="98"/>
      <c r="CQ278" s="10"/>
      <c r="CR278" s="10"/>
      <c r="CS278" s="10"/>
      <c r="CT278" s="10"/>
      <c r="CU278" s="10"/>
      <c r="CV278" s="11"/>
      <c r="CW278" s="45"/>
      <c r="CX278" s="39"/>
      <c r="CY278" s="98"/>
      <c r="CZ278" s="10"/>
      <c r="DA278" s="10"/>
      <c r="DB278" s="10"/>
      <c r="DC278" s="10"/>
      <c r="DD278" s="10"/>
      <c r="DE278" s="11"/>
      <c r="DF278" s="45"/>
      <c r="DG278" s="39"/>
      <c r="DH278" s="98"/>
      <c r="DI278" s="10"/>
      <c r="DJ278" s="10"/>
      <c r="DK278" s="10"/>
      <c r="DL278" s="10"/>
      <c r="DM278" s="10"/>
      <c r="DN278" s="11"/>
      <c r="DO278" s="11"/>
      <c r="DP278" s="45"/>
      <c r="DQ278" s="39"/>
      <c r="DR278" s="98"/>
      <c r="DS278" s="10"/>
      <c r="DT278" s="10"/>
      <c r="DU278" s="10"/>
      <c r="DV278" s="10"/>
      <c r="DW278" s="10"/>
      <c r="DX278" s="11"/>
      <c r="DY278" s="11"/>
      <c r="DZ278" s="45"/>
      <c r="EA278" s="39"/>
      <c r="EB278" s="98"/>
    </row>
    <row r="279" spans="1:132" s="8" customFormat="1" ht="15" x14ac:dyDescent="0.15">
      <c r="A279" s="39"/>
      <c r="B279" s="98"/>
      <c r="C279" s="37"/>
      <c r="D279" s="42"/>
      <c r="E279" s="42"/>
      <c r="F279" s="69"/>
      <c r="G279" s="69"/>
      <c r="H279" s="69"/>
      <c r="I279" s="45"/>
      <c r="J279" s="39"/>
      <c r="K279" s="98"/>
      <c r="L279" s="37"/>
      <c r="M279" s="42"/>
      <c r="N279" s="69"/>
      <c r="O279" s="69"/>
      <c r="P279" s="69"/>
      <c r="R279" s="39"/>
      <c r="S279" s="98"/>
      <c r="T279" s="37"/>
      <c r="U279" s="10"/>
      <c r="V279" s="69"/>
      <c r="W279" s="69"/>
      <c r="X279" s="69"/>
      <c r="Z279" s="39"/>
      <c r="AA279" s="98"/>
      <c r="AB279" s="37"/>
      <c r="AC279" s="10"/>
      <c r="AD279" s="10"/>
      <c r="AE279" s="69"/>
      <c r="AF279" s="69"/>
      <c r="AG279" s="98"/>
      <c r="AH279" s="98"/>
      <c r="AJ279" s="39"/>
      <c r="AK279" s="98"/>
      <c r="AL279" s="10"/>
      <c r="AM279" s="10"/>
      <c r="AN279" s="69"/>
      <c r="AO279" s="69"/>
      <c r="AP279" s="69"/>
      <c r="AQ279" s="43"/>
      <c r="AS279" s="39"/>
      <c r="AT279" s="98"/>
      <c r="AU279" s="37"/>
      <c r="AV279" s="42"/>
      <c r="AW279" s="69"/>
      <c r="AX279" s="69"/>
      <c r="AY279" s="69"/>
      <c r="BA279" s="39"/>
      <c r="BB279" s="98"/>
      <c r="BC279" s="37"/>
      <c r="BD279" s="10"/>
      <c r="BE279" s="69"/>
      <c r="BF279" s="69"/>
      <c r="BG279" s="69"/>
      <c r="BI279" s="39"/>
      <c r="BJ279" s="98"/>
      <c r="BK279" s="37"/>
      <c r="BL279" s="42"/>
      <c r="BM279" s="69"/>
      <c r="BN279" s="69"/>
      <c r="BO279" s="69"/>
      <c r="BP279" s="98"/>
      <c r="BQ279" s="98"/>
      <c r="BS279" s="39"/>
      <c r="BT279" s="98"/>
      <c r="BU279" s="37"/>
      <c r="BV279" s="42"/>
      <c r="BW279" s="69"/>
      <c r="BX279" s="69"/>
      <c r="BY279" s="69"/>
      <c r="BZ279" s="98"/>
      <c r="CA279" s="98"/>
      <c r="CC279" s="39"/>
      <c r="CD279" s="98"/>
      <c r="CE279" s="37"/>
      <c r="CF279" s="42"/>
      <c r="CG279" s="69"/>
      <c r="CH279" s="69"/>
      <c r="CI279" s="69"/>
      <c r="CJ279" s="45"/>
      <c r="CK279" s="98"/>
      <c r="CO279" s="39"/>
      <c r="CP279" s="98"/>
      <c r="CQ279" s="10"/>
      <c r="CR279" s="10"/>
      <c r="CS279" s="10"/>
      <c r="CT279" s="10"/>
      <c r="CU279" s="10"/>
      <c r="CV279" s="11"/>
      <c r="CW279" s="45"/>
      <c r="CX279" s="39"/>
      <c r="CY279" s="98"/>
      <c r="CZ279" s="10"/>
      <c r="DA279" s="10"/>
      <c r="DB279" s="10"/>
      <c r="DC279" s="10"/>
      <c r="DD279" s="10"/>
      <c r="DE279" s="11"/>
      <c r="DF279" s="45"/>
      <c r="DG279" s="39"/>
      <c r="DH279" s="98"/>
      <c r="DI279" s="10"/>
      <c r="DJ279" s="10"/>
      <c r="DK279" s="10"/>
      <c r="DL279" s="10"/>
      <c r="DM279" s="10"/>
      <c r="DN279" s="11"/>
      <c r="DO279" s="11"/>
      <c r="DP279" s="45"/>
      <c r="DQ279" s="39"/>
      <c r="DR279" s="98"/>
      <c r="DS279" s="10"/>
      <c r="DT279" s="10"/>
      <c r="DU279" s="10"/>
      <c r="DV279" s="10"/>
      <c r="DW279" s="10"/>
      <c r="DX279" s="11"/>
      <c r="DY279" s="11"/>
      <c r="DZ279" s="45"/>
      <c r="EA279" s="39"/>
      <c r="EB279" s="98"/>
    </row>
    <row r="280" spans="1:132" s="8" customFormat="1" ht="15" x14ac:dyDescent="0.15">
      <c r="A280" s="39"/>
      <c r="B280" s="98"/>
      <c r="C280" s="37"/>
      <c r="D280" s="42"/>
      <c r="E280" s="42"/>
      <c r="F280" s="69"/>
      <c r="G280" s="69"/>
      <c r="H280" s="69"/>
      <c r="I280" s="45"/>
      <c r="J280" s="39"/>
      <c r="K280" s="98"/>
      <c r="L280" s="37"/>
      <c r="M280" s="42"/>
      <c r="N280" s="69"/>
      <c r="O280" s="69"/>
      <c r="P280" s="69"/>
      <c r="R280" s="39"/>
      <c r="S280" s="98"/>
      <c r="T280" s="37"/>
      <c r="U280" s="10"/>
      <c r="V280" s="69"/>
      <c r="W280" s="69"/>
      <c r="X280" s="69"/>
      <c r="Z280" s="39"/>
      <c r="AA280" s="98"/>
      <c r="AB280" s="37"/>
      <c r="AC280" s="10"/>
      <c r="AD280" s="10"/>
      <c r="AE280" s="69"/>
      <c r="AF280" s="69"/>
      <c r="AG280" s="98"/>
      <c r="AH280" s="98"/>
      <c r="AJ280" s="39"/>
      <c r="AK280" s="98"/>
      <c r="AL280" s="10"/>
      <c r="AM280" s="10"/>
      <c r="AN280" s="69"/>
      <c r="AO280" s="69"/>
      <c r="AP280" s="69"/>
      <c r="AQ280" s="43"/>
      <c r="AS280" s="39"/>
      <c r="AT280" s="98"/>
      <c r="AU280" s="37"/>
      <c r="AV280" s="42"/>
      <c r="AW280" s="69"/>
      <c r="AX280" s="69"/>
      <c r="AY280" s="69"/>
      <c r="BA280" s="39"/>
      <c r="BB280" s="98"/>
      <c r="BC280" s="37"/>
      <c r="BD280" s="10"/>
      <c r="BE280" s="69"/>
      <c r="BF280" s="69"/>
      <c r="BG280" s="69"/>
      <c r="BI280" s="39"/>
      <c r="BJ280" s="98"/>
      <c r="BK280" s="37"/>
      <c r="BL280" s="42"/>
      <c r="BM280" s="69"/>
      <c r="BN280" s="69"/>
      <c r="BO280" s="69"/>
      <c r="BP280" s="98"/>
      <c r="BQ280" s="98"/>
      <c r="BS280" s="39"/>
      <c r="BT280" s="98"/>
      <c r="BU280" s="37"/>
      <c r="BV280" s="42"/>
      <c r="BW280" s="69"/>
      <c r="BX280" s="69"/>
      <c r="BY280" s="69"/>
      <c r="BZ280" s="98"/>
      <c r="CA280" s="98"/>
      <c r="CC280" s="39"/>
      <c r="CD280" s="98"/>
      <c r="CE280" s="37"/>
      <c r="CF280" s="42"/>
      <c r="CG280" s="69"/>
      <c r="CH280" s="69"/>
      <c r="CI280" s="69"/>
      <c r="CJ280" s="45"/>
      <c r="CK280" s="98"/>
      <c r="CO280" s="39"/>
      <c r="CP280" s="98"/>
      <c r="CQ280" s="10"/>
      <c r="CR280" s="10"/>
      <c r="CS280" s="10"/>
      <c r="CT280" s="10"/>
      <c r="CU280" s="10"/>
      <c r="CV280" s="11"/>
      <c r="CW280" s="45"/>
      <c r="CX280" s="39"/>
      <c r="CY280" s="98"/>
      <c r="CZ280" s="10"/>
      <c r="DA280" s="10"/>
      <c r="DB280" s="10"/>
      <c r="DC280" s="10"/>
      <c r="DD280" s="10"/>
      <c r="DE280" s="11"/>
      <c r="DF280" s="45"/>
      <c r="DG280" s="39"/>
      <c r="DH280" s="98"/>
      <c r="DI280" s="10"/>
      <c r="DJ280" s="10"/>
      <c r="DK280" s="10"/>
      <c r="DL280" s="10"/>
      <c r="DM280" s="10"/>
      <c r="DN280" s="11"/>
      <c r="DO280" s="11"/>
      <c r="DP280" s="45"/>
      <c r="DQ280" s="39"/>
      <c r="DR280" s="98"/>
      <c r="DS280" s="10"/>
      <c r="DT280" s="10"/>
      <c r="DU280" s="10"/>
      <c r="DV280" s="10"/>
      <c r="DW280" s="10"/>
      <c r="DX280" s="11"/>
      <c r="DY280" s="11"/>
      <c r="DZ280" s="45"/>
      <c r="EA280" s="39"/>
      <c r="EB280" s="98"/>
    </row>
    <row r="281" spans="1:132" s="8" customFormat="1" ht="15" x14ac:dyDescent="0.15">
      <c r="A281" s="39"/>
      <c r="B281" s="98"/>
      <c r="C281" s="37"/>
      <c r="D281" s="42"/>
      <c r="E281" s="42"/>
      <c r="F281" s="69"/>
      <c r="G281" s="69"/>
      <c r="H281" s="69"/>
      <c r="I281" s="45"/>
      <c r="J281" s="39"/>
      <c r="K281" s="98"/>
      <c r="L281" s="37"/>
      <c r="M281" s="42"/>
      <c r="N281" s="69"/>
      <c r="O281" s="69"/>
      <c r="P281" s="69"/>
      <c r="R281" s="39"/>
      <c r="S281" s="98"/>
      <c r="T281" s="37"/>
      <c r="U281" s="10"/>
      <c r="V281" s="69"/>
      <c r="W281" s="69"/>
      <c r="X281" s="69"/>
      <c r="Z281" s="39"/>
      <c r="AA281" s="98"/>
      <c r="AB281" s="37"/>
      <c r="AC281" s="10"/>
      <c r="AD281" s="10"/>
      <c r="AE281" s="69"/>
      <c r="AF281" s="69"/>
      <c r="AG281" s="98"/>
      <c r="AH281" s="98"/>
      <c r="AJ281" s="39"/>
      <c r="AK281" s="98"/>
      <c r="AL281" s="10"/>
      <c r="AM281" s="10"/>
      <c r="AN281" s="69"/>
      <c r="AO281" s="69"/>
      <c r="AP281" s="69"/>
      <c r="AQ281" s="43"/>
      <c r="AS281" s="39"/>
      <c r="AT281" s="98"/>
      <c r="AU281" s="37"/>
      <c r="AV281" s="42"/>
      <c r="AW281" s="69"/>
      <c r="AX281" s="69"/>
      <c r="AY281" s="69"/>
      <c r="BA281" s="39"/>
      <c r="BB281" s="98"/>
      <c r="BC281" s="37"/>
      <c r="BD281" s="10"/>
      <c r="BE281" s="69"/>
      <c r="BF281" s="69"/>
      <c r="BG281" s="69"/>
      <c r="BI281" s="39"/>
      <c r="BJ281" s="98"/>
      <c r="BK281" s="37"/>
      <c r="BL281" s="42"/>
      <c r="BM281" s="69"/>
      <c r="BN281" s="69"/>
      <c r="BO281" s="69"/>
      <c r="BP281" s="98"/>
      <c r="BQ281" s="98"/>
      <c r="BS281" s="39"/>
      <c r="BT281" s="98"/>
      <c r="BU281" s="37"/>
      <c r="BV281" s="42"/>
      <c r="BW281" s="69"/>
      <c r="BX281" s="69"/>
      <c r="BY281" s="69"/>
      <c r="BZ281" s="98"/>
      <c r="CA281" s="98"/>
      <c r="CC281" s="39"/>
      <c r="CD281" s="98"/>
      <c r="CE281" s="37"/>
      <c r="CF281" s="42"/>
      <c r="CG281" s="69"/>
      <c r="CH281" s="69"/>
      <c r="CI281" s="69"/>
      <c r="CJ281" s="45"/>
      <c r="CK281" s="98"/>
      <c r="CO281" s="39"/>
      <c r="CP281" s="98"/>
      <c r="CQ281" s="10"/>
      <c r="CR281" s="10"/>
      <c r="CS281" s="10"/>
      <c r="CT281" s="10"/>
      <c r="CU281" s="10"/>
      <c r="CV281" s="11"/>
      <c r="CW281" s="45"/>
      <c r="CX281" s="39"/>
      <c r="CY281" s="98"/>
      <c r="CZ281" s="10"/>
      <c r="DA281" s="10"/>
      <c r="DB281" s="10"/>
      <c r="DC281" s="10"/>
      <c r="DD281" s="10"/>
      <c r="DE281" s="11"/>
      <c r="DF281" s="45"/>
      <c r="DG281" s="39"/>
      <c r="DH281" s="98"/>
      <c r="DI281" s="10"/>
      <c r="DJ281" s="10"/>
      <c r="DK281" s="10"/>
      <c r="DL281" s="10"/>
      <c r="DM281" s="10"/>
      <c r="DN281" s="11"/>
      <c r="DO281" s="11"/>
      <c r="DP281" s="45"/>
      <c r="DQ281" s="39"/>
      <c r="DR281" s="98"/>
      <c r="DS281" s="10"/>
      <c r="DT281" s="10"/>
      <c r="DU281" s="10"/>
      <c r="DV281" s="10"/>
      <c r="DW281" s="10"/>
      <c r="DX281" s="11"/>
      <c r="DY281" s="11"/>
      <c r="DZ281" s="45"/>
      <c r="EA281" s="39"/>
      <c r="EB281" s="98"/>
    </row>
    <row r="282" spans="1:132" s="8" customFormat="1" ht="15" x14ac:dyDescent="0.15">
      <c r="A282" s="39"/>
      <c r="B282" s="98"/>
      <c r="C282" s="37"/>
      <c r="D282" s="42"/>
      <c r="E282" s="42"/>
      <c r="F282" s="69"/>
      <c r="G282" s="69"/>
      <c r="H282" s="69"/>
      <c r="I282" s="45"/>
      <c r="J282" s="39"/>
      <c r="K282" s="98"/>
      <c r="L282" s="37"/>
      <c r="M282" s="42"/>
      <c r="N282" s="69"/>
      <c r="O282" s="69"/>
      <c r="P282" s="69"/>
      <c r="R282" s="39"/>
      <c r="S282" s="98"/>
      <c r="T282" s="37"/>
      <c r="U282" s="10"/>
      <c r="V282" s="69"/>
      <c r="W282" s="69"/>
      <c r="X282" s="69"/>
      <c r="Z282" s="39"/>
      <c r="AA282" s="98"/>
      <c r="AB282" s="37"/>
      <c r="AC282" s="10"/>
      <c r="AD282" s="10"/>
      <c r="AE282" s="69"/>
      <c r="AF282" s="69"/>
      <c r="AG282" s="98"/>
      <c r="AH282" s="98"/>
      <c r="AJ282" s="39"/>
      <c r="AK282" s="98"/>
      <c r="AL282" s="10"/>
      <c r="AM282" s="10"/>
      <c r="AN282" s="69"/>
      <c r="AO282" s="69"/>
      <c r="AP282" s="69"/>
      <c r="AQ282" s="43"/>
      <c r="AS282" s="39"/>
      <c r="AT282" s="98"/>
      <c r="AU282" s="37"/>
      <c r="AV282" s="42"/>
      <c r="AW282" s="69"/>
      <c r="AX282" s="69"/>
      <c r="AY282" s="69"/>
      <c r="BA282" s="39"/>
      <c r="BB282" s="98"/>
      <c r="BC282" s="37"/>
      <c r="BD282" s="10"/>
      <c r="BE282" s="69"/>
      <c r="BF282" s="69"/>
      <c r="BG282" s="69"/>
      <c r="BI282" s="39"/>
      <c r="BJ282" s="98"/>
      <c r="BK282" s="37"/>
      <c r="BL282" s="42"/>
      <c r="BM282" s="69"/>
      <c r="BN282" s="69"/>
      <c r="BO282" s="69"/>
      <c r="BP282" s="98"/>
      <c r="BQ282" s="98"/>
      <c r="BS282" s="39"/>
      <c r="BT282" s="98"/>
      <c r="BU282" s="37"/>
      <c r="BV282" s="42"/>
      <c r="BW282" s="69"/>
      <c r="BX282" s="69"/>
      <c r="BY282" s="69"/>
      <c r="BZ282" s="98"/>
      <c r="CA282" s="98"/>
      <c r="CC282" s="39"/>
      <c r="CD282" s="98"/>
      <c r="CE282" s="37"/>
      <c r="CF282" s="42"/>
      <c r="CG282" s="69"/>
      <c r="CH282" s="69"/>
      <c r="CI282" s="69"/>
      <c r="CJ282" s="45"/>
      <c r="CK282" s="98"/>
      <c r="CO282" s="39"/>
      <c r="CP282" s="98"/>
      <c r="CQ282" s="10"/>
      <c r="CR282" s="10"/>
      <c r="CS282" s="10"/>
      <c r="CT282" s="10"/>
      <c r="CU282" s="10"/>
      <c r="CV282" s="11"/>
      <c r="CW282" s="45"/>
      <c r="CX282" s="39"/>
      <c r="CY282" s="98"/>
      <c r="CZ282" s="10"/>
      <c r="DA282" s="10"/>
      <c r="DB282" s="10"/>
      <c r="DC282" s="10"/>
      <c r="DD282" s="10"/>
      <c r="DE282" s="11"/>
      <c r="DF282" s="45"/>
      <c r="DG282" s="39"/>
      <c r="DH282" s="98"/>
      <c r="DI282" s="10"/>
      <c r="DJ282" s="10"/>
      <c r="DK282" s="10"/>
      <c r="DL282" s="10"/>
      <c r="DM282" s="10"/>
      <c r="DN282" s="11"/>
      <c r="DO282" s="11"/>
      <c r="DP282" s="45"/>
      <c r="DQ282" s="39"/>
      <c r="DR282" s="98"/>
      <c r="DS282" s="10"/>
      <c r="DT282" s="10"/>
      <c r="DU282" s="10"/>
      <c r="DV282" s="10"/>
      <c r="DW282" s="10"/>
      <c r="DX282" s="11"/>
      <c r="DY282" s="11"/>
      <c r="DZ282" s="45"/>
      <c r="EA282" s="39"/>
      <c r="EB282" s="98"/>
    </row>
    <row r="283" spans="1:132" s="8" customFormat="1" ht="15" x14ac:dyDescent="0.15">
      <c r="A283" s="39"/>
      <c r="B283" s="98"/>
      <c r="C283" s="37"/>
      <c r="D283" s="42"/>
      <c r="E283" s="42"/>
      <c r="F283" s="69"/>
      <c r="G283" s="69"/>
      <c r="H283" s="69"/>
      <c r="I283" s="45"/>
      <c r="J283" s="39"/>
      <c r="K283" s="98"/>
      <c r="L283" s="37"/>
      <c r="M283" s="42"/>
      <c r="N283" s="69"/>
      <c r="O283" s="69"/>
      <c r="P283" s="69"/>
      <c r="R283" s="39"/>
      <c r="S283" s="98"/>
      <c r="T283" s="37"/>
      <c r="U283" s="10"/>
      <c r="V283" s="69"/>
      <c r="W283" s="69"/>
      <c r="X283" s="69"/>
      <c r="Z283" s="39"/>
      <c r="AA283" s="98"/>
      <c r="AB283" s="37"/>
      <c r="AC283" s="10"/>
      <c r="AD283" s="10"/>
      <c r="AE283" s="69"/>
      <c r="AF283" s="69"/>
      <c r="AG283" s="98"/>
      <c r="AH283" s="98"/>
      <c r="AJ283" s="39"/>
      <c r="AK283" s="98"/>
      <c r="AL283" s="10"/>
      <c r="AM283" s="10"/>
      <c r="AN283" s="69"/>
      <c r="AO283" s="69"/>
      <c r="AP283" s="69"/>
      <c r="AQ283" s="43"/>
      <c r="AS283" s="39"/>
      <c r="AT283" s="98"/>
      <c r="AU283" s="37"/>
      <c r="AV283" s="42"/>
      <c r="AW283" s="69"/>
      <c r="AX283" s="69"/>
      <c r="AY283" s="69"/>
      <c r="BA283" s="39"/>
      <c r="BB283" s="98"/>
      <c r="BC283" s="37"/>
      <c r="BD283" s="10"/>
      <c r="BE283" s="69"/>
      <c r="BF283" s="69"/>
      <c r="BG283" s="69"/>
      <c r="BI283" s="39"/>
      <c r="BJ283" s="98"/>
      <c r="BK283" s="37"/>
      <c r="BL283" s="42"/>
      <c r="BM283" s="69"/>
      <c r="BN283" s="69"/>
      <c r="BO283" s="69"/>
      <c r="BP283" s="98"/>
      <c r="BQ283" s="98"/>
      <c r="BS283" s="39"/>
      <c r="BT283" s="98"/>
      <c r="BU283" s="37"/>
      <c r="BV283" s="42"/>
      <c r="BW283" s="69"/>
      <c r="BX283" s="69"/>
      <c r="BY283" s="69"/>
      <c r="BZ283" s="98"/>
      <c r="CA283" s="98"/>
      <c r="CC283" s="39"/>
      <c r="CD283" s="98"/>
      <c r="CE283" s="37"/>
      <c r="CF283" s="42"/>
      <c r="CG283" s="69"/>
      <c r="CH283" s="69"/>
      <c r="CI283" s="69"/>
      <c r="CJ283" s="45"/>
      <c r="CK283" s="98"/>
      <c r="CO283" s="39"/>
      <c r="CP283" s="98"/>
      <c r="CQ283" s="10"/>
      <c r="CR283" s="10"/>
      <c r="CS283" s="10"/>
      <c r="CT283" s="10"/>
      <c r="CU283" s="10"/>
      <c r="CV283" s="11"/>
      <c r="CW283" s="45"/>
      <c r="CX283" s="39"/>
      <c r="CY283" s="98"/>
      <c r="CZ283" s="10"/>
      <c r="DA283" s="10"/>
      <c r="DB283" s="10"/>
      <c r="DC283" s="10"/>
      <c r="DD283" s="10"/>
      <c r="DE283" s="11"/>
      <c r="DF283" s="45"/>
      <c r="DG283" s="39"/>
      <c r="DH283" s="98"/>
      <c r="DI283" s="10"/>
      <c r="DJ283" s="10"/>
      <c r="DK283" s="10"/>
      <c r="DL283" s="10"/>
      <c r="DM283" s="10"/>
      <c r="DN283" s="11"/>
      <c r="DO283" s="11"/>
      <c r="DP283" s="45"/>
      <c r="DQ283" s="39"/>
      <c r="DR283" s="98"/>
      <c r="DS283" s="10"/>
      <c r="DT283" s="10"/>
      <c r="DU283" s="10"/>
      <c r="DV283" s="10"/>
      <c r="DW283" s="10"/>
      <c r="DX283" s="11"/>
      <c r="DY283" s="11"/>
      <c r="DZ283" s="45"/>
      <c r="EA283" s="39"/>
      <c r="EB283" s="98"/>
    </row>
    <row r="284" spans="1:132" s="8" customFormat="1" ht="15" x14ac:dyDescent="0.15">
      <c r="A284" s="39"/>
      <c r="B284" s="98"/>
      <c r="C284" s="37"/>
      <c r="D284" s="42"/>
      <c r="E284" s="42"/>
      <c r="F284" s="69"/>
      <c r="G284" s="69"/>
      <c r="H284" s="69"/>
      <c r="I284" s="45"/>
      <c r="J284" s="39"/>
      <c r="K284" s="98"/>
      <c r="L284" s="37"/>
      <c r="M284" s="42"/>
      <c r="N284" s="69"/>
      <c r="O284" s="69"/>
      <c r="P284" s="69"/>
      <c r="R284" s="39"/>
      <c r="S284" s="98"/>
      <c r="T284" s="37"/>
      <c r="U284" s="10"/>
      <c r="V284" s="69"/>
      <c r="W284" s="69"/>
      <c r="X284" s="69"/>
      <c r="Z284" s="39"/>
      <c r="AA284" s="98"/>
      <c r="AB284" s="37"/>
      <c r="AC284" s="10"/>
      <c r="AD284" s="10"/>
      <c r="AE284" s="69"/>
      <c r="AF284" s="69"/>
      <c r="AG284" s="98"/>
      <c r="AH284" s="98"/>
      <c r="AJ284" s="39"/>
      <c r="AK284" s="98"/>
      <c r="AL284" s="10"/>
      <c r="AM284" s="10"/>
      <c r="AN284" s="69"/>
      <c r="AO284" s="69"/>
      <c r="AP284" s="69"/>
      <c r="AQ284" s="43"/>
      <c r="AS284" s="39"/>
      <c r="AT284" s="98"/>
      <c r="AU284" s="37"/>
      <c r="AV284" s="42"/>
      <c r="AW284" s="69"/>
      <c r="AX284" s="69"/>
      <c r="AY284" s="69"/>
      <c r="BA284" s="39"/>
      <c r="BB284" s="98"/>
      <c r="BC284" s="37"/>
      <c r="BD284" s="10"/>
      <c r="BE284" s="69"/>
      <c r="BF284" s="69"/>
      <c r="BG284" s="69"/>
      <c r="BI284" s="39"/>
      <c r="BJ284" s="98"/>
      <c r="BK284" s="37"/>
      <c r="BL284" s="42"/>
      <c r="BM284" s="69"/>
      <c r="BN284" s="69"/>
      <c r="BO284" s="69"/>
      <c r="BP284" s="98"/>
      <c r="BQ284" s="98"/>
      <c r="BS284" s="39"/>
      <c r="BT284" s="98"/>
      <c r="BU284" s="37"/>
      <c r="BV284" s="42"/>
      <c r="BW284" s="69"/>
      <c r="BX284" s="69"/>
      <c r="BY284" s="69"/>
      <c r="BZ284" s="98"/>
      <c r="CA284" s="98"/>
      <c r="CC284" s="39"/>
      <c r="CD284" s="98"/>
      <c r="CE284" s="37"/>
      <c r="CF284" s="42"/>
      <c r="CG284" s="69"/>
      <c r="CH284" s="69"/>
      <c r="CI284" s="69"/>
      <c r="CJ284" s="45"/>
      <c r="CK284" s="98"/>
      <c r="CO284" s="39"/>
      <c r="CP284" s="98"/>
      <c r="CQ284" s="10"/>
      <c r="CR284" s="10"/>
      <c r="CS284" s="10"/>
      <c r="CT284" s="10"/>
      <c r="CU284" s="10"/>
      <c r="CV284" s="11"/>
      <c r="CW284" s="45"/>
      <c r="CX284" s="39"/>
      <c r="CY284" s="98"/>
      <c r="CZ284" s="10"/>
      <c r="DA284" s="10"/>
      <c r="DB284" s="10"/>
      <c r="DC284" s="10"/>
      <c r="DD284" s="10"/>
      <c r="DE284" s="11"/>
      <c r="DF284" s="45"/>
      <c r="DG284" s="39"/>
      <c r="DH284" s="98"/>
      <c r="DI284" s="10"/>
      <c r="DJ284" s="10"/>
      <c r="DK284" s="10"/>
      <c r="DL284" s="10"/>
      <c r="DM284" s="10"/>
      <c r="DN284" s="11"/>
      <c r="DO284" s="11"/>
      <c r="DP284" s="45"/>
      <c r="DQ284" s="39"/>
      <c r="DR284" s="98"/>
      <c r="DS284" s="10"/>
      <c r="DT284" s="10"/>
      <c r="DU284" s="10"/>
      <c r="DV284" s="10"/>
      <c r="DW284" s="10"/>
      <c r="DX284" s="11"/>
      <c r="DY284" s="11"/>
      <c r="DZ284" s="45"/>
      <c r="EA284" s="39"/>
      <c r="EB284" s="98"/>
    </row>
    <row r="285" spans="1:132" s="8" customFormat="1" ht="15" x14ac:dyDescent="0.15">
      <c r="A285" s="39"/>
      <c r="B285" s="98"/>
      <c r="C285" s="37"/>
      <c r="D285" s="42"/>
      <c r="E285" s="42"/>
      <c r="F285" s="69"/>
      <c r="G285" s="69"/>
      <c r="H285" s="69"/>
      <c r="I285" s="45"/>
      <c r="J285" s="39"/>
      <c r="K285" s="98"/>
      <c r="L285" s="37"/>
      <c r="M285" s="42"/>
      <c r="N285" s="69"/>
      <c r="O285" s="69"/>
      <c r="P285" s="69"/>
      <c r="R285" s="39"/>
      <c r="S285" s="98"/>
      <c r="T285" s="37"/>
      <c r="U285" s="10"/>
      <c r="V285" s="69"/>
      <c r="W285" s="69"/>
      <c r="X285" s="69"/>
      <c r="Z285" s="39"/>
      <c r="AA285" s="98"/>
      <c r="AB285" s="37"/>
      <c r="AC285" s="10"/>
      <c r="AD285" s="10"/>
      <c r="AE285" s="69"/>
      <c r="AF285" s="69"/>
      <c r="AG285" s="98"/>
      <c r="AH285" s="98"/>
      <c r="AJ285" s="39"/>
      <c r="AK285" s="98"/>
      <c r="AL285" s="10"/>
      <c r="AM285" s="10"/>
      <c r="AN285" s="69"/>
      <c r="AO285" s="69"/>
      <c r="AP285" s="69"/>
      <c r="AQ285" s="43"/>
      <c r="AS285" s="39"/>
      <c r="AT285" s="98"/>
      <c r="AU285" s="37"/>
      <c r="AV285" s="42"/>
      <c r="AW285" s="69"/>
      <c r="AX285" s="69"/>
      <c r="AY285" s="69"/>
      <c r="BA285" s="39"/>
      <c r="BB285" s="98"/>
      <c r="BC285" s="37"/>
      <c r="BD285" s="10"/>
      <c r="BE285" s="69"/>
      <c r="BF285" s="69"/>
      <c r="BG285" s="69"/>
      <c r="BI285" s="39"/>
      <c r="BJ285" s="98"/>
      <c r="BK285" s="37"/>
      <c r="BL285" s="42"/>
      <c r="BM285" s="69"/>
      <c r="BN285" s="69"/>
      <c r="BO285" s="69"/>
      <c r="BP285" s="98"/>
      <c r="BQ285" s="98"/>
      <c r="BS285" s="39"/>
      <c r="BT285" s="98"/>
      <c r="BU285" s="37"/>
      <c r="BV285" s="42"/>
      <c r="BW285" s="69"/>
      <c r="BX285" s="69"/>
      <c r="BY285" s="69"/>
      <c r="BZ285" s="98"/>
      <c r="CA285" s="98"/>
      <c r="CC285" s="39"/>
      <c r="CD285" s="98"/>
      <c r="CE285" s="37"/>
      <c r="CF285" s="42"/>
      <c r="CG285" s="69"/>
      <c r="CH285" s="69"/>
      <c r="CI285" s="69"/>
      <c r="CJ285" s="45"/>
      <c r="CK285" s="98"/>
      <c r="CO285" s="39"/>
      <c r="CP285" s="98"/>
      <c r="CQ285" s="10"/>
      <c r="CR285" s="10"/>
      <c r="CS285" s="10"/>
      <c r="CT285" s="10"/>
      <c r="CU285" s="10"/>
      <c r="CV285" s="11"/>
      <c r="CW285" s="45"/>
      <c r="CX285" s="39"/>
      <c r="CY285" s="98"/>
      <c r="CZ285" s="10"/>
      <c r="DA285" s="10"/>
      <c r="DB285" s="10"/>
      <c r="DC285" s="10"/>
      <c r="DD285" s="10"/>
      <c r="DE285" s="11"/>
      <c r="DF285" s="45"/>
      <c r="DG285" s="39"/>
      <c r="DH285" s="98"/>
      <c r="DI285" s="10"/>
      <c r="DJ285" s="10"/>
      <c r="DK285" s="10"/>
      <c r="DL285" s="10"/>
      <c r="DM285" s="10"/>
      <c r="DN285" s="11"/>
      <c r="DO285" s="11"/>
      <c r="DP285" s="45"/>
      <c r="DQ285" s="39"/>
      <c r="DR285" s="98"/>
      <c r="DS285" s="10"/>
      <c r="DT285" s="10"/>
      <c r="DU285" s="10"/>
      <c r="DV285" s="10"/>
      <c r="DW285" s="10"/>
      <c r="DX285" s="11"/>
      <c r="DY285" s="11"/>
      <c r="DZ285" s="45"/>
      <c r="EA285" s="39"/>
      <c r="EB285" s="98"/>
    </row>
    <row r="286" spans="1:132" s="8" customFormat="1" ht="15" x14ac:dyDescent="0.15">
      <c r="A286" s="39"/>
      <c r="B286" s="98"/>
      <c r="C286" s="37"/>
      <c r="D286" s="42"/>
      <c r="E286" s="42"/>
      <c r="F286" s="69"/>
      <c r="G286" s="69"/>
      <c r="H286" s="69"/>
      <c r="I286" s="45"/>
      <c r="J286" s="39"/>
      <c r="K286" s="98"/>
      <c r="L286" s="37"/>
      <c r="M286" s="42"/>
      <c r="N286" s="69"/>
      <c r="O286" s="69"/>
      <c r="P286" s="69"/>
      <c r="R286" s="39"/>
      <c r="S286" s="98"/>
      <c r="T286" s="37"/>
      <c r="U286" s="10"/>
      <c r="V286" s="69"/>
      <c r="W286" s="69"/>
      <c r="X286" s="69"/>
      <c r="Z286" s="39"/>
      <c r="AA286" s="98"/>
      <c r="AB286" s="37"/>
      <c r="AC286" s="10"/>
      <c r="AD286" s="10"/>
      <c r="AE286" s="69"/>
      <c r="AF286" s="69"/>
      <c r="AG286" s="98"/>
      <c r="AH286" s="98"/>
      <c r="AJ286" s="39"/>
      <c r="AK286" s="98"/>
      <c r="AL286" s="10"/>
      <c r="AM286" s="10"/>
      <c r="AN286" s="69"/>
      <c r="AO286" s="69"/>
      <c r="AP286" s="69"/>
      <c r="AQ286" s="43"/>
      <c r="AS286" s="39"/>
      <c r="AT286" s="98"/>
      <c r="AU286" s="37"/>
      <c r="AV286" s="42"/>
      <c r="AW286" s="69"/>
      <c r="AX286" s="69"/>
      <c r="AY286" s="69"/>
      <c r="BA286" s="39"/>
      <c r="BB286" s="98"/>
      <c r="BC286" s="37"/>
      <c r="BD286" s="10"/>
      <c r="BE286" s="69"/>
      <c r="BF286" s="69"/>
      <c r="BG286" s="69"/>
      <c r="BI286" s="39"/>
      <c r="BJ286" s="98"/>
      <c r="BK286" s="37"/>
      <c r="BL286" s="42"/>
      <c r="BM286" s="69"/>
      <c r="BN286" s="69"/>
      <c r="BO286" s="69"/>
      <c r="BP286" s="98"/>
      <c r="BQ286" s="98"/>
      <c r="BS286" s="39"/>
      <c r="BT286" s="98"/>
      <c r="BU286" s="37"/>
      <c r="BV286" s="42"/>
      <c r="BW286" s="69"/>
      <c r="BX286" s="69"/>
      <c r="BY286" s="69"/>
      <c r="BZ286" s="98"/>
      <c r="CA286" s="98"/>
      <c r="CC286" s="39"/>
      <c r="CD286" s="98"/>
      <c r="CE286" s="37"/>
      <c r="CF286" s="42"/>
      <c r="CG286" s="69"/>
      <c r="CH286" s="69"/>
      <c r="CI286" s="69"/>
      <c r="CJ286" s="45"/>
      <c r="CK286" s="98"/>
      <c r="CO286" s="39"/>
      <c r="CP286" s="98"/>
      <c r="CQ286" s="10"/>
      <c r="CR286" s="10"/>
      <c r="CS286" s="10"/>
      <c r="CT286" s="10"/>
      <c r="CU286" s="10"/>
      <c r="CV286" s="11"/>
      <c r="CW286" s="45"/>
      <c r="CX286" s="39"/>
      <c r="CY286" s="98"/>
      <c r="CZ286" s="10"/>
      <c r="DA286" s="10"/>
      <c r="DB286" s="10"/>
      <c r="DC286" s="10"/>
      <c r="DD286" s="10"/>
      <c r="DE286" s="11"/>
      <c r="DF286" s="45"/>
      <c r="DG286" s="39"/>
      <c r="DH286" s="98"/>
      <c r="DI286" s="10"/>
      <c r="DJ286" s="10"/>
      <c r="DK286" s="10"/>
      <c r="DL286" s="10"/>
      <c r="DM286" s="10"/>
      <c r="DN286" s="11"/>
      <c r="DO286" s="11"/>
      <c r="DP286" s="45"/>
      <c r="DQ286" s="39"/>
      <c r="DR286" s="98"/>
      <c r="DS286" s="10"/>
      <c r="DT286" s="10"/>
      <c r="DU286" s="10"/>
      <c r="DV286" s="10"/>
      <c r="DW286" s="10"/>
      <c r="DX286" s="11"/>
      <c r="DY286" s="11"/>
      <c r="DZ286" s="45"/>
      <c r="EA286" s="39"/>
      <c r="EB286" s="98"/>
    </row>
    <row r="287" spans="1:132" s="8" customFormat="1" ht="15" x14ac:dyDescent="0.15">
      <c r="A287" s="39"/>
      <c r="B287" s="98"/>
      <c r="C287" s="37"/>
      <c r="D287" s="42"/>
      <c r="E287" s="42"/>
      <c r="F287" s="69"/>
      <c r="G287" s="69"/>
      <c r="H287" s="69"/>
      <c r="I287" s="45"/>
      <c r="J287" s="39"/>
      <c r="K287" s="98"/>
      <c r="L287" s="37"/>
      <c r="M287" s="42"/>
      <c r="N287" s="69"/>
      <c r="O287" s="69"/>
      <c r="P287" s="69"/>
      <c r="R287" s="39"/>
      <c r="S287" s="98"/>
      <c r="T287" s="37"/>
      <c r="U287" s="10"/>
      <c r="V287" s="69"/>
      <c r="W287" s="69"/>
      <c r="X287" s="69"/>
      <c r="Z287" s="39"/>
      <c r="AA287" s="98"/>
      <c r="AB287" s="37"/>
      <c r="AC287" s="10"/>
      <c r="AD287" s="10"/>
      <c r="AE287" s="69"/>
      <c r="AF287" s="69"/>
      <c r="AG287" s="98"/>
      <c r="AH287" s="98"/>
      <c r="AJ287" s="39"/>
      <c r="AK287" s="98"/>
      <c r="AL287" s="10"/>
      <c r="AM287" s="10"/>
      <c r="AN287" s="69"/>
      <c r="AO287" s="69"/>
      <c r="AP287" s="69"/>
      <c r="AQ287" s="43"/>
      <c r="AS287" s="39"/>
      <c r="AT287" s="98"/>
      <c r="AU287" s="37"/>
      <c r="AV287" s="42"/>
      <c r="AW287" s="69"/>
      <c r="AX287" s="69"/>
      <c r="AY287" s="69"/>
      <c r="BA287" s="39"/>
      <c r="BB287" s="98"/>
      <c r="BC287" s="37"/>
      <c r="BD287" s="10"/>
      <c r="BE287" s="69"/>
      <c r="BF287" s="69"/>
      <c r="BG287" s="69"/>
      <c r="BI287" s="39"/>
      <c r="BJ287" s="98"/>
      <c r="BK287" s="37"/>
      <c r="BL287" s="42"/>
      <c r="BM287" s="69"/>
      <c r="BN287" s="69"/>
      <c r="BO287" s="69"/>
      <c r="BP287" s="98"/>
      <c r="BQ287" s="98"/>
      <c r="BS287" s="39"/>
      <c r="BT287" s="98"/>
      <c r="BU287" s="37"/>
      <c r="BV287" s="42"/>
      <c r="BW287" s="69"/>
      <c r="BX287" s="69"/>
      <c r="BY287" s="69"/>
      <c r="BZ287" s="98"/>
      <c r="CA287" s="98"/>
      <c r="CC287" s="39"/>
      <c r="CD287" s="98"/>
      <c r="CE287" s="37"/>
      <c r="CF287" s="42"/>
      <c r="CG287" s="69"/>
      <c r="CH287" s="69"/>
      <c r="CI287" s="69"/>
      <c r="CJ287" s="45"/>
      <c r="CK287" s="98"/>
      <c r="CO287" s="39"/>
      <c r="CP287" s="98"/>
      <c r="CQ287" s="10"/>
      <c r="CR287" s="10"/>
      <c r="CS287" s="10"/>
      <c r="CT287" s="10"/>
      <c r="CU287" s="10"/>
      <c r="CV287" s="11"/>
      <c r="CW287" s="45"/>
      <c r="CX287" s="39"/>
      <c r="CY287" s="98"/>
      <c r="CZ287" s="10"/>
      <c r="DA287" s="10"/>
      <c r="DB287" s="10"/>
      <c r="DC287" s="10"/>
      <c r="DD287" s="10"/>
      <c r="DE287" s="11"/>
      <c r="DF287" s="45"/>
      <c r="DG287" s="39"/>
      <c r="DH287" s="98"/>
      <c r="DI287" s="10"/>
      <c r="DJ287" s="10"/>
      <c r="DK287" s="10"/>
      <c r="DL287" s="10"/>
      <c r="DM287" s="10"/>
      <c r="DN287" s="11"/>
      <c r="DO287" s="11"/>
      <c r="DP287" s="45"/>
      <c r="DQ287" s="39"/>
      <c r="DR287" s="98"/>
      <c r="DS287" s="10"/>
      <c r="DT287" s="10"/>
      <c r="DU287" s="10"/>
      <c r="DV287" s="10"/>
      <c r="DW287" s="10"/>
      <c r="DX287" s="11"/>
      <c r="DY287" s="11"/>
      <c r="DZ287" s="45"/>
      <c r="EA287" s="39"/>
      <c r="EB287" s="98"/>
    </row>
    <row r="288" spans="1:132" s="8" customFormat="1" ht="15" x14ac:dyDescent="0.15">
      <c r="A288" s="39"/>
      <c r="B288" s="98"/>
      <c r="C288" s="37"/>
      <c r="D288" s="42"/>
      <c r="E288" s="42"/>
      <c r="F288" s="69"/>
      <c r="G288" s="69"/>
      <c r="H288" s="69"/>
      <c r="I288" s="45"/>
      <c r="J288" s="39"/>
      <c r="K288" s="98"/>
      <c r="L288" s="37"/>
      <c r="M288" s="42"/>
      <c r="N288" s="69"/>
      <c r="O288" s="69"/>
      <c r="P288" s="69"/>
      <c r="R288" s="39"/>
      <c r="S288" s="98"/>
      <c r="T288" s="37"/>
      <c r="U288" s="10"/>
      <c r="V288" s="69"/>
      <c r="W288" s="69"/>
      <c r="X288" s="69"/>
      <c r="Z288" s="39"/>
      <c r="AA288" s="98"/>
      <c r="AB288" s="37"/>
      <c r="AC288" s="10"/>
      <c r="AD288" s="10"/>
      <c r="AE288" s="69"/>
      <c r="AF288" s="69"/>
      <c r="AG288" s="98"/>
      <c r="AH288" s="98"/>
      <c r="AJ288" s="39"/>
      <c r="AK288" s="98"/>
      <c r="AL288" s="10"/>
      <c r="AM288" s="10"/>
      <c r="AN288" s="69"/>
      <c r="AO288" s="69"/>
      <c r="AP288" s="69"/>
      <c r="AQ288" s="43"/>
      <c r="AS288" s="39"/>
      <c r="AT288" s="98"/>
      <c r="AU288" s="37"/>
      <c r="AV288" s="42"/>
      <c r="AW288" s="69"/>
      <c r="AX288" s="69"/>
      <c r="AY288" s="69"/>
      <c r="BA288" s="39"/>
      <c r="BB288" s="98"/>
      <c r="BC288" s="37"/>
      <c r="BD288" s="10"/>
      <c r="BE288" s="69"/>
      <c r="BF288" s="69"/>
      <c r="BG288" s="69"/>
      <c r="BI288" s="39"/>
      <c r="BJ288" s="98"/>
      <c r="BK288" s="37"/>
      <c r="BL288" s="42"/>
      <c r="BM288" s="69"/>
      <c r="BN288" s="69"/>
      <c r="BO288" s="69"/>
      <c r="BP288" s="98"/>
      <c r="BQ288" s="98"/>
      <c r="BS288" s="39"/>
      <c r="BT288" s="98"/>
      <c r="BU288" s="37"/>
      <c r="BV288" s="42"/>
      <c r="BW288" s="69"/>
      <c r="BX288" s="69"/>
      <c r="BY288" s="69"/>
      <c r="BZ288" s="98"/>
      <c r="CA288" s="98"/>
      <c r="CC288" s="39"/>
      <c r="CD288" s="98"/>
      <c r="CE288" s="37"/>
      <c r="CF288" s="42"/>
      <c r="CG288" s="69"/>
      <c r="CH288" s="69"/>
      <c r="CI288" s="69"/>
      <c r="CJ288" s="45"/>
      <c r="CK288" s="98"/>
      <c r="CO288" s="39"/>
      <c r="CP288" s="98"/>
      <c r="CQ288" s="10"/>
      <c r="CR288" s="10"/>
      <c r="CS288" s="10"/>
      <c r="CT288" s="10"/>
      <c r="CU288" s="10"/>
      <c r="CV288" s="11"/>
      <c r="CW288" s="45"/>
      <c r="CX288" s="39"/>
      <c r="CY288" s="98"/>
      <c r="CZ288" s="10"/>
      <c r="DA288" s="10"/>
      <c r="DB288" s="10"/>
      <c r="DC288" s="10"/>
      <c r="DD288" s="10"/>
      <c r="DE288" s="11"/>
      <c r="DF288" s="45"/>
      <c r="DG288" s="39"/>
      <c r="DH288" s="98"/>
      <c r="DI288" s="10"/>
      <c r="DJ288" s="10"/>
      <c r="DK288" s="10"/>
      <c r="DL288" s="10"/>
      <c r="DM288" s="10"/>
      <c r="DN288" s="11"/>
      <c r="DO288" s="11"/>
      <c r="DP288" s="45"/>
      <c r="DQ288" s="39"/>
      <c r="DR288" s="98"/>
      <c r="DS288" s="10"/>
      <c r="DT288" s="10"/>
      <c r="DU288" s="10"/>
      <c r="DV288" s="10"/>
      <c r="DW288" s="10"/>
      <c r="DX288" s="11"/>
      <c r="DY288" s="11"/>
      <c r="DZ288" s="45"/>
      <c r="EA288" s="39"/>
      <c r="EB288" s="98"/>
    </row>
    <row r="289" spans="1:132" s="8" customFormat="1" ht="15" x14ac:dyDescent="0.15">
      <c r="A289" s="39"/>
      <c r="B289" s="98"/>
      <c r="C289" s="37"/>
      <c r="D289" s="42"/>
      <c r="E289" s="42"/>
      <c r="F289" s="69"/>
      <c r="G289" s="69"/>
      <c r="H289" s="69"/>
      <c r="I289" s="45"/>
      <c r="J289" s="39"/>
      <c r="K289" s="98"/>
      <c r="L289" s="37"/>
      <c r="M289" s="42"/>
      <c r="N289" s="69"/>
      <c r="O289" s="69"/>
      <c r="P289" s="69"/>
      <c r="R289" s="39"/>
      <c r="S289" s="98"/>
      <c r="T289" s="37"/>
      <c r="U289" s="10"/>
      <c r="V289" s="69"/>
      <c r="W289" s="69"/>
      <c r="X289" s="69"/>
      <c r="Z289" s="39"/>
      <c r="AA289" s="98"/>
      <c r="AB289" s="37"/>
      <c r="AC289" s="10"/>
      <c r="AD289" s="10"/>
      <c r="AE289" s="69"/>
      <c r="AF289" s="69"/>
      <c r="AG289" s="98"/>
      <c r="AH289" s="98"/>
      <c r="AJ289" s="39"/>
      <c r="AK289" s="98"/>
      <c r="AL289" s="10"/>
      <c r="AM289" s="10"/>
      <c r="AN289" s="69"/>
      <c r="AO289" s="69"/>
      <c r="AP289" s="69"/>
      <c r="AS289" s="39"/>
      <c r="AT289" s="98"/>
      <c r="AU289" s="37"/>
      <c r="AV289" s="42"/>
      <c r="AW289" s="69"/>
      <c r="AX289" s="69"/>
      <c r="AY289" s="69"/>
      <c r="BA289" s="39"/>
      <c r="BB289" s="98"/>
      <c r="BC289" s="37"/>
      <c r="BD289" s="10"/>
      <c r="BE289" s="69"/>
      <c r="BF289" s="69"/>
      <c r="BG289" s="69"/>
      <c r="BI289" s="39"/>
      <c r="BJ289" s="98"/>
      <c r="BK289" s="37"/>
      <c r="BL289" s="42"/>
      <c r="BM289" s="69"/>
      <c r="BN289" s="69"/>
      <c r="BO289" s="69"/>
      <c r="BP289" s="98"/>
      <c r="BQ289" s="98"/>
      <c r="BS289" s="39"/>
      <c r="BT289" s="98"/>
      <c r="BU289" s="37"/>
      <c r="BV289" s="42"/>
      <c r="BW289" s="69"/>
      <c r="BX289" s="69"/>
      <c r="BY289" s="69"/>
      <c r="BZ289" s="98"/>
      <c r="CA289" s="98"/>
      <c r="CC289" s="39"/>
      <c r="CD289" s="98"/>
      <c r="CE289" s="37"/>
      <c r="CF289" s="42"/>
      <c r="CG289" s="69"/>
      <c r="CH289" s="69"/>
      <c r="CI289" s="69"/>
      <c r="CJ289" s="45"/>
      <c r="CK289" s="98"/>
      <c r="CO289" s="39"/>
      <c r="CP289" s="98"/>
      <c r="CQ289" s="10"/>
      <c r="CR289" s="10"/>
      <c r="CS289" s="10"/>
      <c r="CT289" s="10"/>
      <c r="CU289" s="10"/>
      <c r="CV289" s="11"/>
      <c r="CW289" s="45"/>
      <c r="CX289" s="39"/>
      <c r="CY289" s="98"/>
      <c r="CZ289" s="10"/>
      <c r="DA289" s="10"/>
      <c r="DB289" s="10"/>
      <c r="DC289" s="10"/>
      <c r="DD289" s="10"/>
      <c r="DE289" s="11"/>
      <c r="DF289" s="45"/>
      <c r="DG289" s="39"/>
      <c r="DH289" s="98"/>
      <c r="DI289" s="10"/>
      <c r="DJ289" s="10"/>
      <c r="DK289" s="10"/>
      <c r="DL289" s="10"/>
      <c r="DM289" s="10"/>
      <c r="DN289" s="11"/>
      <c r="DO289" s="11"/>
      <c r="DP289" s="45"/>
      <c r="DQ289" s="39"/>
      <c r="DR289" s="98"/>
      <c r="DS289" s="10"/>
      <c r="DT289" s="10"/>
      <c r="DU289" s="10"/>
      <c r="DV289" s="10"/>
      <c r="DW289" s="10"/>
      <c r="DX289" s="11"/>
      <c r="DY289" s="11"/>
      <c r="DZ289" s="45"/>
      <c r="EA289" s="39"/>
      <c r="EB289" s="98"/>
    </row>
    <row r="290" spans="1:132" s="8" customFormat="1" ht="15" x14ac:dyDescent="0.15">
      <c r="A290" s="39"/>
      <c r="B290" s="98"/>
      <c r="C290" s="37"/>
      <c r="D290" s="42"/>
      <c r="E290" s="42"/>
      <c r="F290" s="69"/>
      <c r="G290" s="69"/>
      <c r="H290" s="69"/>
      <c r="I290" s="45"/>
      <c r="J290" s="39"/>
      <c r="K290" s="98"/>
      <c r="L290" s="37"/>
      <c r="M290" s="42"/>
      <c r="N290" s="69"/>
      <c r="O290" s="69"/>
      <c r="P290" s="69"/>
      <c r="R290" s="39"/>
      <c r="S290" s="98"/>
      <c r="T290" s="37"/>
      <c r="U290" s="10"/>
      <c r="V290" s="69"/>
      <c r="W290" s="69"/>
      <c r="X290" s="69"/>
      <c r="Z290" s="39"/>
      <c r="AA290" s="98"/>
      <c r="AB290" s="37"/>
      <c r="AC290" s="10"/>
      <c r="AD290" s="10"/>
      <c r="AE290" s="69"/>
      <c r="AF290" s="69"/>
      <c r="AG290" s="98"/>
      <c r="AH290" s="98"/>
      <c r="AJ290" s="39"/>
      <c r="AK290" s="98"/>
      <c r="AL290" s="10"/>
      <c r="AM290" s="10"/>
      <c r="AN290" s="69"/>
      <c r="AO290" s="69"/>
      <c r="AP290" s="69"/>
      <c r="AS290" s="39"/>
      <c r="AT290" s="98"/>
      <c r="AU290" s="37"/>
      <c r="AV290" s="42"/>
      <c r="AW290" s="69"/>
      <c r="AX290" s="69"/>
      <c r="AY290" s="69"/>
      <c r="BA290" s="39"/>
      <c r="BB290" s="98"/>
      <c r="BC290" s="37"/>
      <c r="BD290" s="10"/>
      <c r="BE290" s="69"/>
      <c r="BF290" s="69"/>
      <c r="BG290" s="69"/>
      <c r="BI290" s="39"/>
      <c r="BJ290" s="98"/>
      <c r="BK290" s="37"/>
      <c r="BL290" s="42"/>
      <c r="BM290" s="69"/>
      <c r="BN290" s="69"/>
      <c r="BO290" s="69"/>
      <c r="BP290" s="98"/>
      <c r="BQ290" s="98"/>
      <c r="BS290" s="39"/>
      <c r="BT290" s="98"/>
      <c r="BU290" s="37"/>
      <c r="BV290" s="42"/>
      <c r="BW290" s="69"/>
      <c r="BX290" s="69"/>
      <c r="BY290" s="69"/>
      <c r="BZ290" s="98"/>
      <c r="CA290" s="98"/>
      <c r="CC290" s="39"/>
      <c r="CD290" s="98"/>
      <c r="CE290" s="37"/>
      <c r="CF290" s="42"/>
      <c r="CG290" s="69"/>
      <c r="CH290" s="69"/>
      <c r="CI290" s="69"/>
      <c r="CJ290" s="45"/>
      <c r="CK290" s="98"/>
      <c r="CO290" s="39"/>
      <c r="CP290" s="98"/>
      <c r="CQ290" s="10"/>
      <c r="CR290" s="10"/>
      <c r="CS290" s="10"/>
      <c r="CT290" s="10"/>
      <c r="CU290" s="10"/>
      <c r="CV290" s="11"/>
      <c r="CW290" s="45"/>
      <c r="CX290" s="39"/>
      <c r="CY290" s="98"/>
      <c r="CZ290" s="10"/>
      <c r="DA290" s="10"/>
      <c r="DB290" s="10"/>
      <c r="DC290" s="10"/>
      <c r="DD290" s="10"/>
      <c r="DE290" s="11"/>
      <c r="DF290" s="45"/>
      <c r="DG290" s="39"/>
      <c r="DH290" s="98"/>
      <c r="DI290" s="10"/>
      <c r="DJ290" s="10"/>
      <c r="DK290" s="10"/>
      <c r="DL290" s="10"/>
      <c r="DM290" s="10"/>
      <c r="DN290" s="11"/>
      <c r="DO290" s="11"/>
      <c r="DP290" s="45"/>
      <c r="DQ290" s="39"/>
      <c r="DR290" s="98"/>
      <c r="DS290" s="10"/>
      <c r="DT290" s="10"/>
      <c r="DU290" s="10"/>
      <c r="DV290" s="10"/>
      <c r="DW290" s="10"/>
      <c r="DX290" s="11"/>
      <c r="DY290" s="11"/>
      <c r="DZ290" s="45"/>
      <c r="EA290" s="39"/>
      <c r="EB290" s="98"/>
    </row>
    <row r="291" spans="1:132" s="8" customFormat="1" ht="15" x14ac:dyDescent="0.15">
      <c r="A291" s="39"/>
      <c r="B291" s="98"/>
      <c r="C291" s="37"/>
      <c r="D291" s="42"/>
      <c r="E291" s="42"/>
      <c r="F291" s="69"/>
      <c r="G291" s="69"/>
      <c r="H291" s="69"/>
      <c r="I291" s="45"/>
      <c r="J291" s="39"/>
      <c r="K291" s="98"/>
      <c r="L291" s="37"/>
      <c r="M291" s="42"/>
      <c r="N291" s="69"/>
      <c r="O291" s="69"/>
      <c r="P291" s="69"/>
      <c r="R291" s="39"/>
      <c r="S291" s="98"/>
      <c r="T291" s="37"/>
      <c r="U291" s="10"/>
      <c r="V291" s="69"/>
      <c r="W291" s="69"/>
      <c r="X291" s="69"/>
      <c r="Z291" s="39"/>
      <c r="AA291" s="98"/>
      <c r="AB291" s="37"/>
      <c r="AC291" s="10"/>
      <c r="AD291" s="10"/>
      <c r="AE291" s="69"/>
      <c r="AF291" s="69"/>
      <c r="AG291" s="98"/>
      <c r="AH291" s="98"/>
      <c r="AJ291" s="39"/>
      <c r="AK291" s="98"/>
      <c r="AL291" s="10"/>
      <c r="AM291" s="10"/>
      <c r="AN291" s="69"/>
      <c r="AO291" s="69"/>
      <c r="AP291" s="69"/>
      <c r="AS291" s="39"/>
      <c r="AT291" s="98"/>
      <c r="AU291" s="37"/>
      <c r="AV291" s="42"/>
      <c r="AW291" s="69"/>
      <c r="AX291" s="69"/>
      <c r="AY291" s="69"/>
      <c r="BA291" s="39"/>
      <c r="BB291" s="98"/>
      <c r="BC291" s="37"/>
      <c r="BD291" s="10"/>
      <c r="BE291" s="69"/>
      <c r="BF291" s="69"/>
      <c r="BG291" s="69"/>
      <c r="BI291" s="39"/>
      <c r="BJ291" s="98"/>
      <c r="BK291" s="37"/>
      <c r="BL291" s="42"/>
      <c r="BM291" s="69"/>
      <c r="BN291" s="69"/>
      <c r="BO291" s="69"/>
      <c r="BP291" s="98"/>
      <c r="BQ291" s="98"/>
      <c r="BS291" s="39"/>
      <c r="BT291" s="98"/>
      <c r="BU291" s="37"/>
      <c r="BV291" s="42"/>
      <c r="BW291" s="69"/>
      <c r="BX291" s="69"/>
      <c r="BY291" s="69"/>
      <c r="BZ291" s="98"/>
      <c r="CA291" s="98"/>
      <c r="CC291" s="39"/>
      <c r="CD291" s="98"/>
      <c r="CE291" s="37"/>
      <c r="CF291" s="42"/>
      <c r="CG291" s="69"/>
      <c r="CH291" s="69"/>
      <c r="CI291" s="69"/>
      <c r="CJ291" s="45"/>
      <c r="CK291" s="98"/>
      <c r="CO291" s="39"/>
      <c r="CP291" s="98"/>
      <c r="CQ291" s="10"/>
      <c r="CR291" s="10"/>
      <c r="CS291" s="10"/>
      <c r="CT291" s="10"/>
      <c r="CU291" s="10"/>
      <c r="CV291" s="11"/>
      <c r="CW291" s="45"/>
      <c r="CX291" s="39"/>
      <c r="CY291" s="98"/>
      <c r="CZ291" s="10"/>
      <c r="DA291" s="10"/>
      <c r="DB291" s="10"/>
      <c r="DC291" s="10"/>
      <c r="DD291" s="10"/>
      <c r="DE291" s="11"/>
      <c r="DF291" s="45"/>
      <c r="DG291" s="39"/>
      <c r="DH291" s="98"/>
      <c r="DI291" s="10"/>
      <c r="DJ291" s="10"/>
      <c r="DK291" s="10"/>
      <c r="DL291" s="10"/>
      <c r="DM291" s="10"/>
      <c r="DN291" s="11"/>
      <c r="DO291" s="11"/>
      <c r="DP291" s="45"/>
      <c r="DQ291" s="39"/>
      <c r="DR291" s="98"/>
      <c r="DS291" s="10"/>
      <c r="DT291" s="10"/>
      <c r="DU291" s="10"/>
      <c r="DV291" s="10"/>
      <c r="DW291" s="10"/>
      <c r="DX291" s="11"/>
      <c r="DY291" s="11"/>
      <c r="DZ291" s="45"/>
      <c r="EA291" s="39"/>
      <c r="EB291" s="98"/>
    </row>
    <row r="292" spans="1:132" s="8" customFormat="1" ht="15" x14ac:dyDescent="0.15">
      <c r="A292" s="39"/>
      <c r="B292" s="98"/>
      <c r="C292" s="37"/>
      <c r="D292" s="42"/>
      <c r="E292" s="42"/>
      <c r="F292" s="69"/>
      <c r="G292" s="69"/>
      <c r="H292" s="69"/>
      <c r="I292" s="45"/>
      <c r="J292" s="39"/>
      <c r="K292" s="98"/>
      <c r="L292" s="37"/>
      <c r="M292" s="42"/>
      <c r="N292" s="69"/>
      <c r="O292" s="69"/>
      <c r="P292" s="69"/>
      <c r="R292" s="39"/>
      <c r="S292" s="98"/>
      <c r="T292" s="37"/>
      <c r="U292" s="10"/>
      <c r="V292" s="69"/>
      <c r="W292" s="69"/>
      <c r="X292" s="69"/>
      <c r="Z292" s="39"/>
      <c r="AA292" s="98"/>
      <c r="AB292" s="37"/>
      <c r="AC292" s="10"/>
      <c r="AD292" s="10"/>
      <c r="AE292" s="69"/>
      <c r="AF292" s="69"/>
      <c r="AG292" s="98"/>
      <c r="AH292" s="98"/>
      <c r="AJ292" s="39"/>
      <c r="AK292" s="98"/>
      <c r="AL292" s="10"/>
      <c r="AM292" s="10"/>
      <c r="AN292" s="69"/>
      <c r="AO292" s="69"/>
      <c r="AP292" s="69"/>
      <c r="AS292" s="39"/>
      <c r="AT292" s="98"/>
      <c r="AU292" s="37"/>
      <c r="AV292" s="42"/>
      <c r="AW292" s="69"/>
      <c r="AX292" s="69"/>
      <c r="AY292" s="69"/>
      <c r="BA292" s="39"/>
      <c r="BB292" s="98"/>
      <c r="BC292" s="37"/>
      <c r="BD292" s="10"/>
      <c r="BE292" s="69"/>
      <c r="BF292" s="69"/>
      <c r="BG292" s="69"/>
      <c r="BI292" s="39"/>
      <c r="BJ292" s="98"/>
      <c r="BK292" s="37"/>
      <c r="BL292" s="42"/>
      <c r="BM292" s="69"/>
      <c r="BN292" s="69"/>
      <c r="BO292" s="69"/>
      <c r="BP292" s="98"/>
      <c r="BQ292" s="98"/>
      <c r="BS292" s="39"/>
      <c r="BT292" s="98"/>
      <c r="BU292" s="37"/>
      <c r="BV292" s="42"/>
      <c r="BW292" s="69"/>
      <c r="BX292" s="69"/>
      <c r="BY292" s="69"/>
      <c r="BZ292" s="98"/>
      <c r="CA292" s="98"/>
      <c r="CC292" s="39"/>
      <c r="CD292" s="98"/>
      <c r="CE292" s="37"/>
      <c r="CF292" s="42"/>
      <c r="CG292" s="69"/>
      <c r="CH292" s="69"/>
      <c r="CI292" s="69"/>
      <c r="CJ292" s="45"/>
      <c r="CK292" s="98"/>
      <c r="CO292" s="39"/>
      <c r="CP292" s="98"/>
      <c r="CQ292" s="10"/>
      <c r="CR292" s="10"/>
      <c r="CS292" s="10"/>
      <c r="CT292" s="10"/>
      <c r="CU292" s="10"/>
      <c r="CV292" s="11"/>
      <c r="CW292" s="45"/>
      <c r="CX292" s="39"/>
      <c r="CY292" s="98"/>
      <c r="CZ292" s="10"/>
      <c r="DA292" s="10"/>
      <c r="DB292" s="10"/>
      <c r="DC292" s="10"/>
      <c r="DD292" s="10"/>
      <c r="DE292" s="11"/>
      <c r="DF292" s="45"/>
      <c r="DG292" s="39"/>
      <c r="DH292" s="98"/>
      <c r="DI292" s="10"/>
      <c r="DJ292" s="10"/>
      <c r="DK292" s="10"/>
      <c r="DL292" s="10"/>
      <c r="DM292" s="10"/>
      <c r="DN292" s="11"/>
      <c r="DO292" s="11"/>
      <c r="DP292" s="45"/>
      <c r="DQ292" s="39"/>
      <c r="DR292" s="98"/>
      <c r="DS292" s="10"/>
      <c r="DT292" s="10"/>
      <c r="DU292" s="10"/>
      <c r="DV292" s="10"/>
      <c r="DW292" s="10"/>
      <c r="DX292" s="11"/>
      <c r="DY292" s="11"/>
      <c r="DZ292" s="45"/>
      <c r="EA292" s="39"/>
      <c r="EB292" s="98"/>
    </row>
    <row r="293" spans="1:132" s="8" customFormat="1" ht="15" x14ac:dyDescent="0.15">
      <c r="A293" s="39"/>
      <c r="B293" s="98"/>
      <c r="C293" s="37"/>
      <c r="D293" s="42"/>
      <c r="E293" s="42"/>
      <c r="F293" s="69"/>
      <c r="G293" s="69"/>
      <c r="H293" s="69"/>
      <c r="I293" s="45"/>
      <c r="J293" s="39"/>
      <c r="K293" s="98"/>
      <c r="L293" s="37"/>
      <c r="M293" s="42"/>
      <c r="N293" s="69"/>
      <c r="O293" s="69"/>
      <c r="P293" s="69"/>
      <c r="R293" s="39"/>
      <c r="S293" s="98"/>
      <c r="T293" s="37"/>
      <c r="U293" s="10"/>
      <c r="V293" s="69"/>
      <c r="W293" s="69"/>
      <c r="X293" s="69"/>
      <c r="Z293" s="39"/>
      <c r="AA293" s="98"/>
      <c r="AB293" s="37"/>
      <c r="AC293" s="10"/>
      <c r="AD293" s="10"/>
      <c r="AE293" s="69"/>
      <c r="AF293" s="69"/>
      <c r="AG293" s="98"/>
      <c r="AH293" s="98"/>
      <c r="AJ293" s="39"/>
      <c r="AK293" s="98"/>
      <c r="AL293" s="10"/>
      <c r="AM293" s="10"/>
      <c r="AN293" s="69"/>
      <c r="AO293" s="69"/>
      <c r="AP293" s="69"/>
      <c r="AS293" s="39"/>
      <c r="AT293" s="98"/>
      <c r="AU293" s="37"/>
      <c r="AV293" s="42"/>
      <c r="AW293" s="69"/>
      <c r="AX293" s="69"/>
      <c r="AY293" s="69"/>
      <c r="BA293" s="39"/>
      <c r="BB293" s="98"/>
      <c r="BC293" s="37"/>
      <c r="BD293" s="10"/>
      <c r="BE293" s="69"/>
      <c r="BF293" s="69"/>
      <c r="BG293" s="69"/>
      <c r="BI293" s="39"/>
      <c r="BJ293" s="98"/>
      <c r="BK293" s="37"/>
      <c r="BL293" s="42"/>
      <c r="BM293" s="69"/>
      <c r="BN293" s="69"/>
      <c r="BO293" s="69"/>
      <c r="BP293" s="98"/>
      <c r="BQ293" s="98"/>
      <c r="BS293" s="39"/>
      <c r="BT293" s="98"/>
      <c r="BU293" s="37"/>
      <c r="BV293" s="42"/>
      <c r="BW293" s="69"/>
      <c r="BX293" s="69"/>
      <c r="BY293" s="69"/>
      <c r="BZ293" s="98"/>
      <c r="CA293" s="98"/>
      <c r="CC293" s="39"/>
      <c r="CD293" s="98"/>
      <c r="CE293" s="37"/>
      <c r="CF293" s="42"/>
      <c r="CG293" s="69"/>
      <c r="CH293" s="69"/>
      <c r="CI293" s="69"/>
      <c r="CJ293" s="45"/>
      <c r="CK293" s="98"/>
      <c r="CO293" s="39"/>
      <c r="CP293" s="98"/>
      <c r="CQ293" s="10"/>
      <c r="CR293" s="10"/>
      <c r="CS293" s="10"/>
      <c r="CT293" s="10"/>
      <c r="CU293" s="10"/>
      <c r="CV293" s="11"/>
      <c r="CW293" s="45"/>
      <c r="CX293" s="39"/>
      <c r="CY293" s="98"/>
      <c r="CZ293" s="10"/>
      <c r="DA293" s="10"/>
      <c r="DB293" s="10"/>
      <c r="DC293" s="10"/>
      <c r="DD293" s="10"/>
      <c r="DE293" s="11"/>
      <c r="DF293" s="45"/>
      <c r="DG293" s="39"/>
      <c r="DH293" s="98"/>
      <c r="DI293" s="10"/>
      <c r="DJ293" s="10"/>
      <c r="DK293" s="10"/>
      <c r="DL293" s="10"/>
      <c r="DM293" s="10"/>
      <c r="DN293" s="11"/>
      <c r="DO293" s="11"/>
      <c r="DP293" s="45"/>
      <c r="DQ293" s="39"/>
      <c r="DR293" s="98"/>
      <c r="DS293" s="10"/>
      <c r="DT293" s="10"/>
      <c r="DU293" s="10"/>
      <c r="DV293" s="10"/>
      <c r="DW293" s="10"/>
      <c r="DX293" s="11"/>
      <c r="DY293" s="11"/>
      <c r="DZ293" s="45"/>
      <c r="EA293" s="39"/>
      <c r="EB293" s="98"/>
    </row>
    <row r="294" spans="1:132" s="8" customFormat="1" ht="15" x14ac:dyDescent="0.15">
      <c r="A294" s="39"/>
      <c r="B294" s="98"/>
      <c r="C294" s="37"/>
      <c r="D294" s="42"/>
      <c r="E294" s="42"/>
      <c r="F294" s="69"/>
      <c r="G294" s="69"/>
      <c r="H294" s="69"/>
      <c r="I294" s="45"/>
      <c r="J294" s="39"/>
      <c r="K294" s="98"/>
      <c r="L294" s="37"/>
      <c r="M294" s="42"/>
      <c r="N294" s="69"/>
      <c r="O294" s="69"/>
      <c r="P294" s="69"/>
      <c r="R294" s="39"/>
      <c r="S294" s="98"/>
      <c r="T294" s="37"/>
      <c r="U294" s="10"/>
      <c r="V294" s="69"/>
      <c r="W294" s="69"/>
      <c r="X294" s="69"/>
      <c r="Z294" s="39"/>
      <c r="AA294" s="98"/>
      <c r="AB294" s="37"/>
      <c r="AC294" s="10"/>
      <c r="AD294" s="10"/>
      <c r="AE294" s="69"/>
      <c r="AF294" s="69"/>
      <c r="AG294" s="98"/>
      <c r="AH294" s="98"/>
      <c r="AJ294" s="39"/>
      <c r="AK294" s="98"/>
      <c r="AL294" s="10"/>
      <c r="AM294" s="10"/>
      <c r="AN294" s="69"/>
      <c r="AO294" s="69"/>
      <c r="AP294" s="69"/>
      <c r="AS294" s="39"/>
      <c r="AT294" s="98"/>
      <c r="AU294" s="37"/>
      <c r="AV294" s="42"/>
      <c r="AW294" s="69"/>
      <c r="AX294" s="69"/>
      <c r="AY294" s="69"/>
      <c r="BA294" s="39"/>
      <c r="BB294" s="98"/>
      <c r="BC294" s="37"/>
      <c r="BD294" s="10"/>
      <c r="BE294" s="69"/>
      <c r="BF294" s="69"/>
      <c r="BG294" s="69"/>
      <c r="BI294" s="39"/>
      <c r="BJ294" s="98"/>
      <c r="BK294" s="37"/>
      <c r="BL294" s="42"/>
      <c r="BM294" s="69"/>
      <c r="BN294" s="69"/>
      <c r="BO294" s="69"/>
      <c r="BP294" s="98"/>
      <c r="BQ294" s="98"/>
      <c r="BS294" s="39"/>
      <c r="BT294" s="98"/>
      <c r="BU294" s="37"/>
      <c r="BV294" s="42"/>
      <c r="BW294" s="69"/>
      <c r="BX294" s="69"/>
      <c r="BY294" s="69"/>
      <c r="BZ294" s="98"/>
      <c r="CA294" s="98"/>
      <c r="CC294" s="39"/>
      <c r="CD294" s="98"/>
      <c r="CE294" s="37"/>
      <c r="CF294" s="42"/>
      <c r="CG294" s="69"/>
      <c r="CH294" s="69"/>
      <c r="CI294" s="69"/>
      <c r="CJ294" s="45"/>
      <c r="CK294" s="98"/>
      <c r="CO294" s="39"/>
      <c r="CP294" s="98"/>
      <c r="CQ294" s="10"/>
      <c r="CR294" s="10"/>
      <c r="CS294" s="10"/>
      <c r="CT294" s="10"/>
      <c r="CU294" s="10"/>
      <c r="CV294" s="11"/>
      <c r="CW294" s="45"/>
      <c r="CX294" s="39"/>
      <c r="CY294" s="98"/>
      <c r="CZ294" s="10"/>
      <c r="DA294" s="10"/>
      <c r="DB294" s="10"/>
      <c r="DC294" s="10"/>
      <c r="DD294" s="10"/>
      <c r="DE294" s="11"/>
      <c r="DF294" s="45"/>
      <c r="DG294" s="39"/>
      <c r="DH294" s="98"/>
      <c r="DI294" s="10"/>
      <c r="DJ294" s="10"/>
      <c r="DK294" s="10"/>
      <c r="DL294" s="10"/>
      <c r="DM294" s="10"/>
      <c r="DN294" s="11"/>
      <c r="DO294" s="11"/>
      <c r="DP294" s="45"/>
      <c r="DQ294" s="39"/>
      <c r="DR294" s="98"/>
      <c r="DS294" s="10"/>
      <c r="DT294" s="10"/>
      <c r="DU294" s="10"/>
      <c r="DV294" s="10"/>
      <c r="DW294" s="10"/>
      <c r="DX294" s="11"/>
      <c r="DY294" s="11"/>
      <c r="DZ294" s="45"/>
      <c r="EA294" s="39"/>
      <c r="EB294" s="98"/>
    </row>
    <row r="295" spans="1:132" s="8" customFormat="1" ht="15" x14ac:dyDescent="0.15">
      <c r="A295" s="39"/>
      <c r="B295" s="98"/>
      <c r="C295" s="37"/>
      <c r="D295" s="42"/>
      <c r="E295" s="42"/>
      <c r="F295" s="69"/>
      <c r="G295" s="69"/>
      <c r="H295" s="69"/>
      <c r="I295" s="45"/>
      <c r="J295" s="39"/>
      <c r="K295" s="98"/>
      <c r="L295" s="37"/>
      <c r="M295" s="42"/>
      <c r="N295" s="69"/>
      <c r="O295" s="69"/>
      <c r="P295" s="69"/>
      <c r="R295" s="39"/>
      <c r="S295" s="98"/>
      <c r="T295" s="37"/>
      <c r="U295" s="10"/>
      <c r="V295" s="69"/>
      <c r="W295" s="69"/>
      <c r="X295" s="69"/>
      <c r="Z295" s="39"/>
      <c r="AA295" s="98"/>
      <c r="AB295" s="37"/>
      <c r="AC295" s="10"/>
      <c r="AD295" s="10"/>
      <c r="AE295" s="69"/>
      <c r="AF295" s="69"/>
      <c r="AG295" s="98"/>
      <c r="AH295" s="98"/>
      <c r="AJ295" s="39"/>
      <c r="AK295" s="98"/>
      <c r="AL295" s="10"/>
      <c r="AM295" s="10"/>
      <c r="AN295" s="69"/>
      <c r="AO295" s="69"/>
      <c r="AP295" s="69"/>
      <c r="AS295" s="39"/>
      <c r="AT295" s="98"/>
      <c r="AU295" s="37"/>
      <c r="AV295" s="42"/>
      <c r="AW295" s="69"/>
      <c r="AX295" s="69"/>
      <c r="AY295" s="69"/>
      <c r="BA295" s="39"/>
      <c r="BB295" s="98"/>
      <c r="BC295" s="37"/>
      <c r="BD295" s="10"/>
      <c r="BE295" s="69"/>
      <c r="BF295" s="69"/>
      <c r="BG295" s="69"/>
      <c r="BI295" s="39"/>
      <c r="BJ295" s="98"/>
      <c r="BK295" s="37"/>
      <c r="BL295" s="42"/>
      <c r="BM295" s="69"/>
      <c r="BN295" s="69"/>
      <c r="BO295" s="69"/>
      <c r="BP295" s="98"/>
      <c r="BQ295" s="98"/>
      <c r="BS295" s="39"/>
      <c r="BT295" s="98"/>
      <c r="BU295" s="37"/>
      <c r="BV295" s="42"/>
      <c r="BW295" s="69"/>
      <c r="BX295" s="69"/>
      <c r="BY295" s="69"/>
      <c r="BZ295" s="98"/>
      <c r="CA295" s="98"/>
      <c r="CC295" s="39"/>
      <c r="CD295" s="98"/>
      <c r="CE295" s="37"/>
      <c r="CF295" s="42"/>
      <c r="CG295" s="69"/>
      <c r="CH295" s="69"/>
      <c r="CI295" s="69"/>
      <c r="CJ295" s="45"/>
      <c r="CK295" s="98"/>
      <c r="CO295" s="39"/>
      <c r="CP295" s="98"/>
      <c r="CQ295" s="10"/>
      <c r="CR295" s="10"/>
      <c r="CS295" s="10"/>
      <c r="CT295" s="10"/>
      <c r="CU295" s="10"/>
      <c r="CV295" s="11"/>
      <c r="CW295" s="45"/>
      <c r="CX295" s="39"/>
      <c r="CY295" s="98"/>
      <c r="CZ295" s="10"/>
      <c r="DA295" s="10"/>
      <c r="DB295" s="10"/>
      <c r="DC295" s="10"/>
      <c r="DD295" s="10"/>
      <c r="DE295" s="11"/>
      <c r="DF295" s="45"/>
      <c r="DG295" s="39"/>
      <c r="DH295" s="98"/>
      <c r="DI295" s="10"/>
      <c r="DJ295" s="10"/>
      <c r="DK295" s="10"/>
      <c r="DL295" s="10"/>
      <c r="DM295" s="10"/>
      <c r="DN295" s="11"/>
      <c r="DO295" s="11"/>
      <c r="DP295" s="45"/>
      <c r="DQ295" s="39"/>
      <c r="DR295" s="98"/>
      <c r="DS295" s="10"/>
      <c r="DT295" s="10"/>
      <c r="DU295" s="10"/>
      <c r="DV295" s="10"/>
      <c r="DW295" s="10"/>
      <c r="DX295" s="11"/>
      <c r="DY295" s="11"/>
      <c r="DZ295" s="45"/>
      <c r="EA295" s="39"/>
      <c r="EB295" s="98"/>
    </row>
    <row r="296" spans="1:132" s="8" customFormat="1" ht="15" x14ac:dyDescent="0.15">
      <c r="A296" s="39"/>
      <c r="B296" s="98"/>
      <c r="C296" s="37"/>
      <c r="D296" s="42"/>
      <c r="E296" s="42"/>
      <c r="F296" s="69"/>
      <c r="G296" s="69"/>
      <c r="H296" s="69"/>
      <c r="I296" s="45"/>
      <c r="J296" s="39"/>
      <c r="K296" s="98"/>
      <c r="L296" s="37"/>
      <c r="M296" s="42"/>
      <c r="N296" s="69"/>
      <c r="O296" s="69"/>
      <c r="P296" s="69"/>
      <c r="R296" s="39"/>
      <c r="S296" s="98"/>
      <c r="T296" s="37"/>
      <c r="U296" s="10"/>
      <c r="V296" s="69"/>
      <c r="W296" s="69"/>
      <c r="X296" s="69"/>
      <c r="Z296" s="39"/>
      <c r="AA296" s="98"/>
      <c r="AB296" s="37"/>
      <c r="AC296" s="10"/>
      <c r="AD296" s="10"/>
      <c r="AE296" s="69"/>
      <c r="AF296" s="69"/>
      <c r="AG296" s="98"/>
      <c r="AH296" s="98"/>
      <c r="AJ296" s="39"/>
      <c r="AK296" s="98"/>
      <c r="AL296" s="10"/>
      <c r="AM296" s="10"/>
      <c r="AN296" s="69"/>
      <c r="AO296" s="69"/>
      <c r="AP296" s="69"/>
      <c r="AS296" s="39"/>
      <c r="AT296" s="98"/>
      <c r="AU296" s="37"/>
      <c r="AV296" s="42"/>
      <c r="AW296" s="69"/>
      <c r="AX296" s="69"/>
      <c r="AY296" s="69"/>
      <c r="BA296" s="39"/>
      <c r="BB296" s="98"/>
      <c r="BC296" s="37"/>
      <c r="BD296" s="10"/>
      <c r="BE296" s="69"/>
      <c r="BF296" s="69"/>
      <c r="BG296" s="69"/>
      <c r="BI296" s="39"/>
      <c r="BJ296" s="98"/>
      <c r="BK296" s="37"/>
      <c r="BL296" s="42"/>
      <c r="BM296" s="69"/>
      <c r="BN296" s="69"/>
      <c r="BO296" s="69"/>
      <c r="BP296" s="98"/>
      <c r="BQ296" s="98"/>
      <c r="BS296" s="39"/>
      <c r="BT296" s="98"/>
      <c r="BU296" s="37"/>
      <c r="BV296" s="42"/>
      <c r="BW296" s="69"/>
      <c r="BX296" s="69"/>
      <c r="BY296" s="69"/>
      <c r="BZ296" s="98"/>
      <c r="CA296" s="98"/>
      <c r="CC296" s="39"/>
      <c r="CD296" s="98"/>
      <c r="CE296" s="37"/>
      <c r="CF296" s="42"/>
      <c r="CG296" s="69"/>
      <c r="CH296" s="69"/>
      <c r="CI296" s="69"/>
      <c r="CJ296" s="45"/>
      <c r="CK296" s="98"/>
      <c r="CO296" s="39"/>
      <c r="CP296" s="98"/>
      <c r="CQ296" s="10"/>
      <c r="CR296" s="10"/>
      <c r="CS296" s="10"/>
      <c r="CT296" s="10"/>
      <c r="CU296" s="10"/>
      <c r="CV296" s="11"/>
      <c r="CW296" s="45"/>
      <c r="CX296" s="39"/>
      <c r="CY296" s="98"/>
      <c r="CZ296" s="10"/>
      <c r="DA296" s="10"/>
      <c r="DB296" s="10"/>
      <c r="DC296" s="10"/>
      <c r="DD296" s="10"/>
      <c r="DE296" s="11"/>
      <c r="DF296" s="45"/>
      <c r="DG296" s="39"/>
      <c r="DH296" s="98"/>
      <c r="DI296" s="10"/>
      <c r="DJ296" s="10"/>
      <c r="DK296" s="10"/>
      <c r="DL296" s="10"/>
      <c r="DM296" s="10"/>
      <c r="DN296" s="11"/>
      <c r="DO296" s="11"/>
      <c r="DP296" s="45"/>
      <c r="DQ296" s="39"/>
      <c r="DR296" s="98"/>
      <c r="DS296" s="10"/>
      <c r="DT296" s="10"/>
      <c r="DU296" s="10"/>
      <c r="DV296" s="10"/>
      <c r="DW296" s="10"/>
      <c r="DX296" s="11"/>
      <c r="DY296" s="11"/>
      <c r="DZ296" s="45"/>
      <c r="EA296" s="39"/>
      <c r="EB296" s="98"/>
    </row>
    <row r="297" spans="1:132" s="8" customFormat="1" ht="15" x14ac:dyDescent="0.15">
      <c r="A297" s="39"/>
      <c r="B297" s="98"/>
      <c r="C297" s="37"/>
      <c r="D297" s="42"/>
      <c r="E297" s="42"/>
      <c r="F297" s="69"/>
      <c r="G297" s="69"/>
      <c r="H297" s="69"/>
      <c r="I297" s="45"/>
      <c r="J297" s="39"/>
      <c r="K297" s="98"/>
      <c r="L297" s="37"/>
      <c r="M297" s="42"/>
      <c r="N297" s="69"/>
      <c r="O297" s="69"/>
      <c r="P297" s="69"/>
      <c r="R297" s="39"/>
      <c r="S297" s="98"/>
      <c r="T297" s="37"/>
      <c r="U297" s="10"/>
      <c r="V297" s="69"/>
      <c r="W297" s="69"/>
      <c r="X297" s="69"/>
      <c r="Z297" s="39"/>
      <c r="AA297" s="98"/>
      <c r="AB297" s="37"/>
      <c r="AC297" s="10"/>
      <c r="AD297" s="10"/>
      <c r="AE297" s="69"/>
      <c r="AF297" s="69"/>
      <c r="AG297" s="98"/>
      <c r="AH297" s="98"/>
      <c r="AJ297" s="39"/>
      <c r="AK297" s="98"/>
      <c r="AL297" s="10"/>
      <c r="AM297" s="10"/>
      <c r="AN297" s="69"/>
      <c r="AO297" s="69"/>
      <c r="AP297" s="69"/>
      <c r="AS297" s="39"/>
      <c r="AT297" s="98"/>
      <c r="AU297" s="37"/>
      <c r="AV297" s="42"/>
      <c r="AW297" s="69"/>
      <c r="AX297" s="69"/>
      <c r="AY297" s="69"/>
      <c r="BA297" s="39"/>
      <c r="BB297" s="98"/>
      <c r="BC297" s="37"/>
      <c r="BD297" s="10"/>
      <c r="BE297" s="69"/>
      <c r="BF297" s="69"/>
      <c r="BG297" s="69"/>
      <c r="BI297" s="39"/>
      <c r="BJ297" s="98"/>
      <c r="BK297" s="37"/>
      <c r="BL297" s="42"/>
      <c r="BM297" s="69"/>
      <c r="BN297" s="69"/>
      <c r="BO297" s="69"/>
      <c r="BP297" s="98"/>
      <c r="BQ297" s="98"/>
      <c r="BS297" s="39"/>
      <c r="BT297" s="98"/>
      <c r="BU297" s="37"/>
      <c r="BV297" s="42"/>
      <c r="BW297" s="69"/>
      <c r="BX297" s="69"/>
      <c r="BY297" s="69"/>
      <c r="BZ297" s="98"/>
      <c r="CA297" s="98"/>
      <c r="CC297" s="39"/>
      <c r="CD297" s="98"/>
      <c r="CE297" s="37"/>
      <c r="CF297" s="42"/>
      <c r="CG297" s="69"/>
      <c r="CH297" s="69"/>
      <c r="CI297" s="69"/>
      <c r="CJ297" s="45"/>
      <c r="CK297" s="98"/>
      <c r="CO297" s="39"/>
      <c r="CP297" s="98"/>
      <c r="CQ297" s="10"/>
      <c r="CR297" s="10"/>
      <c r="CS297" s="10"/>
      <c r="CT297" s="10"/>
      <c r="CU297" s="10"/>
      <c r="CV297" s="11"/>
      <c r="CW297" s="45"/>
      <c r="CX297" s="39"/>
      <c r="CY297" s="98"/>
      <c r="CZ297" s="10"/>
      <c r="DA297" s="10"/>
      <c r="DB297" s="10"/>
      <c r="DC297" s="10"/>
      <c r="DD297" s="10"/>
      <c r="DE297" s="11"/>
      <c r="DF297" s="45"/>
      <c r="DG297" s="39"/>
      <c r="DH297" s="98"/>
      <c r="DI297" s="10"/>
      <c r="DJ297" s="10"/>
      <c r="DK297" s="10"/>
      <c r="DL297" s="10"/>
      <c r="DM297" s="10"/>
      <c r="DN297" s="11"/>
      <c r="DO297" s="11"/>
      <c r="DP297" s="45"/>
      <c r="DQ297" s="39"/>
      <c r="DR297" s="98"/>
      <c r="DS297" s="10"/>
      <c r="DT297" s="10"/>
      <c r="DU297" s="10"/>
      <c r="DV297" s="10"/>
      <c r="DW297" s="10"/>
      <c r="DX297" s="11"/>
      <c r="DY297" s="11"/>
      <c r="DZ297" s="45"/>
      <c r="EA297" s="39"/>
      <c r="EB297" s="98"/>
    </row>
    <row r="298" spans="1:132" s="8" customFormat="1" ht="15" x14ac:dyDescent="0.15">
      <c r="A298" s="39"/>
      <c r="B298" s="98"/>
      <c r="C298" s="37"/>
      <c r="D298" s="42"/>
      <c r="E298" s="42"/>
      <c r="F298" s="69"/>
      <c r="G298" s="69"/>
      <c r="H298" s="69"/>
      <c r="I298" s="45"/>
      <c r="J298" s="39"/>
      <c r="K298" s="98"/>
      <c r="L298" s="37"/>
      <c r="M298" s="42"/>
      <c r="N298" s="69"/>
      <c r="O298" s="69"/>
      <c r="P298" s="69"/>
      <c r="R298" s="39"/>
      <c r="S298" s="98"/>
      <c r="T298" s="37"/>
      <c r="U298" s="10"/>
      <c r="V298" s="69"/>
      <c r="W298" s="69"/>
      <c r="X298" s="69"/>
      <c r="Z298" s="39"/>
      <c r="AA298" s="98"/>
      <c r="AB298" s="37"/>
      <c r="AC298" s="10"/>
      <c r="AD298" s="10"/>
      <c r="AE298" s="69"/>
      <c r="AF298" s="69"/>
      <c r="AG298" s="98"/>
      <c r="AH298" s="98"/>
      <c r="AJ298" s="39"/>
      <c r="AK298" s="98"/>
      <c r="AL298" s="10"/>
      <c r="AM298" s="10"/>
      <c r="AN298" s="69"/>
      <c r="AO298" s="69"/>
      <c r="AP298" s="69"/>
      <c r="AS298" s="39"/>
      <c r="AT298" s="98"/>
      <c r="AU298" s="37"/>
      <c r="AV298" s="42"/>
      <c r="AW298" s="69"/>
      <c r="AX298" s="69"/>
      <c r="AY298" s="69"/>
      <c r="BA298" s="39"/>
      <c r="BB298" s="98"/>
      <c r="BC298" s="37"/>
      <c r="BD298" s="10"/>
      <c r="BE298" s="69"/>
      <c r="BF298" s="69"/>
      <c r="BG298" s="69"/>
      <c r="BI298" s="39"/>
      <c r="BJ298" s="98"/>
      <c r="BK298" s="37"/>
      <c r="BL298" s="42"/>
      <c r="BM298" s="69"/>
      <c r="BN298" s="69"/>
      <c r="BO298" s="69"/>
      <c r="BP298" s="98"/>
      <c r="BQ298" s="98"/>
      <c r="BS298" s="39"/>
      <c r="BT298" s="98"/>
      <c r="BU298" s="37"/>
      <c r="BV298" s="42"/>
      <c r="BW298" s="69"/>
      <c r="BX298" s="69"/>
      <c r="BY298" s="69"/>
      <c r="BZ298" s="98"/>
      <c r="CA298" s="98"/>
      <c r="CC298" s="39"/>
      <c r="CD298" s="98"/>
      <c r="CE298" s="37"/>
      <c r="CF298" s="42"/>
      <c r="CG298" s="69"/>
      <c r="CH298" s="69"/>
      <c r="CI298" s="69"/>
      <c r="CJ298" s="45"/>
      <c r="CK298" s="98"/>
      <c r="CO298" s="39"/>
      <c r="CP298" s="98"/>
      <c r="CQ298" s="10"/>
      <c r="CR298" s="10"/>
      <c r="CS298" s="10"/>
      <c r="CT298" s="10"/>
      <c r="CU298" s="10"/>
      <c r="CV298" s="11"/>
      <c r="CW298" s="45"/>
      <c r="CX298" s="39"/>
      <c r="CY298" s="98"/>
      <c r="CZ298" s="10"/>
      <c r="DA298" s="10"/>
      <c r="DB298" s="10"/>
      <c r="DC298" s="10"/>
      <c r="DD298" s="10"/>
      <c r="DE298" s="11"/>
      <c r="DF298" s="45"/>
      <c r="DG298" s="39"/>
      <c r="DH298" s="98"/>
      <c r="DI298" s="10"/>
      <c r="DJ298" s="10"/>
      <c r="DK298" s="10"/>
      <c r="DL298" s="10"/>
      <c r="DM298" s="10"/>
      <c r="DN298" s="11"/>
      <c r="DO298" s="11"/>
      <c r="DP298" s="45"/>
      <c r="DQ298" s="39"/>
      <c r="DR298" s="98"/>
      <c r="DS298" s="10"/>
      <c r="DT298" s="10"/>
      <c r="DU298" s="10"/>
      <c r="DV298" s="10"/>
      <c r="DW298" s="10"/>
      <c r="DX298" s="11"/>
      <c r="DY298" s="11"/>
      <c r="DZ298" s="45"/>
      <c r="EA298" s="39"/>
      <c r="EB298" s="98"/>
    </row>
    <row r="299" spans="1:132" s="8" customFormat="1" ht="15" x14ac:dyDescent="0.15">
      <c r="A299" s="39"/>
      <c r="B299" s="98"/>
      <c r="C299" s="37"/>
      <c r="D299" s="42"/>
      <c r="E299" s="42"/>
      <c r="F299" s="69"/>
      <c r="G299" s="69"/>
      <c r="H299" s="69"/>
      <c r="I299" s="45"/>
      <c r="J299" s="39"/>
      <c r="K299" s="98"/>
      <c r="L299" s="37"/>
      <c r="M299" s="42"/>
      <c r="N299" s="69"/>
      <c r="O299" s="69"/>
      <c r="P299" s="69"/>
      <c r="R299" s="39"/>
      <c r="S299" s="98"/>
      <c r="T299" s="37"/>
      <c r="U299" s="10"/>
      <c r="V299" s="69"/>
      <c r="W299" s="69"/>
      <c r="X299" s="69"/>
      <c r="Z299" s="39"/>
      <c r="AA299" s="98"/>
      <c r="AB299" s="37"/>
      <c r="AC299" s="10"/>
      <c r="AD299" s="10"/>
      <c r="AE299" s="69"/>
      <c r="AF299" s="69"/>
      <c r="AG299" s="98"/>
      <c r="AH299" s="98"/>
      <c r="AJ299" s="39"/>
      <c r="AK299" s="98"/>
      <c r="AL299" s="10"/>
      <c r="AM299" s="10"/>
      <c r="AN299" s="69"/>
      <c r="AO299" s="69"/>
      <c r="AP299" s="69"/>
      <c r="AS299" s="39"/>
      <c r="AT299" s="98"/>
      <c r="AU299" s="37"/>
      <c r="AV299" s="42"/>
      <c r="AW299" s="69"/>
      <c r="AX299" s="69"/>
      <c r="AY299" s="69"/>
      <c r="BA299" s="39"/>
      <c r="BB299" s="98"/>
      <c r="BC299" s="37"/>
      <c r="BD299" s="10"/>
      <c r="BE299" s="69"/>
      <c r="BF299" s="69"/>
      <c r="BG299" s="69"/>
      <c r="BI299" s="39"/>
      <c r="BJ299" s="98"/>
      <c r="BK299" s="37"/>
      <c r="BL299" s="42"/>
      <c r="BM299" s="69"/>
      <c r="BN299" s="69"/>
      <c r="BO299" s="69"/>
      <c r="BP299" s="98"/>
      <c r="BQ299" s="98"/>
      <c r="BS299" s="39"/>
      <c r="BT299" s="98"/>
      <c r="BU299" s="37"/>
      <c r="BV299" s="42"/>
      <c r="BW299" s="69"/>
      <c r="BX299" s="69"/>
      <c r="BY299" s="69"/>
      <c r="BZ299" s="98"/>
      <c r="CA299" s="98"/>
      <c r="CC299" s="39"/>
      <c r="CD299" s="98"/>
      <c r="CE299" s="37"/>
      <c r="CF299" s="42"/>
      <c r="CG299" s="69"/>
      <c r="CH299" s="69"/>
      <c r="CI299" s="69"/>
      <c r="CJ299" s="45"/>
      <c r="CK299" s="98"/>
      <c r="CO299" s="39"/>
      <c r="CP299" s="98"/>
      <c r="CQ299" s="10"/>
      <c r="CR299" s="10"/>
      <c r="CS299" s="10"/>
      <c r="CT299" s="10"/>
      <c r="CU299" s="10"/>
      <c r="CV299" s="11"/>
      <c r="CW299" s="45"/>
      <c r="CX299" s="39"/>
      <c r="CY299" s="98"/>
      <c r="CZ299" s="10"/>
      <c r="DA299" s="10"/>
      <c r="DB299" s="10"/>
      <c r="DC299" s="10"/>
      <c r="DD299" s="10"/>
      <c r="DE299" s="11"/>
      <c r="DF299" s="45"/>
      <c r="DG299" s="39"/>
      <c r="DH299" s="98"/>
      <c r="DI299" s="10"/>
      <c r="DJ299" s="10"/>
      <c r="DK299" s="10"/>
      <c r="DL299" s="10"/>
      <c r="DM299" s="10"/>
      <c r="DN299" s="11"/>
      <c r="DO299" s="11"/>
      <c r="DP299" s="45"/>
      <c r="DQ299" s="39"/>
      <c r="DR299" s="98"/>
      <c r="DS299" s="10"/>
      <c r="DT299" s="10"/>
      <c r="DU299" s="10"/>
      <c r="DV299" s="10"/>
      <c r="DW299" s="10"/>
      <c r="DX299" s="11"/>
      <c r="DY299" s="11"/>
      <c r="DZ299" s="45"/>
      <c r="EA299" s="39"/>
      <c r="EB299" s="98"/>
    </row>
    <row r="300" spans="1:132" s="8" customFormat="1" ht="15" x14ac:dyDescent="0.15">
      <c r="A300" s="39"/>
      <c r="B300" s="98"/>
      <c r="C300" s="37"/>
      <c r="D300" s="42"/>
      <c r="E300" s="42"/>
      <c r="F300" s="69"/>
      <c r="G300" s="69"/>
      <c r="H300" s="69"/>
      <c r="I300" s="45"/>
      <c r="J300" s="39"/>
      <c r="K300" s="98"/>
      <c r="L300" s="37"/>
      <c r="M300" s="42"/>
      <c r="N300" s="69"/>
      <c r="O300" s="69"/>
      <c r="P300" s="69"/>
      <c r="R300" s="39"/>
      <c r="S300" s="98"/>
      <c r="T300" s="37"/>
      <c r="U300" s="10"/>
      <c r="V300" s="69"/>
      <c r="W300" s="69"/>
      <c r="X300" s="69"/>
      <c r="Z300" s="39"/>
      <c r="AA300" s="98"/>
      <c r="AB300" s="37"/>
      <c r="AC300" s="10"/>
      <c r="AD300" s="10"/>
      <c r="AE300" s="69"/>
      <c r="AF300" s="69"/>
      <c r="AG300" s="98"/>
      <c r="AH300" s="98"/>
      <c r="AJ300" s="39"/>
      <c r="AK300" s="98"/>
      <c r="AL300" s="10"/>
      <c r="AM300" s="10"/>
      <c r="AN300" s="69"/>
      <c r="AO300" s="69"/>
      <c r="AP300" s="69"/>
      <c r="AS300" s="39"/>
      <c r="AT300" s="98"/>
      <c r="AU300" s="37"/>
      <c r="AV300" s="42"/>
      <c r="AW300" s="69"/>
      <c r="AX300" s="69"/>
      <c r="AY300" s="69"/>
      <c r="BA300" s="39"/>
      <c r="BB300" s="98"/>
      <c r="BC300" s="37"/>
      <c r="BD300" s="10"/>
      <c r="BE300" s="69"/>
      <c r="BF300" s="69"/>
      <c r="BG300" s="69"/>
      <c r="BI300" s="39"/>
      <c r="BJ300" s="98"/>
      <c r="BK300" s="37"/>
      <c r="BL300" s="42"/>
      <c r="BM300" s="69"/>
      <c r="BN300" s="69"/>
      <c r="BO300" s="69"/>
      <c r="BP300" s="98"/>
      <c r="BQ300" s="98"/>
      <c r="BS300" s="39"/>
      <c r="BT300" s="98"/>
      <c r="BU300" s="37"/>
      <c r="BV300" s="42"/>
      <c r="BW300" s="69"/>
      <c r="BX300" s="69"/>
      <c r="BY300" s="69"/>
      <c r="BZ300" s="98"/>
      <c r="CA300" s="98"/>
      <c r="CC300" s="39"/>
      <c r="CD300" s="98"/>
      <c r="CE300" s="37"/>
      <c r="CF300" s="42"/>
      <c r="CG300" s="69"/>
      <c r="CH300" s="69"/>
      <c r="CI300" s="69"/>
      <c r="CJ300" s="45"/>
      <c r="CK300" s="98"/>
      <c r="CO300" s="39"/>
      <c r="CP300" s="98"/>
      <c r="CQ300" s="10"/>
      <c r="CR300" s="10"/>
      <c r="CS300" s="10"/>
      <c r="CT300" s="10"/>
      <c r="CU300" s="10"/>
      <c r="CV300" s="11"/>
      <c r="CW300" s="45"/>
      <c r="CX300" s="39"/>
      <c r="CY300" s="98"/>
      <c r="CZ300" s="10"/>
      <c r="DA300" s="10"/>
      <c r="DB300" s="10"/>
      <c r="DC300" s="10"/>
      <c r="DD300" s="10"/>
      <c r="DE300" s="11"/>
      <c r="DF300" s="45"/>
      <c r="DG300" s="39"/>
      <c r="DH300" s="98"/>
      <c r="DI300" s="10"/>
      <c r="DJ300" s="10"/>
      <c r="DK300" s="10"/>
      <c r="DL300" s="10"/>
      <c r="DM300" s="10"/>
      <c r="DN300" s="11"/>
      <c r="DO300" s="11"/>
      <c r="DP300" s="45"/>
      <c r="DQ300" s="39"/>
      <c r="DR300" s="98"/>
      <c r="DS300" s="10"/>
      <c r="DT300" s="10"/>
      <c r="DU300" s="10"/>
      <c r="DV300" s="10"/>
      <c r="DW300" s="10"/>
      <c r="DX300" s="11"/>
      <c r="DY300" s="11"/>
      <c r="DZ300" s="45"/>
      <c r="EA300" s="39"/>
      <c r="EB300" s="98"/>
    </row>
    <row r="301" spans="1:132" s="8" customFormat="1" ht="15" x14ac:dyDescent="0.15">
      <c r="A301" s="39"/>
      <c r="B301" s="98"/>
      <c r="C301" s="37"/>
      <c r="D301" s="42"/>
      <c r="E301" s="42"/>
      <c r="F301" s="69"/>
      <c r="G301" s="69"/>
      <c r="H301" s="69"/>
      <c r="I301" s="45"/>
      <c r="J301" s="39"/>
      <c r="K301" s="98"/>
      <c r="L301" s="37"/>
      <c r="M301" s="42"/>
      <c r="N301" s="69"/>
      <c r="O301" s="69"/>
      <c r="P301" s="69"/>
      <c r="R301" s="39"/>
      <c r="S301" s="98"/>
      <c r="T301" s="37"/>
      <c r="U301" s="10"/>
      <c r="V301" s="69"/>
      <c r="W301" s="69"/>
      <c r="X301" s="69"/>
      <c r="Z301" s="39"/>
      <c r="AA301" s="98"/>
      <c r="AB301" s="37"/>
      <c r="AC301" s="10"/>
      <c r="AD301" s="10"/>
      <c r="AE301" s="69"/>
      <c r="AF301" s="69"/>
      <c r="AG301" s="98"/>
      <c r="AH301" s="98"/>
      <c r="AJ301" s="39"/>
      <c r="AK301" s="98"/>
      <c r="AL301" s="10"/>
      <c r="AM301" s="10"/>
      <c r="AN301" s="69"/>
      <c r="AO301" s="69"/>
      <c r="AP301" s="69"/>
      <c r="AS301" s="39"/>
      <c r="AT301" s="98"/>
      <c r="AU301" s="37"/>
      <c r="AV301" s="42"/>
      <c r="AW301" s="69"/>
      <c r="AX301" s="69"/>
      <c r="AY301" s="69"/>
      <c r="BA301" s="39"/>
      <c r="BB301" s="98"/>
      <c r="BC301" s="37"/>
      <c r="BD301" s="10"/>
      <c r="BE301" s="69"/>
      <c r="BF301" s="69"/>
      <c r="BG301" s="69"/>
      <c r="BI301" s="39"/>
      <c r="BJ301" s="98"/>
      <c r="BK301" s="37"/>
      <c r="BL301" s="42"/>
      <c r="BM301" s="69"/>
      <c r="BN301" s="69"/>
      <c r="BO301" s="69"/>
      <c r="BP301" s="98"/>
      <c r="BQ301" s="98"/>
      <c r="BS301" s="39"/>
      <c r="BT301" s="98"/>
      <c r="BU301" s="37"/>
      <c r="BV301" s="42"/>
      <c r="BW301" s="69"/>
      <c r="BX301" s="69"/>
      <c r="BY301" s="69"/>
      <c r="BZ301" s="98"/>
      <c r="CA301" s="98"/>
      <c r="CC301" s="39"/>
      <c r="CD301" s="98"/>
      <c r="CE301" s="37"/>
      <c r="CF301" s="42"/>
      <c r="CG301" s="69"/>
      <c r="CH301" s="69"/>
      <c r="CI301" s="69"/>
      <c r="CJ301" s="45"/>
      <c r="CK301" s="98"/>
      <c r="CO301" s="39"/>
      <c r="CP301" s="98"/>
      <c r="CQ301" s="10"/>
      <c r="CR301" s="10"/>
      <c r="CS301" s="10"/>
      <c r="CT301" s="10"/>
      <c r="CU301" s="10"/>
      <c r="CV301" s="11"/>
      <c r="CW301" s="45"/>
      <c r="CX301" s="39"/>
      <c r="CY301" s="98"/>
      <c r="CZ301" s="10"/>
      <c r="DA301" s="10"/>
      <c r="DB301" s="10"/>
      <c r="DC301" s="10"/>
      <c r="DD301" s="10"/>
      <c r="DE301" s="11"/>
      <c r="DF301" s="45"/>
      <c r="DG301" s="39"/>
      <c r="DH301" s="98"/>
      <c r="DI301" s="10"/>
      <c r="DJ301" s="10"/>
      <c r="DK301" s="10"/>
      <c r="DL301" s="10"/>
      <c r="DM301" s="10"/>
      <c r="DN301" s="11"/>
      <c r="DO301" s="11"/>
      <c r="DP301" s="45"/>
      <c r="DQ301" s="39"/>
      <c r="DR301" s="98"/>
      <c r="DS301" s="10"/>
      <c r="DT301" s="10"/>
      <c r="DU301" s="10"/>
      <c r="DV301" s="10"/>
      <c r="DW301" s="10"/>
      <c r="DX301" s="11"/>
      <c r="DY301" s="11"/>
      <c r="DZ301" s="45"/>
      <c r="EA301" s="39"/>
      <c r="EB301" s="98"/>
    </row>
    <row r="302" spans="1:132" s="8" customFormat="1" ht="15" x14ac:dyDescent="0.15">
      <c r="A302" s="39"/>
      <c r="B302" s="98"/>
      <c r="C302" s="37"/>
      <c r="D302" s="42"/>
      <c r="E302" s="42"/>
      <c r="F302" s="69"/>
      <c r="G302" s="69"/>
      <c r="H302" s="69"/>
      <c r="I302" s="45"/>
      <c r="J302" s="39"/>
      <c r="K302" s="98"/>
      <c r="L302" s="37"/>
      <c r="M302" s="42"/>
      <c r="N302" s="69"/>
      <c r="O302" s="69"/>
      <c r="P302" s="69"/>
      <c r="R302" s="39"/>
      <c r="S302" s="98"/>
      <c r="T302" s="37"/>
      <c r="U302" s="10"/>
      <c r="V302" s="69"/>
      <c r="W302" s="69"/>
      <c r="X302" s="69"/>
      <c r="Z302" s="39"/>
      <c r="AA302" s="98"/>
      <c r="AB302" s="37"/>
      <c r="AC302" s="10"/>
      <c r="AD302" s="10"/>
      <c r="AE302" s="69"/>
      <c r="AF302" s="69"/>
      <c r="AG302" s="98"/>
      <c r="AH302" s="98"/>
      <c r="AJ302" s="39"/>
      <c r="AK302" s="98"/>
      <c r="AL302" s="10"/>
      <c r="AM302" s="10"/>
      <c r="AN302" s="69"/>
      <c r="AO302" s="69"/>
      <c r="AP302" s="69"/>
      <c r="AS302" s="39"/>
      <c r="AT302" s="98"/>
      <c r="AU302" s="37"/>
      <c r="AV302" s="42"/>
      <c r="AW302" s="69"/>
      <c r="AX302" s="69"/>
      <c r="AY302" s="69"/>
      <c r="BA302" s="39"/>
      <c r="BB302" s="98"/>
      <c r="BC302" s="37"/>
      <c r="BD302" s="10"/>
      <c r="BE302" s="69"/>
      <c r="BF302" s="69"/>
      <c r="BG302" s="69"/>
      <c r="BI302" s="39"/>
      <c r="BJ302" s="98"/>
      <c r="BK302" s="37"/>
      <c r="BL302" s="42"/>
      <c r="BM302" s="69"/>
      <c r="BN302" s="69"/>
      <c r="BO302" s="69"/>
      <c r="BP302" s="98"/>
      <c r="BQ302" s="98"/>
      <c r="BS302" s="39"/>
      <c r="BT302" s="98"/>
      <c r="BU302" s="37"/>
      <c r="BV302" s="42"/>
      <c r="BW302" s="69"/>
      <c r="BX302" s="69"/>
      <c r="BY302" s="69"/>
      <c r="BZ302" s="98"/>
      <c r="CA302" s="98"/>
      <c r="CC302" s="39"/>
      <c r="CD302" s="98"/>
      <c r="CE302" s="37"/>
      <c r="CF302" s="42"/>
      <c r="CG302" s="69"/>
      <c r="CH302" s="69"/>
      <c r="CI302" s="69"/>
      <c r="CJ302" s="45"/>
      <c r="CK302" s="98"/>
      <c r="CO302" s="39"/>
      <c r="CP302" s="98"/>
      <c r="CQ302" s="10"/>
      <c r="CR302" s="10"/>
      <c r="CS302" s="10"/>
      <c r="CT302" s="10"/>
      <c r="CU302" s="10"/>
      <c r="CV302" s="11"/>
      <c r="CW302" s="45"/>
      <c r="CX302" s="39"/>
      <c r="CY302" s="98"/>
      <c r="CZ302" s="10"/>
      <c r="DA302" s="10"/>
      <c r="DB302" s="10"/>
      <c r="DC302" s="10"/>
      <c r="DD302" s="10"/>
      <c r="DE302" s="11"/>
      <c r="DF302" s="45"/>
      <c r="DG302" s="39"/>
      <c r="DH302" s="98"/>
      <c r="DI302" s="10"/>
      <c r="DJ302" s="10"/>
      <c r="DK302" s="10"/>
      <c r="DL302" s="10"/>
      <c r="DM302" s="10"/>
      <c r="DN302" s="11"/>
      <c r="DO302" s="11"/>
      <c r="DP302" s="45"/>
      <c r="DQ302" s="39"/>
      <c r="DR302" s="98"/>
      <c r="DS302" s="10"/>
      <c r="DT302" s="10"/>
      <c r="DU302" s="10"/>
      <c r="DV302" s="10"/>
      <c r="DW302" s="10"/>
      <c r="DX302" s="11"/>
      <c r="DY302" s="11"/>
      <c r="DZ302" s="45"/>
      <c r="EA302" s="39"/>
      <c r="EB302" s="98"/>
    </row>
    <row r="303" spans="1:132" s="8" customFormat="1" ht="15" x14ac:dyDescent="0.15">
      <c r="A303" s="39"/>
      <c r="B303" s="98"/>
      <c r="C303" s="37"/>
      <c r="D303" s="42"/>
      <c r="E303" s="42"/>
      <c r="F303" s="69"/>
      <c r="G303" s="69"/>
      <c r="H303" s="69"/>
      <c r="I303" s="45"/>
      <c r="J303" s="39"/>
      <c r="K303" s="98"/>
      <c r="L303" s="37"/>
      <c r="M303" s="42"/>
      <c r="N303" s="69"/>
      <c r="O303" s="69"/>
      <c r="P303" s="69"/>
      <c r="R303" s="39"/>
      <c r="S303" s="98"/>
      <c r="T303" s="37"/>
      <c r="U303" s="10"/>
      <c r="V303" s="69"/>
      <c r="W303" s="69"/>
      <c r="X303" s="69"/>
      <c r="Z303" s="39"/>
      <c r="AA303" s="98"/>
      <c r="AB303" s="37"/>
      <c r="AC303" s="10"/>
      <c r="AD303" s="10"/>
      <c r="AE303" s="69"/>
      <c r="AF303" s="69"/>
      <c r="AG303" s="98"/>
      <c r="AH303" s="98"/>
      <c r="AJ303" s="39"/>
      <c r="AK303" s="98"/>
      <c r="AL303" s="10"/>
      <c r="AM303" s="10"/>
      <c r="AN303" s="69"/>
      <c r="AO303" s="69"/>
      <c r="AP303" s="69"/>
      <c r="AS303" s="39"/>
      <c r="AT303" s="98"/>
      <c r="AU303" s="37"/>
      <c r="AV303" s="42"/>
      <c r="AW303" s="69"/>
      <c r="AX303" s="69"/>
      <c r="AY303" s="69"/>
      <c r="BA303" s="39"/>
      <c r="BB303" s="98"/>
      <c r="BC303" s="37"/>
      <c r="BD303" s="10"/>
      <c r="BE303" s="69"/>
      <c r="BF303" s="69"/>
      <c r="BG303" s="69"/>
      <c r="BI303" s="39"/>
      <c r="BJ303" s="98"/>
      <c r="BK303" s="37"/>
      <c r="BL303" s="42"/>
      <c r="BM303" s="69"/>
      <c r="BN303" s="69"/>
      <c r="BO303" s="69"/>
      <c r="BP303" s="98"/>
      <c r="BQ303" s="98"/>
      <c r="BS303" s="39"/>
      <c r="BT303" s="98"/>
      <c r="BU303" s="37"/>
      <c r="BV303" s="42"/>
      <c r="BW303" s="69"/>
      <c r="BX303" s="69"/>
      <c r="BY303" s="69"/>
      <c r="BZ303" s="98"/>
      <c r="CA303" s="98"/>
      <c r="CC303" s="39"/>
      <c r="CD303" s="98"/>
      <c r="CE303" s="37"/>
      <c r="CF303" s="42"/>
      <c r="CG303" s="69"/>
      <c r="CH303" s="69"/>
      <c r="CI303" s="69"/>
      <c r="CJ303" s="45"/>
      <c r="CK303" s="98"/>
      <c r="CO303" s="39"/>
      <c r="CP303" s="98"/>
      <c r="CQ303" s="10"/>
      <c r="CR303" s="10"/>
      <c r="CS303" s="10"/>
      <c r="CT303" s="10"/>
      <c r="CU303" s="10"/>
      <c r="CV303" s="11"/>
      <c r="CW303" s="45"/>
      <c r="CX303" s="39"/>
      <c r="CY303" s="98"/>
      <c r="CZ303" s="10"/>
      <c r="DA303" s="10"/>
      <c r="DB303" s="10"/>
      <c r="DC303" s="10"/>
      <c r="DD303" s="10"/>
      <c r="DE303" s="11"/>
      <c r="DF303" s="45"/>
      <c r="DG303" s="39"/>
      <c r="DH303" s="98"/>
      <c r="DI303" s="10"/>
      <c r="DJ303" s="10"/>
      <c r="DK303" s="10"/>
      <c r="DL303" s="10"/>
      <c r="DM303" s="10"/>
      <c r="DN303" s="11"/>
      <c r="DO303" s="11"/>
      <c r="DP303" s="45"/>
      <c r="DQ303" s="39"/>
      <c r="DR303" s="98"/>
      <c r="DS303" s="10"/>
      <c r="DT303" s="10"/>
      <c r="DU303" s="10"/>
      <c r="DV303" s="10"/>
      <c r="DW303" s="10"/>
      <c r="DX303" s="11"/>
      <c r="DY303" s="11"/>
      <c r="DZ303" s="45"/>
      <c r="EA303" s="39"/>
      <c r="EB303" s="98"/>
    </row>
    <row r="304" spans="1:132" s="8" customFormat="1" ht="15" x14ac:dyDescent="0.15">
      <c r="A304" s="39"/>
      <c r="B304" s="98"/>
      <c r="C304" s="37"/>
      <c r="D304" s="42"/>
      <c r="E304" s="42"/>
      <c r="F304" s="69"/>
      <c r="G304" s="69"/>
      <c r="H304" s="69"/>
      <c r="I304" s="45"/>
      <c r="J304" s="39"/>
      <c r="K304" s="98"/>
      <c r="L304" s="37"/>
      <c r="M304" s="42"/>
      <c r="N304" s="69"/>
      <c r="O304" s="69"/>
      <c r="P304" s="69"/>
      <c r="R304" s="39"/>
      <c r="S304" s="98"/>
      <c r="T304" s="37"/>
      <c r="U304" s="10"/>
      <c r="V304" s="69"/>
      <c r="W304" s="69"/>
      <c r="X304" s="69"/>
      <c r="Z304" s="39"/>
      <c r="AA304" s="98"/>
      <c r="AB304" s="37"/>
      <c r="AC304" s="10"/>
      <c r="AD304" s="10"/>
      <c r="AE304" s="69"/>
      <c r="AF304" s="69"/>
      <c r="AG304" s="98"/>
      <c r="AH304" s="98"/>
      <c r="AJ304" s="39"/>
      <c r="AK304" s="98"/>
      <c r="AL304" s="10"/>
      <c r="AM304" s="10"/>
      <c r="AN304" s="69"/>
      <c r="AO304" s="69"/>
      <c r="AP304" s="69"/>
      <c r="AS304" s="39"/>
      <c r="AT304" s="98"/>
      <c r="AU304" s="37"/>
      <c r="AV304" s="42"/>
      <c r="AW304" s="69"/>
      <c r="AX304" s="69"/>
      <c r="AY304" s="69"/>
      <c r="BA304" s="39"/>
      <c r="BB304" s="98"/>
      <c r="BC304" s="37"/>
      <c r="BD304" s="10"/>
      <c r="BE304" s="69"/>
      <c r="BF304" s="69"/>
      <c r="BG304" s="69"/>
      <c r="BI304" s="39"/>
      <c r="BJ304" s="98"/>
      <c r="BK304" s="37"/>
      <c r="BL304" s="42"/>
      <c r="BM304" s="69"/>
      <c r="BN304" s="69"/>
      <c r="BO304" s="69"/>
      <c r="BP304" s="98"/>
      <c r="BQ304" s="98"/>
      <c r="BS304" s="39"/>
      <c r="BT304" s="98"/>
      <c r="BU304" s="37"/>
      <c r="BV304" s="42"/>
      <c r="BW304" s="69"/>
      <c r="BX304" s="69"/>
      <c r="BY304" s="69"/>
      <c r="BZ304" s="98"/>
      <c r="CA304" s="98"/>
      <c r="CC304" s="39"/>
      <c r="CD304" s="98"/>
      <c r="CE304" s="37"/>
      <c r="CF304" s="42"/>
      <c r="CG304" s="69"/>
      <c r="CH304" s="69"/>
      <c r="CI304" s="69"/>
      <c r="CJ304" s="45"/>
      <c r="CK304" s="98"/>
      <c r="CO304" s="39"/>
      <c r="CP304" s="98"/>
      <c r="CQ304" s="10"/>
      <c r="CR304" s="10"/>
      <c r="CS304" s="10"/>
      <c r="CT304" s="10"/>
      <c r="CU304" s="10"/>
      <c r="CV304" s="11"/>
      <c r="CW304" s="45"/>
      <c r="CX304" s="39"/>
      <c r="CY304" s="98"/>
      <c r="CZ304" s="10"/>
      <c r="DA304" s="10"/>
      <c r="DB304" s="10"/>
      <c r="DC304" s="10"/>
      <c r="DD304" s="10"/>
      <c r="DE304" s="11"/>
      <c r="DF304" s="45"/>
      <c r="DG304" s="39"/>
      <c r="DH304" s="98"/>
      <c r="DI304" s="10"/>
      <c r="DJ304" s="10"/>
      <c r="DK304" s="10"/>
      <c r="DL304" s="10"/>
      <c r="DM304" s="10"/>
      <c r="DN304" s="11"/>
      <c r="DO304" s="11"/>
      <c r="DP304" s="45"/>
      <c r="DQ304" s="39"/>
      <c r="DR304" s="98"/>
      <c r="DS304" s="10"/>
      <c r="DT304" s="10"/>
      <c r="DU304" s="10"/>
      <c r="DV304" s="10"/>
      <c r="DW304" s="10"/>
      <c r="DX304" s="11"/>
      <c r="DY304" s="11"/>
      <c r="DZ304" s="45"/>
      <c r="EA304" s="39"/>
      <c r="EB304" s="98"/>
    </row>
    <row r="305" spans="1:132" s="8" customFormat="1" ht="15" x14ac:dyDescent="0.15">
      <c r="A305" s="39"/>
      <c r="B305" s="98"/>
      <c r="C305" s="37"/>
      <c r="D305" s="42"/>
      <c r="E305" s="42"/>
      <c r="F305" s="69"/>
      <c r="G305" s="69"/>
      <c r="H305" s="69"/>
      <c r="I305" s="45"/>
      <c r="J305" s="39"/>
      <c r="K305" s="98"/>
      <c r="L305" s="37"/>
      <c r="M305" s="42"/>
      <c r="N305" s="69"/>
      <c r="O305" s="69"/>
      <c r="P305" s="69"/>
      <c r="R305" s="39"/>
      <c r="S305" s="98"/>
      <c r="T305" s="37"/>
      <c r="U305" s="10"/>
      <c r="V305" s="69"/>
      <c r="W305" s="69"/>
      <c r="X305" s="69"/>
      <c r="Z305" s="39"/>
      <c r="AA305" s="98"/>
      <c r="AB305" s="37"/>
      <c r="AC305" s="10"/>
      <c r="AD305" s="10"/>
      <c r="AE305" s="69"/>
      <c r="AF305" s="69"/>
      <c r="AG305" s="98"/>
      <c r="AH305" s="98"/>
      <c r="AJ305" s="39"/>
      <c r="AK305" s="98"/>
      <c r="AL305" s="10"/>
      <c r="AM305" s="10"/>
      <c r="AN305" s="69"/>
      <c r="AO305" s="69"/>
      <c r="AP305" s="69"/>
      <c r="AS305" s="39"/>
      <c r="AT305" s="98"/>
      <c r="AU305" s="37"/>
      <c r="AV305" s="42"/>
      <c r="AW305" s="69"/>
      <c r="AX305" s="69"/>
      <c r="AY305" s="69"/>
      <c r="BA305" s="39"/>
      <c r="BB305" s="98"/>
      <c r="BC305" s="37"/>
      <c r="BD305" s="10"/>
      <c r="BE305" s="69"/>
      <c r="BF305" s="69"/>
      <c r="BG305" s="69"/>
      <c r="BI305" s="39"/>
      <c r="BJ305" s="98"/>
      <c r="BK305" s="37"/>
      <c r="BL305" s="42"/>
      <c r="BM305" s="69"/>
      <c r="BN305" s="69"/>
      <c r="BO305" s="69"/>
      <c r="BP305" s="98"/>
      <c r="BQ305" s="98"/>
      <c r="BS305" s="39"/>
      <c r="BT305" s="98"/>
      <c r="BU305" s="37"/>
      <c r="BV305" s="42"/>
      <c r="BW305" s="69"/>
      <c r="BX305" s="69"/>
      <c r="BY305" s="69"/>
      <c r="BZ305" s="98"/>
      <c r="CA305" s="98"/>
      <c r="CC305" s="39"/>
      <c r="CD305" s="98"/>
      <c r="CE305" s="37"/>
      <c r="CF305" s="42"/>
      <c r="CG305" s="69"/>
      <c r="CH305" s="69"/>
      <c r="CI305" s="69"/>
      <c r="CJ305" s="45"/>
      <c r="CK305" s="98"/>
      <c r="CO305" s="39"/>
      <c r="CP305" s="98"/>
      <c r="CQ305" s="10"/>
      <c r="CR305" s="10"/>
      <c r="CS305" s="10"/>
      <c r="CT305" s="10"/>
      <c r="CU305" s="10"/>
      <c r="CV305" s="11"/>
      <c r="CW305" s="45"/>
      <c r="CX305" s="39"/>
      <c r="CY305" s="98"/>
      <c r="CZ305" s="10"/>
      <c r="DA305" s="10"/>
      <c r="DB305" s="10"/>
      <c r="DC305" s="10"/>
      <c r="DD305" s="10"/>
      <c r="DE305" s="11"/>
      <c r="DF305" s="45"/>
      <c r="DG305" s="39"/>
      <c r="DH305" s="98"/>
      <c r="DI305" s="10"/>
      <c r="DJ305" s="10"/>
      <c r="DK305" s="10"/>
      <c r="DL305" s="10"/>
      <c r="DM305" s="10"/>
      <c r="DN305" s="11"/>
      <c r="DO305" s="11"/>
      <c r="DP305" s="45"/>
      <c r="DQ305" s="39"/>
      <c r="DR305" s="98"/>
      <c r="DS305" s="10"/>
      <c r="DT305" s="10"/>
      <c r="DU305" s="10"/>
      <c r="DV305" s="10"/>
      <c r="DW305" s="10"/>
      <c r="DX305" s="11"/>
      <c r="DY305" s="11"/>
      <c r="DZ305" s="45"/>
      <c r="EA305" s="39"/>
      <c r="EB305" s="98"/>
    </row>
    <row r="306" spans="1:132" s="8" customFormat="1" ht="15" x14ac:dyDescent="0.15">
      <c r="A306" s="39"/>
      <c r="B306" s="98"/>
      <c r="C306" s="37"/>
      <c r="D306" s="42"/>
      <c r="E306" s="42"/>
      <c r="F306" s="69"/>
      <c r="G306" s="69"/>
      <c r="H306" s="69"/>
      <c r="I306" s="45"/>
      <c r="J306" s="39"/>
      <c r="K306" s="98"/>
      <c r="L306" s="37"/>
      <c r="M306" s="42"/>
      <c r="N306" s="69"/>
      <c r="O306" s="69"/>
      <c r="P306" s="69"/>
      <c r="R306" s="39"/>
      <c r="S306" s="98"/>
      <c r="T306" s="37"/>
      <c r="U306" s="10"/>
      <c r="V306" s="69"/>
      <c r="W306" s="69"/>
      <c r="X306" s="69"/>
      <c r="Z306" s="39"/>
      <c r="AA306" s="98"/>
      <c r="AB306" s="37"/>
      <c r="AC306" s="10"/>
      <c r="AD306" s="10"/>
      <c r="AE306" s="69"/>
      <c r="AF306" s="69"/>
      <c r="AG306" s="98"/>
      <c r="AH306" s="98"/>
      <c r="AJ306" s="39"/>
      <c r="AK306" s="98"/>
      <c r="AL306" s="10"/>
      <c r="AM306" s="10"/>
      <c r="AN306" s="69"/>
      <c r="AO306" s="69"/>
      <c r="AP306" s="69"/>
      <c r="AS306" s="39"/>
      <c r="AT306" s="98"/>
      <c r="AU306" s="37"/>
      <c r="AV306" s="42"/>
      <c r="AW306" s="69"/>
      <c r="AX306" s="69"/>
      <c r="AY306" s="69"/>
      <c r="BA306" s="39"/>
      <c r="BB306" s="98"/>
      <c r="BC306" s="37"/>
      <c r="BD306" s="10"/>
      <c r="BE306" s="69"/>
      <c r="BF306" s="69"/>
      <c r="BG306" s="69"/>
      <c r="BI306" s="39"/>
      <c r="BJ306" s="98"/>
      <c r="BK306" s="37"/>
      <c r="BL306" s="42"/>
      <c r="BM306" s="69"/>
      <c r="BN306" s="69"/>
      <c r="BO306" s="69"/>
      <c r="BP306" s="98"/>
      <c r="BQ306" s="98"/>
      <c r="BS306" s="39"/>
      <c r="BT306" s="98"/>
      <c r="BU306" s="37"/>
      <c r="BV306" s="42"/>
      <c r="BW306" s="69"/>
      <c r="BX306" s="69"/>
      <c r="BY306" s="69"/>
      <c r="BZ306" s="98"/>
      <c r="CA306" s="98"/>
      <c r="CC306" s="39"/>
      <c r="CD306" s="98"/>
      <c r="CE306" s="37"/>
      <c r="CF306" s="42"/>
      <c r="CG306" s="69"/>
      <c r="CH306" s="69"/>
      <c r="CI306" s="69"/>
      <c r="CJ306" s="45"/>
      <c r="CK306" s="98"/>
      <c r="CO306" s="39"/>
      <c r="CP306" s="98"/>
      <c r="CQ306" s="10"/>
      <c r="CR306" s="10"/>
      <c r="CS306" s="10"/>
      <c r="CT306" s="10"/>
      <c r="CU306" s="10"/>
      <c r="CV306" s="11"/>
      <c r="CW306" s="45"/>
      <c r="CX306" s="39"/>
      <c r="CY306" s="98"/>
      <c r="CZ306" s="10"/>
      <c r="DA306" s="10"/>
      <c r="DB306" s="10"/>
      <c r="DC306" s="10"/>
      <c r="DD306" s="10"/>
      <c r="DE306" s="11"/>
      <c r="DF306" s="45"/>
      <c r="DG306" s="39"/>
      <c r="DH306" s="98"/>
      <c r="DI306" s="10"/>
      <c r="DJ306" s="10"/>
      <c r="DK306" s="10"/>
      <c r="DL306" s="10"/>
      <c r="DM306" s="10"/>
      <c r="DN306" s="11"/>
      <c r="DO306" s="11"/>
      <c r="DP306" s="45"/>
      <c r="DQ306" s="39"/>
      <c r="DR306" s="98"/>
      <c r="DS306" s="10"/>
      <c r="DT306" s="10"/>
      <c r="DU306" s="10"/>
      <c r="DV306" s="10"/>
      <c r="DW306" s="10"/>
      <c r="DX306" s="11"/>
      <c r="DY306" s="11"/>
      <c r="DZ306" s="45"/>
      <c r="EA306" s="39"/>
      <c r="EB306" s="98"/>
    </row>
    <row r="307" spans="1:132" s="8" customFormat="1" ht="15" x14ac:dyDescent="0.15">
      <c r="A307" s="39"/>
      <c r="B307" s="98"/>
      <c r="C307" s="37"/>
      <c r="D307" s="42"/>
      <c r="E307" s="42"/>
      <c r="F307" s="69"/>
      <c r="G307" s="69"/>
      <c r="H307" s="69"/>
      <c r="I307" s="45"/>
      <c r="J307" s="39"/>
      <c r="K307" s="98"/>
      <c r="L307" s="37"/>
      <c r="M307" s="42"/>
      <c r="N307" s="69"/>
      <c r="O307" s="69"/>
      <c r="P307" s="69"/>
      <c r="R307" s="39"/>
      <c r="S307" s="98"/>
      <c r="T307" s="37"/>
      <c r="U307" s="10"/>
      <c r="V307" s="69"/>
      <c r="W307" s="69"/>
      <c r="X307" s="69"/>
      <c r="Z307" s="39"/>
      <c r="AA307" s="98"/>
      <c r="AB307" s="37"/>
      <c r="AC307" s="10"/>
      <c r="AD307" s="10"/>
      <c r="AE307" s="69"/>
      <c r="AF307" s="69"/>
      <c r="AG307" s="98"/>
      <c r="AH307" s="98"/>
      <c r="AJ307" s="39"/>
      <c r="AK307" s="98"/>
      <c r="AL307" s="10"/>
      <c r="AM307" s="10"/>
      <c r="AN307" s="69"/>
      <c r="AO307" s="69"/>
      <c r="AP307" s="69"/>
      <c r="AS307" s="39"/>
      <c r="AT307" s="98"/>
      <c r="AU307" s="37"/>
      <c r="AV307" s="42"/>
      <c r="AW307" s="69"/>
      <c r="AX307" s="69"/>
      <c r="AY307" s="69"/>
      <c r="BA307" s="39"/>
      <c r="BB307" s="98"/>
      <c r="BC307" s="37"/>
      <c r="BD307" s="10"/>
      <c r="BE307" s="69"/>
      <c r="BF307" s="69"/>
      <c r="BG307" s="69"/>
      <c r="BI307" s="39"/>
      <c r="BJ307" s="98"/>
      <c r="BK307" s="37"/>
      <c r="BL307" s="42"/>
      <c r="BM307" s="69"/>
      <c r="BN307" s="69"/>
      <c r="BO307" s="69"/>
      <c r="BP307" s="98"/>
      <c r="BQ307" s="98"/>
      <c r="BS307" s="39"/>
      <c r="BT307" s="98"/>
      <c r="BU307" s="37"/>
      <c r="BV307" s="42"/>
      <c r="BW307" s="69"/>
      <c r="BX307" s="69"/>
      <c r="BY307" s="69"/>
      <c r="BZ307" s="98"/>
      <c r="CA307" s="98"/>
      <c r="CC307" s="39"/>
      <c r="CD307" s="98"/>
      <c r="CE307" s="37"/>
      <c r="CF307" s="42"/>
      <c r="CG307" s="69"/>
      <c r="CH307" s="69"/>
      <c r="CI307" s="69"/>
      <c r="CJ307" s="45"/>
      <c r="CK307" s="98"/>
      <c r="CO307" s="39"/>
      <c r="CP307" s="98"/>
      <c r="CQ307" s="10"/>
      <c r="CR307" s="10"/>
      <c r="CS307" s="10"/>
      <c r="CT307" s="10"/>
      <c r="CU307" s="10"/>
      <c r="CV307" s="11"/>
      <c r="CW307" s="45"/>
      <c r="CX307" s="39"/>
      <c r="CY307" s="98"/>
      <c r="CZ307" s="10"/>
      <c r="DA307" s="10"/>
      <c r="DB307" s="10"/>
      <c r="DC307" s="10"/>
      <c r="DD307" s="10"/>
      <c r="DE307" s="11"/>
      <c r="DF307" s="45"/>
      <c r="DG307" s="39"/>
      <c r="DH307" s="98"/>
      <c r="DI307" s="10"/>
      <c r="DJ307" s="10"/>
      <c r="DK307" s="10"/>
      <c r="DL307" s="10"/>
      <c r="DM307" s="10"/>
      <c r="DN307" s="11"/>
      <c r="DO307" s="11"/>
      <c r="DP307" s="45"/>
      <c r="DQ307" s="39"/>
      <c r="DR307" s="98"/>
      <c r="DS307" s="10"/>
      <c r="DT307" s="10"/>
      <c r="DU307" s="10"/>
      <c r="DV307" s="10"/>
      <c r="DW307" s="10"/>
      <c r="DX307" s="11"/>
      <c r="DY307" s="11"/>
      <c r="DZ307" s="45"/>
      <c r="EA307" s="39"/>
      <c r="EB307" s="98"/>
    </row>
    <row r="308" spans="1:132" s="8" customFormat="1" ht="15" x14ac:dyDescent="0.15">
      <c r="A308" s="39"/>
      <c r="B308" s="98"/>
      <c r="C308" s="37"/>
      <c r="D308" s="42"/>
      <c r="E308" s="42"/>
      <c r="F308" s="69"/>
      <c r="G308" s="69"/>
      <c r="H308" s="69"/>
      <c r="I308" s="45"/>
      <c r="J308" s="39"/>
      <c r="K308" s="98"/>
      <c r="L308" s="37"/>
      <c r="M308" s="42"/>
      <c r="N308" s="69"/>
      <c r="O308" s="69"/>
      <c r="P308" s="69"/>
      <c r="R308" s="39"/>
      <c r="S308" s="98"/>
      <c r="T308" s="37"/>
      <c r="U308" s="10"/>
      <c r="V308" s="69"/>
      <c r="W308" s="69"/>
      <c r="X308" s="69"/>
      <c r="Z308" s="39"/>
      <c r="AA308" s="98"/>
      <c r="AB308" s="37"/>
      <c r="AC308" s="10"/>
      <c r="AD308" s="10"/>
      <c r="AE308" s="69"/>
      <c r="AF308" s="69"/>
      <c r="AG308" s="98"/>
      <c r="AH308" s="98"/>
      <c r="AJ308" s="39"/>
      <c r="AK308" s="98"/>
      <c r="AL308" s="10"/>
      <c r="AM308" s="10"/>
      <c r="AN308" s="69"/>
      <c r="AO308" s="69"/>
      <c r="AP308" s="69"/>
      <c r="AS308" s="39"/>
      <c r="AT308" s="98"/>
      <c r="AU308" s="37"/>
      <c r="AV308" s="42"/>
      <c r="AW308" s="69"/>
      <c r="AX308" s="69"/>
      <c r="AY308" s="69"/>
      <c r="BA308" s="39"/>
      <c r="BB308" s="98"/>
      <c r="BC308" s="37"/>
      <c r="BD308" s="10"/>
      <c r="BE308" s="69"/>
      <c r="BF308" s="69"/>
      <c r="BG308" s="69"/>
      <c r="BI308" s="39"/>
      <c r="BJ308" s="98"/>
      <c r="BK308" s="37"/>
      <c r="BL308" s="42"/>
      <c r="BM308" s="69"/>
      <c r="BN308" s="69"/>
      <c r="BO308" s="69"/>
      <c r="BP308" s="98"/>
      <c r="BQ308" s="98"/>
      <c r="BS308" s="39"/>
      <c r="BT308" s="98"/>
      <c r="BU308" s="37"/>
      <c r="BV308" s="42"/>
      <c r="BW308" s="69"/>
      <c r="BX308" s="69"/>
      <c r="BY308" s="69"/>
      <c r="BZ308" s="98"/>
      <c r="CA308" s="98"/>
      <c r="CC308" s="39"/>
      <c r="CD308" s="98"/>
      <c r="CE308" s="37"/>
      <c r="CF308" s="42"/>
      <c r="CG308" s="69"/>
      <c r="CH308" s="69"/>
      <c r="CI308" s="69"/>
      <c r="CJ308" s="45"/>
      <c r="CK308" s="98"/>
      <c r="CO308" s="39"/>
      <c r="CP308" s="98"/>
      <c r="CQ308" s="10"/>
      <c r="CR308" s="10"/>
      <c r="CS308" s="10"/>
      <c r="CT308" s="10"/>
      <c r="CU308" s="10"/>
      <c r="CV308" s="11"/>
      <c r="CW308" s="45"/>
      <c r="CX308" s="39"/>
      <c r="CY308" s="98"/>
      <c r="CZ308" s="10"/>
      <c r="DA308" s="10"/>
      <c r="DB308" s="10"/>
      <c r="DC308" s="10"/>
      <c r="DD308" s="10"/>
      <c r="DE308" s="11"/>
      <c r="DF308" s="45"/>
      <c r="DG308" s="39"/>
      <c r="DH308" s="98"/>
      <c r="DI308" s="10"/>
      <c r="DJ308" s="10"/>
      <c r="DK308" s="10"/>
      <c r="DL308" s="10"/>
      <c r="DM308" s="10"/>
      <c r="DN308" s="11"/>
      <c r="DO308" s="11"/>
      <c r="DP308" s="45"/>
      <c r="DQ308" s="39"/>
      <c r="DR308" s="98"/>
      <c r="DS308" s="10"/>
      <c r="DT308" s="10"/>
      <c r="DU308" s="10"/>
      <c r="DV308" s="10"/>
      <c r="DW308" s="10"/>
      <c r="DX308" s="11"/>
      <c r="DY308" s="11"/>
      <c r="DZ308" s="45"/>
      <c r="EA308" s="39"/>
      <c r="EB308" s="98"/>
    </row>
    <row r="309" spans="1:132" s="8" customFormat="1" ht="15" x14ac:dyDescent="0.15">
      <c r="A309" s="39"/>
      <c r="B309" s="98"/>
      <c r="C309" s="37"/>
      <c r="D309" s="42"/>
      <c r="E309" s="42"/>
      <c r="F309" s="69"/>
      <c r="G309" s="69"/>
      <c r="H309" s="69"/>
      <c r="I309" s="45"/>
      <c r="J309" s="39"/>
      <c r="K309" s="98"/>
      <c r="L309" s="37"/>
      <c r="M309" s="42"/>
      <c r="N309" s="69"/>
      <c r="O309" s="69"/>
      <c r="P309" s="69"/>
      <c r="R309" s="39"/>
      <c r="S309" s="98"/>
      <c r="T309" s="37"/>
      <c r="U309" s="10"/>
      <c r="V309" s="69"/>
      <c r="W309" s="69"/>
      <c r="X309" s="69"/>
      <c r="Z309" s="39"/>
      <c r="AA309" s="98"/>
      <c r="AB309" s="37"/>
      <c r="AC309" s="10"/>
      <c r="AD309" s="10"/>
      <c r="AE309" s="69"/>
      <c r="AF309" s="69"/>
      <c r="AG309" s="98"/>
      <c r="AH309" s="98"/>
      <c r="AJ309" s="39"/>
      <c r="AK309" s="98"/>
      <c r="AL309" s="10"/>
      <c r="AM309" s="10"/>
      <c r="AN309" s="69"/>
      <c r="AO309" s="69"/>
      <c r="AP309" s="69"/>
      <c r="AS309" s="39"/>
      <c r="AT309" s="98"/>
      <c r="AU309" s="37"/>
      <c r="AV309" s="42"/>
      <c r="AW309" s="69"/>
      <c r="AX309" s="69"/>
      <c r="AY309" s="69"/>
      <c r="BA309" s="39"/>
      <c r="BB309" s="98"/>
      <c r="BC309" s="37"/>
      <c r="BD309" s="10"/>
      <c r="BE309" s="69"/>
      <c r="BF309" s="69"/>
      <c r="BG309" s="69"/>
      <c r="BI309" s="39"/>
      <c r="BJ309" s="98"/>
      <c r="BK309" s="37"/>
      <c r="BL309" s="42"/>
      <c r="BM309" s="69"/>
      <c r="BN309" s="69"/>
      <c r="BO309" s="69"/>
      <c r="BP309" s="98"/>
      <c r="BQ309" s="98"/>
      <c r="BS309" s="39"/>
      <c r="BT309" s="98"/>
      <c r="BU309" s="37"/>
      <c r="BV309" s="42"/>
      <c r="BW309" s="69"/>
      <c r="BX309" s="69"/>
      <c r="BY309" s="69"/>
      <c r="BZ309" s="98"/>
      <c r="CA309" s="98"/>
      <c r="CC309" s="39"/>
      <c r="CD309" s="98"/>
      <c r="CE309" s="37"/>
      <c r="CF309" s="42"/>
      <c r="CG309" s="69"/>
      <c r="CH309" s="69"/>
      <c r="CI309" s="69"/>
      <c r="CJ309" s="45"/>
      <c r="CK309" s="98"/>
      <c r="CO309" s="39"/>
      <c r="CP309" s="98"/>
      <c r="CQ309" s="10"/>
      <c r="CR309" s="10"/>
      <c r="CS309" s="10"/>
      <c r="CT309" s="10"/>
      <c r="CU309" s="10"/>
      <c r="CV309" s="11"/>
      <c r="CW309" s="45"/>
      <c r="CX309" s="39"/>
      <c r="CY309" s="98"/>
      <c r="CZ309" s="10"/>
      <c r="DA309" s="10"/>
      <c r="DB309" s="10"/>
      <c r="DC309" s="10"/>
      <c r="DD309" s="10"/>
      <c r="DE309" s="11"/>
      <c r="DF309" s="45"/>
      <c r="DG309" s="39"/>
      <c r="DH309" s="98"/>
      <c r="DI309" s="10"/>
      <c r="DJ309" s="10"/>
      <c r="DK309" s="10"/>
      <c r="DL309" s="10"/>
      <c r="DM309" s="10"/>
      <c r="DN309" s="11"/>
      <c r="DO309" s="11"/>
      <c r="DP309" s="45"/>
      <c r="DQ309" s="39"/>
      <c r="DR309" s="98"/>
      <c r="DS309" s="10"/>
      <c r="DT309" s="10"/>
      <c r="DU309" s="10"/>
      <c r="DV309" s="10"/>
      <c r="DW309" s="10"/>
      <c r="DX309" s="11"/>
      <c r="DY309" s="11"/>
      <c r="DZ309" s="45"/>
      <c r="EA309" s="39"/>
      <c r="EB309" s="98"/>
    </row>
    <row r="310" spans="1:132" s="8" customFormat="1" ht="15" x14ac:dyDescent="0.15">
      <c r="A310" s="39"/>
      <c r="B310" s="98"/>
      <c r="C310" s="37"/>
      <c r="D310" s="42"/>
      <c r="E310" s="42"/>
      <c r="F310" s="69"/>
      <c r="G310" s="69"/>
      <c r="H310" s="69"/>
      <c r="I310" s="45"/>
      <c r="J310" s="39"/>
      <c r="K310" s="98"/>
      <c r="L310" s="37"/>
      <c r="M310" s="42"/>
      <c r="N310" s="69"/>
      <c r="O310" s="69"/>
      <c r="P310" s="69"/>
      <c r="R310" s="39"/>
      <c r="S310" s="98"/>
      <c r="T310" s="37"/>
      <c r="U310" s="10"/>
      <c r="V310" s="69"/>
      <c r="W310" s="69"/>
      <c r="X310" s="69"/>
      <c r="Z310" s="39"/>
      <c r="AA310" s="98"/>
      <c r="AB310" s="37"/>
      <c r="AC310" s="10"/>
      <c r="AD310" s="10"/>
      <c r="AE310" s="69"/>
      <c r="AF310" s="69"/>
      <c r="AG310" s="98"/>
      <c r="AH310" s="98"/>
      <c r="AJ310" s="39"/>
      <c r="AK310" s="98"/>
      <c r="AL310" s="10"/>
      <c r="AM310" s="10"/>
      <c r="AN310" s="69"/>
      <c r="AO310" s="69"/>
      <c r="AP310" s="69"/>
      <c r="AS310" s="39"/>
      <c r="AT310" s="98"/>
      <c r="AU310" s="37"/>
      <c r="AV310" s="42"/>
      <c r="AW310" s="69"/>
      <c r="AX310" s="69"/>
      <c r="AY310" s="69"/>
      <c r="BA310" s="39"/>
      <c r="BB310" s="98"/>
      <c r="BC310" s="37"/>
      <c r="BD310" s="10"/>
      <c r="BE310" s="69"/>
      <c r="BF310" s="69"/>
      <c r="BG310" s="69"/>
      <c r="BI310" s="39"/>
      <c r="BJ310" s="98"/>
      <c r="BK310" s="37"/>
      <c r="BL310" s="42"/>
      <c r="BM310" s="69"/>
      <c r="BN310" s="69"/>
      <c r="BO310" s="69"/>
      <c r="BP310" s="98"/>
      <c r="BQ310" s="98"/>
      <c r="BS310" s="39"/>
      <c r="BT310" s="98"/>
      <c r="BU310" s="37"/>
      <c r="BV310" s="42"/>
      <c r="BW310" s="69"/>
      <c r="BX310" s="69"/>
      <c r="BY310" s="69"/>
      <c r="BZ310" s="98"/>
      <c r="CA310" s="98"/>
      <c r="CC310" s="39"/>
      <c r="CD310" s="98"/>
      <c r="CE310" s="37"/>
      <c r="CF310" s="42"/>
      <c r="CG310" s="69"/>
      <c r="CH310" s="69"/>
      <c r="CI310" s="69"/>
      <c r="CJ310" s="45"/>
      <c r="CK310" s="98"/>
      <c r="CO310" s="39"/>
      <c r="CP310" s="98"/>
      <c r="CQ310" s="10"/>
      <c r="CR310" s="10"/>
      <c r="CS310" s="10"/>
      <c r="CT310" s="10"/>
      <c r="CU310" s="10"/>
      <c r="CV310" s="11"/>
      <c r="CW310" s="45"/>
      <c r="CX310" s="39"/>
      <c r="CY310" s="98"/>
      <c r="CZ310" s="10"/>
      <c r="DA310" s="10"/>
      <c r="DB310" s="10"/>
      <c r="DC310" s="10"/>
      <c r="DD310" s="10"/>
      <c r="DE310" s="11"/>
      <c r="DF310" s="45"/>
      <c r="DG310" s="39"/>
      <c r="DH310" s="98"/>
      <c r="DI310" s="10"/>
      <c r="DJ310" s="10"/>
      <c r="DK310" s="10"/>
      <c r="DL310" s="10"/>
      <c r="DM310" s="10"/>
      <c r="DN310" s="11"/>
      <c r="DO310" s="11"/>
      <c r="DP310" s="45"/>
      <c r="DQ310" s="39"/>
      <c r="DR310" s="98"/>
      <c r="DS310" s="10"/>
      <c r="DT310" s="10"/>
      <c r="DU310" s="10"/>
      <c r="DV310" s="10"/>
      <c r="DW310" s="10"/>
      <c r="DX310" s="11"/>
      <c r="DY310" s="11"/>
      <c r="DZ310" s="45"/>
      <c r="EA310" s="39"/>
      <c r="EB310" s="98"/>
    </row>
    <row r="311" spans="1:132" s="8" customFormat="1" ht="15" x14ac:dyDescent="0.15">
      <c r="A311" s="39"/>
      <c r="B311" s="98"/>
      <c r="C311" s="37"/>
      <c r="D311" s="42"/>
      <c r="E311" s="42"/>
      <c r="F311" s="69"/>
      <c r="G311" s="69"/>
      <c r="H311" s="69"/>
      <c r="I311" s="45"/>
      <c r="J311" s="39"/>
      <c r="K311" s="98"/>
      <c r="L311" s="37"/>
      <c r="M311" s="42"/>
      <c r="N311" s="69"/>
      <c r="O311" s="69"/>
      <c r="P311" s="69"/>
      <c r="R311" s="39"/>
      <c r="S311" s="98"/>
      <c r="T311" s="37"/>
      <c r="U311" s="10"/>
      <c r="V311" s="69"/>
      <c r="W311" s="69"/>
      <c r="X311" s="69"/>
      <c r="Z311" s="39"/>
      <c r="AA311" s="98"/>
      <c r="AB311" s="37"/>
      <c r="AC311" s="10"/>
      <c r="AD311" s="10"/>
      <c r="AE311" s="69"/>
      <c r="AF311" s="69"/>
      <c r="AG311" s="98"/>
      <c r="AH311" s="98"/>
      <c r="AJ311" s="39"/>
      <c r="AK311" s="98"/>
      <c r="AL311" s="10"/>
      <c r="AM311" s="10"/>
      <c r="AN311" s="69"/>
      <c r="AO311" s="69"/>
      <c r="AP311" s="69"/>
      <c r="AS311" s="39"/>
      <c r="AT311" s="98"/>
      <c r="AU311" s="37"/>
      <c r="AV311" s="42"/>
      <c r="AW311" s="69"/>
      <c r="AX311" s="69"/>
      <c r="AY311" s="69"/>
      <c r="BA311" s="39"/>
      <c r="BB311" s="98"/>
      <c r="BC311" s="37"/>
      <c r="BD311" s="10"/>
      <c r="BE311" s="69"/>
      <c r="BF311" s="69"/>
      <c r="BG311" s="69"/>
      <c r="BI311" s="39"/>
      <c r="BJ311" s="98"/>
      <c r="BK311" s="37"/>
      <c r="BL311" s="42"/>
      <c r="BM311" s="69"/>
      <c r="BN311" s="69"/>
      <c r="BO311" s="69"/>
      <c r="BP311" s="98"/>
      <c r="BQ311" s="98"/>
      <c r="BS311" s="39"/>
      <c r="BT311" s="98"/>
      <c r="BU311" s="37"/>
      <c r="BV311" s="42"/>
      <c r="BW311" s="69"/>
      <c r="BX311" s="69"/>
      <c r="BY311" s="69"/>
      <c r="BZ311" s="98"/>
      <c r="CA311" s="98"/>
      <c r="CC311" s="39"/>
      <c r="CD311" s="98"/>
      <c r="CE311" s="37"/>
      <c r="CF311" s="42"/>
      <c r="CG311" s="69"/>
      <c r="CH311" s="69"/>
      <c r="CI311" s="69"/>
      <c r="CJ311" s="45"/>
      <c r="CK311" s="98"/>
      <c r="CO311" s="39"/>
      <c r="CP311" s="98"/>
      <c r="CQ311" s="10"/>
      <c r="CR311" s="10"/>
      <c r="CS311" s="10"/>
      <c r="CT311" s="10"/>
      <c r="CU311" s="10"/>
      <c r="CV311" s="11"/>
      <c r="CW311" s="45"/>
      <c r="CX311" s="39"/>
      <c r="CY311" s="98"/>
      <c r="CZ311" s="10"/>
      <c r="DA311" s="10"/>
      <c r="DB311" s="10"/>
      <c r="DC311" s="10"/>
      <c r="DD311" s="10"/>
      <c r="DE311" s="11"/>
      <c r="DF311" s="45"/>
      <c r="DG311" s="39"/>
      <c r="DH311" s="98"/>
      <c r="DI311" s="10"/>
      <c r="DJ311" s="10"/>
      <c r="DK311" s="10"/>
      <c r="DL311" s="10"/>
      <c r="DM311" s="10"/>
      <c r="DN311" s="11"/>
      <c r="DO311" s="11"/>
      <c r="DP311" s="45"/>
      <c r="DQ311" s="39"/>
      <c r="DR311" s="98"/>
      <c r="DS311" s="10"/>
      <c r="DT311" s="10"/>
      <c r="DU311" s="10"/>
      <c r="DV311" s="10"/>
      <c r="DW311" s="10"/>
      <c r="DX311" s="11"/>
      <c r="DY311" s="11"/>
      <c r="DZ311" s="45"/>
      <c r="EA311" s="39"/>
      <c r="EB311" s="98"/>
    </row>
    <row r="312" spans="1:132" s="8" customFormat="1" ht="15" x14ac:dyDescent="0.15">
      <c r="A312" s="39"/>
      <c r="B312" s="98"/>
      <c r="C312" s="37"/>
      <c r="D312" s="42"/>
      <c r="E312" s="42"/>
      <c r="F312" s="69"/>
      <c r="G312" s="69"/>
      <c r="H312" s="69"/>
      <c r="I312" s="45"/>
      <c r="J312" s="39"/>
      <c r="K312" s="98"/>
      <c r="L312" s="37"/>
      <c r="M312" s="42"/>
      <c r="N312" s="69"/>
      <c r="O312" s="69"/>
      <c r="P312" s="69"/>
      <c r="R312" s="39"/>
      <c r="S312" s="98"/>
      <c r="T312" s="37"/>
      <c r="U312" s="10"/>
      <c r="V312" s="69"/>
      <c r="W312" s="69"/>
      <c r="X312" s="69"/>
      <c r="Z312" s="39"/>
      <c r="AA312" s="98"/>
      <c r="AB312" s="37"/>
      <c r="AC312" s="10"/>
      <c r="AD312" s="10"/>
      <c r="AE312" s="69"/>
      <c r="AF312" s="69"/>
      <c r="AG312" s="98"/>
      <c r="AH312" s="98"/>
      <c r="AJ312" s="39"/>
      <c r="AK312" s="98"/>
      <c r="AL312" s="10"/>
      <c r="AM312" s="10"/>
      <c r="AN312" s="69"/>
      <c r="AO312" s="69"/>
      <c r="AP312" s="69"/>
      <c r="AS312" s="39"/>
      <c r="AT312" s="98"/>
      <c r="AU312" s="37"/>
      <c r="AV312" s="42"/>
      <c r="AW312" s="69"/>
      <c r="AX312" s="69"/>
      <c r="AY312" s="69"/>
      <c r="BA312" s="39"/>
      <c r="BB312" s="98"/>
      <c r="BC312" s="37"/>
      <c r="BD312" s="10"/>
      <c r="BE312" s="69"/>
      <c r="BF312" s="69"/>
      <c r="BG312" s="69"/>
      <c r="BI312" s="39"/>
      <c r="BJ312" s="98"/>
      <c r="BK312" s="37"/>
      <c r="BL312" s="42"/>
      <c r="BM312" s="69"/>
      <c r="BN312" s="69"/>
      <c r="BO312" s="69"/>
      <c r="BP312" s="98"/>
      <c r="BQ312" s="98"/>
      <c r="BS312" s="39"/>
      <c r="BT312" s="98"/>
      <c r="BU312" s="37"/>
      <c r="BV312" s="42"/>
      <c r="BW312" s="69"/>
      <c r="BX312" s="69"/>
      <c r="BY312" s="69"/>
      <c r="BZ312" s="98"/>
      <c r="CA312" s="98"/>
      <c r="CC312" s="39"/>
      <c r="CD312" s="98"/>
      <c r="CE312" s="37"/>
      <c r="CF312" s="42"/>
      <c r="CG312" s="69"/>
      <c r="CH312" s="69"/>
      <c r="CI312" s="69"/>
      <c r="CJ312" s="45"/>
      <c r="CK312" s="98"/>
      <c r="CO312" s="39"/>
      <c r="CP312" s="98"/>
      <c r="CQ312" s="10"/>
      <c r="CR312" s="10"/>
      <c r="CS312" s="10"/>
      <c r="CT312" s="10"/>
      <c r="CU312" s="10"/>
      <c r="CV312" s="11"/>
      <c r="CW312" s="45"/>
      <c r="CX312" s="39"/>
      <c r="CY312" s="98"/>
      <c r="CZ312" s="10"/>
      <c r="DA312" s="10"/>
      <c r="DB312" s="10"/>
      <c r="DC312" s="10"/>
      <c r="DD312" s="10"/>
      <c r="DE312" s="11"/>
      <c r="DF312" s="45"/>
      <c r="DG312" s="39"/>
      <c r="DH312" s="98"/>
      <c r="DI312" s="10"/>
      <c r="DJ312" s="10"/>
      <c r="DK312" s="10"/>
      <c r="DL312" s="10"/>
      <c r="DM312" s="10"/>
      <c r="DN312" s="11"/>
      <c r="DO312" s="11"/>
      <c r="DP312" s="45"/>
      <c r="DQ312" s="39"/>
      <c r="DR312" s="98"/>
      <c r="DS312" s="10"/>
      <c r="DT312" s="10"/>
      <c r="DU312" s="10"/>
      <c r="DV312" s="10"/>
      <c r="DW312" s="10"/>
      <c r="DX312" s="11"/>
      <c r="DY312" s="11"/>
      <c r="DZ312" s="45"/>
      <c r="EA312" s="39"/>
      <c r="EB312" s="98"/>
    </row>
    <row r="313" spans="1:132" s="8" customFormat="1" ht="15" x14ac:dyDescent="0.15">
      <c r="A313" s="39"/>
      <c r="B313" s="98"/>
      <c r="C313" s="37"/>
      <c r="D313" s="42"/>
      <c r="E313" s="42"/>
      <c r="F313" s="69"/>
      <c r="G313" s="69"/>
      <c r="H313" s="69"/>
      <c r="I313" s="45"/>
      <c r="J313" s="39"/>
      <c r="K313" s="98"/>
      <c r="L313" s="37"/>
      <c r="M313" s="42"/>
      <c r="N313" s="69"/>
      <c r="O313" s="69"/>
      <c r="P313" s="69"/>
      <c r="R313" s="39"/>
      <c r="S313" s="98"/>
      <c r="T313" s="37"/>
      <c r="U313" s="10"/>
      <c r="V313" s="69"/>
      <c r="W313" s="69"/>
      <c r="X313" s="69"/>
      <c r="Z313" s="39"/>
      <c r="AA313" s="98"/>
      <c r="AB313" s="37"/>
      <c r="AC313" s="10"/>
      <c r="AD313" s="10"/>
      <c r="AE313" s="69"/>
      <c r="AF313" s="69"/>
      <c r="AG313" s="98"/>
      <c r="AH313" s="98"/>
      <c r="AJ313" s="39"/>
      <c r="AK313" s="98"/>
      <c r="AL313" s="10"/>
      <c r="AM313" s="10"/>
      <c r="AN313" s="69"/>
      <c r="AO313" s="69"/>
      <c r="AP313" s="69"/>
      <c r="AS313" s="39"/>
      <c r="AT313" s="98"/>
      <c r="AU313" s="37"/>
      <c r="AV313" s="42"/>
      <c r="AW313" s="69"/>
      <c r="AX313" s="69"/>
      <c r="AY313" s="69"/>
      <c r="BA313" s="39"/>
      <c r="BB313" s="98"/>
      <c r="BC313" s="37"/>
      <c r="BD313" s="10"/>
      <c r="BE313" s="69"/>
      <c r="BF313" s="69"/>
      <c r="BG313" s="69"/>
      <c r="BI313" s="39"/>
      <c r="BJ313" s="98"/>
      <c r="BK313" s="37"/>
      <c r="BL313" s="42"/>
      <c r="BM313" s="69"/>
      <c r="BN313" s="69"/>
      <c r="BO313" s="69"/>
      <c r="BP313" s="98"/>
      <c r="BQ313" s="98"/>
      <c r="BS313" s="39"/>
      <c r="BT313" s="98"/>
      <c r="BU313" s="37"/>
      <c r="BV313" s="42"/>
      <c r="BW313" s="69"/>
      <c r="BX313" s="69"/>
      <c r="BY313" s="69"/>
      <c r="BZ313" s="98"/>
      <c r="CA313" s="98"/>
      <c r="CC313" s="39"/>
      <c r="CD313" s="98"/>
      <c r="CE313" s="37"/>
      <c r="CF313" s="42"/>
      <c r="CG313" s="69"/>
      <c r="CH313" s="69"/>
      <c r="CI313" s="69"/>
      <c r="CJ313" s="45"/>
      <c r="CK313" s="98"/>
      <c r="CO313" s="39"/>
      <c r="CP313" s="98"/>
      <c r="CQ313" s="10"/>
      <c r="CR313" s="10"/>
      <c r="CS313" s="10"/>
      <c r="CT313" s="10"/>
      <c r="CU313" s="10"/>
      <c r="CV313" s="11"/>
      <c r="CW313" s="45"/>
      <c r="CX313" s="39"/>
      <c r="CY313" s="98"/>
      <c r="CZ313" s="10"/>
      <c r="DA313" s="10"/>
      <c r="DB313" s="10"/>
      <c r="DC313" s="10"/>
      <c r="DD313" s="10"/>
      <c r="DE313" s="11"/>
      <c r="DF313" s="45"/>
      <c r="DG313" s="39"/>
      <c r="DH313" s="98"/>
      <c r="DI313" s="10"/>
      <c r="DJ313" s="10"/>
      <c r="DK313" s="10"/>
      <c r="DL313" s="10"/>
      <c r="DM313" s="10"/>
      <c r="DN313" s="11"/>
      <c r="DO313" s="11"/>
      <c r="DP313" s="45"/>
      <c r="DQ313" s="39"/>
      <c r="DR313" s="98"/>
      <c r="DS313" s="10"/>
      <c r="DT313" s="10"/>
      <c r="DU313" s="10"/>
      <c r="DV313" s="10"/>
      <c r="DW313" s="10"/>
      <c r="DX313" s="11"/>
      <c r="DY313" s="11"/>
      <c r="DZ313" s="45"/>
      <c r="EA313" s="39"/>
      <c r="EB313" s="98"/>
    </row>
    <row r="314" spans="1:132" s="8" customFormat="1" ht="15" x14ac:dyDescent="0.15">
      <c r="A314" s="39"/>
      <c r="B314" s="98"/>
      <c r="C314" s="37"/>
      <c r="D314" s="42"/>
      <c r="E314" s="42"/>
      <c r="F314" s="69"/>
      <c r="G314" s="69"/>
      <c r="H314" s="69"/>
      <c r="I314" s="45"/>
      <c r="J314" s="39"/>
      <c r="K314" s="98"/>
      <c r="L314" s="37"/>
      <c r="M314" s="42"/>
      <c r="N314" s="69"/>
      <c r="O314" s="69"/>
      <c r="P314" s="69"/>
      <c r="R314" s="39"/>
      <c r="S314" s="98"/>
      <c r="T314" s="37"/>
      <c r="U314" s="10"/>
      <c r="V314" s="69"/>
      <c r="W314" s="69"/>
      <c r="X314" s="69"/>
      <c r="Z314" s="39"/>
      <c r="AA314" s="98"/>
      <c r="AB314" s="37"/>
      <c r="AC314" s="10"/>
      <c r="AD314" s="10"/>
      <c r="AE314" s="69"/>
      <c r="AF314" s="69"/>
      <c r="AG314" s="98"/>
      <c r="AH314" s="98"/>
      <c r="AJ314" s="39"/>
      <c r="AK314" s="98"/>
      <c r="AL314" s="10"/>
      <c r="AM314" s="10"/>
      <c r="AN314" s="69"/>
      <c r="AO314" s="69"/>
      <c r="AP314" s="69"/>
      <c r="AS314" s="39"/>
      <c r="AT314" s="98"/>
      <c r="AU314" s="37"/>
      <c r="AV314" s="42"/>
      <c r="AW314" s="69"/>
      <c r="AX314" s="69"/>
      <c r="AY314" s="69"/>
      <c r="BA314" s="39"/>
      <c r="BB314" s="98"/>
      <c r="BC314" s="37"/>
      <c r="BD314" s="10"/>
      <c r="BE314" s="69"/>
      <c r="BF314" s="69"/>
      <c r="BG314" s="69"/>
      <c r="BI314" s="39"/>
      <c r="BJ314" s="98"/>
      <c r="BK314" s="37"/>
      <c r="BL314" s="42"/>
      <c r="BM314" s="69"/>
      <c r="BN314" s="69"/>
      <c r="BO314" s="69"/>
      <c r="BP314" s="98"/>
      <c r="BQ314" s="98"/>
      <c r="BS314" s="39"/>
      <c r="BT314" s="98"/>
      <c r="BU314" s="37"/>
      <c r="BV314" s="42"/>
      <c r="BW314" s="69"/>
      <c r="BX314" s="69"/>
      <c r="BY314" s="69"/>
      <c r="BZ314" s="98"/>
      <c r="CA314" s="98"/>
      <c r="CC314" s="39"/>
      <c r="CD314" s="98"/>
      <c r="CE314" s="37"/>
      <c r="CF314" s="42"/>
      <c r="CG314" s="69"/>
      <c r="CH314" s="69"/>
      <c r="CI314" s="69"/>
      <c r="CJ314" s="45"/>
      <c r="CK314" s="98"/>
      <c r="CO314" s="39"/>
      <c r="CP314" s="98"/>
      <c r="CQ314" s="10"/>
      <c r="CR314" s="10"/>
      <c r="CS314" s="10"/>
      <c r="CT314" s="10"/>
      <c r="CU314" s="10"/>
      <c r="CV314" s="11"/>
      <c r="CW314" s="45"/>
      <c r="CX314" s="39"/>
      <c r="CY314" s="98"/>
      <c r="CZ314" s="10"/>
      <c r="DA314" s="10"/>
      <c r="DB314" s="10"/>
      <c r="DC314" s="10"/>
      <c r="DD314" s="10"/>
      <c r="DE314" s="11"/>
      <c r="DF314" s="45"/>
      <c r="DG314" s="39"/>
      <c r="DH314" s="98"/>
      <c r="DI314" s="10"/>
      <c r="DJ314" s="10"/>
      <c r="DK314" s="10"/>
      <c r="DL314" s="10"/>
      <c r="DM314" s="10"/>
      <c r="DN314" s="11"/>
      <c r="DO314" s="11"/>
      <c r="DP314" s="45"/>
      <c r="DQ314" s="39"/>
      <c r="DR314" s="98"/>
      <c r="DS314" s="10"/>
      <c r="DT314" s="10"/>
      <c r="DU314" s="10"/>
      <c r="DV314" s="10"/>
      <c r="DW314" s="10"/>
      <c r="DX314" s="11"/>
      <c r="DY314" s="11"/>
      <c r="DZ314" s="45"/>
      <c r="EA314" s="39"/>
      <c r="EB314" s="98"/>
    </row>
    <row r="315" spans="1:132" s="8" customFormat="1" ht="15" x14ac:dyDescent="0.15">
      <c r="A315" s="39"/>
      <c r="B315" s="98"/>
      <c r="C315" s="37"/>
      <c r="D315" s="42"/>
      <c r="E315" s="42"/>
      <c r="F315" s="69"/>
      <c r="G315" s="69"/>
      <c r="H315" s="69"/>
      <c r="I315" s="45"/>
      <c r="J315" s="39"/>
      <c r="K315" s="98"/>
      <c r="L315" s="37"/>
      <c r="M315" s="42"/>
      <c r="N315" s="69"/>
      <c r="O315" s="69"/>
      <c r="P315" s="69"/>
      <c r="R315" s="39"/>
      <c r="S315" s="98"/>
      <c r="T315" s="37"/>
      <c r="U315" s="10"/>
      <c r="V315" s="69"/>
      <c r="W315" s="69"/>
      <c r="X315" s="69"/>
      <c r="Z315" s="39"/>
      <c r="AA315" s="98"/>
      <c r="AB315" s="37"/>
      <c r="AC315" s="10"/>
      <c r="AD315" s="10"/>
      <c r="AE315" s="69"/>
      <c r="AF315" s="69"/>
      <c r="AG315" s="98"/>
      <c r="AH315" s="98"/>
      <c r="AJ315" s="39"/>
      <c r="AK315" s="98"/>
      <c r="AL315" s="10"/>
      <c r="AM315" s="10"/>
      <c r="AN315" s="69"/>
      <c r="AO315" s="69"/>
      <c r="AP315" s="69"/>
      <c r="AS315" s="39"/>
      <c r="AT315" s="98"/>
      <c r="AU315" s="37"/>
      <c r="AV315" s="42"/>
      <c r="AW315" s="69"/>
      <c r="AX315" s="69"/>
      <c r="AY315" s="69"/>
      <c r="BA315" s="39"/>
      <c r="BB315" s="98"/>
      <c r="BC315" s="37"/>
      <c r="BD315" s="10"/>
      <c r="BE315" s="69"/>
      <c r="BF315" s="69"/>
      <c r="BG315" s="69"/>
      <c r="BI315" s="39"/>
      <c r="BJ315" s="98"/>
      <c r="BK315" s="37"/>
      <c r="BL315" s="42"/>
      <c r="BM315" s="69"/>
      <c r="BN315" s="69"/>
      <c r="BO315" s="69"/>
      <c r="BP315" s="98"/>
      <c r="BQ315" s="98"/>
      <c r="BS315" s="39"/>
      <c r="BT315" s="98"/>
      <c r="BU315" s="37"/>
      <c r="BV315" s="42"/>
      <c r="BW315" s="69"/>
      <c r="BX315" s="69"/>
      <c r="BY315" s="69"/>
      <c r="BZ315" s="98"/>
      <c r="CA315" s="98"/>
      <c r="CC315" s="39"/>
      <c r="CD315" s="98"/>
      <c r="CE315" s="37"/>
      <c r="CF315" s="42"/>
      <c r="CG315" s="69"/>
      <c r="CH315" s="69"/>
      <c r="CI315" s="69"/>
      <c r="CJ315" s="45"/>
      <c r="CK315" s="98"/>
      <c r="CO315" s="39"/>
      <c r="CP315" s="98"/>
      <c r="CQ315" s="10"/>
      <c r="CR315" s="10"/>
      <c r="CS315" s="10"/>
      <c r="CT315" s="10"/>
      <c r="CU315" s="10"/>
      <c r="CV315" s="11"/>
      <c r="CW315" s="45"/>
      <c r="CX315" s="39"/>
      <c r="CY315" s="98"/>
      <c r="CZ315" s="10"/>
      <c r="DA315" s="10"/>
      <c r="DB315" s="10"/>
      <c r="DC315" s="10"/>
      <c r="DD315" s="10"/>
      <c r="DE315" s="11"/>
      <c r="DF315" s="45"/>
      <c r="DG315" s="39"/>
      <c r="DH315" s="98"/>
      <c r="DI315" s="10"/>
      <c r="DJ315" s="10"/>
      <c r="DK315" s="10"/>
      <c r="DL315" s="10"/>
      <c r="DM315" s="10"/>
      <c r="DN315" s="11"/>
      <c r="DO315" s="11"/>
      <c r="DP315" s="45"/>
      <c r="DQ315" s="39"/>
      <c r="DR315" s="98"/>
      <c r="DS315" s="10"/>
      <c r="DT315" s="10"/>
      <c r="DU315" s="10"/>
      <c r="DV315" s="10"/>
      <c r="DW315" s="10"/>
      <c r="DX315" s="11"/>
      <c r="DY315" s="11"/>
      <c r="DZ315" s="45"/>
      <c r="EA315" s="39"/>
      <c r="EB315" s="98"/>
    </row>
    <row r="316" spans="1:132" s="8" customFormat="1" ht="15" x14ac:dyDescent="0.15">
      <c r="A316" s="39"/>
      <c r="B316" s="98"/>
      <c r="C316" s="37"/>
      <c r="D316" s="42"/>
      <c r="E316" s="42"/>
      <c r="F316" s="69"/>
      <c r="G316" s="69"/>
      <c r="H316" s="69"/>
      <c r="I316" s="45"/>
      <c r="J316" s="39"/>
      <c r="K316" s="98"/>
      <c r="L316" s="37"/>
      <c r="M316" s="42"/>
      <c r="N316" s="69"/>
      <c r="O316" s="69"/>
      <c r="P316" s="69"/>
      <c r="R316" s="39"/>
      <c r="S316" s="98"/>
      <c r="T316" s="37"/>
      <c r="U316" s="10"/>
      <c r="V316" s="69"/>
      <c r="W316" s="69"/>
      <c r="X316" s="69"/>
      <c r="Z316" s="39"/>
      <c r="AA316" s="98"/>
      <c r="AB316" s="37"/>
      <c r="AC316" s="10"/>
      <c r="AD316" s="10"/>
      <c r="AE316" s="69"/>
      <c r="AF316" s="69"/>
      <c r="AG316" s="98"/>
      <c r="AH316" s="98"/>
      <c r="AJ316" s="39"/>
      <c r="AK316" s="98"/>
      <c r="AL316" s="10"/>
      <c r="AM316" s="10"/>
      <c r="AN316" s="69"/>
      <c r="AO316" s="69"/>
      <c r="AP316" s="69"/>
      <c r="AS316" s="39"/>
      <c r="AT316" s="98"/>
      <c r="AU316" s="37"/>
      <c r="AV316" s="42"/>
      <c r="AW316" s="69"/>
      <c r="AX316" s="69"/>
      <c r="AY316" s="69"/>
      <c r="BA316" s="39"/>
      <c r="BB316" s="98"/>
      <c r="BC316" s="37"/>
      <c r="BD316" s="10"/>
      <c r="BE316" s="69"/>
      <c r="BF316" s="69"/>
      <c r="BG316" s="69"/>
      <c r="BI316" s="39"/>
      <c r="BJ316" s="98"/>
      <c r="BK316" s="37"/>
      <c r="BL316" s="42"/>
      <c r="BM316" s="69"/>
      <c r="BN316" s="69"/>
      <c r="BO316" s="69"/>
      <c r="BP316" s="98"/>
      <c r="BQ316" s="98"/>
      <c r="BS316" s="39"/>
      <c r="BT316" s="98"/>
      <c r="BU316" s="37"/>
      <c r="BV316" s="42"/>
      <c r="BW316" s="69"/>
      <c r="BX316" s="69"/>
      <c r="BY316" s="69"/>
      <c r="BZ316" s="98"/>
      <c r="CA316" s="98"/>
      <c r="CC316" s="39"/>
      <c r="CD316" s="98"/>
      <c r="CE316" s="37"/>
      <c r="CF316" s="42"/>
      <c r="CG316" s="69"/>
      <c r="CH316" s="69"/>
      <c r="CI316" s="69"/>
      <c r="CJ316" s="45"/>
      <c r="CK316" s="98"/>
      <c r="CO316" s="39"/>
      <c r="CP316" s="98"/>
      <c r="CQ316" s="10"/>
      <c r="CR316" s="10"/>
      <c r="CS316" s="10"/>
      <c r="CT316" s="10"/>
      <c r="CU316" s="10"/>
      <c r="CV316" s="11"/>
      <c r="CW316" s="45"/>
      <c r="CX316" s="39"/>
      <c r="CY316" s="98"/>
      <c r="CZ316" s="10"/>
      <c r="DA316" s="10"/>
      <c r="DB316" s="10"/>
      <c r="DC316" s="10"/>
      <c r="DD316" s="10"/>
      <c r="DE316" s="11"/>
      <c r="DF316" s="45"/>
      <c r="DG316" s="39"/>
      <c r="DH316" s="98"/>
      <c r="DI316" s="10"/>
      <c r="DJ316" s="10"/>
      <c r="DK316" s="10"/>
      <c r="DL316" s="10"/>
      <c r="DM316" s="10"/>
      <c r="DN316" s="11"/>
      <c r="DO316" s="11"/>
      <c r="DP316" s="45"/>
      <c r="DQ316" s="39"/>
      <c r="DR316" s="98"/>
      <c r="DS316" s="10"/>
      <c r="DT316" s="10"/>
      <c r="DU316" s="10"/>
      <c r="DV316" s="10"/>
      <c r="DW316" s="10"/>
      <c r="DX316" s="11"/>
      <c r="DY316" s="11"/>
      <c r="DZ316" s="45"/>
      <c r="EA316" s="39"/>
      <c r="EB316" s="98"/>
    </row>
    <row r="317" spans="1:132" s="8" customFormat="1" ht="15" x14ac:dyDescent="0.15">
      <c r="A317" s="39"/>
      <c r="B317" s="98"/>
      <c r="C317" s="37"/>
      <c r="D317" s="42"/>
      <c r="E317" s="42"/>
      <c r="F317" s="69"/>
      <c r="G317" s="69"/>
      <c r="H317" s="69"/>
      <c r="I317" s="45"/>
      <c r="J317" s="39"/>
      <c r="K317" s="98"/>
      <c r="L317" s="37"/>
      <c r="M317" s="42"/>
      <c r="N317" s="69"/>
      <c r="O317" s="69"/>
      <c r="P317" s="69"/>
      <c r="R317" s="39"/>
      <c r="S317" s="98"/>
      <c r="T317" s="37"/>
      <c r="U317" s="10"/>
      <c r="V317" s="69"/>
      <c r="W317" s="69"/>
      <c r="X317" s="69"/>
      <c r="Z317" s="39"/>
      <c r="AA317" s="98"/>
      <c r="AB317" s="37"/>
      <c r="AC317" s="10"/>
      <c r="AD317" s="10"/>
      <c r="AE317" s="69"/>
      <c r="AF317" s="69"/>
      <c r="AG317" s="98"/>
      <c r="AH317" s="98"/>
      <c r="AJ317" s="39"/>
      <c r="AK317" s="98"/>
      <c r="AL317" s="10"/>
      <c r="AM317" s="10"/>
      <c r="AN317" s="69"/>
      <c r="AO317" s="69"/>
      <c r="AP317" s="69"/>
      <c r="AS317" s="39"/>
      <c r="AT317" s="98"/>
      <c r="AU317" s="37"/>
      <c r="AV317" s="42"/>
      <c r="AW317" s="69"/>
      <c r="AX317" s="69"/>
      <c r="AY317" s="69"/>
      <c r="BA317" s="39"/>
      <c r="BB317" s="98"/>
      <c r="BC317" s="37"/>
      <c r="BD317" s="10"/>
      <c r="BE317" s="69"/>
      <c r="BF317" s="69"/>
      <c r="BG317" s="69"/>
      <c r="BI317" s="39"/>
      <c r="BJ317" s="98"/>
      <c r="BK317" s="37"/>
      <c r="BL317" s="42"/>
      <c r="BM317" s="69"/>
      <c r="BN317" s="69"/>
      <c r="BO317" s="69"/>
      <c r="BP317" s="98"/>
      <c r="BQ317" s="98"/>
      <c r="BS317" s="39"/>
      <c r="BT317" s="98"/>
      <c r="BU317" s="37"/>
      <c r="BV317" s="42"/>
      <c r="BW317" s="69"/>
      <c r="BX317" s="69"/>
      <c r="BY317" s="69"/>
      <c r="BZ317" s="98"/>
      <c r="CA317" s="98"/>
      <c r="CC317" s="39"/>
      <c r="CD317" s="98"/>
      <c r="CE317" s="37"/>
      <c r="CF317" s="42"/>
      <c r="CG317" s="69"/>
      <c r="CH317" s="69"/>
      <c r="CI317" s="69"/>
      <c r="CJ317" s="45"/>
      <c r="CK317" s="98"/>
      <c r="CO317" s="39"/>
      <c r="CP317" s="98"/>
      <c r="CQ317" s="10"/>
      <c r="CR317" s="10"/>
      <c r="CS317" s="10"/>
      <c r="CT317" s="10"/>
      <c r="CU317" s="10"/>
      <c r="CV317" s="11"/>
      <c r="CW317" s="45"/>
      <c r="CX317" s="39"/>
      <c r="CY317" s="98"/>
      <c r="CZ317" s="10"/>
      <c r="DA317" s="10"/>
      <c r="DB317" s="10"/>
      <c r="DC317" s="10"/>
      <c r="DD317" s="10"/>
      <c r="DE317" s="11"/>
      <c r="DF317" s="45"/>
      <c r="DG317" s="39"/>
      <c r="DH317" s="98"/>
      <c r="DI317" s="10"/>
      <c r="DJ317" s="10"/>
      <c r="DK317" s="10"/>
      <c r="DL317" s="10"/>
      <c r="DM317" s="10"/>
      <c r="DN317" s="11"/>
      <c r="DO317" s="11"/>
      <c r="DP317" s="45"/>
      <c r="DQ317" s="39"/>
      <c r="DR317" s="98"/>
      <c r="DS317" s="10"/>
      <c r="DT317" s="10"/>
      <c r="DU317" s="10"/>
      <c r="DV317" s="10"/>
      <c r="DW317" s="10"/>
      <c r="DX317" s="11"/>
      <c r="DY317" s="11"/>
      <c r="DZ317" s="45"/>
      <c r="EA317" s="39"/>
      <c r="EB317" s="98"/>
    </row>
    <row r="318" spans="1:132" s="8" customFormat="1" ht="15" x14ac:dyDescent="0.15">
      <c r="A318" s="39"/>
      <c r="B318" s="98"/>
      <c r="C318" s="37"/>
      <c r="D318" s="42"/>
      <c r="E318" s="42"/>
      <c r="F318" s="69"/>
      <c r="G318" s="69"/>
      <c r="H318" s="69"/>
      <c r="I318" s="45"/>
      <c r="J318" s="39"/>
      <c r="K318" s="98"/>
      <c r="L318" s="37"/>
      <c r="M318" s="42"/>
      <c r="N318" s="69"/>
      <c r="O318" s="69"/>
      <c r="P318" s="69"/>
      <c r="R318" s="39"/>
      <c r="S318" s="98"/>
      <c r="T318" s="37"/>
      <c r="U318" s="10"/>
      <c r="V318" s="69"/>
      <c r="W318" s="69"/>
      <c r="X318" s="69"/>
      <c r="Z318" s="39"/>
      <c r="AA318" s="98"/>
      <c r="AB318" s="37"/>
      <c r="AC318" s="10"/>
      <c r="AD318" s="10"/>
      <c r="AE318" s="69"/>
      <c r="AF318" s="69"/>
      <c r="AG318" s="98"/>
      <c r="AH318" s="98"/>
      <c r="AJ318" s="39"/>
      <c r="AK318" s="98"/>
      <c r="AL318" s="10"/>
      <c r="AM318" s="10"/>
      <c r="AN318" s="69"/>
      <c r="AO318" s="69"/>
      <c r="AP318" s="69"/>
      <c r="AS318" s="39"/>
      <c r="AT318" s="98"/>
      <c r="AU318" s="37"/>
      <c r="AV318" s="42"/>
      <c r="AW318" s="69"/>
      <c r="AX318" s="69"/>
      <c r="AY318" s="69"/>
      <c r="BA318" s="39"/>
      <c r="BB318" s="98"/>
      <c r="BC318" s="37"/>
      <c r="BD318" s="10"/>
      <c r="BE318" s="69"/>
      <c r="BF318" s="69"/>
      <c r="BG318" s="69"/>
      <c r="BI318" s="39"/>
      <c r="BJ318" s="98"/>
      <c r="BK318" s="37"/>
      <c r="BL318" s="42"/>
      <c r="BM318" s="69"/>
      <c r="BN318" s="69"/>
      <c r="BO318" s="69"/>
      <c r="BP318" s="98"/>
      <c r="BQ318" s="98"/>
      <c r="BS318" s="39"/>
      <c r="BT318" s="98"/>
      <c r="BU318" s="37"/>
      <c r="BV318" s="42"/>
      <c r="BW318" s="69"/>
      <c r="BX318" s="69"/>
      <c r="BY318" s="69"/>
      <c r="BZ318" s="98"/>
      <c r="CA318" s="98"/>
      <c r="CC318" s="39"/>
      <c r="CD318" s="98"/>
      <c r="CE318" s="37"/>
      <c r="CF318" s="42"/>
      <c r="CG318" s="69"/>
      <c r="CH318" s="69"/>
      <c r="CI318" s="69"/>
      <c r="CJ318" s="45"/>
      <c r="CK318" s="98"/>
      <c r="CO318" s="39"/>
      <c r="CP318" s="98"/>
      <c r="CQ318" s="10"/>
      <c r="CR318" s="10"/>
      <c r="CS318" s="10"/>
      <c r="CT318" s="10"/>
      <c r="CU318" s="10"/>
      <c r="CV318" s="11"/>
      <c r="CW318" s="45"/>
      <c r="CX318" s="39"/>
      <c r="CY318" s="98"/>
      <c r="CZ318" s="10"/>
      <c r="DA318" s="10"/>
      <c r="DB318" s="10"/>
      <c r="DC318" s="10"/>
      <c r="DD318" s="10"/>
      <c r="DE318" s="11"/>
      <c r="DF318" s="45"/>
      <c r="DG318" s="39"/>
      <c r="DH318" s="98"/>
      <c r="DI318" s="10"/>
      <c r="DJ318" s="10"/>
      <c r="DK318" s="10"/>
      <c r="DL318" s="10"/>
      <c r="DM318" s="10"/>
      <c r="DN318" s="11"/>
      <c r="DO318" s="11"/>
      <c r="DP318" s="45"/>
      <c r="DQ318" s="39"/>
      <c r="DR318" s="98"/>
      <c r="DS318" s="10"/>
      <c r="DT318" s="10"/>
      <c r="DU318" s="10"/>
      <c r="DV318" s="10"/>
      <c r="DW318" s="10"/>
      <c r="DX318" s="11"/>
      <c r="DY318" s="11"/>
      <c r="DZ318" s="45"/>
      <c r="EA318" s="39"/>
      <c r="EB318" s="98"/>
    </row>
    <row r="319" spans="1:132" s="8" customFormat="1" ht="15" x14ac:dyDescent="0.15">
      <c r="A319" s="39"/>
      <c r="B319" s="98"/>
      <c r="C319" s="37"/>
      <c r="D319" s="42"/>
      <c r="E319" s="42"/>
      <c r="F319" s="69"/>
      <c r="G319" s="69"/>
      <c r="H319" s="69"/>
      <c r="I319" s="45"/>
      <c r="J319" s="39"/>
      <c r="K319" s="98"/>
      <c r="L319" s="37"/>
      <c r="M319" s="42"/>
      <c r="N319" s="69"/>
      <c r="O319" s="69"/>
      <c r="P319" s="69"/>
      <c r="R319" s="39"/>
      <c r="S319" s="98"/>
      <c r="T319" s="37"/>
      <c r="U319" s="10"/>
      <c r="V319" s="69"/>
      <c r="W319" s="69"/>
      <c r="X319" s="69"/>
      <c r="Z319" s="39"/>
      <c r="AA319" s="98"/>
      <c r="AB319" s="37"/>
      <c r="AC319" s="10"/>
      <c r="AD319" s="10"/>
      <c r="AE319" s="69"/>
      <c r="AF319" s="69"/>
      <c r="AG319" s="98"/>
      <c r="AH319" s="98"/>
      <c r="AJ319" s="39"/>
      <c r="AK319" s="98"/>
      <c r="AL319" s="10"/>
      <c r="AM319" s="10"/>
      <c r="AN319" s="69"/>
      <c r="AO319" s="69"/>
      <c r="AP319" s="69"/>
      <c r="AS319" s="39"/>
      <c r="AT319" s="98"/>
      <c r="AU319" s="37"/>
      <c r="AV319" s="42"/>
      <c r="AW319" s="69"/>
      <c r="AX319" s="69"/>
      <c r="AY319" s="69"/>
      <c r="BA319" s="39"/>
      <c r="BB319" s="98"/>
      <c r="BC319" s="37"/>
      <c r="BD319" s="10"/>
      <c r="BE319" s="69"/>
      <c r="BF319" s="69"/>
      <c r="BG319" s="69"/>
      <c r="BI319" s="39"/>
      <c r="BJ319" s="98"/>
      <c r="BK319" s="37"/>
      <c r="BL319" s="42"/>
      <c r="BM319" s="69"/>
      <c r="BN319" s="69"/>
      <c r="BO319" s="69"/>
      <c r="BP319" s="98"/>
      <c r="BQ319" s="98"/>
      <c r="BS319" s="39"/>
      <c r="BT319" s="98"/>
      <c r="BU319" s="37"/>
      <c r="BV319" s="42"/>
      <c r="BW319" s="69"/>
      <c r="BX319" s="69"/>
      <c r="BY319" s="69"/>
      <c r="BZ319" s="98"/>
      <c r="CA319" s="98"/>
      <c r="CC319" s="39"/>
      <c r="CD319" s="98"/>
      <c r="CE319" s="37"/>
      <c r="CF319" s="42"/>
      <c r="CG319" s="69"/>
      <c r="CH319" s="69"/>
      <c r="CI319" s="69"/>
      <c r="CJ319" s="45"/>
      <c r="CK319" s="98"/>
      <c r="CO319" s="39"/>
      <c r="CP319" s="98"/>
      <c r="CQ319" s="10"/>
      <c r="CR319" s="10"/>
      <c r="CS319" s="10"/>
      <c r="CT319" s="10"/>
      <c r="CU319" s="10"/>
      <c r="CV319" s="11"/>
      <c r="CW319" s="45"/>
      <c r="CX319" s="39"/>
      <c r="CY319" s="98"/>
      <c r="CZ319" s="10"/>
      <c r="DA319" s="10"/>
      <c r="DB319" s="10"/>
      <c r="DC319" s="10"/>
      <c r="DD319" s="10"/>
      <c r="DE319" s="11"/>
      <c r="DF319" s="45"/>
      <c r="DG319" s="39"/>
      <c r="DH319" s="98"/>
      <c r="DI319" s="10"/>
      <c r="DJ319" s="10"/>
      <c r="DK319" s="10"/>
      <c r="DL319" s="10"/>
      <c r="DM319" s="10"/>
      <c r="DN319" s="11"/>
      <c r="DO319" s="11"/>
      <c r="DP319" s="45"/>
      <c r="DQ319" s="39"/>
      <c r="DR319" s="98"/>
      <c r="DS319" s="10"/>
      <c r="DT319" s="10"/>
      <c r="DU319" s="10"/>
      <c r="DV319" s="10"/>
      <c r="DW319" s="10"/>
      <c r="DX319" s="11"/>
      <c r="DY319" s="11"/>
      <c r="DZ319" s="45"/>
      <c r="EA319" s="39"/>
      <c r="EB319" s="98"/>
    </row>
    <row r="320" spans="1:132" s="8" customFormat="1" ht="15" x14ac:dyDescent="0.15">
      <c r="A320" s="39"/>
      <c r="B320" s="98"/>
      <c r="C320" s="37"/>
      <c r="D320" s="42"/>
      <c r="E320" s="42"/>
      <c r="F320" s="69"/>
      <c r="G320" s="69"/>
      <c r="H320" s="69"/>
      <c r="I320" s="45"/>
      <c r="J320" s="39"/>
      <c r="K320" s="98"/>
      <c r="L320" s="37"/>
      <c r="M320" s="42"/>
      <c r="N320" s="69"/>
      <c r="O320" s="69"/>
      <c r="P320" s="69"/>
      <c r="R320" s="39"/>
      <c r="S320" s="98"/>
      <c r="T320" s="37"/>
      <c r="U320" s="10"/>
      <c r="V320" s="69"/>
      <c r="W320" s="69"/>
      <c r="X320" s="69"/>
      <c r="Z320" s="39"/>
      <c r="AA320" s="98"/>
      <c r="AB320" s="37"/>
      <c r="AC320" s="10"/>
      <c r="AD320" s="10"/>
      <c r="AE320" s="69"/>
      <c r="AF320" s="69"/>
      <c r="AG320" s="98"/>
      <c r="AH320" s="98"/>
      <c r="AJ320" s="39"/>
      <c r="AK320" s="98"/>
      <c r="AL320" s="10"/>
      <c r="AM320" s="10"/>
      <c r="AN320" s="69"/>
      <c r="AO320" s="69"/>
      <c r="AP320" s="69"/>
      <c r="AS320" s="39"/>
      <c r="AT320" s="98"/>
      <c r="AU320" s="37"/>
      <c r="AV320" s="42"/>
      <c r="AW320" s="69"/>
      <c r="AX320" s="69"/>
      <c r="AY320" s="69"/>
      <c r="BA320" s="39"/>
      <c r="BB320" s="98"/>
      <c r="BC320" s="37"/>
      <c r="BD320" s="10"/>
      <c r="BE320" s="69"/>
      <c r="BF320" s="69"/>
      <c r="BG320" s="69"/>
      <c r="BI320" s="39"/>
      <c r="BJ320" s="98"/>
      <c r="BK320" s="37"/>
      <c r="BL320" s="42"/>
      <c r="BM320" s="69"/>
      <c r="BN320" s="69"/>
      <c r="BO320" s="69"/>
      <c r="BP320" s="98"/>
      <c r="BQ320" s="98"/>
      <c r="BS320" s="39"/>
      <c r="BT320" s="98"/>
      <c r="BU320" s="37"/>
      <c r="BV320" s="42"/>
      <c r="BW320" s="69"/>
      <c r="BX320" s="69"/>
      <c r="BY320" s="69"/>
      <c r="BZ320" s="98"/>
      <c r="CA320" s="98"/>
      <c r="CC320" s="39"/>
      <c r="CD320" s="98"/>
      <c r="CE320" s="37"/>
      <c r="CF320" s="42"/>
      <c r="CG320" s="69"/>
      <c r="CH320" s="69"/>
      <c r="CI320" s="69"/>
      <c r="CJ320" s="45"/>
      <c r="CK320" s="98"/>
      <c r="CO320" s="39"/>
      <c r="CP320" s="98"/>
      <c r="CQ320" s="10"/>
      <c r="CR320" s="10"/>
      <c r="CS320" s="10"/>
      <c r="CT320" s="10"/>
      <c r="CU320" s="10"/>
      <c r="CV320" s="11"/>
      <c r="CW320" s="45"/>
      <c r="CX320" s="39"/>
      <c r="CY320" s="98"/>
      <c r="CZ320" s="10"/>
      <c r="DA320" s="10"/>
      <c r="DB320" s="10"/>
      <c r="DC320" s="10"/>
      <c r="DD320" s="10"/>
      <c r="DE320" s="11"/>
      <c r="DF320" s="45"/>
      <c r="DG320" s="39"/>
      <c r="DH320" s="98"/>
      <c r="DI320" s="10"/>
      <c r="DJ320" s="10"/>
      <c r="DK320" s="10"/>
      <c r="DL320" s="10"/>
      <c r="DM320" s="10"/>
      <c r="DN320" s="11"/>
      <c r="DO320" s="11"/>
      <c r="DP320" s="45"/>
      <c r="DQ320" s="39"/>
      <c r="DR320" s="98"/>
      <c r="DS320" s="10"/>
      <c r="DT320" s="10"/>
      <c r="DU320" s="10"/>
      <c r="DV320" s="10"/>
      <c r="DW320" s="10"/>
      <c r="DX320" s="11"/>
      <c r="DY320" s="11"/>
      <c r="DZ320" s="45"/>
      <c r="EA320" s="39"/>
      <c r="EB320" s="98"/>
    </row>
    <row r="321" spans="1:132" s="8" customFormat="1" ht="15" x14ac:dyDescent="0.15">
      <c r="A321" s="39"/>
      <c r="B321" s="98"/>
      <c r="C321" s="37"/>
      <c r="D321" s="42"/>
      <c r="E321" s="42"/>
      <c r="F321" s="69"/>
      <c r="G321" s="69"/>
      <c r="H321" s="69"/>
      <c r="I321" s="45"/>
      <c r="J321" s="39"/>
      <c r="K321" s="98"/>
      <c r="L321" s="37"/>
      <c r="M321" s="42"/>
      <c r="N321" s="69"/>
      <c r="O321" s="69"/>
      <c r="P321" s="69"/>
      <c r="R321" s="39"/>
      <c r="S321" s="98"/>
      <c r="T321" s="37"/>
      <c r="U321" s="10"/>
      <c r="V321" s="69"/>
      <c r="W321" s="69"/>
      <c r="X321" s="69"/>
      <c r="Z321" s="39"/>
      <c r="AA321" s="98"/>
      <c r="AB321" s="37"/>
      <c r="AC321" s="10"/>
      <c r="AD321" s="10"/>
      <c r="AE321" s="69"/>
      <c r="AF321" s="69"/>
      <c r="AG321" s="98"/>
      <c r="AH321" s="98"/>
      <c r="AJ321" s="39"/>
      <c r="AK321" s="98"/>
      <c r="AL321" s="10"/>
      <c r="AM321" s="10"/>
      <c r="AN321" s="69"/>
      <c r="AO321" s="69"/>
      <c r="AP321" s="69"/>
      <c r="AS321" s="39"/>
      <c r="AT321" s="98"/>
      <c r="AU321" s="37"/>
      <c r="AV321" s="42"/>
      <c r="AW321" s="69"/>
      <c r="AX321" s="69"/>
      <c r="AY321" s="69"/>
      <c r="BA321" s="39"/>
      <c r="BB321" s="98"/>
      <c r="BC321" s="37"/>
      <c r="BD321" s="10"/>
      <c r="BE321" s="69"/>
      <c r="BF321" s="69"/>
      <c r="BG321" s="69"/>
      <c r="BI321" s="39"/>
      <c r="BJ321" s="98"/>
      <c r="BK321" s="37"/>
      <c r="BL321" s="42"/>
      <c r="BM321" s="69"/>
      <c r="BN321" s="69"/>
      <c r="BO321" s="69"/>
      <c r="BP321" s="98"/>
      <c r="BQ321" s="98"/>
      <c r="BS321" s="39"/>
      <c r="BT321" s="98"/>
      <c r="BU321" s="37"/>
      <c r="BV321" s="42"/>
      <c r="BW321" s="69"/>
      <c r="BX321" s="69"/>
      <c r="BY321" s="69"/>
      <c r="BZ321" s="98"/>
      <c r="CA321" s="98"/>
      <c r="CC321" s="39"/>
      <c r="CD321" s="98"/>
      <c r="CE321" s="37"/>
      <c r="CF321" s="42"/>
      <c r="CG321" s="69"/>
      <c r="CH321" s="69"/>
      <c r="CI321" s="69"/>
      <c r="CJ321" s="45"/>
      <c r="CK321" s="98"/>
      <c r="CO321" s="39"/>
      <c r="CP321" s="98"/>
      <c r="CQ321" s="10"/>
      <c r="CR321" s="10"/>
      <c r="CS321" s="10"/>
      <c r="CT321" s="10"/>
      <c r="CU321" s="10"/>
      <c r="CV321" s="11"/>
      <c r="CW321" s="45"/>
      <c r="CX321" s="39"/>
      <c r="CY321" s="98"/>
      <c r="CZ321" s="10"/>
      <c r="DA321" s="10"/>
      <c r="DB321" s="10"/>
      <c r="DC321" s="10"/>
      <c r="DD321" s="10"/>
      <c r="DE321" s="11"/>
      <c r="DF321" s="45"/>
      <c r="DG321" s="39"/>
      <c r="DH321" s="98"/>
      <c r="DI321" s="10"/>
      <c r="DJ321" s="10"/>
      <c r="DK321" s="10"/>
      <c r="DL321" s="10"/>
      <c r="DM321" s="10"/>
      <c r="DN321" s="11"/>
      <c r="DO321" s="11"/>
      <c r="DP321" s="45"/>
      <c r="DQ321" s="39"/>
      <c r="DR321" s="98"/>
      <c r="DS321" s="10"/>
      <c r="DT321" s="10"/>
      <c r="DU321" s="10"/>
      <c r="DV321" s="10"/>
      <c r="DW321" s="10"/>
      <c r="DX321" s="11"/>
      <c r="DY321" s="11"/>
      <c r="DZ321" s="45"/>
      <c r="EA321" s="39"/>
      <c r="EB321" s="98"/>
    </row>
    <row r="322" spans="1:132" s="8" customFormat="1" ht="15" x14ac:dyDescent="0.15">
      <c r="A322" s="39"/>
      <c r="B322" s="98"/>
      <c r="C322" s="37"/>
      <c r="D322" s="42"/>
      <c r="E322" s="42"/>
      <c r="F322" s="69"/>
      <c r="G322" s="69"/>
      <c r="H322" s="69"/>
      <c r="I322" s="45"/>
      <c r="J322" s="39"/>
      <c r="K322" s="98"/>
      <c r="L322" s="37"/>
      <c r="M322" s="42"/>
      <c r="N322" s="69"/>
      <c r="O322" s="69"/>
      <c r="P322" s="69"/>
      <c r="R322" s="39"/>
      <c r="S322" s="98"/>
      <c r="T322" s="37"/>
      <c r="U322" s="10"/>
      <c r="V322" s="69"/>
      <c r="W322" s="69"/>
      <c r="X322" s="69"/>
      <c r="Z322" s="39"/>
      <c r="AA322" s="98"/>
      <c r="AB322" s="37"/>
      <c r="AC322" s="10"/>
      <c r="AD322" s="10"/>
      <c r="AE322" s="69"/>
      <c r="AF322" s="69"/>
      <c r="AG322" s="98"/>
      <c r="AH322" s="98"/>
      <c r="AJ322" s="39"/>
      <c r="AK322" s="98"/>
      <c r="AL322" s="10"/>
      <c r="AM322" s="10"/>
      <c r="AN322" s="69"/>
      <c r="AO322" s="69"/>
      <c r="AP322" s="69"/>
      <c r="AS322" s="39"/>
      <c r="AT322" s="98"/>
      <c r="AU322" s="37"/>
      <c r="AV322" s="42"/>
      <c r="AW322" s="69"/>
      <c r="AX322" s="69"/>
      <c r="AY322" s="69"/>
      <c r="BA322" s="39"/>
      <c r="BB322" s="98"/>
      <c r="BC322" s="37"/>
      <c r="BD322" s="10"/>
      <c r="BE322" s="69"/>
      <c r="BF322" s="69"/>
      <c r="BG322" s="69"/>
      <c r="BI322" s="39"/>
      <c r="BJ322" s="98"/>
      <c r="BK322" s="37"/>
      <c r="BL322" s="42"/>
      <c r="BM322" s="69"/>
      <c r="BN322" s="69"/>
      <c r="BO322" s="69"/>
      <c r="BP322" s="98"/>
      <c r="BQ322" s="98"/>
      <c r="BS322" s="39"/>
      <c r="BT322" s="98"/>
      <c r="BU322" s="37"/>
      <c r="BV322" s="42"/>
      <c r="BW322" s="69"/>
      <c r="BX322" s="69"/>
      <c r="BY322" s="69"/>
      <c r="BZ322" s="98"/>
      <c r="CA322" s="98"/>
      <c r="CC322" s="39"/>
      <c r="CD322" s="98"/>
      <c r="CE322" s="37"/>
      <c r="CF322" s="42"/>
      <c r="CG322" s="69"/>
      <c r="CH322" s="69"/>
      <c r="CI322" s="69"/>
      <c r="CJ322" s="45"/>
      <c r="CK322" s="98"/>
      <c r="CO322" s="39"/>
      <c r="CP322" s="98"/>
      <c r="CQ322" s="10"/>
      <c r="CR322" s="10"/>
      <c r="CS322" s="10"/>
      <c r="CT322" s="10"/>
      <c r="CU322" s="10"/>
      <c r="CV322" s="11"/>
      <c r="CW322" s="45"/>
      <c r="CX322" s="39"/>
      <c r="CY322" s="98"/>
      <c r="CZ322" s="10"/>
      <c r="DA322" s="10"/>
      <c r="DB322" s="10"/>
      <c r="DC322" s="10"/>
      <c r="DD322" s="10"/>
      <c r="DE322" s="11"/>
      <c r="DF322" s="45"/>
      <c r="DG322" s="39"/>
      <c r="DH322" s="98"/>
      <c r="DI322" s="10"/>
      <c r="DJ322" s="10"/>
      <c r="DK322" s="10"/>
      <c r="DL322" s="10"/>
      <c r="DM322" s="10"/>
      <c r="DN322" s="11"/>
      <c r="DO322" s="11"/>
      <c r="DP322" s="45"/>
      <c r="DQ322" s="39"/>
      <c r="DR322" s="98"/>
      <c r="DS322" s="10"/>
      <c r="DT322" s="10"/>
      <c r="DU322" s="10"/>
      <c r="DV322" s="10"/>
      <c r="DW322" s="10"/>
      <c r="DX322" s="11"/>
      <c r="DY322" s="11"/>
      <c r="DZ322" s="45"/>
      <c r="EA322" s="39"/>
      <c r="EB322" s="98"/>
    </row>
    <row r="323" spans="1:132" s="8" customFormat="1" ht="15" x14ac:dyDescent="0.15">
      <c r="A323" s="39"/>
      <c r="B323" s="98"/>
      <c r="C323" s="37"/>
      <c r="D323" s="42"/>
      <c r="E323" s="42"/>
      <c r="F323" s="69"/>
      <c r="G323" s="69"/>
      <c r="H323" s="69"/>
      <c r="I323" s="45"/>
      <c r="J323" s="39"/>
      <c r="K323" s="98"/>
      <c r="L323" s="37"/>
      <c r="M323" s="42"/>
      <c r="N323" s="69"/>
      <c r="O323" s="69"/>
      <c r="P323" s="69"/>
      <c r="R323" s="39"/>
      <c r="S323" s="98"/>
      <c r="T323" s="37"/>
      <c r="U323" s="10"/>
      <c r="V323" s="69"/>
      <c r="W323" s="69"/>
      <c r="X323" s="69"/>
      <c r="Z323" s="39"/>
      <c r="AA323" s="98"/>
      <c r="AB323" s="37"/>
      <c r="AC323" s="10"/>
      <c r="AD323" s="10"/>
      <c r="AE323" s="69"/>
      <c r="AF323" s="69"/>
      <c r="AG323" s="98"/>
      <c r="AH323" s="98"/>
      <c r="AJ323" s="39"/>
      <c r="AK323" s="98"/>
      <c r="AL323" s="10"/>
      <c r="AM323" s="10"/>
      <c r="AN323" s="69"/>
      <c r="AO323" s="69"/>
      <c r="AP323" s="69"/>
      <c r="AS323" s="39"/>
      <c r="AT323" s="98"/>
      <c r="AU323" s="37"/>
      <c r="AV323" s="42"/>
      <c r="AW323" s="69"/>
      <c r="AX323" s="69"/>
      <c r="AY323" s="69"/>
      <c r="BA323" s="39"/>
      <c r="BB323" s="98"/>
      <c r="BC323" s="37"/>
      <c r="BD323" s="10"/>
      <c r="BE323" s="69"/>
      <c r="BF323" s="69"/>
      <c r="BG323" s="69"/>
      <c r="BI323" s="39"/>
      <c r="BJ323" s="98"/>
      <c r="BK323" s="37"/>
      <c r="BL323" s="42"/>
      <c r="BM323" s="69"/>
      <c r="BN323" s="69"/>
      <c r="BO323" s="69"/>
      <c r="BP323" s="98"/>
      <c r="BQ323" s="98"/>
      <c r="BS323" s="39"/>
      <c r="BT323" s="98"/>
      <c r="BU323" s="37"/>
      <c r="BV323" s="42"/>
      <c r="BW323" s="69"/>
      <c r="BX323" s="69"/>
      <c r="BY323" s="69"/>
      <c r="BZ323" s="98"/>
      <c r="CA323" s="98"/>
      <c r="CC323" s="39"/>
      <c r="CD323" s="98"/>
      <c r="CE323" s="37"/>
      <c r="CF323" s="42"/>
      <c r="CG323" s="69"/>
      <c r="CH323" s="69"/>
      <c r="CI323" s="69"/>
      <c r="CJ323" s="45"/>
      <c r="CK323" s="98"/>
      <c r="CO323" s="39"/>
      <c r="CP323" s="98"/>
      <c r="CQ323" s="10"/>
      <c r="CR323" s="10"/>
      <c r="CS323" s="10"/>
      <c r="CT323" s="10"/>
      <c r="CU323" s="10"/>
      <c r="CV323" s="11"/>
      <c r="CW323" s="45"/>
      <c r="CX323" s="39"/>
      <c r="CY323" s="98"/>
      <c r="CZ323" s="10"/>
      <c r="DA323" s="10"/>
      <c r="DB323" s="10"/>
      <c r="DC323" s="10"/>
      <c r="DD323" s="10"/>
      <c r="DE323" s="11"/>
      <c r="DF323" s="45"/>
      <c r="DG323" s="39"/>
      <c r="DH323" s="98"/>
      <c r="DI323" s="10"/>
      <c r="DJ323" s="10"/>
      <c r="DK323" s="10"/>
      <c r="DL323" s="10"/>
      <c r="DM323" s="10"/>
      <c r="DN323" s="11"/>
      <c r="DO323" s="11"/>
      <c r="DP323" s="45"/>
      <c r="DQ323" s="39"/>
      <c r="DR323" s="98"/>
      <c r="DS323" s="10"/>
      <c r="DT323" s="10"/>
      <c r="DU323" s="10"/>
      <c r="DV323" s="10"/>
      <c r="DW323" s="10"/>
      <c r="DX323" s="11"/>
      <c r="DY323" s="11"/>
      <c r="DZ323" s="45"/>
      <c r="EA323" s="39"/>
      <c r="EB323" s="98"/>
    </row>
    <row r="324" spans="1:132" s="8" customFormat="1" ht="15" x14ac:dyDescent="0.15">
      <c r="A324" s="39"/>
      <c r="B324" s="98"/>
      <c r="C324" s="37"/>
      <c r="D324" s="42"/>
      <c r="E324" s="42"/>
      <c r="F324" s="69"/>
      <c r="G324" s="69"/>
      <c r="H324" s="69"/>
      <c r="I324" s="45"/>
      <c r="J324" s="39"/>
      <c r="K324" s="98"/>
      <c r="L324" s="37"/>
      <c r="M324" s="42"/>
      <c r="N324" s="69"/>
      <c r="O324" s="69"/>
      <c r="P324" s="69"/>
      <c r="R324" s="39"/>
      <c r="S324" s="98"/>
      <c r="T324" s="37"/>
      <c r="U324" s="10"/>
      <c r="V324" s="69"/>
      <c r="W324" s="69"/>
      <c r="X324" s="69"/>
      <c r="Z324" s="39"/>
      <c r="AA324" s="98"/>
      <c r="AB324" s="37"/>
      <c r="AC324" s="10"/>
      <c r="AD324" s="10"/>
      <c r="AE324" s="69"/>
      <c r="AF324" s="69"/>
      <c r="AG324" s="98"/>
      <c r="AH324" s="98"/>
      <c r="AJ324" s="39"/>
      <c r="AK324" s="98"/>
      <c r="AL324" s="10"/>
      <c r="AM324" s="10"/>
      <c r="AN324" s="69"/>
      <c r="AO324" s="69"/>
      <c r="AP324" s="69"/>
      <c r="AS324" s="39"/>
      <c r="AT324" s="98"/>
      <c r="AU324" s="37"/>
      <c r="AV324" s="42"/>
      <c r="AW324" s="69"/>
      <c r="AX324" s="69"/>
      <c r="AY324" s="69"/>
      <c r="BA324" s="39"/>
      <c r="BB324" s="98"/>
      <c r="BC324" s="37"/>
      <c r="BD324" s="10"/>
      <c r="BE324" s="69"/>
      <c r="BF324" s="69"/>
      <c r="BG324" s="69"/>
      <c r="BI324" s="39"/>
      <c r="BJ324" s="98"/>
      <c r="BK324" s="37"/>
      <c r="BL324" s="42"/>
      <c r="BM324" s="69"/>
      <c r="BN324" s="69"/>
      <c r="BO324" s="69"/>
      <c r="BP324" s="98"/>
      <c r="BQ324" s="98"/>
      <c r="BS324" s="39"/>
      <c r="BT324" s="98"/>
      <c r="BU324" s="37"/>
      <c r="BV324" s="42"/>
      <c r="BW324" s="69"/>
      <c r="BX324" s="69"/>
      <c r="BY324" s="69"/>
      <c r="BZ324" s="98"/>
      <c r="CA324" s="98"/>
      <c r="CC324" s="39"/>
      <c r="CD324" s="98"/>
      <c r="CE324" s="37"/>
      <c r="CF324" s="42"/>
      <c r="CG324" s="69"/>
      <c r="CH324" s="69"/>
      <c r="CI324" s="69"/>
      <c r="CJ324" s="45"/>
      <c r="CK324" s="98"/>
      <c r="CO324" s="39"/>
      <c r="CP324" s="98"/>
      <c r="CQ324" s="10"/>
      <c r="CR324" s="10"/>
      <c r="CS324" s="10"/>
      <c r="CT324" s="10"/>
      <c r="CU324" s="10"/>
      <c r="CV324" s="11"/>
      <c r="CW324" s="45"/>
      <c r="CX324" s="39"/>
      <c r="CY324" s="98"/>
      <c r="CZ324" s="10"/>
      <c r="DA324" s="10"/>
      <c r="DB324" s="10"/>
      <c r="DC324" s="10"/>
      <c r="DD324" s="10"/>
      <c r="DE324" s="11"/>
      <c r="DF324" s="45"/>
      <c r="DG324" s="39"/>
      <c r="DH324" s="98"/>
      <c r="DI324" s="10"/>
      <c r="DJ324" s="10"/>
      <c r="DK324" s="10"/>
      <c r="DL324" s="10"/>
      <c r="DM324" s="10"/>
      <c r="DN324" s="11"/>
      <c r="DO324" s="11"/>
      <c r="DP324" s="45"/>
      <c r="DQ324" s="39"/>
      <c r="DR324" s="98"/>
      <c r="DS324" s="10"/>
      <c r="DT324" s="10"/>
      <c r="DU324" s="10"/>
      <c r="DV324" s="10"/>
      <c r="DW324" s="10"/>
      <c r="DX324" s="11"/>
      <c r="DY324" s="11"/>
      <c r="DZ324" s="45"/>
      <c r="EA324" s="39"/>
      <c r="EB324" s="98"/>
    </row>
    <row r="325" spans="1:132" s="8" customFormat="1" ht="15" x14ac:dyDescent="0.15">
      <c r="A325" s="59"/>
      <c r="B325" s="104"/>
      <c r="C325" s="34"/>
      <c r="D325" s="62"/>
      <c r="E325" s="62"/>
      <c r="F325" s="70"/>
      <c r="G325" s="70"/>
      <c r="H325" s="69"/>
      <c r="I325" s="45"/>
      <c r="J325" s="59"/>
      <c r="K325" s="104"/>
      <c r="L325" s="34"/>
      <c r="M325" s="62"/>
      <c r="N325" s="70"/>
      <c r="O325" s="70"/>
      <c r="P325" s="69"/>
      <c r="R325" s="59"/>
      <c r="S325" s="104"/>
      <c r="T325" s="34"/>
      <c r="U325" s="3"/>
      <c r="V325" s="70"/>
      <c r="W325" s="70"/>
      <c r="X325" s="69"/>
      <c r="Z325" s="59"/>
      <c r="AA325" s="104"/>
      <c r="AB325" s="34"/>
      <c r="AC325" s="3"/>
      <c r="AD325" s="3"/>
      <c r="AE325" s="70"/>
      <c r="AF325" s="69"/>
      <c r="AG325" s="98"/>
      <c r="AH325" s="98"/>
      <c r="AJ325" s="59"/>
      <c r="AK325" s="104"/>
      <c r="AL325" s="3"/>
      <c r="AM325" s="3"/>
      <c r="AN325" s="70"/>
      <c r="AO325" s="70"/>
      <c r="AP325" s="69"/>
      <c r="AQ325" s="12"/>
      <c r="AS325" s="59"/>
      <c r="AT325" s="104"/>
      <c r="AU325" s="34"/>
      <c r="AV325" s="62"/>
      <c r="AW325" s="70"/>
      <c r="AX325" s="70"/>
      <c r="AY325" s="69"/>
      <c r="BA325" s="59"/>
      <c r="BB325" s="104"/>
      <c r="BC325" s="34"/>
      <c r="BD325" s="3"/>
      <c r="BE325" s="70"/>
      <c r="BF325" s="70"/>
      <c r="BG325" s="69"/>
      <c r="BI325" s="59"/>
      <c r="BJ325" s="104"/>
      <c r="BK325" s="34"/>
      <c r="BL325" s="62"/>
      <c r="BM325" s="70"/>
      <c r="BN325" s="70"/>
      <c r="BO325" s="69"/>
      <c r="BP325" s="98"/>
      <c r="BQ325" s="98"/>
      <c r="BS325" s="59"/>
      <c r="BT325" s="104"/>
      <c r="BU325" s="34"/>
      <c r="BV325" s="62"/>
      <c r="BW325" s="70"/>
      <c r="BX325" s="70"/>
      <c r="BY325" s="69"/>
      <c r="BZ325" s="98"/>
      <c r="CA325" s="98"/>
      <c r="CC325" s="59"/>
      <c r="CD325" s="104"/>
      <c r="CE325" s="34"/>
      <c r="CF325" s="62"/>
      <c r="CG325" s="70"/>
      <c r="CH325" s="70"/>
      <c r="CI325" s="69"/>
      <c r="CJ325" s="45"/>
      <c r="CK325" s="98"/>
      <c r="CO325" s="59"/>
      <c r="CP325" s="104"/>
      <c r="CQ325" s="3"/>
      <c r="CR325" s="3"/>
      <c r="CS325" s="3"/>
      <c r="CT325" s="3"/>
      <c r="CU325" s="10"/>
      <c r="CV325" s="11"/>
      <c r="CW325" s="45"/>
      <c r="CX325" s="59"/>
      <c r="CY325" s="104"/>
      <c r="CZ325" s="3"/>
      <c r="DA325" s="3"/>
      <c r="DB325" s="3"/>
      <c r="DC325" s="3"/>
      <c r="DD325" s="10"/>
      <c r="DE325" s="11"/>
      <c r="DF325" s="45"/>
      <c r="DG325" s="59"/>
      <c r="DH325" s="104"/>
      <c r="DI325" s="3"/>
      <c r="DJ325" s="3"/>
      <c r="DK325" s="3"/>
      <c r="DL325" s="3"/>
      <c r="DM325" s="10"/>
      <c r="DN325" s="11"/>
      <c r="DO325" s="11"/>
      <c r="DP325" s="45"/>
      <c r="DQ325" s="59"/>
      <c r="DR325" s="104"/>
      <c r="DS325" s="3"/>
      <c r="DT325" s="3"/>
      <c r="DU325" s="3"/>
      <c r="DV325" s="3"/>
      <c r="DW325" s="10"/>
      <c r="DX325" s="11"/>
      <c r="DY325" s="11"/>
      <c r="DZ325" s="45"/>
      <c r="EA325" s="59"/>
      <c r="EB325" s="104"/>
    </row>
  </sheetData>
  <mergeCells count="51">
    <mergeCell ref="A1:CI1"/>
    <mergeCell ref="C3:H3"/>
    <mergeCell ref="C4:E4"/>
    <mergeCell ref="A2:H2"/>
    <mergeCell ref="J2:P2"/>
    <mergeCell ref="AL3:AP3"/>
    <mergeCell ref="AL4:AM4"/>
    <mergeCell ref="AJ2:AQ2"/>
    <mergeCell ref="BK3:BO3"/>
    <mergeCell ref="BK4:BL4"/>
    <mergeCell ref="BC3:BG3"/>
    <mergeCell ref="BC4:BD4"/>
    <mergeCell ref="L4:M4"/>
    <mergeCell ref="AS2:AY2"/>
    <mergeCell ref="BA2:BG2"/>
    <mergeCell ref="L3:P3"/>
    <mergeCell ref="ED2:EF2"/>
    <mergeCell ref="ED3:EF4"/>
    <mergeCell ref="T4:U4"/>
    <mergeCell ref="EA2:EB2"/>
    <mergeCell ref="BU3:BY3"/>
    <mergeCell ref="BU4:BV4"/>
    <mergeCell ref="BI2:BQ2"/>
    <mergeCell ref="BS2:CA2"/>
    <mergeCell ref="DS3:DW3"/>
    <mergeCell ref="DS4:DT4"/>
    <mergeCell ref="CQ3:CU3"/>
    <mergeCell ref="DI3:DM3"/>
    <mergeCell ref="CQ4:CR4"/>
    <mergeCell ref="CZ4:DA4"/>
    <mergeCell ref="AU4:AV4"/>
    <mergeCell ref="AB3:AF3"/>
    <mergeCell ref="R2:X2"/>
    <mergeCell ref="T3:X3"/>
    <mergeCell ref="AU3:AY3"/>
    <mergeCell ref="AB4:AC4"/>
    <mergeCell ref="CZ3:DD3"/>
    <mergeCell ref="CO2:CV2"/>
    <mergeCell ref="CX2:DE2"/>
    <mergeCell ref="Z2:AH2"/>
    <mergeCell ref="BA45:BG45"/>
    <mergeCell ref="DG2:DO2"/>
    <mergeCell ref="DQ2:DY2"/>
    <mergeCell ref="CV3:CV4"/>
    <mergeCell ref="DE3:DE4"/>
    <mergeCell ref="DO3:DO4"/>
    <mergeCell ref="DY3:DY4"/>
    <mergeCell ref="DI4:DJ4"/>
    <mergeCell ref="CC2:CI2"/>
    <mergeCell ref="CE3:CI3"/>
    <mergeCell ref="CE4:CF4"/>
  </mergeCells>
  <phoneticPr fontId="14" type="noConversion"/>
  <pageMargins left="0.39000000000000007" right="0" top="0" bottom="0" header="0.51" footer="0.51"/>
  <pageSetup paperSize="9" scale="50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4"/>
  <sheetViews>
    <sheetView workbookViewId="0">
      <selection sqref="A1:CZ1"/>
    </sheetView>
  </sheetViews>
  <sheetFormatPr baseColWidth="12" defaultColWidth="9.5" defaultRowHeight="15" x14ac:dyDescent="0.15"/>
  <cols>
    <col min="1" max="1" width="9.5" style="140"/>
    <col min="2" max="2" width="11.33203125" style="131" customWidth="1"/>
    <col min="3" max="7" width="9.5" style="6"/>
    <col min="8" max="8" width="9.5" style="4"/>
    <col min="9" max="9" width="11.33203125" style="131" customWidth="1"/>
    <col min="10" max="10" width="9.5" style="131"/>
    <col min="11" max="14" width="9.5" style="6"/>
    <col min="15" max="15" width="9.5" style="4"/>
    <col min="16" max="16" width="11.33203125" style="1" customWidth="1"/>
    <col min="17" max="17" width="9.5" style="1"/>
    <col min="18" max="21" width="9.5" style="6"/>
    <col min="22" max="22" width="9.5" style="7"/>
    <col min="23" max="23" width="11.33203125" style="1" customWidth="1"/>
    <col min="24" max="24" width="9.5" style="1"/>
    <col min="25" max="28" width="9.5" style="6"/>
    <col min="29" max="29" width="9.5" style="4"/>
    <col min="30" max="30" width="11.33203125" style="1" customWidth="1"/>
    <col min="31" max="36" width="9.5" style="4"/>
    <col min="37" max="37" width="11.33203125" style="1" customWidth="1"/>
    <col min="38" max="38" width="9.5" style="5"/>
    <col min="39" max="42" width="9.5" style="6"/>
    <col min="43" max="43" width="9.5" style="4"/>
    <col min="44" max="44" width="9.5" style="2"/>
    <col min="45" max="45" width="9.5" style="140"/>
    <col min="46" max="46" width="11.33203125" style="1" customWidth="1"/>
    <col min="47" max="47" width="9.5" style="5"/>
    <col min="48" max="51" width="9.5" style="6"/>
    <col min="52" max="52" width="9.5" style="83"/>
    <col min="53" max="53" width="11.33203125" style="1" customWidth="1"/>
    <col min="54" max="58" width="9.5" style="6"/>
    <col min="59" max="59" width="9.5" style="83"/>
    <col min="60" max="60" width="11.33203125" style="1" customWidth="1"/>
    <col min="61" max="65" width="9.5" style="6"/>
    <col min="66" max="66" width="9.5" style="83"/>
    <col min="67" max="67" width="11.33203125" style="1" customWidth="1"/>
    <col min="68" max="72" width="9.5" style="6"/>
    <col min="73" max="73" width="9.5" style="83"/>
    <col min="74" max="74" width="11.33203125" style="1" customWidth="1"/>
    <col min="75" max="79" width="9.5" style="6"/>
    <col min="80" max="80" width="9.5" style="83"/>
    <col min="81" max="81" width="11.33203125" style="6" customWidth="1"/>
    <col min="82" max="86" width="9.5" style="6"/>
    <col min="87" max="87" width="9.5" style="83"/>
    <col min="88" max="88" width="9.5" style="2"/>
    <col min="89" max="89" width="9.5" style="141"/>
    <col min="90" max="103" width="17" style="131" customWidth="1"/>
    <col min="104" max="104" width="14.1640625" style="4" customWidth="1"/>
    <col min="105" max="16384" width="9.5" style="1"/>
  </cols>
  <sheetData>
    <row r="1" spans="1:104" s="9" customFormat="1" ht="22" x14ac:dyDescent="0.15">
      <c r="A1" s="366" t="s">
        <v>197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66"/>
      <c r="BQ1" s="366"/>
      <c r="BR1" s="366"/>
      <c r="BS1" s="366"/>
      <c r="BT1" s="366"/>
      <c r="BU1" s="366"/>
      <c r="BV1" s="366"/>
      <c r="BW1" s="366"/>
      <c r="BX1" s="366"/>
      <c r="BY1" s="366"/>
      <c r="BZ1" s="366"/>
      <c r="CA1" s="366"/>
      <c r="CB1" s="366"/>
      <c r="CC1" s="366"/>
      <c r="CD1" s="366"/>
      <c r="CE1" s="366"/>
      <c r="CF1" s="366"/>
      <c r="CG1" s="366"/>
      <c r="CH1" s="366"/>
      <c r="CI1" s="366"/>
      <c r="CJ1" s="366"/>
      <c r="CK1" s="366"/>
      <c r="CL1" s="366"/>
      <c r="CM1" s="366"/>
      <c r="CN1" s="366"/>
      <c r="CO1" s="366"/>
      <c r="CP1" s="366"/>
      <c r="CQ1" s="366"/>
      <c r="CR1" s="366"/>
      <c r="CS1" s="366"/>
      <c r="CT1" s="366"/>
      <c r="CU1" s="366"/>
      <c r="CV1" s="366"/>
      <c r="CW1" s="366"/>
      <c r="CX1" s="366"/>
      <c r="CY1" s="366"/>
      <c r="CZ1" s="366"/>
    </row>
    <row r="2" spans="1:104" s="19" customFormat="1" x14ac:dyDescent="0.15">
      <c r="A2" s="162"/>
      <c r="B2" s="346" t="s">
        <v>198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8"/>
      <c r="AR2" s="13"/>
      <c r="AS2" s="146"/>
      <c r="AT2" s="349" t="s">
        <v>44</v>
      </c>
      <c r="AU2" s="350"/>
      <c r="AV2" s="350"/>
      <c r="AW2" s="350"/>
      <c r="AX2" s="350"/>
      <c r="AY2" s="350"/>
      <c r="AZ2" s="350"/>
      <c r="BA2" s="350"/>
      <c r="BB2" s="350"/>
      <c r="BC2" s="350"/>
      <c r="BD2" s="350"/>
      <c r="BE2" s="350"/>
      <c r="BF2" s="350"/>
      <c r="BG2" s="350"/>
      <c r="BH2" s="350"/>
      <c r="BI2" s="350"/>
      <c r="BJ2" s="350"/>
      <c r="BK2" s="350"/>
      <c r="BL2" s="350"/>
      <c r="BM2" s="350"/>
      <c r="BN2" s="350"/>
      <c r="BO2" s="350"/>
      <c r="BP2" s="350"/>
      <c r="BQ2" s="350"/>
      <c r="BR2" s="350"/>
      <c r="BS2" s="350"/>
      <c r="BT2" s="350"/>
      <c r="BU2" s="350"/>
      <c r="BV2" s="350"/>
      <c r="BW2" s="350"/>
      <c r="BX2" s="350"/>
      <c r="BY2" s="350"/>
      <c r="BZ2" s="350"/>
      <c r="CA2" s="350"/>
      <c r="CB2" s="350"/>
      <c r="CC2" s="350"/>
      <c r="CD2" s="350"/>
      <c r="CE2" s="350"/>
      <c r="CF2" s="350"/>
      <c r="CG2" s="350"/>
      <c r="CH2" s="350"/>
      <c r="CI2" s="351"/>
      <c r="CJ2" s="13"/>
      <c r="CK2" s="149"/>
      <c r="CL2" s="352" t="s">
        <v>3</v>
      </c>
      <c r="CM2" s="353"/>
      <c r="CN2" s="353"/>
      <c r="CO2" s="353"/>
      <c r="CP2" s="353"/>
      <c r="CQ2" s="353"/>
      <c r="CR2" s="353"/>
      <c r="CS2" s="353"/>
      <c r="CT2" s="353"/>
      <c r="CU2" s="353"/>
      <c r="CV2" s="353"/>
      <c r="CW2" s="353"/>
      <c r="CX2" s="353"/>
      <c r="CY2" s="353"/>
      <c r="CZ2" s="354"/>
    </row>
    <row r="3" spans="1:104" s="19" customFormat="1" ht="17" x14ac:dyDescent="0.15">
      <c r="A3" s="163" t="s">
        <v>8</v>
      </c>
      <c r="B3" s="355" t="s">
        <v>22</v>
      </c>
      <c r="C3" s="356"/>
      <c r="D3" s="356"/>
      <c r="E3" s="356"/>
      <c r="F3" s="356"/>
      <c r="G3" s="356"/>
      <c r="H3" s="357"/>
      <c r="I3" s="355" t="s">
        <v>9</v>
      </c>
      <c r="J3" s="356"/>
      <c r="K3" s="356"/>
      <c r="L3" s="356"/>
      <c r="M3" s="356"/>
      <c r="N3" s="356"/>
      <c r="O3" s="357"/>
      <c r="P3" s="355" t="s">
        <v>10</v>
      </c>
      <c r="Q3" s="356"/>
      <c r="R3" s="356"/>
      <c r="S3" s="356"/>
      <c r="T3" s="356"/>
      <c r="U3" s="356"/>
      <c r="V3" s="357"/>
      <c r="W3" s="355" t="s">
        <v>23</v>
      </c>
      <c r="X3" s="356"/>
      <c r="Y3" s="356"/>
      <c r="Z3" s="356"/>
      <c r="AA3" s="356"/>
      <c r="AB3" s="356"/>
      <c r="AC3" s="357"/>
      <c r="AD3" s="355" t="s">
        <v>43</v>
      </c>
      <c r="AE3" s="356"/>
      <c r="AF3" s="356"/>
      <c r="AG3" s="356"/>
      <c r="AH3" s="356"/>
      <c r="AI3" s="356"/>
      <c r="AJ3" s="357"/>
      <c r="AK3" s="355" t="s">
        <v>24</v>
      </c>
      <c r="AL3" s="356"/>
      <c r="AM3" s="356"/>
      <c r="AN3" s="356"/>
      <c r="AO3" s="356"/>
      <c r="AP3" s="356"/>
      <c r="AQ3" s="357"/>
      <c r="AR3" s="13"/>
      <c r="AS3" s="147" t="s">
        <v>8</v>
      </c>
      <c r="AT3" s="343" t="s">
        <v>34</v>
      </c>
      <c r="AU3" s="344"/>
      <c r="AV3" s="344"/>
      <c r="AW3" s="344"/>
      <c r="AX3" s="344"/>
      <c r="AY3" s="344"/>
      <c r="AZ3" s="345"/>
      <c r="BA3" s="343" t="s">
        <v>25</v>
      </c>
      <c r="BB3" s="344"/>
      <c r="BC3" s="344"/>
      <c r="BD3" s="344"/>
      <c r="BE3" s="344"/>
      <c r="BF3" s="344"/>
      <c r="BG3" s="345"/>
      <c r="BH3" s="343" t="s">
        <v>26</v>
      </c>
      <c r="BI3" s="344"/>
      <c r="BJ3" s="344"/>
      <c r="BK3" s="344"/>
      <c r="BL3" s="344"/>
      <c r="BM3" s="344"/>
      <c r="BN3" s="345"/>
      <c r="BO3" s="343" t="s">
        <v>27</v>
      </c>
      <c r="BP3" s="344"/>
      <c r="BQ3" s="344"/>
      <c r="BR3" s="344"/>
      <c r="BS3" s="344"/>
      <c r="BT3" s="344"/>
      <c r="BU3" s="345"/>
      <c r="BV3" s="343" t="s">
        <v>28</v>
      </c>
      <c r="BW3" s="344"/>
      <c r="BX3" s="344"/>
      <c r="BY3" s="344"/>
      <c r="BZ3" s="344"/>
      <c r="CA3" s="344"/>
      <c r="CB3" s="344"/>
      <c r="CC3" s="234"/>
      <c r="CD3" s="84"/>
      <c r="CE3" s="84"/>
      <c r="CF3" s="84" t="s">
        <v>208</v>
      </c>
      <c r="CG3" s="84"/>
      <c r="CH3" s="84"/>
      <c r="CI3" s="86"/>
      <c r="CJ3" s="13"/>
      <c r="CK3" s="150" t="s">
        <v>8</v>
      </c>
      <c r="CL3" s="128" t="s">
        <v>21</v>
      </c>
      <c r="CM3" s="128" t="s">
        <v>21</v>
      </c>
      <c r="CN3" s="128" t="s">
        <v>7</v>
      </c>
      <c r="CO3" s="128" t="s">
        <v>20</v>
      </c>
      <c r="CP3" s="128" t="s">
        <v>45</v>
      </c>
      <c r="CQ3" s="128" t="s">
        <v>45</v>
      </c>
      <c r="CR3" s="128" t="s">
        <v>46</v>
      </c>
      <c r="CS3" s="128" t="s">
        <v>47</v>
      </c>
      <c r="CT3" s="128" t="s">
        <v>29</v>
      </c>
      <c r="CU3" s="128" t="s">
        <v>29</v>
      </c>
      <c r="CV3" s="128" t="s">
        <v>48</v>
      </c>
      <c r="CW3" s="128" t="s">
        <v>49</v>
      </c>
      <c r="CX3" s="128" t="s">
        <v>30</v>
      </c>
      <c r="CY3" s="128" t="s">
        <v>31</v>
      </c>
      <c r="CZ3" s="20"/>
    </row>
    <row r="4" spans="1:104" s="19" customFormat="1" x14ac:dyDescent="0.15">
      <c r="A4" s="163"/>
      <c r="B4" s="339" t="s">
        <v>40</v>
      </c>
      <c r="C4" s="334" t="s">
        <v>62</v>
      </c>
      <c r="D4" s="335"/>
      <c r="E4" s="335"/>
      <c r="F4" s="335"/>
      <c r="G4" s="335"/>
      <c r="H4" s="336"/>
      <c r="I4" s="339" t="s">
        <v>40</v>
      </c>
      <c r="J4" s="334" t="s">
        <v>62</v>
      </c>
      <c r="K4" s="335"/>
      <c r="L4" s="335"/>
      <c r="M4" s="335"/>
      <c r="N4" s="335"/>
      <c r="O4" s="336"/>
      <c r="P4" s="339" t="s">
        <v>40</v>
      </c>
      <c r="Q4" s="334" t="s">
        <v>62</v>
      </c>
      <c r="R4" s="335"/>
      <c r="S4" s="335"/>
      <c r="T4" s="335"/>
      <c r="U4" s="335"/>
      <c r="V4" s="336"/>
      <c r="W4" s="339" t="s">
        <v>40</v>
      </c>
      <c r="X4" s="334" t="s">
        <v>62</v>
      </c>
      <c r="Y4" s="335"/>
      <c r="Z4" s="335"/>
      <c r="AA4" s="335"/>
      <c r="AB4" s="335"/>
      <c r="AC4" s="336"/>
      <c r="AD4" s="339" t="s">
        <v>40</v>
      </c>
      <c r="AE4" s="334" t="s">
        <v>62</v>
      </c>
      <c r="AF4" s="335"/>
      <c r="AG4" s="335"/>
      <c r="AH4" s="335"/>
      <c r="AI4" s="335"/>
      <c r="AJ4" s="336"/>
      <c r="AK4" s="339" t="s">
        <v>40</v>
      </c>
      <c r="AL4" s="334" t="s">
        <v>62</v>
      </c>
      <c r="AM4" s="335"/>
      <c r="AN4" s="335"/>
      <c r="AO4" s="335"/>
      <c r="AP4" s="335"/>
      <c r="AQ4" s="336"/>
      <c r="AR4" s="13"/>
      <c r="AS4" s="147"/>
      <c r="AT4" s="328" t="s">
        <v>40</v>
      </c>
      <c r="AU4" s="324" t="s">
        <v>62</v>
      </c>
      <c r="AV4" s="325"/>
      <c r="AW4" s="325"/>
      <c r="AX4" s="325"/>
      <c r="AY4" s="325"/>
      <c r="AZ4" s="326"/>
      <c r="BA4" s="328" t="s">
        <v>40</v>
      </c>
      <c r="BB4" s="324" t="s">
        <v>62</v>
      </c>
      <c r="BC4" s="325"/>
      <c r="BD4" s="325"/>
      <c r="BE4" s="325"/>
      <c r="BF4" s="325"/>
      <c r="BG4" s="326"/>
      <c r="BH4" s="328" t="s">
        <v>40</v>
      </c>
      <c r="BI4" s="324" t="s">
        <v>62</v>
      </c>
      <c r="BJ4" s="325"/>
      <c r="BK4" s="325"/>
      <c r="BL4" s="325"/>
      <c r="BM4" s="325"/>
      <c r="BN4" s="326"/>
      <c r="BO4" s="328" t="s">
        <v>40</v>
      </c>
      <c r="BP4" s="324" t="s">
        <v>62</v>
      </c>
      <c r="BQ4" s="325"/>
      <c r="BR4" s="325"/>
      <c r="BS4" s="325"/>
      <c r="BT4" s="325"/>
      <c r="BU4" s="326"/>
      <c r="BV4" s="328" t="s">
        <v>40</v>
      </c>
      <c r="BW4" s="324" t="s">
        <v>62</v>
      </c>
      <c r="BX4" s="325"/>
      <c r="BY4" s="325"/>
      <c r="BZ4" s="325"/>
      <c r="CA4" s="325"/>
      <c r="CB4" s="326"/>
      <c r="CC4" s="331" t="s">
        <v>50</v>
      </c>
      <c r="CD4" s="324" t="s">
        <v>62</v>
      </c>
      <c r="CE4" s="325"/>
      <c r="CF4" s="325"/>
      <c r="CG4" s="325"/>
      <c r="CH4" s="325"/>
      <c r="CI4" s="342"/>
      <c r="CJ4" s="13"/>
      <c r="CK4" s="150"/>
      <c r="CL4" s="129" t="s">
        <v>33</v>
      </c>
      <c r="CM4" s="129" t="s">
        <v>32</v>
      </c>
      <c r="CN4" s="129"/>
      <c r="CO4" s="129"/>
      <c r="CP4" s="129" t="s">
        <v>13</v>
      </c>
      <c r="CQ4" s="129" t="s">
        <v>12</v>
      </c>
      <c r="CR4" s="129"/>
      <c r="CS4" s="129"/>
      <c r="CT4" s="129" t="s">
        <v>14</v>
      </c>
      <c r="CU4" s="129" t="s">
        <v>6</v>
      </c>
      <c r="CV4" s="129" t="s">
        <v>12</v>
      </c>
      <c r="CW4" s="129" t="s">
        <v>15</v>
      </c>
      <c r="CX4" s="129"/>
      <c r="CY4" s="129"/>
      <c r="CZ4" s="21" t="s">
        <v>4</v>
      </c>
    </row>
    <row r="5" spans="1:104" s="19" customFormat="1" x14ac:dyDescent="0.15">
      <c r="A5" s="163"/>
      <c r="B5" s="340"/>
      <c r="C5" s="337" t="s">
        <v>200</v>
      </c>
      <c r="D5" s="338"/>
      <c r="E5" s="337" t="s">
        <v>201</v>
      </c>
      <c r="F5" s="338"/>
      <c r="G5" s="337" t="s">
        <v>202</v>
      </c>
      <c r="H5" s="338"/>
      <c r="I5" s="340"/>
      <c r="J5" s="337" t="s">
        <v>200</v>
      </c>
      <c r="K5" s="338"/>
      <c r="L5" s="337" t="s">
        <v>201</v>
      </c>
      <c r="M5" s="338"/>
      <c r="N5" s="337" t="s">
        <v>202</v>
      </c>
      <c r="O5" s="338"/>
      <c r="P5" s="340"/>
      <c r="Q5" s="337" t="s">
        <v>200</v>
      </c>
      <c r="R5" s="338"/>
      <c r="S5" s="337" t="s">
        <v>201</v>
      </c>
      <c r="T5" s="338"/>
      <c r="U5" s="337" t="s">
        <v>202</v>
      </c>
      <c r="V5" s="338"/>
      <c r="W5" s="340"/>
      <c r="X5" s="337" t="s">
        <v>200</v>
      </c>
      <c r="Y5" s="338"/>
      <c r="Z5" s="337" t="s">
        <v>201</v>
      </c>
      <c r="AA5" s="338"/>
      <c r="AB5" s="337" t="s">
        <v>202</v>
      </c>
      <c r="AC5" s="338"/>
      <c r="AD5" s="340"/>
      <c r="AE5" s="337" t="s">
        <v>200</v>
      </c>
      <c r="AF5" s="338"/>
      <c r="AG5" s="337" t="s">
        <v>201</v>
      </c>
      <c r="AH5" s="338"/>
      <c r="AI5" s="337" t="s">
        <v>202</v>
      </c>
      <c r="AJ5" s="338"/>
      <c r="AK5" s="340"/>
      <c r="AL5" s="337" t="s">
        <v>200</v>
      </c>
      <c r="AM5" s="338"/>
      <c r="AN5" s="337" t="s">
        <v>201</v>
      </c>
      <c r="AO5" s="338"/>
      <c r="AP5" s="337" t="s">
        <v>202</v>
      </c>
      <c r="AQ5" s="338"/>
      <c r="AR5" s="13"/>
      <c r="AS5" s="147"/>
      <c r="AT5" s="329"/>
      <c r="AU5" s="321" t="s">
        <v>200</v>
      </c>
      <c r="AV5" s="322"/>
      <c r="AW5" s="323" t="s">
        <v>201</v>
      </c>
      <c r="AX5" s="322"/>
      <c r="AY5" s="323" t="s">
        <v>202</v>
      </c>
      <c r="AZ5" s="327"/>
      <c r="BA5" s="329"/>
      <c r="BB5" s="321" t="s">
        <v>200</v>
      </c>
      <c r="BC5" s="322"/>
      <c r="BD5" s="323" t="s">
        <v>201</v>
      </c>
      <c r="BE5" s="322"/>
      <c r="BF5" s="323" t="s">
        <v>202</v>
      </c>
      <c r="BG5" s="327"/>
      <c r="BH5" s="329"/>
      <c r="BI5" s="321" t="s">
        <v>200</v>
      </c>
      <c r="BJ5" s="322"/>
      <c r="BK5" s="323" t="s">
        <v>201</v>
      </c>
      <c r="BL5" s="322"/>
      <c r="BM5" s="323" t="s">
        <v>202</v>
      </c>
      <c r="BN5" s="327"/>
      <c r="BO5" s="329"/>
      <c r="BP5" s="321" t="s">
        <v>200</v>
      </c>
      <c r="BQ5" s="322"/>
      <c r="BR5" s="323" t="s">
        <v>201</v>
      </c>
      <c r="BS5" s="322"/>
      <c r="BT5" s="323" t="s">
        <v>202</v>
      </c>
      <c r="BU5" s="327"/>
      <c r="BV5" s="329"/>
      <c r="BW5" s="321" t="s">
        <v>200</v>
      </c>
      <c r="BX5" s="322"/>
      <c r="BY5" s="323" t="s">
        <v>201</v>
      </c>
      <c r="BZ5" s="322"/>
      <c r="CA5" s="323" t="s">
        <v>202</v>
      </c>
      <c r="CB5" s="327"/>
      <c r="CC5" s="332"/>
      <c r="CD5" s="321" t="s">
        <v>200</v>
      </c>
      <c r="CE5" s="322"/>
      <c r="CF5" s="323" t="s">
        <v>201</v>
      </c>
      <c r="CG5" s="322"/>
      <c r="CH5" s="323" t="s">
        <v>202</v>
      </c>
      <c r="CI5" s="322"/>
      <c r="CJ5" s="13"/>
      <c r="CK5" s="150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243" t="s">
        <v>209</v>
      </c>
      <c r="CW5" s="129"/>
      <c r="CX5" s="129"/>
      <c r="CY5" s="129" t="s">
        <v>17</v>
      </c>
      <c r="CZ5" s="21"/>
    </row>
    <row r="6" spans="1:104" s="19" customFormat="1" x14ac:dyDescent="0.15">
      <c r="A6" s="164" t="s">
        <v>0</v>
      </c>
      <c r="B6" s="341"/>
      <c r="C6" s="16" t="s">
        <v>63</v>
      </c>
      <c r="D6" s="16" t="s">
        <v>64</v>
      </c>
      <c r="E6" s="236" t="s">
        <v>63</v>
      </c>
      <c r="F6" s="16" t="s">
        <v>64</v>
      </c>
      <c r="G6" s="236" t="s">
        <v>63</v>
      </c>
      <c r="H6" s="17" t="s">
        <v>64</v>
      </c>
      <c r="I6" s="341"/>
      <c r="J6" s="16" t="s">
        <v>63</v>
      </c>
      <c r="K6" s="16" t="s">
        <v>64</v>
      </c>
      <c r="L6" s="236" t="s">
        <v>63</v>
      </c>
      <c r="M6" s="16" t="s">
        <v>64</v>
      </c>
      <c r="N6" s="236" t="s">
        <v>63</v>
      </c>
      <c r="O6" s="17" t="s">
        <v>64</v>
      </c>
      <c r="P6" s="341"/>
      <c r="Q6" s="16" t="s">
        <v>63</v>
      </c>
      <c r="R6" s="16" t="s">
        <v>64</v>
      </c>
      <c r="S6" s="236" t="s">
        <v>63</v>
      </c>
      <c r="T6" s="16" t="s">
        <v>64</v>
      </c>
      <c r="U6" s="236" t="s">
        <v>63</v>
      </c>
      <c r="V6" s="17" t="s">
        <v>64</v>
      </c>
      <c r="W6" s="341"/>
      <c r="X6" s="16" t="s">
        <v>63</v>
      </c>
      <c r="Y6" s="16" t="s">
        <v>64</v>
      </c>
      <c r="Z6" s="236" t="s">
        <v>63</v>
      </c>
      <c r="AA6" s="16" t="s">
        <v>64</v>
      </c>
      <c r="AB6" s="236" t="s">
        <v>63</v>
      </c>
      <c r="AC6" s="17" t="s">
        <v>64</v>
      </c>
      <c r="AD6" s="341"/>
      <c r="AE6" s="16" t="s">
        <v>63</v>
      </c>
      <c r="AF6" s="16" t="s">
        <v>64</v>
      </c>
      <c r="AG6" s="236" t="s">
        <v>63</v>
      </c>
      <c r="AH6" s="16" t="s">
        <v>64</v>
      </c>
      <c r="AI6" s="236" t="s">
        <v>63</v>
      </c>
      <c r="AJ6" s="17" t="s">
        <v>64</v>
      </c>
      <c r="AK6" s="341"/>
      <c r="AL6" s="16" t="s">
        <v>63</v>
      </c>
      <c r="AM6" s="16" t="s">
        <v>64</v>
      </c>
      <c r="AN6" s="236" t="s">
        <v>63</v>
      </c>
      <c r="AO6" s="16" t="s">
        <v>64</v>
      </c>
      <c r="AP6" s="236" t="s">
        <v>63</v>
      </c>
      <c r="AQ6" s="17" t="s">
        <v>64</v>
      </c>
      <c r="AR6" s="13"/>
      <c r="AS6" s="148" t="s">
        <v>0</v>
      </c>
      <c r="AT6" s="330"/>
      <c r="AU6" s="237" t="s">
        <v>63</v>
      </c>
      <c r="AV6" s="237" t="s">
        <v>64</v>
      </c>
      <c r="AW6" s="238" t="s">
        <v>63</v>
      </c>
      <c r="AX6" s="237" t="s">
        <v>64</v>
      </c>
      <c r="AY6" s="238" t="s">
        <v>63</v>
      </c>
      <c r="AZ6" s="235" t="s">
        <v>64</v>
      </c>
      <c r="BA6" s="330"/>
      <c r="BB6" s="237" t="s">
        <v>63</v>
      </c>
      <c r="BC6" s="237" t="s">
        <v>64</v>
      </c>
      <c r="BD6" s="238" t="s">
        <v>63</v>
      </c>
      <c r="BE6" s="237" t="s">
        <v>64</v>
      </c>
      <c r="BF6" s="238" t="s">
        <v>63</v>
      </c>
      <c r="BG6" s="235" t="s">
        <v>64</v>
      </c>
      <c r="BH6" s="330"/>
      <c r="BI6" s="237" t="s">
        <v>63</v>
      </c>
      <c r="BJ6" s="237" t="s">
        <v>64</v>
      </c>
      <c r="BK6" s="238" t="s">
        <v>63</v>
      </c>
      <c r="BL6" s="237" t="s">
        <v>64</v>
      </c>
      <c r="BM6" s="238" t="s">
        <v>63</v>
      </c>
      <c r="BN6" s="235" t="s">
        <v>64</v>
      </c>
      <c r="BO6" s="330"/>
      <c r="BP6" s="237" t="s">
        <v>63</v>
      </c>
      <c r="BQ6" s="237" t="s">
        <v>64</v>
      </c>
      <c r="BR6" s="238" t="s">
        <v>63</v>
      </c>
      <c r="BS6" s="237" t="s">
        <v>64</v>
      </c>
      <c r="BT6" s="238" t="s">
        <v>63</v>
      </c>
      <c r="BU6" s="235" t="s">
        <v>64</v>
      </c>
      <c r="BV6" s="330"/>
      <c r="BW6" s="237" t="s">
        <v>63</v>
      </c>
      <c r="BX6" s="237" t="s">
        <v>64</v>
      </c>
      <c r="BY6" s="238" t="s">
        <v>63</v>
      </c>
      <c r="BZ6" s="237" t="s">
        <v>64</v>
      </c>
      <c r="CA6" s="238" t="s">
        <v>63</v>
      </c>
      <c r="CB6" s="235" t="s">
        <v>64</v>
      </c>
      <c r="CC6" s="333"/>
      <c r="CD6" s="237" t="s">
        <v>63</v>
      </c>
      <c r="CE6" s="237" t="s">
        <v>64</v>
      </c>
      <c r="CF6" s="238" t="s">
        <v>63</v>
      </c>
      <c r="CG6" s="237" t="s">
        <v>64</v>
      </c>
      <c r="CH6" s="238" t="s">
        <v>63</v>
      </c>
      <c r="CI6" s="235" t="s">
        <v>64</v>
      </c>
      <c r="CJ6" s="13"/>
      <c r="CK6" s="151" t="s">
        <v>0</v>
      </c>
      <c r="CL6" s="130"/>
      <c r="CM6" s="130"/>
      <c r="CN6" s="130"/>
      <c r="CO6" s="130"/>
      <c r="CP6" s="130" t="s">
        <v>18</v>
      </c>
      <c r="CQ6" s="130" t="s">
        <v>18</v>
      </c>
      <c r="CR6" s="130"/>
      <c r="CS6" s="130"/>
      <c r="CT6" s="130" t="s">
        <v>19</v>
      </c>
      <c r="CU6" s="130" t="s">
        <v>19</v>
      </c>
      <c r="CV6" s="130" t="s">
        <v>19</v>
      </c>
      <c r="CW6" s="130" t="s">
        <v>19</v>
      </c>
      <c r="CX6" s="130" t="s">
        <v>16</v>
      </c>
      <c r="CY6" s="130" t="s">
        <v>11</v>
      </c>
      <c r="CZ6" s="22" t="s">
        <v>5</v>
      </c>
    </row>
    <row r="7" spans="1:104" s="215" customFormat="1" ht="14" x14ac:dyDescent="0.15">
      <c r="A7" s="196">
        <v>120</v>
      </c>
      <c r="B7" s="197">
        <v>0.65359999999999996</v>
      </c>
      <c r="C7" s="239">
        <v>0.57999999999999996</v>
      </c>
      <c r="D7" s="196">
        <v>-0.57999999999999996</v>
      </c>
      <c r="E7" s="239">
        <v>0.6</v>
      </c>
      <c r="F7" s="196">
        <v>-0.63</v>
      </c>
      <c r="G7" s="239">
        <v>0.67</v>
      </c>
      <c r="H7" s="196">
        <v>-0.68</v>
      </c>
      <c r="I7" s="197">
        <v>6.9809999999999997E-2</v>
      </c>
      <c r="J7" s="239">
        <v>1.1599999999999999</v>
      </c>
      <c r="K7" s="196">
        <v>-1.1599999999999999</v>
      </c>
      <c r="L7" s="239">
        <v>1.1000000000000001</v>
      </c>
      <c r="M7" s="196">
        <v>-1.0900000000000001</v>
      </c>
      <c r="N7" s="239">
        <v>0.71</v>
      </c>
      <c r="O7" s="196">
        <v>-0.69</v>
      </c>
      <c r="P7" s="197">
        <v>2.4230000000000001E-4</v>
      </c>
      <c r="Q7" s="239">
        <v>1.23</v>
      </c>
      <c r="R7" s="196">
        <v>-1.23</v>
      </c>
      <c r="S7" s="239">
        <v>1.07</v>
      </c>
      <c r="T7" s="196">
        <v>-1.0900000000000001</v>
      </c>
      <c r="U7" s="239">
        <v>0.69</v>
      </c>
      <c r="V7" s="196">
        <v>-0.7</v>
      </c>
      <c r="W7" s="197">
        <v>3.2439999999999997E-2</v>
      </c>
      <c r="X7" s="239">
        <v>1.2</v>
      </c>
      <c r="Y7" s="196">
        <v>-1.2</v>
      </c>
      <c r="Z7" s="239">
        <v>5.27</v>
      </c>
      <c r="AA7" s="196">
        <v>-1.08</v>
      </c>
      <c r="AB7" s="239">
        <v>1.1399999999999999</v>
      </c>
      <c r="AC7" s="196">
        <v>-1.18</v>
      </c>
      <c r="AD7" s="217"/>
      <c r="AE7" s="217"/>
      <c r="AF7" s="213"/>
      <c r="AG7" s="213"/>
      <c r="AH7" s="213"/>
      <c r="AI7" s="213"/>
      <c r="AJ7" s="216"/>
      <c r="AK7" s="217"/>
      <c r="AL7" s="217"/>
      <c r="AM7" s="213"/>
      <c r="AN7" s="213"/>
      <c r="AO7" s="213"/>
      <c r="AP7" s="213"/>
      <c r="AQ7" s="214"/>
      <c r="AS7" s="196">
        <v>120</v>
      </c>
      <c r="AT7" s="197">
        <v>8.4089999999999998E-2</v>
      </c>
      <c r="AU7" s="239">
        <v>3.39</v>
      </c>
      <c r="AV7" s="196">
        <v>-3.4</v>
      </c>
      <c r="AW7" s="239">
        <v>1.24</v>
      </c>
      <c r="AX7" s="196">
        <v>-1.26</v>
      </c>
      <c r="AY7" s="239">
        <v>3.8</v>
      </c>
      <c r="AZ7" s="196">
        <v>-3.72</v>
      </c>
      <c r="BA7" s="197">
        <v>2.2179999999999999E-3</v>
      </c>
      <c r="BB7" s="239">
        <v>1.73</v>
      </c>
      <c r="BC7" s="196">
        <v>-1.73</v>
      </c>
      <c r="BD7" s="239">
        <v>1.08</v>
      </c>
      <c r="BE7" s="196">
        <v>-1.1000000000000001</v>
      </c>
      <c r="BF7" s="239">
        <v>0.71</v>
      </c>
      <c r="BG7" s="196">
        <v>-0.72</v>
      </c>
      <c r="BH7" s="197">
        <v>1.1000000000000001E-3</v>
      </c>
      <c r="BI7" s="239">
        <v>5.72</v>
      </c>
      <c r="BJ7" s="196">
        <v>-5.72</v>
      </c>
      <c r="BK7" s="239">
        <v>1.0900000000000001</v>
      </c>
      <c r="BL7" s="196">
        <v>-1.01</v>
      </c>
      <c r="BM7" s="239">
        <v>0.72</v>
      </c>
      <c r="BN7" s="196">
        <v>-0.64</v>
      </c>
      <c r="BO7" s="197">
        <v>0.14050000000000001</v>
      </c>
      <c r="BP7" s="239">
        <v>1.08</v>
      </c>
      <c r="BQ7" s="196">
        <v>-1.08</v>
      </c>
      <c r="BR7" s="239">
        <v>1.1100000000000001</v>
      </c>
      <c r="BS7" s="196">
        <v>-1.1100000000000001</v>
      </c>
      <c r="BT7" s="239">
        <v>0.73</v>
      </c>
      <c r="BU7" s="196">
        <v>-0.73</v>
      </c>
      <c r="BV7" s="197">
        <v>1.5720000000000001E-2</v>
      </c>
      <c r="BW7" s="239">
        <v>1.08</v>
      </c>
      <c r="BX7" s="196">
        <v>-1.08</v>
      </c>
      <c r="BY7" s="239">
        <v>1.1100000000000001</v>
      </c>
      <c r="BZ7" s="196">
        <v>-1.1100000000000001</v>
      </c>
      <c r="CA7" s="239">
        <v>0.73</v>
      </c>
      <c r="CB7" s="196">
        <v>-0.73</v>
      </c>
      <c r="CC7" s="197">
        <v>3.5270000000000002E-3</v>
      </c>
      <c r="CD7" s="239">
        <v>0.73</v>
      </c>
      <c r="CE7" s="196">
        <v>-0.73</v>
      </c>
      <c r="CF7" s="239">
        <v>1.1200000000000001</v>
      </c>
      <c r="CG7" s="196">
        <v>-1.1000000000000001</v>
      </c>
      <c r="CH7" s="239">
        <v>0.71</v>
      </c>
      <c r="CI7" s="196">
        <v>-0.7</v>
      </c>
      <c r="CJ7" s="216"/>
      <c r="CK7" s="196">
        <v>120</v>
      </c>
      <c r="CL7" s="197">
        <v>1.6589999999999999E-4</v>
      </c>
      <c r="CM7" s="197">
        <v>7.5240000000000005E-5</v>
      </c>
      <c r="CN7" s="197">
        <v>1.995E-5</v>
      </c>
      <c r="CO7" s="197">
        <v>3.5330000000000002E-5</v>
      </c>
      <c r="CP7" s="197">
        <v>1.5259999999999999E-2</v>
      </c>
      <c r="CQ7" s="197">
        <v>6.8640000000000003E-3</v>
      </c>
      <c r="CR7" s="197">
        <v>1.634E-3</v>
      </c>
      <c r="CS7" s="197">
        <v>1.6559999999999999E-3</v>
      </c>
      <c r="CT7" s="197">
        <v>2.2000000000000001E-3</v>
      </c>
      <c r="CU7" s="197">
        <v>1.4660000000000001E-3</v>
      </c>
      <c r="CV7" s="197">
        <v>2.06E-2</v>
      </c>
      <c r="CW7" s="197">
        <v>4.3899999999999998E-3</v>
      </c>
      <c r="CX7" s="197">
        <v>7.0760000000000003E-2</v>
      </c>
      <c r="CY7" s="197">
        <v>0.15529999999999999</v>
      </c>
      <c r="CZ7" s="242">
        <v>2.41</v>
      </c>
    </row>
    <row r="8" spans="1:104" s="215" customFormat="1" ht="14" x14ac:dyDescent="0.15">
      <c r="A8" s="196">
        <v>120.5</v>
      </c>
      <c r="B8" s="197">
        <v>0.6472</v>
      </c>
      <c r="C8" s="239">
        <v>0.59</v>
      </c>
      <c r="D8" s="196">
        <v>-0.59</v>
      </c>
      <c r="E8" s="239">
        <v>0.6</v>
      </c>
      <c r="F8" s="196">
        <v>-0.64</v>
      </c>
      <c r="G8" s="239">
        <v>0.68</v>
      </c>
      <c r="H8" s="196">
        <v>-0.7</v>
      </c>
      <c r="I8" s="197">
        <v>6.9180000000000005E-2</v>
      </c>
      <c r="J8" s="239">
        <v>1.17</v>
      </c>
      <c r="K8" s="196">
        <v>-1.1599999999999999</v>
      </c>
      <c r="L8" s="239">
        <v>1.0900000000000001</v>
      </c>
      <c r="M8" s="196">
        <v>-1.0900000000000001</v>
      </c>
      <c r="N8" s="239">
        <v>0.71</v>
      </c>
      <c r="O8" s="196">
        <v>-0.68</v>
      </c>
      <c r="P8" s="197">
        <v>2.4010000000000001E-4</v>
      </c>
      <c r="Q8" s="239">
        <v>1.23</v>
      </c>
      <c r="R8" s="196">
        <v>-1.23</v>
      </c>
      <c r="S8" s="239">
        <v>1.0900000000000001</v>
      </c>
      <c r="T8" s="196">
        <v>-1.1000000000000001</v>
      </c>
      <c r="U8" s="239">
        <v>0.71</v>
      </c>
      <c r="V8" s="196">
        <v>-0.7</v>
      </c>
      <c r="W8" s="197">
        <v>3.2120000000000003E-2</v>
      </c>
      <c r="X8" s="239">
        <v>1.2</v>
      </c>
      <c r="Y8" s="196">
        <v>-1.2</v>
      </c>
      <c r="Z8" s="239">
        <v>5.26</v>
      </c>
      <c r="AA8" s="196">
        <v>-1.06</v>
      </c>
      <c r="AB8" s="239">
        <v>1.17</v>
      </c>
      <c r="AC8" s="196">
        <v>-1.19</v>
      </c>
      <c r="AD8" s="217"/>
      <c r="AE8" s="217"/>
      <c r="AF8" s="213"/>
      <c r="AG8" s="213"/>
      <c r="AH8" s="213"/>
      <c r="AI8" s="213"/>
      <c r="AJ8" s="216"/>
      <c r="AK8" s="217"/>
      <c r="AL8" s="217"/>
      <c r="AM8" s="213"/>
      <c r="AN8" s="213"/>
      <c r="AO8" s="213"/>
      <c r="AP8" s="213"/>
      <c r="AQ8" s="214"/>
      <c r="AS8" s="196">
        <v>120.5</v>
      </c>
      <c r="AT8" s="197">
        <v>8.4010000000000001E-2</v>
      </c>
      <c r="AU8" s="239">
        <v>3.39</v>
      </c>
      <c r="AV8" s="196">
        <v>-3.4</v>
      </c>
      <c r="AW8" s="239">
        <v>1.23</v>
      </c>
      <c r="AX8" s="196">
        <v>-1.24</v>
      </c>
      <c r="AY8" s="239">
        <v>3.8</v>
      </c>
      <c r="AZ8" s="196">
        <v>-3.7</v>
      </c>
      <c r="BA8" s="197">
        <v>2.2260000000000001E-3</v>
      </c>
      <c r="BB8" s="239">
        <v>1.73</v>
      </c>
      <c r="BC8" s="196">
        <v>-1.73</v>
      </c>
      <c r="BD8" s="239">
        <v>1.08</v>
      </c>
      <c r="BE8" s="196">
        <v>-1.05</v>
      </c>
      <c r="BF8" s="239">
        <v>0.72</v>
      </c>
      <c r="BG8" s="196">
        <v>-0.71</v>
      </c>
      <c r="BH8" s="197">
        <v>1.1429999999999999E-3</v>
      </c>
      <c r="BI8" s="239">
        <v>5.72</v>
      </c>
      <c r="BJ8" s="196">
        <v>-5.72</v>
      </c>
      <c r="BK8" s="239">
        <v>1.05</v>
      </c>
      <c r="BL8" s="196">
        <v>-1.07</v>
      </c>
      <c r="BM8" s="239">
        <v>0.7</v>
      </c>
      <c r="BN8" s="196">
        <v>-0.69</v>
      </c>
      <c r="BO8" s="197">
        <v>0.14699999999999999</v>
      </c>
      <c r="BP8" s="239">
        <v>1.07</v>
      </c>
      <c r="BQ8" s="196">
        <v>-1.07</v>
      </c>
      <c r="BR8" s="239">
        <v>1.1000000000000001</v>
      </c>
      <c r="BS8" s="196">
        <v>-1.0900000000000001</v>
      </c>
      <c r="BT8" s="239">
        <v>0.73</v>
      </c>
      <c r="BU8" s="196">
        <v>-0.71</v>
      </c>
      <c r="BV8" s="197">
        <v>1.6619999999999999E-2</v>
      </c>
      <c r="BW8" s="239">
        <v>1.07</v>
      </c>
      <c r="BX8" s="196">
        <v>-1.07</v>
      </c>
      <c r="BY8" s="239">
        <v>1.1000000000000001</v>
      </c>
      <c r="BZ8" s="196">
        <v>-1.0900000000000001</v>
      </c>
      <c r="CA8" s="239">
        <v>0.73</v>
      </c>
      <c r="CB8" s="196">
        <v>-0.71</v>
      </c>
      <c r="CC8" s="197">
        <v>3.5739999999999999E-3</v>
      </c>
      <c r="CD8" s="239">
        <v>0.73</v>
      </c>
      <c r="CE8" s="196">
        <v>-0.73</v>
      </c>
      <c r="CF8" s="239">
        <v>1.1000000000000001</v>
      </c>
      <c r="CG8" s="196">
        <v>-1.0900000000000001</v>
      </c>
      <c r="CH8" s="239">
        <v>0.69</v>
      </c>
      <c r="CI8" s="196">
        <v>-0.7</v>
      </c>
      <c r="CJ8" s="216"/>
      <c r="CK8" s="196">
        <v>120.5</v>
      </c>
      <c r="CL8" s="197">
        <v>1.7530000000000001E-4</v>
      </c>
      <c r="CM8" s="197">
        <v>7.9499999999999994E-5</v>
      </c>
      <c r="CN8" s="197">
        <v>2.107E-5</v>
      </c>
      <c r="CO8" s="197">
        <v>3.735E-5</v>
      </c>
      <c r="CP8" s="197">
        <v>1.5980000000000001E-2</v>
      </c>
      <c r="CQ8" s="197">
        <v>7.1900000000000002E-3</v>
      </c>
      <c r="CR8" s="197">
        <v>1.712E-3</v>
      </c>
      <c r="CS8" s="197">
        <v>1.7329999999999999E-3</v>
      </c>
      <c r="CT8" s="197">
        <v>2.3249999999999998E-3</v>
      </c>
      <c r="CU8" s="197">
        <v>1.5499999999999999E-3</v>
      </c>
      <c r="CV8" s="197">
        <v>2.155E-2</v>
      </c>
      <c r="CW8" s="197">
        <v>4.6410000000000002E-3</v>
      </c>
      <c r="CX8" s="197">
        <v>7.4130000000000001E-2</v>
      </c>
      <c r="CY8" s="197">
        <v>0.16259999999999999</v>
      </c>
      <c r="CZ8" s="242">
        <v>2.4</v>
      </c>
    </row>
    <row r="9" spans="1:104" s="215" customFormat="1" ht="14" x14ac:dyDescent="0.15">
      <c r="A9" s="196">
        <v>121</v>
      </c>
      <c r="B9" s="197">
        <v>0.64059999999999995</v>
      </c>
      <c r="C9" s="239">
        <v>0.59</v>
      </c>
      <c r="D9" s="196">
        <v>-0.59</v>
      </c>
      <c r="E9" s="239">
        <v>0.62</v>
      </c>
      <c r="F9" s="196">
        <v>-0.65</v>
      </c>
      <c r="G9" s="239">
        <v>0.69</v>
      </c>
      <c r="H9" s="196">
        <v>-0.71</v>
      </c>
      <c r="I9" s="197">
        <v>6.8540000000000004E-2</v>
      </c>
      <c r="J9" s="239">
        <v>1.17</v>
      </c>
      <c r="K9" s="196">
        <v>-1.1599999999999999</v>
      </c>
      <c r="L9" s="239">
        <v>1.07</v>
      </c>
      <c r="M9" s="196">
        <v>-1.0900000000000001</v>
      </c>
      <c r="N9" s="239">
        <v>0.68</v>
      </c>
      <c r="O9" s="196">
        <v>-0.68</v>
      </c>
      <c r="P9" s="197">
        <v>2.3780000000000001E-4</v>
      </c>
      <c r="Q9" s="239">
        <v>1.23</v>
      </c>
      <c r="R9" s="196">
        <v>-1.23</v>
      </c>
      <c r="S9" s="239">
        <v>1.1000000000000001</v>
      </c>
      <c r="T9" s="196">
        <v>-1.07</v>
      </c>
      <c r="U9" s="239">
        <v>0.71</v>
      </c>
      <c r="V9" s="196">
        <v>-0.67</v>
      </c>
      <c r="W9" s="197">
        <v>3.1800000000000002E-2</v>
      </c>
      <c r="X9" s="239">
        <v>1.2</v>
      </c>
      <c r="Y9" s="196">
        <v>-1.2</v>
      </c>
      <c r="Z9" s="239">
        <v>5.25</v>
      </c>
      <c r="AA9" s="196">
        <v>-1.05</v>
      </c>
      <c r="AB9" s="239">
        <v>1.17</v>
      </c>
      <c r="AC9" s="196">
        <v>-1.2</v>
      </c>
      <c r="AD9" s="217"/>
      <c r="AE9" s="217"/>
      <c r="AF9" s="213"/>
      <c r="AG9" s="213"/>
      <c r="AH9" s="213"/>
      <c r="AI9" s="213"/>
      <c r="AJ9" s="216"/>
      <c r="AK9" s="217"/>
      <c r="AL9" s="217"/>
      <c r="AM9" s="213"/>
      <c r="AN9" s="213"/>
      <c r="AO9" s="213"/>
      <c r="AP9" s="213"/>
      <c r="AQ9" s="214"/>
      <c r="AS9" s="196">
        <v>121</v>
      </c>
      <c r="AT9" s="197">
        <v>8.3900000000000002E-2</v>
      </c>
      <c r="AU9" s="239">
        <v>3.39</v>
      </c>
      <c r="AV9" s="196">
        <v>-3.4</v>
      </c>
      <c r="AW9" s="239">
        <v>1.23</v>
      </c>
      <c r="AX9" s="196">
        <v>-1.23</v>
      </c>
      <c r="AY9" s="239">
        <v>3.81</v>
      </c>
      <c r="AZ9" s="196">
        <v>-3.69</v>
      </c>
      <c r="BA9" s="197">
        <v>2.235E-3</v>
      </c>
      <c r="BB9" s="239">
        <v>1.73</v>
      </c>
      <c r="BC9" s="196">
        <v>-1.73</v>
      </c>
      <c r="BD9" s="239">
        <v>1.03</v>
      </c>
      <c r="BE9" s="196">
        <v>-1.05</v>
      </c>
      <c r="BF9" s="239">
        <v>0.71</v>
      </c>
      <c r="BG9" s="196">
        <v>-0.72</v>
      </c>
      <c r="BH9" s="197">
        <v>1.186E-3</v>
      </c>
      <c r="BI9" s="239">
        <v>5.72</v>
      </c>
      <c r="BJ9" s="196">
        <v>-5.72</v>
      </c>
      <c r="BK9" s="239">
        <v>1.1000000000000001</v>
      </c>
      <c r="BL9" s="196">
        <v>-1.04</v>
      </c>
      <c r="BM9" s="239">
        <v>0.76</v>
      </c>
      <c r="BN9" s="196">
        <v>-0.67</v>
      </c>
      <c r="BO9" s="197">
        <v>0.1537</v>
      </c>
      <c r="BP9" s="239">
        <v>1.06</v>
      </c>
      <c r="BQ9" s="196">
        <v>-1.06</v>
      </c>
      <c r="BR9" s="239">
        <v>1.0900000000000001</v>
      </c>
      <c r="BS9" s="196">
        <v>-1.08</v>
      </c>
      <c r="BT9" s="239">
        <v>0.72</v>
      </c>
      <c r="BU9" s="196">
        <v>-0.71</v>
      </c>
      <c r="BV9" s="197">
        <v>1.755E-2</v>
      </c>
      <c r="BW9" s="239">
        <v>1.06</v>
      </c>
      <c r="BX9" s="196">
        <v>-1.06</v>
      </c>
      <c r="BY9" s="239">
        <v>1.0900000000000001</v>
      </c>
      <c r="BZ9" s="196">
        <v>-1.08</v>
      </c>
      <c r="CA9" s="239">
        <v>0.72</v>
      </c>
      <c r="CB9" s="196">
        <v>-0.71</v>
      </c>
      <c r="CC9" s="197">
        <v>3.6219999999999998E-3</v>
      </c>
      <c r="CD9" s="239">
        <v>0.73</v>
      </c>
      <c r="CE9" s="196">
        <v>-0.73</v>
      </c>
      <c r="CF9" s="239">
        <v>1.0900000000000001</v>
      </c>
      <c r="CG9" s="196">
        <v>-1.07</v>
      </c>
      <c r="CH9" s="239">
        <v>0.69</v>
      </c>
      <c r="CI9" s="196">
        <v>-0.69</v>
      </c>
      <c r="CJ9" s="216"/>
      <c r="CK9" s="196">
        <v>121</v>
      </c>
      <c r="CL9" s="197">
        <v>1.85E-4</v>
      </c>
      <c r="CM9" s="197">
        <v>8.3869999999999995E-5</v>
      </c>
      <c r="CN9" s="197">
        <v>2.2209999999999999E-5</v>
      </c>
      <c r="CO9" s="197">
        <v>3.9459999999999998E-5</v>
      </c>
      <c r="CP9" s="197">
        <v>1.6729999999999998E-2</v>
      </c>
      <c r="CQ9" s="197">
        <v>7.528E-3</v>
      </c>
      <c r="CR9" s="197">
        <v>1.7930000000000001E-3</v>
      </c>
      <c r="CS9" s="197">
        <v>1.812E-3</v>
      </c>
      <c r="CT9" s="197">
        <v>2.4559999999999998E-3</v>
      </c>
      <c r="CU9" s="197">
        <v>1.637E-3</v>
      </c>
      <c r="CV9" s="197">
        <v>2.2540000000000001E-2</v>
      </c>
      <c r="CW9" s="197">
        <v>4.9020000000000001E-3</v>
      </c>
      <c r="CX9" s="197">
        <v>7.7619999999999995E-2</v>
      </c>
      <c r="CY9" s="197">
        <v>0.17030000000000001</v>
      </c>
      <c r="CZ9" s="242">
        <v>2.37</v>
      </c>
    </row>
    <row r="10" spans="1:104" s="215" customFormat="1" ht="14" x14ac:dyDescent="0.15">
      <c r="A10" s="196">
        <v>121.5</v>
      </c>
      <c r="B10" s="197">
        <v>0.63380000000000003</v>
      </c>
      <c r="C10" s="239">
        <v>0.6</v>
      </c>
      <c r="D10" s="196">
        <v>-0.6</v>
      </c>
      <c r="E10" s="239">
        <v>0.63</v>
      </c>
      <c r="F10" s="196">
        <v>-0.66</v>
      </c>
      <c r="G10" s="239">
        <v>0.7</v>
      </c>
      <c r="H10" s="196">
        <v>-0.72</v>
      </c>
      <c r="I10" s="197">
        <v>6.787E-2</v>
      </c>
      <c r="J10" s="239">
        <v>1.17</v>
      </c>
      <c r="K10" s="196">
        <v>-1.1599999999999999</v>
      </c>
      <c r="L10" s="239">
        <v>1.06</v>
      </c>
      <c r="M10" s="196">
        <v>-1.07</v>
      </c>
      <c r="N10" s="239">
        <v>0.68</v>
      </c>
      <c r="O10" s="196">
        <v>-0.67</v>
      </c>
      <c r="P10" s="197">
        <v>2.3550000000000001E-4</v>
      </c>
      <c r="Q10" s="239">
        <v>1.23</v>
      </c>
      <c r="R10" s="196">
        <v>-1.23</v>
      </c>
      <c r="S10" s="239">
        <v>1.06</v>
      </c>
      <c r="T10" s="196">
        <v>-1.08</v>
      </c>
      <c r="U10" s="239">
        <v>0.68</v>
      </c>
      <c r="V10" s="196">
        <v>-0.68</v>
      </c>
      <c r="W10" s="197">
        <v>3.1469999999999998E-2</v>
      </c>
      <c r="X10" s="239">
        <v>1.2</v>
      </c>
      <c r="Y10" s="196">
        <v>-1.2</v>
      </c>
      <c r="Z10" s="239">
        <v>5.23</v>
      </c>
      <c r="AA10" s="196">
        <v>-1.06</v>
      </c>
      <c r="AB10" s="239">
        <v>1.1499999999999999</v>
      </c>
      <c r="AC10" s="196">
        <v>-1.21</v>
      </c>
      <c r="AD10" s="217"/>
      <c r="AE10" s="217"/>
      <c r="AF10" s="213"/>
      <c r="AG10" s="213"/>
      <c r="AH10" s="213"/>
      <c r="AI10" s="213"/>
      <c r="AJ10" s="216"/>
      <c r="AK10" s="217"/>
      <c r="AL10" s="217"/>
      <c r="AM10" s="213"/>
      <c r="AN10" s="213"/>
      <c r="AO10" s="213"/>
      <c r="AP10" s="213"/>
      <c r="AQ10" s="214"/>
      <c r="AS10" s="196">
        <v>121.5</v>
      </c>
      <c r="AT10" s="197">
        <v>8.3760000000000001E-2</v>
      </c>
      <c r="AU10" s="239">
        <v>3.39</v>
      </c>
      <c r="AV10" s="196">
        <v>-3.4</v>
      </c>
      <c r="AW10" s="239">
        <v>1.21</v>
      </c>
      <c r="AX10" s="196">
        <v>-1.22</v>
      </c>
      <c r="AY10" s="239">
        <v>3.79</v>
      </c>
      <c r="AZ10" s="196">
        <v>-3.68</v>
      </c>
      <c r="BA10" s="197">
        <v>2.2420000000000001E-3</v>
      </c>
      <c r="BB10" s="239">
        <v>1.73</v>
      </c>
      <c r="BC10" s="196">
        <v>-1.73</v>
      </c>
      <c r="BD10" s="239">
        <v>1.03</v>
      </c>
      <c r="BE10" s="196">
        <v>-1.05</v>
      </c>
      <c r="BF10" s="239">
        <v>0.71</v>
      </c>
      <c r="BG10" s="196">
        <v>-0.71</v>
      </c>
      <c r="BH10" s="197">
        <v>1.2290000000000001E-3</v>
      </c>
      <c r="BI10" s="239">
        <v>5.72</v>
      </c>
      <c r="BJ10" s="196">
        <v>-5.72</v>
      </c>
      <c r="BK10" s="239">
        <v>1.06</v>
      </c>
      <c r="BL10" s="196">
        <v>-1.08</v>
      </c>
      <c r="BM10" s="239">
        <v>0.73</v>
      </c>
      <c r="BN10" s="196">
        <v>-0.65</v>
      </c>
      <c r="BO10" s="197">
        <v>0.16059999999999999</v>
      </c>
      <c r="BP10" s="239">
        <v>1.05</v>
      </c>
      <c r="BQ10" s="196">
        <v>-1.05</v>
      </c>
      <c r="BR10" s="239">
        <v>1.07</v>
      </c>
      <c r="BS10" s="196">
        <v>-1.07</v>
      </c>
      <c r="BT10" s="239">
        <v>0.7</v>
      </c>
      <c r="BU10" s="196">
        <v>-0.7</v>
      </c>
      <c r="BV10" s="197">
        <v>1.8509999999999999E-2</v>
      </c>
      <c r="BW10" s="239">
        <v>1.05</v>
      </c>
      <c r="BX10" s="196">
        <v>-1.05</v>
      </c>
      <c r="BY10" s="239">
        <v>1.07</v>
      </c>
      <c r="BZ10" s="196">
        <v>-1.07</v>
      </c>
      <c r="CA10" s="239">
        <v>0.71</v>
      </c>
      <c r="CB10" s="196">
        <v>-0.7</v>
      </c>
      <c r="CC10" s="197">
        <v>3.673E-3</v>
      </c>
      <c r="CD10" s="239">
        <v>0.73</v>
      </c>
      <c r="CE10" s="196">
        <v>-0.73</v>
      </c>
      <c r="CF10" s="239">
        <v>1.08</v>
      </c>
      <c r="CG10" s="196">
        <v>-1.06</v>
      </c>
      <c r="CH10" s="239">
        <v>0.67</v>
      </c>
      <c r="CI10" s="196">
        <v>-0.68</v>
      </c>
      <c r="CJ10" s="216"/>
      <c r="CK10" s="196">
        <v>121.5</v>
      </c>
      <c r="CL10" s="197">
        <v>1.95E-4</v>
      </c>
      <c r="CM10" s="197">
        <v>8.8369999999999996E-5</v>
      </c>
      <c r="CN10" s="197">
        <v>2.3370000000000002E-5</v>
      </c>
      <c r="CO10" s="197">
        <v>4.1619999999999998E-5</v>
      </c>
      <c r="CP10" s="197">
        <v>1.7489999999999999E-2</v>
      </c>
      <c r="CQ10" s="197">
        <v>7.8740000000000008E-3</v>
      </c>
      <c r="CR10" s="197">
        <v>1.8760000000000001E-3</v>
      </c>
      <c r="CS10" s="197">
        <v>1.8940000000000001E-3</v>
      </c>
      <c r="CT10" s="197">
        <v>2.591E-3</v>
      </c>
      <c r="CU10" s="197">
        <v>1.727E-3</v>
      </c>
      <c r="CV10" s="197">
        <v>2.3550000000000001E-2</v>
      </c>
      <c r="CW10" s="197">
        <v>5.1720000000000004E-3</v>
      </c>
      <c r="CX10" s="197">
        <v>8.1189999999999998E-2</v>
      </c>
      <c r="CY10" s="197">
        <v>0.17810000000000001</v>
      </c>
      <c r="CZ10" s="242">
        <v>2.34</v>
      </c>
    </row>
    <row r="11" spans="1:104" s="215" customFormat="1" ht="14" x14ac:dyDescent="0.15">
      <c r="A11" s="196">
        <v>122</v>
      </c>
      <c r="B11" s="197">
        <v>0.62690000000000001</v>
      </c>
      <c r="C11" s="239">
        <v>0.61</v>
      </c>
      <c r="D11" s="196">
        <v>-0.61</v>
      </c>
      <c r="E11" s="239">
        <v>0.64</v>
      </c>
      <c r="F11" s="196">
        <v>-0.67</v>
      </c>
      <c r="G11" s="239">
        <v>0.71</v>
      </c>
      <c r="H11" s="196">
        <v>-0.73</v>
      </c>
      <c r="I11" s="197">
        <v>6.7180000000000004E-2</v>
      </c>
      <c r="J11" s="239">
        <v>1.17</v>
      </c>
      <c r="K11" s="196">
        <v>-1.1599999999999999</v>
      </c>
      <c r="L11" s="239">
        <v>1.07</v>
      </c>
      <c r="M11" s="196">
        <v>-1.06</v>
      </c>
      <c r="N11" s="239">
        <v>0.68</v>
      </c>
      <c r="O11" s="196">
        <v>-0.65</v>
      </c>
      <c r="P11" s="197">
        <v>2.331E-4</v>
      </c>
      <c r="Q11" s="239">
        <v>1.23</v>
      </c>
      <c r="R11" s="196">
        <v>-1.23</v>
      </c>
      <c r="S11" s="239">
        <v>1.08</v>
      </c>
      <c r="T11" s="196">
        <v>-1.04</v>
      </c>
      <c r="U11" s="239">
        <v>0.68</v>
      </c>
      <c r="V11" s="196">
        <v>-0.64</v>
      </c>
      <c r="W11" s="197">
        <v>3.1119999999999998E-2</v>
      </c>
      <c r="X11" s="239">
        <v>1.2</v>
      </c>
      <c r="Y11" s="196">
        <v>-1.2</v>
      </c>
      <c r="Z11" s="239">
        <v>5.26</v>
      </c>
      <c r="AA11" s="196">
        <v>-1.03</v>
      </c>
      <c r="AB11" s="239">
        <v>1.2</v>
      </c>
      <c r="AC11" s="196">
        <v>-1.2</v>
      </c>
      <c r="AD11" s="217"/>
      <c r="AE11" s="217"/>
      <c r="AF11" s="213"/>
      <c r="AG11" s="213"/>
      <c r="AH11" s="213"/>
      <c r="AI11" s="213"/>
      <c r="AJ11" s="216"/>
      <c r="AK11" s="217"/>
      <c r="AL11" s="217"/>
      <c r="AM11" s="213"/>
      <c r="AN11" s="213"/>
      <c r="AO11" s="213"/>
      <c r="AP11" s="213"/>
      <c r="AQ11" s="214"/>
      <c r="AS11" s="196">
        <v>122</v>
      </c>
      <c r="AT11" s="197">
        <v>8.3580000000000002E-2</v>
      </c>
      <c r="AU11" s="239">
        <v>3.39</v>
      </c>
      <c r="AV11" s="196">
        <v>-3.4</v>
      </c>
      <c r="AW11" s="239">
        <v>1.22</v>
      </c>
      <c r="AX11" s="196">
        <v>-1.19</v>
      </c>
      <c r="AY11" s="239">
        <v>3.78</v>
      </c>
      <c r="AZ11" s="196">
        <v>-3.66</v>
      </c>
      <c r="BA11" s="197">
        <v>2.248E-3</v>
      </c>
      <c r="BB11" s="239">
        <v>1.73</v>
      </c>
      <c r="BC11" s="196">
        <v>-1.73</v>
      </c>
      <c r="BD11" s="239">
        <v>1.03</v>
      </c>
      <c r="BE11" s="196">
        <v>-1.04</v>
      </c>
      <c r="BF11" s="239">
        <v>0.71</v>
      </c>
      <c r="BG11" s="196">
        <v>-0.71</v>
      </c>
      <c r="BH11" s="197">
        <v>1.2719999999999999E-3</v>
      </c>
      <c r="BI11" s="239">
        <v>5.72</v>
      </c>
      <c r="BJ11" s="196">
        <v>-5.72</v>
      </c>
      <c r="BK11" s="239">
        <v>1.1100000000000001</v>
      </c>
      <c r="BL11" s="196">
        <v>-1.03</v>
      </c>
      <c r="BM11" s="239">
        <v>0.7</v>
      </c>
      <c r="BN11" s="196">
        <v>-0.63</v>
      </c>
      <c r="BO11" s="197">
        <v>0.16769999999999999</v>
      </c>
      <c r="BP11" s="239">
        <v>1.05</v>
      </c>
      <c r="BQ11" s="196">
        <v>-1.04</v>
      </c>
      <c r="BR11" s="239">
        <v>1.04</v>
      </c>
      <c r="BS11" s="196">
        <v>-1.07</v>
      </c>
      <c r="BT11" s="239">
        <v>0.69</v>
      </c>
      <c r="BU11" s="196">
        <v>-0.69</v>
      </c>
      <c r="BV11" s="197">
        <v>1.951E-2</v>
      </c>
      <c r="BW11" s="239">
        <v>1.05</v>
      </c>
      <c r="BX11" s="196">
        <v>-1.04</v>
      </c>
      <c r="BY11" s="239">
        <v>1.04</v>
      </c>
      <c r="BZ11" s="196">
        <v>-1.07</v>
      </c>
      <c r="CA11" s="239">
        <v>0.69</v>
      </c>
      <c r="CB11" s="196">
        <v>-0.69</v>
      </c>
      <c r="CC11" s="197">
        <v>3.725E-3</v>
      </c>
      <c r="CD11" s="239">
        <v>0.73</v>
      </c>
      <c r="CE11" s="196">
        <v>-0.73</v>
      </c>
      <c r="CF11" s="239">
        <v>1.0900000000000001</v>
      </c>
      <c r="CG11" s="196">
        <v>-1.03</v>
      </c>
      <c r="CH11" s="239">
        <v>0.67</v>
      </c>
      <c r="CI11" s="196">
        <v>-0.66</v>
      </c>
      <c r="CJ11" s="216"/>
      <c r="CK11" s="196">
        <v>122</v>
      </c>
      <c r="CL11" s="197">
        <v>2.0540000000000001E-4</v>
      </c>
      <c r="CM11" s="197">
        <v>9.3040000000000004E-5</v>
      </c>
      <c r="CN11" s="197">
        <v>2.4579999999999998E-5</v>
      </c>
      <c r="CO11" s="197">
        <v>4.388E-5</v>
      </c>
      <c r="CP11" s="197">
        <v>1.8280000000000001E-2</v>
      </c>
      <c r="CQ11" s="197">
        <v>8.2299999999999995E-3</v>
      </c>
      <c r="CR11" s="197">
        <v>1.9620000000000002E-3</v>
      </c>
      <c r="CS11" s="197">
        <v>1.977E-3</v>
      </c>
      <c r="CT11" s="197">
        <v>2.7320000000000001E-3</v>
      </c>
      <c r="CU11" s="197">
        <v>1.8209999999999999E-3</v>
      </c>
      <c r="CV11" s="197">
        <v>2.4590000000000001E-2</v>
      </c>
      <c r="CW11" s="197">
        <v>5.4520000000000002E-3</v>
      </c>
      <c r="CX11" s="197">
        <v>8.4879999999999997E-2</v>
      </c>
      <c r="CY11" s="197">
        <v>0.1862</v>
      </c>
      <c r="CZ11" s="242">
        <v>2.3199999999999998</v>
      </c>
    </row>
    <row r="12" spans="1:104" s="215" customFormat="1" ht="14" x14ac:dyDescent="0.15">
      <c r="A12" s="196">
        <v>122.5</v>
      </c>
      <c r="B12" s="197">
        <v>0.61980000000000002</v>
      </c>
      <c r="C12" s="239">
        <v>0.61</v>
      </c>
      <c r="D12" s="196">
        <v>-0.61</v>
      </c>
      <c r="E12" s="239">
        <v>0.66</v>
      </c>
      <c r="F12" s="196">
        <v>-0.68</v>
      </c>
      <c r="G12" s="239">
        <v>0.72</v>
      </c>
      <c r="H12" s="196">
        <v>-0.74</v>
      </c>
      <c r="I12" s="197">
        <v>6.6479999999999997E-2</v>
      </c>
      <c r="J12" s="239">
        <v>1.17</v>
      </c>
      <c r="K12" s="196">
        <v>-1.1599999999999999</v>
      </c>
      <c r="L12" s="239">
        <v>1.04</v>
      </c>
      <c r="M12" s="196">
        <v>-1.06</v>
      </c>
      <c r="N12" s="239">
        <v>0.66</v>
      </c>
      <c r="O12" s="196">
        <v>-0.65</v>
      </c>
      <c r="P12" s="197">
        <v>2.307E-4</v>
      </c>
      <c r="Q12" s="239">
        <v>1.23</v>
      </c>
      <c r="R12" s="196">
        <v>-1.23</v>
      </c>
      <c r="S12" s="239">
        <v>1.05</v>
      </c>
      <c r="T12" s="196">
        <v>-1.06</v>
      </c>
      <c r="U12" s="239">
        <v>0.64</v>
      </c>
      <c r="V12" s="196">
        <v>-0.69</v>
      </c>
      <c r="W12" s="197">
        <v>3.0769999999999999E-2</v>
      </c>
      <c r="X12" s="239">
        <v>1.2</v>
      </c>
      <c r="Y12" s="196">
        <v>-1.2</v>
      </c>
      <c r="Z12" s="239">
        <v>5.26</v>
      </c>
      <c r="AA12" s="196">
        <v>-1.01</v>
      </c>
      <c r="AB12" s="239">
        <v>1.18</v>
      </c>
      <c r="AC12" s="196">
        <v>-1.21</v>
      </c>
      <c r="AD12" s="217"/>
      <c r="AE12" s="217"/>
      <c r="AF12" s="213"/>
      <c r="AG12" s="213"/>
      <c r="AH12" s="213"/>
      <c r="AI12" s="213"/>
      <c r="AJ12" s="216"/>
      <c r="AK12" s="217"/>
      <c r="AL12" s="217"/>
      <c r="AM12" s="213"/>
      <c r="AN12" s="213"/>
      <c r="AO12" s="213"/>
      <c r="AP12" s="213"/>
      <c r="AQ12" s="214"/>
      <c r="AS12" s="196">
        <v>122.5</v>
      </c>
      <c r="AT12" s="197">
        <v>8.3390000000000006E-2</v>
      </c>
      <c r="AU12" s="239">
        <v>3.39</v>
      </c>
      <c r="AV12" s="196">
        <v>-3.41</v>
      </c>
      <c r="AW12" s="239">
        <v>1.18</v>
      </c>
      <c r="AX12" s="196">
        <v>-1.2</v>
      </c>
      <c r="AY12" s="239">
        <v>3.75</v>
      </c>
      <c r="AZ12" s="196">
        <v>-3.66</v>
      </c>
      <c r="BA12" s="197">
        <v>2.2529999999999998E-3</v>
      </c>
      <c r="BB12" s="239">
        <v>1.73</v>
      </c>
      <c r="BC12" s="196">
        <v>-1.73</v>
      </c>
      <c r="BD12" s="239">
        <v>1.03</v>
      </c>
      <c r="BE12" s="196">
        <v>-0.99</v>
      </c>
      <c r="BF12" s="239">
        <v>0.7</v>
      </c>
      <c r="BG12" s="196">
        <v>-0.66</v>
      </c>
      <c r="BH12" s="197">
        <v>1.3159999999999999E-3</v>
      </c>
      <c r="BI12" s="239">
        <v>5.72</v>
      </c>
      <c r="BJ12" s="196">
        <v>-5.72</v>
      </c>
      <c r="BK12" s="239">
        <v>0.99</v>
      </c>
      <c r="BL12" s="196">
        <v>-1.1000000000000001</v>
      </c>
      <c r="BM12" s="239">
        <v>0.6</v>
      </c>
      <c r="BN12" s="196">
        <v>-0.68</v>
      </c>
      <c r="BO12" s="197">
        <v>0.17499999999999999</v>
      </c>
      <c r="BP12" s="239">
        <v>1.04</v>
      </c>
      <c r="BQ12" s="196">
        <v>-1.04</v>
      </c>
      <c r="BR12" s="239">
        <v>1.04</v>
      </c>
      <c r="BS12" s="196">
        <v>-1.06</v>
      </c>
      <c r="BT12" s="239">
        <v>0.69</v>
      </c>
      <c r="BU12" s="196">
        <v>-0.68</v>
      </c>
      <c r="BV12" s="197">
        <v>2.0549999999999999E-2</v>
      </c>
      <c r="BW12" s="239">
        <v>1.04</v>
      </c>
      <c r="BX12" s="196">
        <v>-1.04</v>
      </c>
      <c r="BY12" s="239">
        <v>1.04</v>
      </c>
      <c r="BZ12" s="196">
        <v>-1.06</v>
      </c>
      <c r="CA12" s="239">
        <v>0.68</v>
      </c>
      <c r="CB12" s="196">
        <v>-0.67</v>
      </c>
      <c r="CC12" s="197">
        <v>3.7789999999999998E-3</v>
      </c>
      <c r="CD12" s="239">
        <v>0.73</v>
      </c>
      <c r="CE12" s="196">
        <v>-0.73</v>
      </c>
      <c r="CF12" s="239">
        <v>1.08</v>
      </c>
      <c r="CG12" s="196">
        <v>-1.03</v>
      </c>
      <c r="CH12" s="239">
        <v>0.65</v>
      </c>
      <c r="CI12" s="196">
        <v>-0.65</v>
      </c>
      <c r="CJ12" s="216"/>
      <c r="CK12" s="196">
        <v>122.5</v>
      </c>
      <c r="CL12" s="197">
        <v>2.1609999999999999E-4</v>
      </c>
      <c r="CM12" s="197">
        <v>9.7850000000000007E-5</v>
      </c>
      <c r="CN12" s="197">
        <v>2.5809999999999999E-5</v>
      </c>
      <c r="CO12" s="197">
        <v>4.6220000000000001E-5</v>
      </c>
      <c r="CP12" s="197">
        <v>1.908E-2</v>
      </c>
      <c r="CQ12" s="197">
        <v>8.5939999999999992E-3</v>
      </c>
      <c r="CR12" s="197">
        <v>2.049E-3</v>
      </c>
      <c r="CS12" s="197">
        <v>2.0630000000000002E-3</v>
      </c>
      <c r="CT12" s="197">
        <v>2.8770000000000002E-3</v>
      </c>
      <c r="CU12" s="197">
        <v>1.918E-3</v>
      </c>
      <c r="CV12" s="197">
        <v>2.5649999999999999E-2</v>
      </c>
      <c r="CW12" s="197">
        <v>5.7419999999999997E-3</v>
      </c>
      <c r="CX12" s="197">
        <v>8.8660000000000003E-2</v>
      </c>
      <c r="CY12" s="197">
        <v>0.19439999999999999</v>
      </c>
      <c r="CZ12" s="242">
        <v>2.2999999999999998</v>
      </c>
    </row>
    <row r="13" spans="1:104" s="215" customFormat="1" ht="14" x14ac:dyDescent="0.15">
      <c r="A13" s="196">
        <v>123</v>
      </c>
      <c r="B13" s="197">
        <v>0.61260000000000003</v>
      </c>
      <c r="C13" s="239">
        <v>0.62</v>
      </c>
      <c r="D13" s="196">
        <v>-0.62</v>
      </c>
      <c r="E13" s="239">
        <v>0.67</v>
      </c>
      <c r="F13" s="196">
        <v>-0.69</v>
      </c>
      <c r="G13" s="239">
        <v>0.73</v>
      </c>
      <c r="H13" s="196">
        <v>-0.75</v>
      </c>
      <c r="I13" s="197">
        <v>6.5759999999999999E-2</v>
      </c>
      <c r="J13" s="239">
        <v>1.17</v>
      </c>
      <c r="K13" s="196">
        <v>-1.1599999999999999</v>
      </c>
      <c r="L13" s="239">
        <v>1.02</v>
      </c>
      <c r="M13" s="196">
        <v>-1.04</v>
      </c>
      <c r="N13" s="239">
        <v>0.66</v>
      </c>
      <c r="O13" s="196">
        <v>-0.64</v>
      </c>
      <c r="P13" s="197">
        <v>2.2819999999999999E-4</v>
      </c>
      <c r="Q13" s="239">
        <v>1.23</v>
      </c>
      <c r="R13" s="196">
        <v>-1.23</v>
      </c>
      <c r="S13" s="239">
        <v>1.01</v>
      </c>
      <c r="T13" s="196">
        <v>-1.07</v>
      </c>
      <c r="U13" s="239">
        <v>0.66</v>
      </c>
      <c r="V13" s="196">
        <v>-0.65</v>
      </c>
      <c r="W13" s="197">
        <v>3.041E-2</v>
      </c>
      <c r="X13" s="239">
        <v>1.2</v>
      </c>
      <c r="Y13" s="196">
        <v>-1.2</v>
      </c>
      <c r="Z13" s="239">
        <v>5.28</v>
      </c>
      <c r="AA13" s="196">
        <v>-0.99</v>
      </c>
      <c r="AB13" s="239">
        <v>1.23</v>
      </c>
      <c r="AC13" s="196">
        <v>-1.22</v>
      </c>
      <c r="AD13" s="217"/>
      <c r="AE13" s="217"/>
      <c r="AF13" s="213"/>
      <c r="AG13" s="213"/>
      <c r="AH13" s="213"/>
      <c r="AI13" s="213"/>
      <c r="AJ13" s="216"/>
      <c r="AK13" s="217"/>
      <c r="AL13" s="217"/>
      <c r="AM13" s="213"/>
      <c r="AN13" s="213"/>
      <c r="AO13" s="213"/>
      <c r="AP13" s="213"/>
      <c r="AQ13" s="214"/>
      <c r="AS13" s="196">
        <v>123</v>
      </c>
      <c r="AT13" s="197">
        <v>8.3150000000000002E-2</v>
      </c>
      <c r="AU13" s="239">
        <v>3.39</v>
      </c>
      <c r="AV13" s="196">
        <v>-3.41</v>
      </c>
      <c r="AW13" s="239">
        <v>1.18</v>
      </c>
      <c r="AX13" s="196">
        <v>-1.19</v>
      </c>
      <c r="AY13" s="239">
        <v>3.75</v>
      </c>
      <c r="AZ13" s="196">
        <v>-3.64</v>
      </c>
      <c r="BA13" s="197">
        <v>2.258E-3</v>
      </c>
      <c r="BB13" s="239">
        <v>1.73</v>
      </c>
      <c r="BC13" s="196">
        <v>-1.73</v>
      </c>
      <c r="BD13" s="239">
        <v>1.02</v>
      </c>
      <c r="BE13" s="196">
        <v>-0.99</v>
      </c>
      <c r="BF13" s="239">
        <v>0.67</v>
      </c>
      <c r="BG13" s="196">
        <v>-0.65</v>
      </c>
      <c r="BH13" s="197">
        <v>1.359E-3</v>
      </c>
      <c r="BI13" s="239">
        <v>5.72</v>
      </c>
      <c r="BJ13" s="196">
        <v>-5.72</v>
      </c>
      <c r="BK13" s="239">
        <v>1.03</v>
      </c>
      <c r="BL13" s="196">
        <v>-1.04</v>
      </c>
      <c r="BM13" s="239">
        <v>0.67</v>
      </c>
      <c r="BN13" s="196">
        <v>-0.65</v>
      </c>
      <c r="BO13" s="197">
        <v>0.18240000000000001</v>
      </c>
      <c r="BP13" s="239">
        <v>1.03</v>
      </c>
      <c r="BQ13" s="196">
        <v>-1.03</v>
      </c>
      <c r="BR13" s="239">
        <v>1.03</v>
      </c>
      <c r="BS13" s="196">
        <v>-1.05</v>
      </c>
      <c r="BT13" s="239">
        <v>0.69</v>
      </c>
      <c r="BU13" s="196">
        <v>-0.69</v>
      </c>
      <c r="BV13" s="197">
        <v>2.1610000000000001E-2</v>
      </c>
      <c r="BW13" s="239">
        <v>1.03</v>
      </c>
      <c r="BX13" s="196">
        <v>-1.03</v>
      </c>
      <c r="BY13" s="239">
        <v>1.03</v>
      </c>
      <c r="BZ13" s="196">
        <v>-1.05</v>
      </c>
      <c r="CA13" s="239">
        <v>0.68</v>
      </c>
      <c r="CB13" s="196">
        <v>-0.69</v>
      </c>
      <c r="CC13" s="197">
        <v>3.836E-3</v>
      </c>
      <c r="CD13" s="239">
        <v>0.73</v>
      </c>
      <c r="CE13" s="196">
        <v>-0.73</v>
      </c>
      <c r="CF13" s="239">
        <v>1.06</v>
      </c>
      <c r="CG13" s="196">
        <v>-1.02</v>
      </c>
      <c r="CH13" s="239">
        <v>0.66</v>
      </c>
      <c r="CI13" s="196">
        <v>-0.65</v>
      </c>
      <c r="CJ13" s="216"/>
      <c r="CK13" s="196">
        <v>123</v>
      </c>
      <c r="CL13" s="197">
        <v>2.2709999999999999E-4</v>
      </c>
      <c r="CM13" s="197">
        <v>1.0280000000000001E-4</v>
      </c>
      <c r="CN13" s="197">
        <v>2.7080000000000002E-5</v>
      </c>
      <c r="CO13" s="197">
        <v>4.863E-5</v>
      </c>
      <c r="CP13" s="197">
        <v>1.9900000000000001E-2</v>
      </c>
      <c r="CQ13" s="197">
        <v>8.9669999999999993E-3</v>
      </c>
      <c r="CR13" s="197">
        <v>2.1380000000000001E-3</v>
      </c>
      <c r="CS13" s="197">
        <v>2.15E-3</v>
      </c>
      <c r="CT13" s="197">
        <v>3.026E-3</v>
      </c>
      <c r="CU13" s="197">
        <v>2.0170000000000001E-3</v>
      </c>
      <c r="CV13" s="197">
        <v>2.674E-2</v>
      </c>
      <c r="CW13" s="197">
        <v>6.0390000000000001E-3</v>
      </c>
      <c r="CX13" s="197">
        <v>9.2539999999999997E-2</v>
      </c>
      <c r="CY13" s="197">
        <v>0.2029</v>
      </c>
      <c r="CZ13" s="242">
        <v>2.2799999999999998</v>
      </c>
    </row>
    <row r="14" spans="1:104" s="215" customFormat="1" ht="14" x14ac:dyDescent="0.15">
      <c r="A14" s="196">
        <v>123.5</v>
      </c>
      <c r="B14" s="197">
        <v>0.60519999999999996</v>
      </c>
      <c r="C14" s="239">
        <v>0.63</v>
      </c>
      <c r="D14" s="196">
        <v>-0.63</v>
      </c>
      <c r="E14" s="239">
        <v>0.68</v>
      </c>
      <c r="F14" s="196">
        <v>-0.7</v>
      </c>
      <c r="G14" s="239">
        <v>0.75</v>
      </c>
      <c r="H14" s="196">
        <v>-0.75</v>
      </c>
      <c r="I14" s="197">
        <v>6.5019999999999994E-2</v>
      </c>
      <c r="J14" s="239">
        <v>1.17</v>
      </c>
      <c r="K14" s="196">
        <v>-1.1599999999999999</v>
      </c>
      <c r="L14" s="239">
        <v>1.02</v>
      </c>
      <c r="M14" s="196">
        <v>-1.02</v>
      </c>
      <c r="N14" s="239">
        <v>0.64</v>
      </c>
      <c r="O14" s="196">
        <v>-0.65</v>
      </c>
      <c r="P14" s="197">
        <v>2.2560000000000001E-4</v>
      </c>
      <c r="Q14" s="239">
        <v>1.23</v>
      </c>
      <c r="R14" s="196">
        <v>-1.23</v>
      </c>
      <c r="S14" s="239">
        <v>1.02</v>
      </c>
      <c r="T14" s="196">
        <v>-1.04</v>
      </c>
      <c r="U14" s="239">
        <v>0.66</v>
      </c>
      <c r="V14" s="196">
        <v>-0.62</v>
      </c>
      <c r="W14" s="197">
        <v>3.005E-2</v>
      </c>
      <c r="X14" s="239">
        <v>1.2</v>
      </c>
      <c r="Y14" s="196">
        <v>-1.2</v>
      </c>
      <c r="Z14" s="239">
        <v>5.23</v>
      </c>
      <c r="AA14" s="196">
        <v>-1</v>
      </c>
      <c r="AB14" s="239">
        <v>1.2</v>
      </c>
      <c r="AC14" s="196">
        <v>-1.24</v>
      </c>
      <c r="AD14" s="217"/>
      <c r="AE14" s="217"/>
      <c r="AF14" s="213"/>
      <c r="AG14" s="213"/>
      <c r="AH14" s="213"/>
      <c r="AI14" s="213"/>
      <c r="AJ14" s="216"/>
      <c r="AK14" s="217"/>
      <c r="AL14" s="217"/>
      <c r="AM14" s="213"/>
      <c r="AN14" s="213"/>
      <c r="AO14" s="213"/>
      <c r="AP14" s="213"/>
      <c r="AQ14" s="214"/>
      <c r="AS14" s="196">
        <v>123.5</v>
      </c>
      <c r="AT14" s="197">
        <v>8.2879999999999995E-2</v>
      </c>
      <c r="AU14" s="239">
        <v>3.39</v>
      </c>
      <c r="AV14" s="196">
        <v>-3.41</v>
      </c>
      <c r="AW14" s="239">
        <v>1.1599999999999999</v>
      </c>
      <c r="AX14" s="196">
        <v>-1.1599999999999999</v>
      </c>
      <c r="AY14" s="239">
        <v>3.74</v>
      </c>
      <c r="AZ14" s="196">
        <v>-3.64</v>
      </c>
      <c r="BA14" s="197">
        <v>2.2620000000000001E-3</v>
      </c>
      <c r="BB14" s="239">
        <v>1.73</v>
      </c>
      <c r="BC14" s="196">
        <v>-1.72</v>
      </c>
      <c r="BD14" s="239">
        <v>0.97</v>
      </c>
      <c r="BE14" s="196">
        <v>-0.99</v>
      </c>
      <c r="BF14" s="239">
        <v>0.65</v>
      </c>
      <c r="BG14" s="196">
        <v>-0.66</v>
      </c>
      <c r="BH14" s="197">
        <v>1.402E-3</v>
      </c>
      <c r="BI14" s="239">
        <v>5.72</v>
      </c>
      <c r="BJ14" s="196">
        <v>-5.72</v>
      </c>
      <c r="BK14" s="239">
        <v>1</v>
      </c>
      <c r="BL14" s="196">
        <v>-1.01</v>
      </c>
      <c r="BM14" s="239">
        <v>0.63</v>
      </c>
      <c r="BN14" s="196">
        <v>-0.64</v>
      </c>
      <c r="BO14" s="197">
        <v>0.19</v>
      </c>
      <c r="BP14" s="239">
        <v>1.02</v>
      </c>
      <c r="BQ14" s="196">
        <v>-1.02</v>
      </c>
      <c r="BR14" s="239">
        <v>1.01</v>
      </c>
      <c r="BS14" s="196">
        <v>-1.03</v>
      </c>
      <c r="BT14" s="239">
        <v>0.66</v>
      </c>
      <c r="BU14" s="196">
        <v>-0.66</v>
      </c>
      <c r="BV14" s="197">
        <v>2.2700000000000001E-2</v>
      </c>
      <c r="BW14" s="239">
        <v>1.02</v>
      </c>
      <c r="BX14" s="196">
        <v>-1.02</v>
      </c>
      <c r="BY14" s="239">
        <v>1.01</v>
      </c>
      <c r="BZ14" s="196">
        <v>-1.03</v>
      </c>
      <c r="CA14" s="239">
        <v>0.66</v>
      </c>
      <c r="CB14" s="196">
        <v>-0.66</v>
      </c>
      <c r="CC14" s="197">
        <v>3.8960000000000002E-3</v>
      </c>
      <c r="CD14" s="239">
        <v>0.73</v>
      </c>
      <c r="CE14" s="196">
        <v>-0.73</v>
      </c>
      <c r="CF14" s="239">
        <v>1.04</v>
      </c>
      <c r="CG14" s="196">
        <v>-1</v>
      </c>
      <c r="CH14" s="239">
        <v>0.64</v>
      </c>
      <c r="CI14" s="196">
        <v>-0.63</v>
      </c>
      <c r="CJ14" s="216"/>
      <c r="CK14" s="196">
        <v>123.5</v>
      </c>
      <c r="CL14" s="197">
        <v>2.385E-4</v>
      </c>
      <c r="CM14" s="197">
        <v>1.0789999999999999E-4</v>
      </c>
      <c r="CN14" s="197">
        <v>2.8390000000000001E-5</v>
      </c>
      <c r="CO14" s="197">
        <v>5.1100000000000002E-5</v>
      </c>
      <c r="CP14" s="197">
        <v>2.0740000000000001E-2</v>
      </c>
      <c r="CQ14" s="197">
        <v>9.3489999999999997E-3</v>
      </c>
      <c r="CR14" s="197">
        <v>2.2300000000000002E-3</v>
      </c>
      <c r="CS14" s="197">
        <v>2.2399999999999998E-3</v>
      </c>
      <c r="CT14" s="197">
        <v>3.179E-3</v>
      </c>
      <c r="CU14" s="197">
        <v>2.1199999999999999E-3</v>
      </c>
      <c r="CV14" s="197">
        <v>2.785E-2</v>
      </c>
      <c r="CW14" s="197">
        <v>6.3449999999999999E-3</v>
      </c>
      <c r="CX14" s="197">
        <v>9.6500000000000002E-2</v>
      </c>
      <c r="CY14" s="197">
        <v>0.21149999999999999</v>
      </c>
      <c r="CZ14" s="242">
        <v>2.2400000000000002</v>
      </c>
    </row>
    <row r="15" spans="1:104" s="215" customFormat="1" ht="14" x14ac:dyDescent="0.15">
      <c r="A15" s="196">
        <v>124</v>
      </c>
      <c r="B15" s="197">
        <v>0.5978</v>
      </c>
      <c r="C15" s="239">
        <v>0.63</v>
      </c>
      <c r="D15" s="196">
        <v>-0.63</v>
      </c>
      <c r="E15" s="239">
        <v>0.68</v>
      </c>
      <c r="F15" s="196">
        <v>-0.72</v>
      </c>
      <c r="G15" s="239">
        <v>0.75</v>
      </c>
      <c r="H15" s="196">
        <v>-0.78</v>
      </c>
      <c r="I15" s="197">
        <v>6.4269999999999994E-2</v>
      </c>
      <c r="J15" s="239">
        <v>1.17</v>
      </c>
      <c r="K15" s="196">
        <v>-1.1599999999999999</v>
      </c>
      <c r="L15" s="239">
        <v>1.02</v>
      </c>
      <c r="M15" s="196">
        <v>-1</v>
      </c>
      <c r="N15" s="239">
        <v>0.63</v>
      </c>
      <c r="O15" s="196">
        <v>-0.62</v>
      </c>
      <c r="P15" s="197">
        <v>2.23E-4</v>
      </c>
      <c r="Q15" s="239">
        <v>1.23</v>
      </c>
      <c r="R15" s="196">
        <v>-1.23</v>
      </c>
      <c r="S15" s="239">
        <v>0.99</v>
      </c>
      <c r="T15" s="196">
        <v>-1.01</v>
      </c>
      <c r="U15" s="239">
        <v>0.62</v>
      </c>
      <c r="V15" s="196">
        <v>-0.63</v>
      </c>
      <c r="W15" s="197">
        <v>2.9680000000000002E-2</v>
      </c>
      <c r="X15" s="239">
        <v>1.2</v>
      </c>
      <c r="Y15" s="196">
        <v>-1.2</v>
      </c>
      <c r="Z15" s="239">
        <v>5.22</v>
      </c>
      <c r="AA15" s="196">
        <v>-1.02</v>
      </c>
      <c r="AB15" s="239">
        <v>1.21</v>
      </c>
      <c r="AC15" s="196">
        <v>-1.25</v>
      </c>
      <c r="AD15" s="217"/>
      <c r="AE15" s="217"/>
      <c r="AF15" s="213"/>
      <c r="AG15" s="213"/>
      <c r="AH15" s="213"/>
      <c r="AI15" s="213"/>
      <c r="AJ15" s="216"/>
      <c r="AK15" s="217"/>
      <c r="AL15" s="217"/>
      <c r="AM15" s="213"/>
      <c r="AN15" s="213"/>
      <c r="AO15" s="213"/>
      <c r="AP15" s="213"/>
      <c r="AQ15" s="214"/>
      <c r="AS15" s="196">
        <v>124</v>
      </c>
      <c r="AT15" s="197">
        <v>8.2580000000000001E-2</v>
      </c>
      <c r="AU15" s="239">
        <v>3.4</v>
      </c>
      <c r="AV15" s="196">
        <v>-3.41</v>
      </c>
      <c r="AW15" s="239">
        <v>1.1499999999999999</v>
      </c>
      <c r="AX15" s="196">
        <v>-1.1599999999999999</v>
      </c>
      <c r="AY15" s="239">
        <v>3.72</v>
      </c>
      <c r="AZ15" s="196">
        <v>-3.63</v>
      </c>
      <c r="BA15" s="197">
        <v>2.2659999999999998E-3</v>
      </c>
      <c r="BB15" s="239">
        <v>1.73</v>
      </c>
      <c r="BC15" s="196">
        <v>-1.72</v>
      </c>
      <c r="BD15" s="239">
        <v>0.98</v>
      </c>
      <c r="BE15" s="196">
        <v>-0.99</v>
      </c>
      <c r="BF15" s="239">
        <v>0.66</v>
      </c>
      <c r="BG15" s="196">
        <v>-0.66</v>
      </c>
      <c r="BH15" s="197">
        <v>1.4469999999999999E-3</v>
      </c>
      <c r="BI15" s="239">
        <v>5.72</v>
      </c>
      <c r="BJ15" s="196">
        <v>-5.71</v>
      </c>
      <c r="BK15" s="239">
        <v>0.97</v>
      </c>
      <c r="BL15" s="196">
        <v>-1.07</v>
      </c>
      <c r="BM15" s="239">
        <v>0.62</v>
      </c>
      <c r="BN15" s="196">
        <v>-0.69</v>
      </c>
      <c r="BO15" s="197">
        <v>0.19769999999999999</v>
      </c>
      <c r="BP15" s="239">
        <v>1.01</v>
      </c>
      <c r="BQ15" s="196">
        <v>-1.01</v>
      </c>
      <c r="BR15" s="239">
        <v>1.02</v>
      </c>
      <c r="BS15" s="196">
        <v>-0.99</v>
      </c>
      <c r="BT15" s="239">
        <v>0.68</v>
      </c>
      <c r="BU15" s="196">
        <v>-0.65</v>
      </c>
      <c r="BV15" s="197">
        <v>2.383E-2</v>
      </c>
      <c r="BW15" s="239">
        <v>1.01</v>
      </c>
      <c r="BX15" s="196">
        <v>-1.01</v>
      </c>
      <c r="BY15" s="239">
        <v>1.02</v>
      </c>
      <c r="BZ15" s="196">
        <v>-0.99</v>
      </c>
      <c r="CA15" s="239">
        <v>0.68</v>
      </c>
      <c r="CB15" s="196">
        <v>-0.65</v>
      </c>
      <c r="CC15" s="197">
        <v>3.9569999999999996E-3</v>
      </c>
      <c r="CD15" s="239">
        <v>0.73</v>
      </c>
      <c r="CE15" s="196">
        <v>-0.73</v>
      </c>
      <c r="CF15" s="239">
        <v>1</v>
      </c>
      <c r="CG15" s="196">
        <v>-1.01</v>
      </c>
      <c r="CH15" s="239">
        <v>0.63</v>
      </c>
      <c r="CI15" s="196">
        <v>-0.65</v>
      </c>
      <c r="CJ15" s="216"/>
      <c r="CK15" s="196">
        <v>124</v>
      </c>
      <c r="CL15" s="197">
        <v>2.5020000000000001E-4</v>
      </c>
      <c r="CM15" s="197">
        <v>1.131E-4</v>
      </c>
      <c r="CN15" s="197">
        <v>2.974E-5</v>
      </c>
      <c r="CO15" s="197">
        <v>5.3650000000000003E-5</v>
      </c>
      <c r="CP15" s="197">
        <v>2.1600000000000001E-2</v>
      </c>
      <c r="CQ15" s="197">
        <v>9.7389999999999994E-3</v>
      </c>
      <c r="CR15" s="197">
        <v>2.3240000000000001E-3</v>
      </c>
      <c r="CS15" s="197">
        <v>2.3310000000000002E-3</v>
      </c>
      <c r="CT15" s="197">
        <v>3.3370000000000001E-3</v>
      </c>
      <c r="CU15" s="197">
        <v>2.225E-3</v>
      </c>
      <c r="CV15" s="197">
        <v>2.8979999999999999E-2</v>
      </c>
      <c r="CW15" s="197">
        <v>6.6610000000000003E-3</v>
      </c>
      <c r="CX15" s="197">
        <v>0.10050000000000001</v>
      </c>
      <c r="CY15" s="197">
        <v>0.22040000000000001</v>
      </c>
      <c r="CZ15" s="242">
        <v>2.2400000000000002</v>
      </c>
    </row>
    <row r="16" spans="1:104" s="215" customFormat="1" ht="14" x14ac:dyDescent="0.15">
      <c r="A16" s="196">
        <v>124.1</v>
      </c>
      <c r="B16" s="197">
        <v>0.59619999999999995</v>
      </c>
      <c r="C16" s="239">
        <v>0.63</v>
      </c>
      <c r="D16" s="196">
        <v>-0.63</v>
      </c>
      <c r="E16" s="239">
        <v>0.69</v>
      </c>
      <c r="F16" s="196">
        <v>-0.72</v>
      </c>
      <c r="G16" s="239">
        <v>0.76</v>
      </c>
      <c r="H16" s="196">
        <v>-0.77</v>
      </c>
      <c r="I16" s="197">
        <v>6.411E-2</v>
      </c>
      <c r="J16" s="239">
        <v>1.17</v>
      </c>
      <c r="K16" s="196">
        <v>-1.1599999999999999</v>
      </c>
      <c r="L16" s="239">
        <v>1.01</v>
      </c>
      <c r="M16" s="196">
        <v>-1</v>
      </c>
      <c r="N16" s="239">
        <v>0.64</v>
      </c>
      <c r="O16" s="196">
        <v>-0.63</v>
      </c>
      <c r="P16" s="197">
        <v>2.2240000000000001E-4</v>
      </c>
      <c r="Q16" s="239">
        <v>1.23</v>
      </c>
      <c r="R16" s="196">
        <v>-1.23</v>
      </c>
      <c r="S16" s="239">
        <v>1.05</v>
      </c>
      <c r="T16" s="196">
        <v>-1</v>
      </c>
      <c r="U16" s="239">
        <v>0.67</v>
      </c>
      <c r="V16" s="196">
        <v>-0.63</v>
      </c>
      <c r="W16" s="197">
        <v>2.9600000000000001E-2</v>
      </c>
      <c r="X16" s="239">
        <v>1.2</v>
      </c>
      <c r="Y16" s="196">
        <v>-1.2</v>
      </c>
      <c r="Z16" s="239">
        <v>5.24</v>
      </c>
      <c r="AA16" s="196">
        <v>-0.98</v>
      </c>
      <c r="AB16" s="239">
        <v>1.22</v>
      </c>
      <c r="AC16" s="196">
        <v>-1.25</v>
      </c>
      <c r="AD16" s="217"/>
      <c r="AE16" s="217"/>
      <c r="AF16" s="213"/>
      <c r="AG16" s="213"/>
      <c r="AH16" s="213"/>
      <c r="AI16" s="213"/>
      <c r="AJ16" s="216"/>
      <c r="AK16" s="217"/>
      <c r="AL16" s="217"/>
      <c r="AM16" s="213"/>
      <c r="AN16" s="213"/>
      <c r="AO16" s="213"/>
      <c r="AP16" s="213"/>
      <c r="AQ16" s="214"/>
      <c r="AS16" s="196">
        <v>124.1</v>
      </c>
      <c r="AT16" s="197">
        <v>8.251E-2</v>
      </c>
      <c r="AU16" s="239">
        <v>3.4</v>
      </c>
      <c r="AV16" s="196">
        <v>-3.41</v>
      </c>
      <c r="AW16" s="239">
        <v>1.17</v>
      </c>
      <c r="AX16" s="196">
        <v>-1.1399999999999999</v>
      </c>
      <c r="AY16" s="239">
        <v>3.73</v>
      </c>
      <c r="AZ16" s="196">
        <v>-3.62</v>
      </c>
      <c r="BA16" s="197">
        <v>2.2659999999999998E-3</v>
      </c>
      <c r="BB16" s="239">
        <v>1.73</v>
      </c>
      <c r="BC16" s="196">
        <v>-1.72</v>
      </c>
      <c r="BD16" s="239">
        <v>0.98</v>
      </c>
      <c r="BE16" s="196">
        <v>-0.99</v>
      </c>
      <c r="BF16" s="239">
        <v>0.66</v>
      </c>
      <c r="BG16" s="196">
        <v>-0.66</v>
      </c>
      <c r="BH16" s="197">
        <v>1.454E-3</v>
      </c>
      <c r="BI16" s="239">
        <v>5.72</v>
      </c>
      <c r="BJ16" s="196">
        <v>-5.71</v>
      </c>
      <c r="BK16" s="239">
        <v>1.04</v>
      </c>
      <c r="BL16" s="196">
        <v>-0.97</v>
      </c>
      <c r="BM16" s="239">
        <v>0.69</v>
      </c>
      <c r="BN16" s="196">
        <v>-0.62</v>
      </c>
      <c r="BO16" s="197">
        <v>0.1993</v>
      </c>
      <c r="BP16" s="239">
        <v>1.01</v>
      </c>
      <c r="BQ16" s="196">
        <v>-1.01</v>
      </c>
      <c r="BR16" s="239">
        <v>1</v>
      </c>
      <c r="BS16" s="196">
        <v>-1.01</v>
      </c>
      <c r="BT16" s="239">
        <v>0.66</v>
      </c>
      <c r="BU16" s="196">
        <v>-0.65</v>
      </c>
      <c r="BV16" s="197">
        <v>2.4060000000000002E-2</v>
      </c>
      <c r="BW16" s="239">
        <v>1.01</v>
      </c>
      <c r="BX16" s="196">
        <v>-1.01</v>
      </c>
      <c r="BY16" s="239">
        <v>1</v>
      </c>
      <c r="BZ16" s="196">
        <v>-1.01</v>
      </c>
      <c r="CA16" s="239">
        <v>0.66</v>
      </c>
      <c r="CB16" s="196">
        <v>-0.65</v>
      </c>
      <c r="CC16" s="197">
        <v>3.9690000000000003E-3</v>
      </c>
      <c r="CD16" s="239">
        <v>0.73</v>
      </c>
      <c r="CE16" s="196">
        <v>-0.73</v>
      </c>
      <c r="CF16" s="239">
        <v>1.02</v>
      </c>
      <c r="CG16" s="196">
        <v>-0.99</v>
      </c>
      <c r="CH16" s="239">
        <v>0.63</v>
      </c>
      <c r="CI16" s="196">
        <v>-0.63</v>
      </c>
      <c r="CJ16" s="216"/>
      <c r="CK16" s="196">
        <v>124.1</v>
      </c>
      <c r="CL16" s="197">
        <v>2.5260000000000001E-4</v>
      </c>
      <c r="CM16" s="197">
        <v>1.142E-4</v>
      </c>
      <c r="CN16" s="197">
        <v>3.0020000000000001E-5</v>
      </c>
      <c r="CO16" s="197">
        <v>5.4169999999999998E-5</v>
      </c>
      <c r="CP16" s="197">
        <v>2.1780000000000001E-2</v>
      </c>
      <c r="CQ16" s="197">
        <v>9.8189999999999996E-3</v>
      </c>
      <c r="CR16" s="197">
        <v>2.343E-3</v>
      </c>
      <c r="CS16" s="197">
        <v>2.3500000000000001E-3</v>
      </c>
      <c r="CT16" s="197">
        <v>3.3700000000000002E-3</v>
      </c>
      <c r="CU16" s="197">
        <v>2.2469999999999999E-3</v>
      </c>
      <c r="CV16" s="197">
        <v>2.921E-2</v>
      </c>
      <c r="CW16" s="197">
        <v>6.7260000000000002E-3</v>
      </c>
      <c r="CX16" s="197">
        <v>0.1014</v>
      </c>
      <c r="CY16" s="197">
        <v>0.22220000000000001</v>
      </c>
      <c r="CZ16" s="242">
        <v>2.21</v>
      </c>
    </row>
    <row r="17" spans="1:104" s="215" customFormat="1" ht="14" x14ac:dyDescent="0.15">
      <c r="A17" s="196">
        <v>124.2</v>
      </c>
      <c r="B17" s="197">
        <v>0.59470000000000001</v>
      </c>
      <c r="C17" s="239">
        <v>0.64</v>
      </c>
      <c r="D17" s="196">
        <v>-0.64</v>
      </c>
      <c r="E17" s="239">
        <v>0.69</v>
      </c>
      <c r="F17" s="196">
        <v>-0.72</v>
      </c>
      <c r="G17" s="239">
        <v>0.75</v>
      </c>
      <c r="H17" s="196">
        <v>-0.78</v>
      </c>
      <c r="I17" s="197">
        <v>6.3960000000000003E-2</v>
      </c>
      <c r="J17" s="239">
        <v>1.17</v>
      </c>
      <c r="K17" s="196">
        <v>-1.1599999999999999</v>
      </c>
      <c r="L17" s="239">
        <v>1</v>
      </c>
      <c r="M17" s="196">
        <v>-1</v>
      </c>
      <c r="N17" s="239">
        <v>0.63</v>
      </c>
      <c r="O17" s="196">
        <v>-0.62</v>
      </c>
      <c r="P17" s="197">
        <v>2.219E-4</v>
      </c>
      <c r="Q17" s="239">
        <v>1.23</v>
      </c>
      <c r="R17" s="196">
        <v>-1.23</v>
      </c>
      <c r="S17" s="239">
        <v>1</v>
      </c>
      <c r="T17" s="196">
        <v>-1</v>
      </c>
      <c r="U17" s="239">
        <v>0.63</v>
      </c>
      <c r="V17" s="196">
        <v>-0.62</v>
      </c>
      <c r="W17" s="197">
        <v>2.9530000000000001E-2</v>
      </c>
      <c r="X17" s="239">
        <v>1.2</v>
      </c>
      <c r="Y17" s="196">
        <v>-1.2</v>
      </c>
      <c r="Z17" s="239">
        <v>5.23</v>
      </c>
      <c r="AA17" s="196">
        <v>-0.98</v>
      </c>
      <c r="AB17" s="239">
        <v>1.2</v>
      </c>
      <c r="AC17" s="196">
        <v>-1.26</v>
      </c>
      <c r="AD17" s="217"/>
      <c r="AE17" s="217"/>
      <c r="AF17" s="213"/>
      <c r="AG17" s="213"/>
      <c r="AH17" s="213"/>
      <c r="AI17" s="213"/>
      <c r="AJ17" s="216"/>
      <c r="AK17" s="217"/>
      <c r="AL17" s="217"/>
      <c r="AM17" s="213"/>
      <c r="AN17" s="213"/>
      <c r="AO17" s="213"/>
      <c r="AP17" s="213"/>
      <c r="AQ17" s="214"/>
      <c r="AS17" s="196">
        <v>124.2</v>
      </c>
      <c r="AT17" s="197">
        <v>8.2439999999999999E-2</v>
      </c>
      <c r="AU17" s="239">
        <v>3.4</v>
      </c>
      <c r="AV17" s="196">
        <v>-3.41</v>
      </c>
      <c r="AW17" s="239">
        <v>1.17</v>
      </c>
      <c r="AX17" s="196">
        <v>-1.1399999999999999</v>
      </c>
      <c r="AY17" s="239">
        <v>3.73</v>
      </c>
      <c r="AZ17" s="196">
        <v>-3.6</v>
      </c>
      <c r="BA17" s="197">
        <v>2.2659999999999998E-3</v>
      </c>
      <c r="BB17" s="239">
        <v>1.73</v>
      </c>
      <c r="BC17" s="196">
        <v>-1.72</v>
      </c>
      <c r="BD17" s="239">
        <v>0.98</v>
      </c>
      <c r="BE17" s="196">
        <v>-0.98</v>
      </c>
      <c r="BF17" s="239">
        <v>0.66</v>
      </c>
      <c r="BG17" s="196">
        <v>-0.65</v>
      </c>
      <c r="BH17" s="197">
        <v>1.464E-3</v>
      </c>
      <c r="BI17" s="239">
        <v>5.72</v>
      </c>
      <c r="BJ17" s="196">
        <v>-5.71</v>
      </c>
      <c r="BK17" s="239">
        <v>0.97</v>
      </c>
      <c r="BL17" s="196">
        <v>-0.97</v>
      </c>
      <c r="BM17" s="239">
        <v>0.62</v>
      </c>
      <c r="BN17" s="196">
        <v>-0.61</v>
      </c>
      <c r="BO17" s="197">
        <v>0.20080000000000001</v>
      </c>
      <c r="BP17" s="239">
        <v>1.01</v>
      </c>
      <c r="BQ17" s="196">
        <v>-1</v>
      </c>
      <c r="BR17" s="239">
        <v>0.99</v>
      </c>
      <c r="BS17" s="196">
        <v>-1</v>
      </c>
      <c r="BT17" s="239">
        <v>0.66</v>
      </c>
      <c r="BU17" s="196">
        <v>-0.64</v>
      </c>
      <c r="BV17" s="197">
        <v>2.4289999999999999E-2</v>
      </c>
      <c r="BW17" s="239">
        <v>1.01</v>
      </c>
      <c r="BX17" s="196">
        <v>-1</v>
      </c>
      <c r="BY17" s="239">
        <v>0.99</v>
      </c>
      <c r="BZ17" s="196">
        <v>-1</v>
      </c>
      <c r="CA17" s="239">
        <v>0.66</v>
      </c>
      <c r="CB17" s="196">
        <v>-0.64</v>
      </c>
      <c r="CC17" s="197">
        <v>3.9820000000000003E-3</v>
      </c>
      <c r="CD17" s="239">
        <v>0.73</v>
      </c>
      <c r="CE17" s="196">
        <v>-0.73</v>
      </c>
      <c r="CF17" s="239">
        <v>1.01</v>
      </c>
      <c r="CG17" s="196">
        <v>-0.98</v>
      </c>
      <c r="CH17" s="239">
        <v>0.62</v>
      </c>
      <c r="CI17" s="196">
        <v>-0.63</v>
      </c>
      <c r="CJ17" s="216"/>
      <c r="CK17" s="196">
        <v>124.2</v>
      </c>
      <c r="CL17" s="197">
        <v>2.5490000000000002E-4</v>
      </c>
      <c r="CM17" s="197">
        <v>1.153E-4</v>
      </c>
      <c r="CN17" s="197">
        <v>3.029E-5</v>
      </c>
      <c r="CO17" s="197">
        <v>5.469E-5</v>
      </c>
      <c r="CP17" s="197">
        <v>2.1950000000000001E-2</v>
      </c>
      <c r="CQ17" s="197">
        <v>9.8980000000000005E-3</v>
      </c>
      <c r="CR17" s="197">
        <v>2.362E-3</v>
      </c>
      <c r="CS17" s="197">
        <v>2.3679999999999999E-3</v>
      </c>
      <c r="CT17" s="197">
        <v>3.4020000000000001E-3</v>
      </c>
      <c r="CU17" s="197">
        <v>2.2680000000000001E-3</v>
      </c>
      <c r="CV17" s="197">
        <v>2.9440000000000001E-2</v>
      </c>
      <c r="CW17" s="197">
        <v>6.79E-3</v>
      </c>
      <c r="CX17" s="197">
        <v>0.1022</v>
      </c>
      <c r="CY17" s="197">
        <v>0.224</v>
      </c>
      <c r="CZ17" s="242">
        <v>2.2000000000000002</v>
      </c>
    </row>
    <row r="18" spans="1:104" s="215" customFormat="1" ht="14" x14ac:dyDescent="0.15">
      <c r="A18" s="196">
        <v>124.3</v>
      </c>
      <c r="B18" s="197">
        <v>0.59319999999999995</v>
      </c>
      <c r="C18" s="239">
        <v>0.64</v>
      </c>
      <c r="D18" s="196">
        <v>-0.64</v>
      </c>
      <c r="E18" s="239">
        <v>0.7</v>
      </c>
      <c r="F18" s="196">
        <v>-0.72</v>
      </c>
      <c r="G18" s="239">
        <v>0.76</v>
      </c>
      <c r="H18" s="196">
        <v>-0.77</v>
      </c>
      <c r="I18" s="197">
        <v>6.3810000000000006E-2</v>
      </c>
      <c r="J18" s="239">
        <v>1.17</v>
      </c>
      <c r="K18" s="196">
        <v>-1.1599999999999999</v>
      </c>
      <c r="L18" s="239">
        <v>1</v>
      </c>
      <c r="M18" s="196">
        <v>-1</v>
      </c>
      <c r="N18" s="239">
        <v>0.63</v>
      </c>
      <c r="O18" s="196">
        <v>-0.61</v>
      </c>
      <c r="P18" s="197">
        <v>2.2139999999999999E-4</v>
      </c>
      <c r="Q18" s="239">
        <v>1.23</v>
      </c>
      <c r="R18" s="196">
        <v>-1.23</v>
      </c>
      <c r="S18" s="239">
        <v>0.99</v>
      </c>
      <c r="T18" s="196">
        <v>-1.02</v>
      </c>
      <c r="U18" s="239">
        <v>0.62</v>
      </c>
      <c r="V18" s="196">
        <v>-0.63</v>
      </c>
      <c r="W18" s="197">
        <v>2.945E-2</v>
      </c>
      <c r="X18" s="239">
        <v>1.2</v>
      </c>
      <c r="Y18" s="196">
        <v>-1.2</v>
      </c>
      <c r="Z18" s="239">
        <v>5.26</v>
      </c>
      <c r="AA18" s="196">
        <v>-1</v>
      </c>
      <c r="AB18" s="239">
        <v>1.22</v>
      </c>
      <c r="AC18" s="196">
        <v>-1.27</v>
      </c>
      <c r="AD18" s="217"/>
      <c r="AE18" s="217"/>
      <c r="AF18" s="213"/>
      <c r="AG18" s="213"/>
      <c r="AH18" s="213"/>
      <c r="AI18" s="213"/>
      <c r="AJ18" s="216"/>
      <c r="AK18" s="217"/>
      <c r="AL18" s="217"/>
      <c r="AM18" s="213"/>
      <c r="AN18" s="213"/>
      <c r="AO18" s="213"/>
      <c r="AP18" s="213"/>
      <c r="AQ18" s="214"/>
      <c r="AS18" s="196">
        <v>124.3</v>
      </c>
      <c r="AT18" s="197">
        <v>8.2379999999999995E-2</v>
      </c>
      <c r="AU18" s="239">
        <v>3.4</v>
      </c>
      <c r="AV18" s="196">
        <v>-3.41</v>
      </c>
      <c r="AW18" s="239">
        <v>1.1399999999999999</v>
      </c>
      <c r="AX18" s="196">
        <v>-1.1599999999999999</v>
      </c>
      <c r="AY18" s="239">
        <v>3.71</v>
      </c>
      <c r="AZ18" s="196">
        <v>-3.63</v>
      </c>
      <c r="BA18" s="197">
        <v>2.2680000000000001E-3</v>
      </c>
      <c r="BB18" s="239">
        <v>1.73</v>
      </c>
      <c r="BC18" s="196">
        <v>-1.72</v>
      </c>
      <c r="BD18" s="239">
        <v>0.96</v>
      </c>
      <c r="BE18" s="196">
        <v>-1</v>
      </c>
      <c r="BF18" s="239">
        <v>0.61</v>
      </c>
      <c r="BG18" s="196">
        <v>-0.66</v>
      </c>
      <c r="BH18" s="197">
        <v>1.472E-3</v>
      </c>
      <c r="BI18" s="239">
        <v>5.72</v>
      </c>
      <c r="BJ18" s="196">
        <v>-5.71</v>
      </c>
      <c r="BK18" s="239">
        <v>1.01</v>
      </c>
      <c r="BL18" s="196">
        <v>-0.97</v>
      </c>
      <c r="BM18" s="239">
        <v>0.67</v>
      </c>
      <c r="BN18" s="196">
        <v>-0.61</v>
      </c>
      <c r="BO18" s="197">
        <v>0.2024</v>
      </c>
      <c r="BP18" s="239">
        <v>1</v>
      </c>
      <c r="BQ18" s="196">
        <v>-1</v>
      </c>
      <c r="BR18" s="239">
        <v>1</v>
      </c>
      <c r="BS18" s="196">
        <v>-1.01</v>
      </c>
      <c r="BT18" s="239">
        <v>0.64</v>
      </c>
      <c r="BU18" s="196">
        <v>-0.65</v>
      </c>
      <c r="BV18" s="197">
        <v>2.452E-2</v>
      </c>
      <c r="BW18" s="239">
        <v>1</v>
      </c>
      <c r="BX18" s="196">
        <v>-1</v>
      </c>
      <c r="BY18" s="239">
        <v>1</v>
      </c>
      <c r="BZ18" s="196">
        <v>-1.01</v>
      </c>
      <c r="CA18" s="239">
        <v>0.64</v>
      </c>
      <c r="CB18" s="196">
        <v>-0.65</v>
      </c>
      <c r="CC18" s="197">
        <v>3.9950000000000003E-3</v>
      </c>
      <c r="CD18" s="239">
        <v>0.73</v>
      </c>
      <c r="CE18" s="196">
        <v>-0.73</v>
      </c>
      <c r="CF18" s="239">
        <v>1.02</v>
      </c>
      <c r="CG18" s="196">
        <v>-0.99</v>
      </c>
      <c r="CH18" s="239">
        <v>0.62</v>
      </c>
      <c r="CI18" s="196">
        <v>-0.61</v>
      </c>
      <c r="CJ18" s="216"/>
      <c r="CK18" s="196">
        <v>124.3</v>
      </c>
      <c r="CL18" s="197">
        <v>2.5740000000000002E-4</v>
      </c>
      <c r="CM18" s="197">
        <v>1.164E-4</v>
      </c>
      <c r="CN18" s="197">
        <v>3.057E-5</v>
      </c>
      <c r="CO18" s="197">
        <v>5.5220000000000003E-5</v>
      </c>
      <c r="CP18" s="197">
        <v>2.213E-2</v>
      </c>
      <c r="CQ18" s="197">
        <v>9.9780000000000008E-3</v>
      </c>
      <c r="CR18" s="197">
        <v>2.3809999999999999E-3</v>
      </c>
      <c r="CS18" s="197">
        <v>2.3869999999999998E-3</v>
      </c>
      <c r="CT18" s="197">
        <v>3.4350000000000001E-3</v>
      </c>
      <c r="CU18" s="197">
        <v>2.2899999999999999E-3</v>
      </c>
      <c r="CV18" s="197">
        <v>2.9669999999999998E-2</v>
      </c>
      <c r="CW18" s="197">
        <v>6.855E-3</v>
      </c>
      <c r="CX18" s="197">
        <v>0.10299999999999999</v>
      </c>
      <c r="CY18" s="197">
        <v>0.2258</v>
      </c>
      <c r="CZ18" s="242">
        <v>2.2000000000000002</v>
      </c>
    </row>
    <row r="19" spans="1:104" s="215" customFormat="1" ht="14" x14ac:dyDescent="0.15">
      <c r="A19" s="196">
        <v>124.4</v>
      </c>
      <c r="B19" s="197">
        <v>0.59160000000000001</v>
      </c>
      <c r="C19" s="239">
        <v>0.64</v>
      </c>
      <c r="D19" s="196">
        <v>-0.64</v>
      </c>
      <c r="E19" s="239">
        <v>0.7</v>
      </c>
      <c r="F19" s="196">
        <v>-0.73</v>
      </c>
      <c r="G19" s="239">
        <v>0.76</v>
      </c>
      <c r="H19" s="196">
        <v>-0.79</v>
      </c>
      <c r="I19" s="197">
        <v>6.3659999999999994E-2</v>
      </c>
      <c r="J19" s="239">
        <v>1.17</v>
      </c>
      <c r="K19" s="196">
        <v>-1.1599999999999999</v>
      </c>
      <c r="L19" s="239">
        <v>0.99</v>
      </c>
      <c r="M19" s="196">
        <v>-1</v>
      </c>
      <c r="N19" s="239">
        <v>0.62</v>
      </c>
      <c r="O19" s="196">
        <v>-0.63</v>
      </c>
      <c r="P19" s="197">
        <v>2.208E-4</v>
      </c>
      <c r="Q19" s="239">
        <v>1.23</v>
      </c>
      <c r="R19" s="196">
        <v>-1.23</v>
      </c>
      <c r="S19" s="239">
        <v>1</v>
      </c>
      <c r="T19" s="196">
        <v>-0.96</v>
      </c>
      <c r="U19" s="239">
        <v>0.63</v>
      </c>
      <c r="V19" s="196">
        <v>-0.59</v>
      </c>
      <c r="W19" s="197">
        <v>2.937E-2</v>
      </c>
      <c r="X19" s="239">
        <v>1.2</v>
      </c>
      <c r="Y19" s="196">
        <v>-1.2</v>
      </c>
      <c r="Z19" s="239">
        <v>5.28</v>
      </c>
      <c r="AA19" s="196">
        <v>-0.95</v>
      </c>
      <c r="AB19" s="239">
        <v>1.23</v>
      </c>
      <c r="AC19" s="196">
        <v>-1.24</v>
      </c>
      <c r="AD19" s="217"/>
      <c r="AE19" s="217"/>
      <c r="AF19" s="213"/>
      <c r="AG19" s="213"/>
      <c r="AH19" s="213"/>
      <c r="AI19" s="213"/>
      <c r="AJ19" s="216"/>
      <c r="AK19" s="217"/>
      <c r="AL19" s="217"/>
      <c r="AM19" s="213"/>
      <c r="AN19" s="213"/>
      <c r="AO19" s="213"/>
      <c r="AP19" s="213"/>
      <c r="AQ19" s="214"/>
      <c r="AS19" s="196">
        <v>124.4</v>
      </c>
      <c r="AT19" s="197">
        <v>8.2309999999999994E-2</v>
      </c>
      <c r="AU19" s="239">
        <v>3.4</v>
      </c>
      <c r="AV19" s="196">
        <v>-3.41</v>
      </c>
      <c r="AW19" s="239">
        <v>1.1399999999999999</v>
      </c>
      <c r="AX19" s="196">
        <v>-1.1499999999999999</v>
      </c>
      <c r="AY19" s="239">
        <v>3.72</v>
      </c>
      <c r="AZ19" s="196">
        <v>-3.62</v>
      </c>
      <c r="BA19" s="197">
        <v>2.2680000000000001E-3</v>
      </c>
      <c r="BB19" s="239">
        <v>1.73</v>
      </c>
      <c r="BC19" s="196">
        <v>-1.72</v>
      </c>
      <c r="BD19" s="239">
        <v>0.97</v>
      </c>
      <c r="BE19" s="196">
        <v>-0.99</v>
      </c>
      <c r="BF19" s="239">
        <v>0.66</v>
      </c>
      <c r="BG19" s="196">
        <v>-0.66</v>
      </c>
      <c r="BH19" s="197">
        <v>1.4809999999999999E-3</v>
      </c>
      <c r="BI19" s="239">
        <v>5.72</v>
      </c>
      <c r="BJ19" s="196">
        <v>-5.71</v>
      </c>
      <c r="BK19" s="239">
        <v>1.02</v>
      </c>
      <c r="BL19" s="196">
        <v>-0.96</v>
      </c>
      <c r="BM19" s="239">
        <v>0.67</v>
      </c>
      <c r="BN19" s="196">
        <v>-0.61</v>
      </c>
      <c r="BO19" s="197">
        <v>0.20399999999999999</v>
      </c>
      <c r="BP19" s="239">
        <v>1</v>
      </c>
      <c r="BQ19" s="196">
        <v>-1</v>
      </c>
      <c r="BR19" s="239">
        <v>1.01</v>
      </c>
      <c r="BS19" s="196">
        <v>-0.99</v>
      </c>
      <c r="BT19" s="239">
        <v>0.67</v>
      </c>
      <c r="BU19" s="196">
        <v>-0.65</v>
      </c>
      <c r="BV19" s="197">
        <v>2.4760000000000001E-2</v>
      </c>
      <c r="BW19" s="239">
        <v>1</v>
      </c>
      <c r="BX19" s="196">
        <v>-1</v>
      </c>
      <c r="BY19" s="239">
        <v>1.01</v>
      </c>
      <c r="BZ19" s="196">
        <v>-0.99</v>
      </c>
      <c r="CA19" s="239">
        <v>0.67</v>
      </c>
      <c r="CB19" s="196">
        <v>-0.65</v>
      </c>
      <c r="CC19" s="197">
        <v>4.0080000000000003E-3</v>
      </c>
      <c r="CD19" s="239">
        <v>0.73</v>
      </c>
      <c r="CE19" s="196">
        <v>-0.73</v>
      </c>
      <c r="CF19" s="239">
        <v>1</v>
      </c>
      <c r="CG19" s="196">
        <v>-1</v>
      </c>
      <c r="CH19" s="239">
        <v>0.62</v>
      </c>
      <c r="CI19" s="196">
        <v>-0.64</v>
      </c>
      <c r="CJ19" s="216"/>
      <c r="CK19" s="196">
        <v>124.4</v>
      </c>
      <c r="CL19" s="197">
        <v>2.5980000000000003E-4</v>
      </c>
      <c r="CM19" s="197">
        <v>1.1739999999999999E-4</v>
      </c>
      <c r="CN19" s="197">
        <v>3.0849999999999998E-5</v>
      </c>
      <c r="CO19" s="197">
        <v>5.575E-5</v>
      </c>
      <c r="CP19" s="197">
        <v>2.23E-2</v>
      </c>
      <c r="CQ19" s="197">
        <v>1.0059999999999999E-2</v>
      </c>
      <c r="CR19" s="197">
        <v>2.3999999999999998E-3</v>
      </c>
      <c r="CS19" s="197">
        <v>2.405E-3</v>
      </c>
      <c r="CT19" s="197">
        <v>3.467E-3</v>
      </c>
      <c r="CU19" s="197">
        <v>2.3119999999999998E-3</v>
      </c>
      <c r="CV19" s="197">
        <v>2.9909999999999999E-2</v>
      </c>
      <c r="CW19" s="197">
        <v>6.9199999999999999E-3</v>
      </c>
      <c r="CX19" s="197">
        <v>0.10390000000000001</v>
      </c>
      <c r="CY19" s="197">
        <v>0.2276</v>
      </c>
      <c r="CZ19" s="242">
        <v>2.21</v>
      </c>
    </row>
    <row r="20" spans="1:104" s="215" customFormat="1" ht="14" x14ac:dyDescent="0.15">
      <c r="A20" s="196">
        <v>124.5</v>
      </c>
      <c r="B20" s="197">
        <v>0.59009999999999996</v>
      </c>
      <c r="C20" s="239">
        <v>0.64</v>
      </c>
      <c r="D20" s="196">
        <v>-0.64</v>
      </c>
      <c r="E20" s="239">
        <v>0.7</v>
      </c>
      <c r="F20" s="196">
        <v>-0.73</v>
      </c>
      <c r="G20" s="239">
        <v>0.76</v>
      </c>
      <c r="H20" s="196">
        <v>-0.79</v>
      </c>
      <c r="I20" s="197">
        <v>6.3490000000000005E-2</v>
      </c>
      <c r="J20" s="239">
        <v>1.17</v>
      </c>
      <c r="K20" s="196">
        <v>-1.1599999999999999</v>
      </c>
      <c r="L20" s="239">
        <v>1</v>
      </c>
      <c r="M20" s="196">
        <v>-0.99</v>
      </c>
      <c r="N20" s="239">
        <v>0.63</v>
      </c>
      <c r="O20" s="196">
        <v>-0.61</v>
      </c>
      <c r="P20" s="197">
        <v>2.2029999999999999E-4</v>
      </c>
      <c r="Q20" s="239">
        <v>1.23</v>
      </c>
      <c r="R20" s="196">
        <v>-1.23</v>
      </c>
      <c r="S20" s="239">
        <v>1</v>
      </c>
      <c r="T20" s="196">
        <v>-1.01</v>
      </c>
      <c r="U20" s="239">
        <v>0.63</v>
      </c>
      <c r="V20" s="196">
        <v>-0.63</v>
      </c>
      <c r="W20" s="197">
        <v>2.93E-2</v>
      </c>
      <c r="X20" s="239">
        <v>1.2</v>
      </c>
      <c r="Y20" s="196">
        <v>-1.2</v>
      </c>
      <c r="Z20" s="239">
        <v>5.26</v>
      </c>
      <c r="AA20" s="196">
        <v>-0.99</v>
      </c>
      <c r="AB20" s="239">
        <v>1.24</v>
      </c>
      <c r="AC20" s="196">
        <v>-1.27</v>
      </c>
      <c r="AD20" s="217"/>
      <c r="AE20" s="217"/>
      <c r="AF20" s="213"/>
      <c r="AG20" s="213"/>
      <c r="AH20" s="213"/>
      <c r="AI20" s="213"/>
      <c r="AJ20" s="216"/>
      <c r="AK20" s="217"/>
      <c r="AL20" s="217"/>
      <c r="AM20" s="213"/>
      <c r="AN20" s="213"/>
      <c r="AO20" s="213"/>
      <c r="AP20" s="213"/>
      <c r="AQ20" s="214"/>
      <c r="AS20" s="196">
        <v>124.5</v>
      </c>
      <c r="AT20" s="197">
        <v>8.2239999999999994E-2</v>
      </c>
      <c r="AU20" s="239">
        <v>3.4</v>
      </c>
      <c r="AV20" s="196">
        <v>-3.41</v>
      </c>
      <c r="AW20" s="239">
        <v>1.1399999999999999</v>
      </c>
      <c r="AX20" s="196">
        <v>-1.1299999999999999</v>
      </c>
      <c r="AY20" s="239">
        <v>3.71</v>
      </c>
      <c r="AZ20" s="196">
        <v>-3.61</v>
      </c>
      <c r="BA20" s="197">
        <v>2.2669999999999999E-3</v>
      </c>
      <c r="BB20" s="239">
        <v>1.73</v>
      </c>
      <c r="BC20" s="196">
        <v>-1.72</v>
      </c>
      <c r="BD20" s="239">
        <v>0.97</v>
      </c>
      <c r="BE20" s="196">
        <v>-0.94</v>
      </c>
      <c r="BF20" s="239">
        <v>0.66</v>
      </c>
      <c r="BG20" s="196">
        <v>-0.61</v>
      </c>
      <c r="BH20" s="197">
        <v>1.49E-3</v>
      </c>
      <c r="BI20" s="239">
        <v>5.72</v>
      </c>
      <c r="BJ20" s="196">
        <v>-5.71</v>
      </c>
      <c r="BK20" s="239">
        <v>0.94</v>
      </c>
      <c r="BL20" s="196">
        <v>-1.03</v>
      </c>
      <c r="BM20" s="239">
        <v>0.6</v>
      </c>
      <c r="BN20" s="196">
        <v>-0.66</v>
      </c>
      <c r="BO20" s="197">
        <v>0.2056</v>
      </c>
      <c r="BP20" s="239">
        <v>1</v>
      </c>
      <c r="BQ20" s="196">
        <v>-1</v>
      </c>
      <c r="BR20" s="239">
        <v>1</v>
      </c>
      <c r="BS20" s="196">
        <v>-0.99</v>
      </c>
      <c r="BT20" s="239">
        <v>0.67</v>
      </c>
      <c r="BU20" s="196">
        <v>-0.63</v>
      </c>
      <c r="BV20" s="197">
        <v>2.4989999999999998E-2</v>
      </c>
      <c r="BW20" s="239">
        <v>1</v>
      </c>
      <c r="BX20" s="196">
        <v>-1</v>
      </c>
      <c r="BY20" s="239">
        <v>1</v>
      </c>
      <c r="BZ20" s="196">
        <v>-0.99</v>
      </c>
      <c r="CA20" s="239">
        <v>0.67</v>
      </c>
      <c r="CB20" s="196">
        <v>-0.63</v>
      </c>
      <c r="CC20" s="197">
        <v>4.0210000000000003E-3</v>
      </c>
      <c r="CD20" s="239">
        <v>0.73</v>
      </c>
      <c r="CE20" s="196">
        <v>-0.73</v>
      </c>
      <c r="CF20" s="239">
        <v>1</v>
      </c>
      <c r="CG20" s="196">
        <v>-0.99</v>
      </c>
      <c r="CH20" s="239">
        <v>0.61</v>
      </c>
      <c r="CI20" s="196">
        <v>-0.64</v>
      </c>
      <c r="CJ20" s="216"/>
      <c r="CK20" s="196">
        <v>124.5</v>
      </c>
      <c r="CL20" s="197">
        <v>2.6219999999999998E-4</v>
      </c>
      <c r="CM20" s="197">
        <v>1.1849999999999999E-4</v>
      </c>
      <c r="CN20" s="197">
        <v>3.112E-5</v>
      </c>
      <c r="CO20" s="197">
        <v>5.6280000000000003E-5</v>
      </c>
      <c r="CP20" s="197">
        <v>2.248E-2</v>
      </c>
      <c r="CQ20" s="197">
        <v>1.014E-2</v>
      </c>
      <c r="CR20" s="197">
        <v>2.4199999999999998E-3</v>
      </c>
      <c r="CS20" s="197">
        <v>2.4239999999999999E-3</v>
      </c>
      <c r="CT20" s="197">
        <v>3.5000000000000001E-3</v>
      </c>
      <c r="CU20" s="197">
        <v>2.333E-3</v>
      </c>
      <c r="CV20" s="197">
        <v>3.014E-2</v>
      </c>
      <c r="CW20" s="197">
        <v>6.986E-3</v>
      </c>
      <c r="CX20" s="197">
        <v>0.1047</v>
      </c>
      <c r="CY20" s="197">
        <v>0.22939999999999999</v>
      </c>
      <c r="CZ20" s="242">
        <v>2.21</v>
      </c>
    </row>
    <row r="21" spans="1:104" s="215" customFormat="1" ht="14" x14ac:dyDescent="0.15">
      <c r="A21" s="196">
        <v>124.6</v>
      </c>
      <c r="B21" s="197">
        <v>0.58860000000000001</v>
      </c>
      <c r="C21" s="239">
        <v>0.64</v>
      </c>
      <c r="D21" s="196">
        <v>-0.64</v>
      </c>
      <c r="E21" s="239">
        <v>0.71</v>
      </c>
      <c r="F21" s="196">
        <v>-0.73</v>
      </c>
      <c r="G21" s="239">
        <v>0.77</v>
      </c>
      <c r="H21" s="196">
        <v>-0.78</v>
      </c>
      <c r="I21" s="197">
        <v>6.3350000000000004E-2</v>
      </c>
      <c r="J21" s="239">
        <v>1.17</v>
      </c>
      <c r="K21" s="196">
        <v>-1.1599999999999999</v>
      </c>
      <c r="L21" s="239">
        <v>0.98</v>
      </c>
      <c r="M21" s="196">
        <v>-1</v>
      </c>
      <c r="N21" s="239">
        <v>0.62</v>
      </c>
      <c r="O21" s="196">
        <v>-0.62</v>
      </c>
      <c r="P21" s="197">
        <v>2.198E-4</v>
      </c>
      <c r="Q21" s="239">
        <v>1.23</v>
      </c>
      <c r="R21" s="196">
        <v>-1.23</v>
      </c>
      <c r="S21" s="239">
        <v>0.96</v>
      </c>
      <c r="T21" s="196">
        <v>-1.03</v>
      </c>
      <c r="U21" s="239">
        <v>0.59</v>
      </c>
      <c r="V21" s="196">
        <v>-0.64</v>
      </c>
      <c r="W21" s="197">
        <v>2.9219999999999999E-2</v>
      </c>
      <c r="X21" s="239">
        <v>1.2</v>
      </c>
      <c r="Y21" s="196">
        <v>-1.2</v>
      </c>
      <c r="Z21" s="239">
        <v>5.24</v>
      </c>
      <c r="AA21" s="196">
        <v>-0.97</v>
      </c>
      <c r="AB21" s="239">
        <v>1.24</v>
      </c>
      <c r="AC21" s="196">
        <v>-1.27</v>
      </c>
      <c r="AD21" s="217"/>
      <c r="AE21" s="217"/>
      <c r="AF21" s="213"/>
      <c r="AG21" s="213"/>
      <c r="AH21" s="213"/>
      <c r="AI21" s="213"/>
      <c r="AJ21" s="216"/>
      <c r="AK21" s="217"/>
      <c r="AL21" s="217"/>
      <c r="AM21" s="213"/>
      <c r="AN21" s="213"/>
      <c r="AO21" s="213"/>
      <c r="AP21" s="213"/>
      <c r="AQ21" s="214"/>
      <c r="AS21" s="196">
        <v>124.6</v>
      </c>
      <c r="AT21" s="197">
        <v>8.2170000000000007E-2</v>
      </c>
      <c r="AU21" s="239">
        <v>3.4</v>
      </c>
      <c r="AV21" s="196">
        <v>-3.41</v>
      </c>
      <c r="AW21" s="239">
        <v>1.1399999999999999</v>
      </c>
      <c r="AX21" s="196">
        <v>-1.1399999999999999</v>
      </c>
      <c r="AY21" s="239">
        <v>3.71</v>
      </c>
      <c r="AZ21" s="196">
        <v>-3.62</v>
      </c>
      <c r="BA21" s="197">
        <v>2.2690000000000002E-3</v>
      </c>
      <c r="BB21" s="239">
        <v>1.73</v>
      </c>
      <c r="BC21" s="196">
        <v>-1.72</v>
      </c>
      <c r="BD21" s="239">
        <v>0.97</v>
      </c>
      <c r="BE21" s="196">
        <v>-1</v>
      </c>
      <c r="BF21" s="239">
        <v>0.66</v>
      </c>
      <c r="BG21" s="196">
        <v>-0.66</v>
      </c>
      <c r="BH21" s="197">
        <v>1.498E-3</v>
      </c>
      <c r="BI21" s="239">
        <v>5.72</v>
      </c>
      <c r="BJ21" s="196">
        <v>-5.71</v>
      </c>
      <c r="BK21" s="239">
        <v>1.01</v>
      </c>
      <c r="BL21" s="196">
        <v>-0.95</v>
      </c>
      <c r="BM21" s="239">
        <v>0.67</v>
      </c>
      <c r="BN21" s="196">
        <v>-0.6</v>
      </c>
      <c r="BO21" s="197">
        <v>0.2072</v>
      </c>
      <c r="BP21" s="239">
        <v>1</v>
      </c>
      <c r="BQ21" s="196">
        <v>-1</v>
      </c>
      <c r="BR21" s="239">
        <v>1</v>
      </c>
      <c r="BS21" s="196">
        <v>-1</v>
      </c>
      <c r="BT21" s="239">
        <v>0.65</v>
      </c>
      <c r="BU21" s="196">
        <v>-0.64</v>
      </c>
      <c r="BV21" s="197">
        <v>2.5229999999999999E-2</v>
      </c>
      <c r="BW21" s="239">
        <v>1</v>
      </c>
      <c r="BX21" s="196">
        <v>-1</v>
      </c>
      <c r="BY21" s="239">
        <v>1</v>
      </c>
      <c r="BZ21" s="196">
        <v>-1</v>
      </c>
      <c r="CA21" s="239">
        <v>0.65</v>
      </c>
      <c r="CB21" s="196">
        <v>-0.64</v>
      </c>
      <c r="CC21" s="197">
        <v>4.0340000000000003E-3</v>
      </c>
      <c r="CD21" s="239">
        <v>0.73</v>
      </c>
      <c r="CE21" s="196">
        <v>-0.73</v>
      </c>
      <c r="CF21" s="239">
        <v>1.01</v>
      </c>
      <c r="CG21" s="196">
        <v>-0.99</v>
      </c>
      <c r="CH21" s="239">
        <v>0.62</v>
      </c>
      <c r="CI21" s="196">
        <v>-0.62</v>
      </c>
      <c r="CJ21" s="216"/>
      <c r="CK21" s="196">
        <v>124.6</v>
      </c>
      <c r="CL21" s="197">
        <v>2.6459999999999998E-4</v>
      </c>
      <c r="CM21" s="197">
        <v>1.1959999999999999E-4</v>
      </c>
      <c r="CN21" s="197">
        <v>3.1399999999999998E-5</v>
      </c>
      <c r="CO21" s="197">
        <v>5.681E-5</v>
      </c>
      <c r="CP21" s="197">
        <v>2.266E-2</v>
      </c>
      <c r="CQ21" s="197">
        <v>1.022E-2</v>
      </c>
      <c r="CR21" s="197">
        <v>2.4390000000000002E-3</v>
      </c>
      <c r="CS21" s="197">
        <v>2.4429999999999999E-3</v>
      </c>
      <c r="CT21" s="197">
        <v>3.5339999999999998E-3</v>
      </c>
      <c r="CU21" s="197">
        <v>2.356E-3</v>
      </c>
      <c r="CV21" s="197">
        <v>3.0380000000000001E-2</v>
      </c>
      <c r="CW21" s="197">
        <v>7.0520000000000001E-3</v>
      </c>
      <c r="CX21" s="197">
        <v>0.1055</v>
      </c>
      <c r="CY21" s="197">
        <v>0.23130000000000001</v>
      </c>
      <c r="CZ21" s="242">
        <v>2.19</v>
      </c>
    </row>
    <row r="22" spans="1:104" s="215" customFormat="1" ht="14" x14ac:dyDescent="0.15">
      <c r="A22" s="196">
        <v>124.7</v>
      </c>
      <c r="B22" s="197">
        <v>0.58699999999999997</v>
      </c>
      <c r="C22" s="239">
        <v>0.64</v>
      </c>
      <c r="D22" s="196">
        <v>-0.64</v>
      </c>
      <c r="E22" s="239">
        <v>0.7</v>
      </c>
      <c r="F22" s="196">
        <v>-0.73</v>
      </c>
      <c r="G22" s="239">
        <v>0.76</v>
      </c>
      <c r="H22" s="196">
        <v>-0.79</v>
      </c>
      <c r="I22" s="197">
        <v>6.318E-2</v>
      </c>
      <c r="J22" s="239">
        <v>1.17</v>
      </c>
      <c r="K22" s="196">
        <v>-1.1599999999999999</v>
      </c>
      <c r="L22" s="239">
        <v>0.99</v>
      </c>
      <c r="M22" s="196">
        <v>-0.98</v>
      </c>
      <c r="N22" s="239">
        <v>0.63</v>
      </c>
      <c r="O22" s="196">
        <v>-0.61</v>
      </c>
      <c r="P22" s="197">
        <v>2.1919999999999999E-4</v>
      </c>
      <c r="Q22" s="239">
        <v>1.23</v>
      </c>
      <c r="R22" s="196">
        <v>-1.23</v>
      </c>
      <c r="S22" s="239">
        <v>1.01</v>
      </c>
      <c r="T22" s="196">
        <v>-0.97</v>
      </c>
      <c r="U22" s="239">
        <v>0.64</v>
      </c>
      <c r="V22" s="196">
        <v>-0.57999999999999996</v>
      </c>
      <c r="W22" s="197">
        <v>2.9139999999999999E-2</v>
      </c>
      <c r="X22" s="239">
        <v>1.2</v>
      </c>
      <c r="Y22" s="196">
        <v>-1.2</v>
      </c>
      <c r="Z22" s="239">
        <v>5.25</v>
      </c>
      <c r="AA22" s="196">
        <v>-0.96</v>
      </c>
      <c r="AB22" s="239">
        <v>1.25</v>
      </c>
      <c r="AC22" s="196">
        <v>-1.24</v>
      </c>
      <c r="AD22" s="217"/>
      <c r="AE22" s="217"/>
      <c r="AF22" s="213"/>
      <c r="AG22" s="213"/>
      <c r="AH22" s="213"/>
      <c r="AI22" s="213"/>
      <c r="AJ22" s="216"/>
      <c r="AK22" s="217"/>
      <c r="AL22" s="217"/>
      <c r="AM22" s="213"/>
      <c r="AN22" s="213"/>
      <c r="AO22" s="213"/>
      <c r="AP22" s="213"/>
      <c r="AQ22" s="214"/>
      <c r="AS22" s="196">
        <v>124.7</v>
      </c>
      <c r="AT22" s="197">
        <v>8.2089999999999996E-2</v>
      </c>
      <c r="AU22" s="239">
        <v>3.4</v>
      </c>
      <c r="AV22" s="196">
        <v>-3.41</v>
      </c>
      <c r="AW22" s="239">
        <v>1.1399999999999999</v>
      </c>
      <c r="AX22" s="196">
        <v>-1.1200000000000001</v>
      </c>
      <c r="AY22" s="239">
        <v>3.72</v>
      </c>
      <c r="AZ22" s="196">
        <v>-3.6</v>
      </c>
      <c r="BA22" s="197">
        <v>2.2680000000000001E-3</v>
      </c>
      <c r="BB22" s="239">
        <v>1.73</v>
      </c>
      <c r="BC22" s="196">
        <v>-1.72</v>
      </c>
      <c r="BD22" s="239">
        <v>0.98</v>
      </c>
      <c r="BE22" s="196">
        <v>-0.94</v>
      </c>
      <c r="BF22" s="239">
        <v>0.66</v>
      </c>
      <c r="BG22" s="196">
        <v>-0.61</v>
      </c>
      <c r="BH22" s="197">
        <v>1.5070000000000001E-3</v>
      </c>
      <c r="BI22" s="239">
        <v>5.72</v>
      </c>
      <c r="BJ22" s="196">
        <v>-5.71</v>
      </c>
      <c r="BK22" s="239">
        <v>1</v>
      </c>
      <c r="BL22" s="196">
        <v>-1.01</v>
      </c>
      <c r="BM22" s="239">
        <v>0.6</v>
      </c>
      <c r="BN22" s="196">
        <v>-0.59</v>
      </c>
      <c r="BO22" s="197">
        <v>0.2089</v>
      </c>
      <c r="BP22" s="239">
        <v>1</v>
      </c>
      <c r="BQ22" s="196">
        <v>-0.99</v>
      </c>
      <c r="BR22" s="239">
        <v>0.98</v>
      </c>
      <c r="BS22" s="196">
        <v>-0.99</v>
      </c>
      <c r="BT22" s="239">
        <v>0.64</v>
      </c>
      <c r="BU22" s="196">
        <v>-0.63</v>
      </c>
      <c r="BV22" s="197">
        <v>2.547E-2</v>
      </c>
      <c r="BW22" s="239">
        <v>1</v>
      </c>
      <c r="BX22" s="196">
        <v>-0.99</v>
      </c>
      <c r="BY22" s="239">
        <v>0.98</v>
      </c>
      <c r="BZ22" s="196">
        <v>-0.99</v>
      </c>
      <c r="CA22" s="239">
        <v>0.65</v>
      </c>
      <c r="CB22" s="196">
        <v>-0.63</v>
      </c>
      <c r="CC22" s="197">
        <v>4.0470000000000002E-3</v>
      </c>
      <c r="CD22" s="239">
        <v>0.73</v>
      </c>
      <c r="CE22" s="196">
        <v>-0.73</v>
      </c>
      <c r="CF22" s="239">
        <v>1</v>
      </c>
      <c r="CG22" s="196">
        <v>-0.97</v>
      </c>
      <c r="CH22" s="239">
        <v>0.61</v>
      </c>
      <c r="CI22" s="196">
        <v>-0.61</v>
      </c>
      <c r="CJ22" s="216"/>
      <c r="CK22" s="196">
        <v>124.7</v>
      </c>
      <c r="CL22" s="197">
        <v>2.6709999999999999E-4</v>
      </c>
      <c r="CM22" s="197">
        <v>1.2070000000000001E-4</v>
      </c>
      <c r="CN22" s="197">
        <v>3.1690000000000003E-5</v>
      </c>
      <c r="CO22" s="197">
        <v>5.7349999999999998E-5</v>
      </c>
      <c r="CP22" s="197">
        <v>2.2839999999999999E-2</v>
      </c>
      <c r="CQ22" s="197">
        <v>1.03E-2</v>
      </c>
      <c r="CR22" s="197">
        <v>2.4589999999999998E-3</v>
      </c>
      <c r="CS22" s="197">
        <v>2.4620000000000002E-3</v>
      </c>
      <c r="CT22" s="197">
        <v>3.5669999999999999E-3</v>
      </c>
      <c r="CU22" s="197">
        <v>2.3779999999999999E-3</v>
      </c>
      <c r="CV22" s="197">
        <v>3.0609999999999998E-2</v>
      </c>
      <c r="CW22" s="197">
        <v>7.1190000000000003E-3</v>
      </c>
      <c r="CX22" s="197">
        <v>0.10639999999999999</v>
      </c>
      <c r="CY22" s="197">
        <v>0.2331</v>
      </c>
      <c r="CZ22" s="242">
        <v>2.17</v>
      </c>
    </row>
    <row r="23" spans="1:104" s="215" customFormat="1" ht="14" x14ac:dyDescent="0.15">
      <c r="A23" s="196">
        <v>124.8</v>
      </c>
      <c r="B23" s="197">
        <v>0.58550000000000002</v>
      </c>
      <c r="C23" s="239">
        <v>0.64</v>
      </c>
      <c r="D23" s="196">
        <v>-0.64</v>
      </c>
      <c r="E23" s="239">
        <v>0.71</v>
      </c>
      <c r="F23" s="196">
        <v>-0.74</v>
      </c>
      <c r="G23" s="239">
        <v>0.77</v>
      </c>
      <c r="H23" s="196">
        <v>-0.79</v>
      </c>
      <c r="I23" s="197">
        <v>6.3030000000000003E-2</v>
      </c>
      <c r="J23" s="239">
        <v>1.17</v>
      </c>
      <c r="K23" s="196">
        <v>-1.1599999999999999</v>
      </c>
      <c r="L23" s="239">
        <v>0.99</v>
      </c>
      <c r="M23" s="196">
        <v>-0.99</v>
      </c>
      <c r="N23" s="239">
        <v>0.63</v>
      </c>
      <c r="O23" s="196">
        <v>-0.6</v>
      </c>
      <c r="P23" s="197">
        <v>2.187E-4</v>
      </c>
      <c r="Q23" s="239">
        <v>1.23</v>
      </c>
      <c r="R23" s="196">
        <v>-1.23</v>
      </c>
      <c r="S23" s="239">
        <v>0.96</v>
      </c>
      <c r="T23" s="196">
        <v>-1.03</v>
      </c>
      <c r="U23" s="239">
        <v>0.59</v>
      </c>
      <c r="V23" s="196">
        <v>-0.64</v>
      </c>
      <c r="W23" s="197">
        <v>2.9069999999999999E-2</v>
      </c>
      <c r="X23" s="239">
        <v>1.2</v>
      </c>
      <c r="Y23" s="196">
        <v>-1.2</v>
      </c>
      <c r="Z23" s="239">
        <v>5.23</v>
      </c>
      <c r="AA23" s="196">
        <v>-0.97</v>
      </c>
      <c r="AB23" s="239">
        <v>1.21</v>
      </c>
      <c r="AC23" s="196">
        <v>-1.28</v>
      </c>
      <c r="AD23" s="217"/>
      <c r="AE23" s="217"/>
      <c r="AF23" s="213"/>
      <c r="AG23" s="213"/>
      <c r="AH23" s="213"/>
      <c r="AI23" s="213"/>
      <c r="AJ23" s="216"/>
      <c r="AK23" s="217"/>
      <c r="AL23" s="217"/>
      <c r="AM23" s="213"/>
      <c r="AN23" s="213"/>
      <c r="AO23" s="213"/>
      <c r="AP23" s="213"/>
      <c r="AQ23" s="214"/>
      <c r="AS23" s="196">
        <v>124.8</v>
      </c>
      <c r="AT23" s="197">
        <v>8.2030000000000006E-2</v>
      </c>
      <c r="AU23" s="239">
        <v>3.4</v>
      </c>
      <c r="AV23" s="196">
        <v>-3.41</v>
      </c>
      <c r="AW23" s="239">
        <v>1.1299999999999999</v>
      </c>
      <c r="AX23" s="196">
        <v>-1.1299999999999999</v>
      </c>
      <c r="AY23" s="239">
        <v>3.71</v>
      </c>
      <c r="AZ23" s="196">
        <v>-3.62</v>
      </c>
      <c r="BA23" s="197">
        <v>2.2690000000000002E-3</v>
      </c>
      <c r="BB23" s="239">
        <v>1.73</v>
      </c>
      <c r="BC23" s="196">
        <v>-1.72</v>
      </c>
      <c r="BD23" s="239">
        <v>0.97</v>
      </c>
      <c r="BE23" s="196">
        <v>-0.94</v>
      </c>
      <c r="BF23" s="239">
        <v>0.66</v>
      </c>
      <c r="BG23" s="196">
        <v>-0.62</v>
      </c>
      <c r="BH23" s="197">
        <v>1.516E-3</v>
      </c>
      <c r="BI23" s="239">
        <v>5.72</v>
      </c>
      <c r="BJ23" s="196">
        <v>-5.71</v>
      </c>
      <c r="BK23" s="239">
        <v>0.93</v>
      </c>
      <c r="BL23" s="196">
        <v>-1.02</v>
      </c>
      <c r="BM23" s="239">
        <v>0.59</v>
      </c>
      <c r="BN23" s="196">
        <v>-0.66</v>
      </c>
      <c r="BO23" s="197">
        <v>0.2104</v>
      </c>
      <c r="BP23" s="239">
        <v>0.99</v>
      </c>
      <c r="BQ23" s="196">
        <v>-0.99</v>
      </c>
      <c r="BR23" s="239">
        <v>0.99</v>
      </c>
      <c r="BS23" s="196">
        <v>-0.99</v>
      </c>
      <c r="BT23" s="239">
        <v>0.66</v>
      </c>
      <c r="BU23" s="196">
        <v>-0.64</v>
      </c>
      <c r="BV23" s="197">
        <v>2.571E-2</v>
      </c>
      <c r="BW23" s="239">
        <v>0.99</v>
      </c>
      <c r="BX23" s="196">
        <v>-0.99</v>
      </c>
      <c r="BY23" s="239">
        <v>0.99</v>
      </c>
      <c r="BZ23" s="196">
        <v>-0.99</v>
      </c>
      <c r="CA23" s="239">
        <v>0.66</v>
      </c>
      <c r="CB23" s="196">
        <v>-0.64</v>
      </c>
      <c r="CC23" s="197">
        <v>4.0610000000000004E-3</v>
      </c>
      <c r="CD23" s="239">
        <v>0.73</v>
      </c>
      <c r="CE23" s="196">
        <v>-0.73</v>
      </c>
      <c r="CF23" s="239">
        <v>1</v>
      </c>
      <c r="CG23" s="196">
        <v>-0.98</v>
      </c>
      <c r="CH23" s="239">
        <v>0.61</v>
      </c>
      <c r="CI23" s="196">
        <v>-0.63</v>
      </c>
      <c r="CJ23" s="216"/>
      <c r="CK23" s="196">
        <v>124.8</v>
      </c>
      <c r="CL23" s="197">
        <v>2.6949999999999999E-4</v>
      </c>
      <c r="CM23" s="197">
        <v>1.2180000000000001E-4</v>
      </c>
      <c r="CN23" s="197">
        <v>3.1970000000000001E-5</v>
      </c>
      <c r="CO23" s="197">
        <v>5.7880000000000001E-5</v>
      </c>
      <c r="CP23" s="197">
        <v>2.3019999999999999E-2</v>
      </c>
      <c r="CQ23" s="197">
        <v>1.038E-2</v>
      </c>
      <c r="CR23" s="197">
        <v>2.4780000000000002E-3</v>
      </c>
      <c r="CS23" s="197">
        <v>2.4810000000000001E-3</v>
      </c>
      <c r="CT23" s="197">
        <v>3.601E-3</v>
      </c>
      <c r="CU23" s="197">
        <v>2.4009999999999999E-3</v>
      </c>
      <c r="CV23" s="197">
        <v>3.0849999999999999E-2</v>
      </c>
      <c r="CW23" s="197">
        <v>7.1859999999999997E-3</v>
      </c>
      <c r="CX23" s="197">
        <v>0.1072</v>
      </c>
      <c r="CY23" s="197">
        <v>0.2349</v>
      </c>
      <c r="CZ23" s="242">
        <v>2.19</v>
      </c>
    </row>
    <row r="24" spans="1:104" s="215" customFormat="1" ht="14" x14ac:dyDescent="0.15">
      <c r="A24" s="196">
        <v>124.9</v>
      </c>
      <c r="B24" s="197">
        <v>0.58389999999999997</v>
      </c>
      <c r="C24" s="239">
        <v>0.65</v>
      </c>
      <c r="D24" s="196">
        <v>-0.64</v>
      </c>
      <c r="E24" s="239">
        <v>0.71</v>
      </c>
      <c r="F24" s="196">
        <v>-0.75</v>
      </c>
      <c r="G24" s="239">
        <v>0.77</v>
      </c>
      <c r="H24" s="196">
        <v>-0.79</v>
      </c>
      <c r="I24" s="197">
        <v>6.2859999999999999E-2</v>
      </c>
      <c r="J24" s="239">
        <v>1.17</v>
      </c>
      <c r="K24" s="196">
        <v>-1.1599999999999999</v>
      </c>
      <c r="L24" s="239">
        <v>1</v>
      </c>
      <c r="M24" s="196">
        <v>-0.97</v>
      </c>
      <c r="N24" s="239">
        <v>0.64</v>
      </c>
      <c r="O24" s="196">
        <v>-0.6</v>
      </c>
      <c r="P24" s="197">
        <v>2.1809999999999999E-4</v>
      </c>
      <c r="Q24" s="239">
        <v>1.23</v>
      </c>
      <c r="R24" s="196">
        <v>-1.23</v>
      </c>
      <c r="S24" s="239">
        <v>0.98</v>
      </c>
      <c r="T24" s="196">
        <v>-0.97</v>
      </c>
      <c r="U24" s="239">
        <v>0.64</v>
      </c>
      <c r="V24" s="196">
        <v>-0.59</v>
      </c>
      <c r="W24" s="197">
        <v>2.8989999999999998E-2</v>
      </c>
      <c r="X24" s="239">
        <v>1.2</v>
      </c>
      <c r="Y24" s="196">
        <v>-1.2</v>
      </c>
      <c r="Z24" s="239">
        <v>5.24</v>
      </c>
      <c r="AA24" s="196">
        <v>-0.97</v>
      </c>
      <c r="AB24" s="239">
        <v>1.26</v>
      </c>
      <c r="AC24" s="196">
        <v>-1.28</v>
      </c>
      <c r="AD24" s="217"/>
      <c r="AE24" s="217"/>
      <c r="AF24" s="213"/>
      <c r="AG24" s="213"/>
      <c r="AH24" s="213"/>
      <c r="AI24" s="213"/>
      <c r="AJ24" s="216"/>
      <c r="AK24" s="217"/>
      <c r="AL24" s="217"/>
      <c r="AM24" s="213"/>
      <c r="AN24" s="213"/>
      <c r="AO24" s="213"/>
      <c r="AP24" s="213"/>
      <c r="AQ24" s="214"/>
      <c r="AS24" s="196">
        <v>124.9</v>
      </c>
      <c r="AT24" s="197">
        <v>8.1939999999999999E-2</v>
      </c>
      <c r="AU24" s="239">
        <v>3.4</v>
      </c>
      <c r="AV24" s="196">
        <v>-3.41</v>
      </c>
      <c r="AW24" s="239">
        <v>1.1399999999999999</v>
      </c>
      <c r="AX24" s="196">
        <v>-1.1200000000000001</v>
      </c>
      <c r="AY24" s="239">
        <v>3.72</v>
      </c>
      <c r="AZ24" s="196">
        <v>-3.6</v>
      </c>
      <c r="BA24" s="197">
        <v>2.2699999999999999E-3</v>
      </c>
      <c r="BB24" s="239">
        <v>1.73</v>
      </c>
      <c r="BC24" s="196">
        <v>-1.72</v>
      </c>
      <c r="BD24" s="239">
        <v>0.94</v>
      </c>
      <c r="BE24" s="196">
        <v>-0.99</v>
      </c>
      <c r="BF24" s="239">
        <v>0.62</v>
      </c>
      <c r="BG24" s="196">
        <v>-0.65</v>
      </c>
      <c r="BH24" s="197">
        <v>1.524E-3</v>
      </c>
      <c r="BI24" s="239">
        <v>5.72</v>
      </c>
      <c r="BJ24" s="196">
        <v>-5.71</v>
      </c>
      <c r="BK24" s="239">
        <v>1</v>
      </c>
      <c r="BL24" s="196">
        <v>-0.93</v>
      </c>
      <c r="BM24" s="239">
        <v>0.66</v>
      </c>
      <c r="BN24" s="196">
        <v>-0.57999999999999996</v>
      </c>
      <c r="BO24" s="197">
        <v>0.21210000000000001</v>
      </c>
      <c r="BP24" s="239">
        <v>0.99</v>
      </c>
      <c r="BQ24" s="196">
        <v>-0.99</v>
      </c>
      <c r="BR24" s="239">
        <v>1</v>
      </c>
      <c r="BS24" s="196">
        <v>-0.98</v>
      </c>
      <c r="BT24" s="239">
        <v>0.64</v>
      </c>
      <c r="BU24" s="196">
        <v>-0.63</v>
      </c>
      <c r="BV24" s="197">
        <v>2.5950000000000001E-2</v>
      </c>
      <c r="BW24" s="239">
        <v>0.99</v>
      </c>
      <c r="BX24" s="196">
        <v>-0.99</v>
      </c>
      <c r="BY24" s="239">
        <v>1</v>
      </c>
      <c r="BZ24" s="196">
        <v>-0.98</v>
      </c>
      <c r="CA24" s="239">
        <v>0.64</v>
      </c>
      <c r="CB24" s="196">
        <v>-0.63</v>
      </c>
      <c r="CC24" s="197">
        <v>4.0740000000000004E-3</v>
      </c>
      <c r="CD24" s="239">
        <v>0.73</v>
      </c>
      <c r="CE24" s="196">
        <v>-0.73</v>
      </c>
      <c r="CF24" s="239">
        <v>0.99</v>
      </c>
      <c r="CG24" s="196">
        <v>-0.99</v>
      </c>
      <c r="CH24" s="239">
        <v>0.6</v>
      </c>
      <c r="CI24" s="196">
        <v>-0.61</v>
      </c>
      <c r="CJ24" s="216"/>
      <c r="CK24" s="196">
        <v>124.9</v>
      </c>
      <c r="CL24" s="197">
        <v>2.72E-4</v>
      </c>
      <c r="CM24" s="197">
        <v>1.2290000000000001E-4</v>
      </c>
      <c r="CN24" s="197">
        <v>3.2249999999999998E-5</v>
      </c>
      <c r="CO24" s="197">
        <v>5.8430000000000001E-5</v>
      </c>
      <c r="CP24" s="197">
        <v>2.3199999999999998E-2</v>
      </c>
      <c r="CQ24" s="197">
        <v>1.0460000000000001E-2</v>
      </c>
      <c r="CR24" s="197">
        <v>2.4979999999999998E-3</v>
      </c>
      <c r="CS24" s="197">
        <v>2.5000000000000001E-3</v>
      </c>
      <c r="CT24" s="197">
        <v>3.6350000000000002E-3</v>
      </c>
      <c r="CU24" s="197">
        <v>2.4229999999999998E-3</v>
      </c>
      <c r="CV24" s="197">
        <v>3.108E-2</v>
      </c>
      <c r="CW24" s="197">
        <v>7.2529999999999999E-3</v>
      </c>
      <c r="CX24" s="197">
        <v>0.1081</v>
      </c>
      <c r="CY24" s="197">
        <v>0.23680000000000001</v>
      </c>
      <c r="CZ24" s="242">
        <v>2.1800000000000002</v>
      </c>
    </row>
    <row r="25" spans="1:104" s="215" customFormat="1" ht="14" x14ac:dyDescent="0.15">
      <c r="A25" s="196">
        <v>125</v>
      </c>
      <c r="B25" s="197">
        <v>0.58240000000000003</v>
      </c>
      <c r="C25" s="239">
        <v>0.65</v>
      </c>
      <c r="D25" s="196">
        <v>-0.65</v>
      </c>
      <c r="E25" s="239">
        <v>0.72</v>
      </c>
      <c r="F25" s="196">
        <v>-0.74</v>
      </c>
      <c r="G25" s="239">
        <v>0.78</v>
      </c>
      <c r="H25" s="196">
        <v>-0.8</v>
      </c>
      <c r="I25" s="197">
        <v>6.2719999999999998E-2</v>
      </c>
      <c r="J25" s="239">
        <v>1.17</v>
      </c>
      <c r="K25" s="196">
        <v>-1.1599999999999999</v>
      </c>
      <c r="L25" s="239">
        <v>0.98</v>
      </c>
      <c r="M25" s="196">
        <v>-0.99</v>
      </c>
      <c r="N25" s="239">
        <v>0.62</v>
      </c>
      <c r="O25" s="196">
        <v>-0.62</v>
      </c>
      <c r="P25" s="197">
        <v>2.176E-4</v>
      </c>
      <c r="Q25" s="239">
        <v>1.23</v>
      </c>
      <c r="R25" s="196">
        <v>-1.23</v>
      </c>
      <c r="S25" s="239">
        <v>0.97</v>
      </c>
      <c r="T25" s="196">
        <v>-0.99</v>
      </c>
      <c r="U25" s="239">
        <v>0.59</v>
      </c>
      <c r="V25" s="196">
        <v>-0.64</v>
      </c>
      <c r="W25" s="197">
        <v>2.8910000000000002E-2</v>
      </c>
      <c r="X25" s="239">
        <v>1.2</v>
      </c>
      <c r="Y25" s="196">
        <v>-1.2</v>
      </c>
      <c r="Z25" s="239">
        <v>5.26</v>
      </c>
      <c r="AA25" s="196">
        <v>-0.98</v>
      </c>
      <c r="AB25" s="239">
        <v>1.25</v>
      </c>
      <c r="AC25" s="196">
        <v>-1.25</v>
      </c>
      <c r="AD25" s="217"/>
      <c r="AE25" s="217"/>
      <c r="AF25" s="213"/>
      <c r="AG25" s="213"/>
      <c r="AH25" s="213"/>
      <c r="AI25" s="213"/>
      <c r="AJ25" s="216"/>
      <c r="AK25" s="217"/>
      <c r="AL25" s="217"/>
      <c r="AM25" s="213"/>
      <c r="AN25" s="213"/>
      <c r="AO25" s="213"/>
      <c r="AP25" s="213"/>
      <c r="AQ25" s="214"/>
      <c r="AS25" s="196">
        <v>125</v>
      </c>
      <c r="AT25" s="197">
        <v>8.1869999999999998E-2</v>
      </c>
      <c r="AU25" s="239">
        <v>3.4</v>
      </c>
      <c r="AV25" s="196">
        <v>-3.41</v>
      </c>
      <c r="AW25" s="239">
        <v>1.1200000000000001</v>
      </c>
      <c r="AX25" s="196">
        <v>-1.1299999999999999</v>
      </c>
      <c r="AY25" s="239">
        <v>3.69</v>
      </c>
      <c r="AZ25" s="196">
        <v>-3.61</v>
      </c>
      <c r="BA25" s="197">
        <v>2.2699999999999999E-3</v>
      </c>
      <c r="BB25" s="239">
        <v>1.73</v>
      </c>
      <c r="BC25" s="196">
        <v>-1.72</v>
      </c>
      <c r="BD25" s="239">
        <v>0.93</v>
      </c>
      <c r="BE25" s="196">
        <v>-0.99</v>
      </c>
      <c r="BF25" s="239">
        <v>0.61</v>
      </c>
      <c r="BG25" s="196">
        <v>-0.62</v>
      </c>
      <c r="BH25" s="197">
        <v>1.5330000000000001E-3</v>
      </c>
      <c r="BI25" s="239">
        <v>5.71</v>
      </c>
      <c r="BJ25" s="196">
        <v>-5.71</v>
      </c>
      <c r="BK25" s="239">
        <v>0.98</v>
      </c>
      <c r="BL25" s="196">
        <v>-1.01</v>
      </c>
      <c r="BM25" s="239">
        <v>0.57999999999999996</v>
      </c>
      <c r="BN25" s="196">
        <v>-0.65</v>
      </c>
      <c r="BO25" s="197">
        <v>0.2137</v>
      </c>
      <c r="BP25" s="239">
        <v>0.99</v>
      </c>
      <c r="BQ25" s="196">
        <v>-0.99</v>
      </c>
      <c r="BR25" s="239">
        <v>0.99</v>
      </c>
      <c r="BS25" s="196">
        <v>-0.98</v>
      </c>
      <c r="BT25" s="239">
        <v>0.66</v>
      </c>
      <c r="BU25" s="196">
        <v>-0.63</v>
      </c>
      <c r="BV25" s="197">
        <v>2.6190000000000001E-2</v>
      </c>
      <c r="BW25" s="239">
        <v>0.99</v>
      </c>
      <c r="BX25" s="196">
        <v>-0.99</v>
      </c>
      <c r="BY25" s="239">
        <v>0.99</v>
      </c>
      <c r="BZ25" s="196">
        <v>-0.98</v>
      </c>
      <c r="CA25" s="239">
        <v>0.66</v>
      </c>
      <c r="CB25" s="196">
        <v>-0.63</v>
      </c>
      <c r="CC25" s="197">
        <v>4.0879999999999996E-3</v>
      </c>
      <c r="CD25" s="239">
        <v>0.73</v>
      </c>
      <c r="CE25" s="196">
        <v>-0.73</v>
      </c>
      <c r="CF25" s="239">
        <v>0.99</v>
      </c>
      <c r="CG25" s="196">
        <v>-0.98</v>
      </c>
      <c r="CH25" s="239">
        <v>0.61</v>
      </c>
      <c r="CI25" s="196">
        <v>-0.63</v>
      </c>
      <c r="CJ25" s="216"/>
      <c r="CK25" s="196">
        <v>125</v>
      </c>
      <c r="CL25" s="197">
        <v>2.745E-4</v>
      </c>
      <c r="CM25" s="197">
        <v>1.2400000000000001E-4</v>
      </c>
      <c r="CN25" s="197">
        <v>3.2539999999999997E-5</v>
      </c>
      <c r="CO25" s="197">
        <v>5.897E-5</v>
      </c>
      <c r="CP25" s="197">
        <v>2.3380000000000001E-2</v>
      </c>
      <c r="CQ25" s="197">
        <v>1.055E-2</v>
      </c>
      <c r="CR25" s="197">
        <v>2.5179999999999998E-3</v>
      </c>
      <c r="CS25" s="197">
        <v>2.519E-3</v>
      </c>
      <c r="CT25" s="197">
        <v>3.6679999999999998E-3</v>
      </c>
      <c r="CU25" s="197">
        <v>2.4450000000000001E-3</v>
      </c>
      <c r="CV25" s="197">
        <v>3.1320000000000001E-2</v>
      </c>
      <c r="CW25" s="197">
        <v>7.3200000000000001E-3</v>
      </c>
      <c r="CX25" s="197">
        <v>0.1089</v>
      </c>
      <c r="CY25" s="197">
        <v>0.23860000000000001</v>
      </c>
      <c r="CZ25" s="242">
        <v>2.1800000000000002</v>
      </c>
    </row>
    <row r="26" spans="1:104" s="215" customFormat="1" ht="14" x14ac:dyDescent="0.15">
      <c r="A26" s="196">
        <v>125.09</v>
      </c>
      <c r="B26" s="197">
        <v>0.58089999999999997</v>
      </c>
      <c r="C26" s="239">
        <v>0.65</v>
      </c>
      <c r="D26" s="196">
        <v>-0.65</v>
      </c>
      <c r="E26" s="239">
        <v>0.72</v>
      </c>
      <c r="F26" s="196">
        <v>-0.74</v>
      </c>
      <c r="G26" s="239">
        <v>0.77</v>
      </c>
      <c r="H26" s="196">
        <v>-0.79</v>
      </c>
      <c r="I26" s="197">
        <v>6.2560000000000004E-2</v>
      </c>
      <c r="J26" s="239">
        <v>1.17</v>
      </c>
      <c r="K26" s="196">
        <v>-1.1599999999999999</v>
      </c>
      <c r="L26" s="239">
        <v>0.98</v>
      </c>
      <c r="M26" s="196">
        <v>-0.98</v>
      </c>
      <c r="N26" s="239">
        <v>0.62</v>
      </c>
      <c r="O26" s="196">
        <v>-0.6</v>
      </c>
      <c r="P26" s="197">
        <v>2.1709999999999999E-4</v>
      </c>
      <c r="Q26" s="239">
        <v>1.23</v>
      </c>
      <c r="R26" s="196">
        <v>-1.23</v>
      </c>
      <c r="S26" s="239">
        <v>0.97</v>
      </c>
      <c r="T26" s="196">
        <v>-0.99</v>
      </c>
      <c r="U26" s="239">
        <v>0.6</v>
      </c>
      <c r="V26" s="196">
        <v>-0.64</v>
      </c>
      <c r="W26" s="197">
        <v>2.8840000000000001E-2</v>
      </c>
      <c r="X26" s="239">
        <v>1.2</v>
      </c>
      <c r="Y26" s="196">
        <v>-1.2</v>
      </c>
      <c r="Z26" s="239">
        <v>5.27</v>
      </c>
      <c r="AA26" s="196">
        <v>-0.94</v>
      </c>
      <c r="AB26" s="239">
        <v>1.26</v>
      </c>
      <c r="AC26" s="196">
        <v>-1.25</v>
      </c>
      <c r="AD26" s="217"/>
      <c r="AE26" s="217"/>
      <c r="AF26" s="213"/>
      <c r="AG26" s="213"/>
      <c r="AH26" s="213"/>
      <c r="AI26" s="213"/>
      <c r="AJ26" s="216"/>
      <c r="AK26" s="217"/>
      <c r="AL26" s="217"/>
      <c r="AM26" s="213"/>
      <c r="AN26" s="213"/>
      <c r="AO26" s="213"/>
      <c r="AP26" s="213"/>
      <c r="AQ26" s="214"/>
      <c r="AS26" s="196">
        <v>125.09</v>
      </c>
      <c r="AT26" s="197">
        <v>8.1799999999999998E-2</v>
      </c>
      <c r="AU26" s="239">
        <v>3.4</v>
      </c>
      <c r="AV26" s="196">
        <v>-3.41</v>
      </c>
      <c r="AW26" s="239">
        <v>1.1200000000000001</v>
      </c>
      <c r="AX26" s="196">
        <v>-1.1399999999999999</v>
      </c>
      <c r="AY26" s="239">
        <v>3.7</v>
      </c>
      <c r="AZ26" s="196">
        <v>-3.59</v>
      </c>
      <c r="BA26" s="197">
        <v>2.2699999999999999E-3</v>
      </c>
      <c r="BB26" s="239">
        <v>1.73</v>
      </c>
      <c r="BC26" s="196">
        <v>-1.72</v>
      </c>
      <c r="BD26" s="239">
        <v>0.97</v>
      </c>
      <c r="BE26" s="196">
        <v>-0.94</v>
      </c>
      <c r="BF26" s="239">
        <v>0.66</v>
      </c>
      <c r="BG26" s="196">
        <v>-0.61</v>
      </c>
      <c r="BH26" s="197">
        <v>1.5410000000000001E-3</v>
      </c>
      <c r="BI26" s="239">
        <v>5.71</v>
      </c>
      <c r="BJ26" s="196">
        <v>-5.71</v>
      </c>
      <c r="BK26" s="239">
        <v>0.91</v>
      </c>
      <c r="BL26" s="196">
        <v>-1</v>
      </c>
      <c r="BM26" s="239">
        <v>0.57999999999999996</v>
      </c>
      <c r="BN26" s="196">
        <v>-0.64</v>
      </c>
      <c r="BO26" s="197">
        <v>0.2152</v>
      </c>
      <c r="BP26" s="239">
        <v>0.99</v>
      </c>
      <c r="BQ26" s="196">
        <v>-0.99</v>
      </c>
      <c r="BR26" s="239">
        <v>0.98</v>
      </c>
      <c r="BS26" s="196">
        <v>-0.98</v>
      </c>
      <c r="BT26" s="239">
        <v>0.64</v>
      </c>
      <c r="BU26" s="196">
        <v>-0.62</v>
      </c>
      <c r="BV26" s="197">
        <v>2.6409999999999999E-2</v>
      </c>
      <c r="BW26" s="239">
        <v>0.99</v>
      </c>
      <c r="BX26" s="196">
        <v>-0.99</v>
      </c>
      <c r="BY26" s="239">
        <v>0.98</v>
      </c>
      <c r="BZ26" s="196">
        <v>-0.98</v>
      </c>
      <c r="CA26" s="239">
        <v>0.64</v>
      </c>
      <c r="CB26" s="196">
        <v>-0.62</v>
      </c>
      <c r="CC26" s="197">
        <v>4.1000000000000003E-3</v>
      </c>
      <c r="CD26" s="239">
        <v>0.73</v>
      </c>
      <c r="CE26" s="196">
        <v>-0.73</v>
      </c>
      <c r="CF26" s="239">
        <v>0.99</v>
      </c>
      <c r="CG26" s="196">
        <v>-0.97</v>
      </c>
      <c r="CH26" s="239">
        <v>0.6</v>
      </c>
      <c r="CI26" s="196">
        <v>-0.61</v>
      </c>
      <c r="CJ26" s="216"/>
      <c r="CK26" s="196">
        <v>125.09</v>
      </c>
      <c r="CL26" s="197">
        <v>2.7680000000000001E-4</v>
      </c>
      <c r="CM26" s="197">
        <v>1.2510000000000001E-4</v>
      </c>
      <c r="CN26" s="197">
        <v>3.2799999999999998E-5</v>
      </c>
      <c r="CO26" s="197">
        <v>5.9469999999999998E-5</v>
      </c>
      <c r="CP26" s="197">
        <v>2.3539999999999998E-2</v>
      </c>
      <c r="CQ26" s="197">
        <v>1.0619999999999999E-2</v>
      </c>
      <c r="CR26" s="197">
        <v>2.5360000000000001E-3</v>
      </c>
      <c r="CS26" s="197">
        <v>2.5370000000000002E-3</v>
      </c>
      <c r="CT26" s="197">
        <v>3.699E-3</v>
      </c>
      <c r="CU26" s="197">
        <v>2.4659999999999999E-3</v>
      </c>
      <c r="CV26" s="197">
        <v>3.1539999999999999E-2</v>
      </c>
      <c r="CW26" s="197">
        <v>7.3810000000000004E-3</v>
      </c>
      <c r="CX26" s="197">
        <v>0.10970000000000001</v>
      </c>
      <c r="CY26" s="197">
        <v>0.24030000000000001</v>
      </c>
      <c r="CZ26" s="242">
        <v>2.16</v>
      </c>
    </row>
    <row r="27" spans="1:104" s="215" customFormat="1" ht="14" x14ac:dyDescent="0.15">
      <c r="A27" s="196">
        <v>125.1</v>
      </c>
      <c r="B27" s="197">
        <v>0.58069999999999999</v>
      </c>
      <c r="C27" s="239">
        <v>0.65</v>
      </c>
      <c r="D27" s="196">
        <v>-0.65</v>
      </c>
      <c r="E27" s="239">
        <v>0.72</v>
      </c>
      <c r="F27" s="196">
        <v>-0.74</v>
      </c>
      <c r="G27" s="239">
        <v>0.78</v>
      </c>
      <c r="H27" s="196">
        <v>-0.79</v>
      </c>
      <c r="I27" s="197">
        <v>6.2560000000000004E-2</v>
      </c>
      <c r="J27" s="239">
        <v>1.17</v>
      </c>
      <c r="K27" s="196">
        <v>-1.1599999999999999</v>
      </c>
      <c r="L27" s="239">
        <v>0.98</v>
      </c>
      <c r="M27" s="196">
        <v>-0.98</v>
      </c>
      <c r="N27" s="239">
        <v>0.61</v>
      </c>
      <c r="O27" s="196">
        <v>-0.61</v>
      </c>
      <c r="P27" s="197">
        <v>2.1699999999999999E-4</v>
      </c>
      <c r="Q27" s="239">
        <v>1.23</v>
      </c>
      <c r="R27" s="196">
        <v>-1.23</v>
      </c>
      <c r="S27" s="239">
        <v>0.98</v>
      </c>
      <c r="T27" s="196">
        <v>-0.99</v>
      </c>
      <c r="U27" s="239">
        <v>0.65</v>
      </c>
      <c r="V27" s="196">
        <v>-0.6</v>
      </c>
      <c r="W27" s="197">
        <v>2.8830000000000001E-2</v>
      </c>
      <c r="X27" s="239">
        <v>1.2</v>
      </c>
      <c r="Y27" s="196">
        <v>-1.2</v>
      </c>
      <c r="Z27" s="239">
        <v>5.28</v>
      </c>
      <c r="AA27" s="196">
        <v>-0.95</v>
      </c>
      <c r="AB27" s="239">
        <v>1.25</v>
      </c>
      <c r="AC27" s="196">
        <v>-1.25</v>
      </c>
      <c r="AD27" s="217"/>
      <c r="AE27" s="217"/>
      <c r="AF27" s="213"/>
      <c r="AG27" s="213"/>
      <c r="AH27" s="213"/>
      <c r="AI27" s="213"/>
      <c r="AJ27" s="216"/>
      <c r="AK27" s="217"/>
      <c r="AL27" s="217"/>
      <c r="AM27" s="213"/>
      <c r="AN27" s="213"/>
      <c r="AO27" s="213"/>
      <c r="AP27" s="213"/>
      <c r="AQ27" s="214"/>
      <c r="AS27" s="196">
        <v>125.1</v>
      </c>
      <c r="AT27" s="197">
        <v>8.1790000000000002E-2</v>
      </c>
      <c r="AU27" s="239">
        <v>3.4</v>
      </c>
      <c r="AV27" s="196">
        <v>-3.41</v>
      </c>
      <c r="AW27" s="239">
        <v>1.1200000000000001</v>
      </c>
      <c r="AX27" s="196">
        <v>-1.1299999999999999</v>
      </c>
      <c r="AY27" s="239">
        <v>3.7</v>
      </c>
      <c r="AZ27" s="196">
        <v>-3.6</v>
      </c>
      <c r="BA27" s="197">
        <v>2.2699999999999999E-3</v>
      </c>
      <c r="BB27" s="239">
        <v>1.73</v>
      </c>
      <c r="BC27" s="196">
        <v>-1.72</v>
      </c>
      <c r="BD27" s="239">
        <v>0.98</v>
      </c>
      <c r="BE27" s="196">
        <v>-0.94</v>
      </c>
      <c r="BF27" s="239">
        <v>0.66</v>
      </c>
      <c r="BG27" s="196">
        <v>-0.62</v>
      </c>
      <c r="BH27" s="197">
        <v>1.5410000000000001E-3</v>
      </c>
      <c r="BI27" s="239">
        <v>5.71</v>
      </c>
      <c r="BJ27" s="196">
        <v>-5.71</v>
      </c>
      <c r="BK27" s="239">
        <v>0.98</v>
      </c>
      <c r="BL27" s="196">
        <v>-0.92</v>
      </c>
      <c r="BM27" s="239">
        <v>0.65</v>
      </c>
      <c r="BN27" s="196">
        <v>-0.59</v>
      </c>
      <c r="BO27" s="197">
        <v>0.21540000000000001</v>
      </c>
      <c r="BP27" s="239">
        <v>0.99</v>
      </c>
      <c r="BQ27" s="196">
        <v>-0.99</v>
      </c>
      <c r="BR27" s="239">
        <v>0.96</v>
      </c>
      <c r="BS27" s="196">
        <v>-0.98</v>
      </c>
      <c r="BT27" s="239">
        <v>0.64</v>
      </c>
      <c r="BU27" s="196">
        <v>-0.63</v>
      </c>
      <c r="BV27" s="197">
        <v>2.6429999999999999E-2</v>
      </c>
      <c r="BW27" s="239">
        <v>0.99</v>
      </c>
      <c r="BX27" s="196">
        <v>-0.99</v>
      </c>
      <c r="BY27" s="239">
        <v>0.96</v>
      </c>
      <c r="BZ27" s="196">
        <v>-0.98</v>
      </c>
      <c r="CA27" s="239">
        <v>0.64</v>
      </c>
      <c r="CB27" s="196">
        <v>-0.63</v>
      </c>
      <c r="CC27" s="197">
        <v>4.1009999999999996E-3</v>
      </c>
      <c r="CD27" s="239">
        <v>0.73</v>
      </c>
      <c r="CE27" s="196">
        <v>-0.73</v>
      </c>
      <c r="CF27" s="239">
        <v>0.99</v>
      </c>
      <c r="CG27" s="196">
        <v>-0.95</v>
      </c>
      <c r="CH27" s="239">
        <v>0.61</v>
      </c>
      <c r="CI27" s="196">
        <v>-0.61</v>
      </c>
      <c r="CJ27" s="216"/>
      <c r="CK27" s="196">
        <v>125.1</v>
      </c>
      <c r="CL27" s="197">
        <v>2.7710000000000001E-4</v>
      </c>
      <c r="CM27" s="197">
        <v>1.2520000000000001E-4</v>
      </c>
      <c r="CN27" s="197">
        <v>3.2830000000000002E-5</v>
      </c>
      <c r="CO27" s="197">
        <v>5.9530000000000001E-5</v>
      </c>
      <c r="CP27" s="197">
        <v>2.3560000000000001E-2</v>
      </c>
      <c r="CQ27" s="197">
        <v>1.0630000000000001E-2</v>
      </c>
      <c r="CR27" s="197">
        <v>2.5379999999999999E-3</v>
      </c>
      <c r="CS27" s="197">
        <v>2.539E-3</v>
      </c>
      <c r="CT27" s="197">
        <v>3.7030000000000001E-3</v>
      </c>
      <c r="CU27" s="197">
        <v>2.4680000000000001E-3</v>
      </c>
      <c r="CV27" s="197">
        <v>3.1570000000000001E-2</v>
      </c>
      <c r="CW27" s="197">
        <v>7.3889999999999997E-3</v>
      </c>
      <c r="CX27" s="197">
        <v>0.10979999999999999</v>
      </c>
      <c r="CY27" s="197">
        <v>0.24060000000000001</v>
      </c>
      <c r="CZ27" s="242">
        <v>2.16</v>
      </c>
    </row>
    <row r="28" spans="1:104" s="215" customFormat="1" ht="14" x14ac:dyDescent="0.15">
      <c r="A28" s="196">
        <v>125.2</v>
      </c>
      <c r="B28" s="197">
        <v>0.57920000000000005</v>
      </c>
      <c r="C28" s="239">
        <v>0.65</v>
      </c>
      <c r="D28" s="196">
        <v>-0.65</v>
      </c>
      <c r="E28" s="239">
        <v>0.72</v>
      </c>
      <c r="F28" s="196">
        <v>-0.74</v>
      </c>
      <c r="G28" s="239">
        <v>0.78</v>
      </c>
      <c r="H28" s="196">
        <v>-0.79</v>
      </c>
      <c r="I28" s="197">
        <v>6.2399999999999997E-2</v>
      </c>
      <c r="J28" s="239">
        <v>1.17</v>
      </c>
      <c r="K28" s="196">
        <v>-1.1599999999999999</v>
      </c>
      <c r="L28" s="239">
        <v>0.96</v>
      </c>
      <c r="M28" s="196">
        <v>-0.98</v>
      </c>
      <c r="N28" s="239">
        <v>0.6</v>
      </c>
      <c r="O28" s="196">
        <v>-0.61</v>
      </c>
      <c r="P28" s="197">
        <v>2.165E-4</v>
      </c>
      <c r="Q28" s="239">
        <v>1.23</v>
      </c>
      <c r="R28" s="196">
        <v>-1.23</v>
      </c>
      <c r="S28" s="239">
        <v>0.97</v>
      </c>
      <c r="T28" s="196">
        <v>-1</v>
      </c>
      <c r="U28" s="239">
        <v>0.59</v>
      </c>
      <c r="V28" s="196">
        <v>-0.65</v>
      </c>
      <c r="W28" s="197">
        <v>2.8760000000000001E-2</v>
      </c>
      <c r="X28" s="239">
        <v>1.2</v>
      </c>
      <c r="Y28" s="196">
        <v>-1.2</v>
      </c>
      <c r="Z28" s="239">
        <v>5.23</v>
      </c>
      <c r="AA28" s="196">
        <v>-0.98</v>
      </c>
      <c r="AB28" s="239">
        <v>1.22</v>
      </c>
      <c r="AC28" s="196">
        <v>-1.3</v>
      </c>
      <c r="AD28" s="217"/>
      <c r="AE28" s="217"/>
      <c r="AF28" s="213"/>
      <c r="AG28" s="213"/>
      <c r="AH28" s="213"/>
      <c r="AI28" s="213"/>
      <c r="AJ28" s="216"/>
      <c r="AK28" s="217"/>
      <c r="AL28" s="217"/>
      <c r="AM28" s="213"/>
      <c r="AN28" s="213"/>
      <c r="AO28" s="213"/>
      <c r="AP28" s="213"/>
      <c r="AQ28" s="214"/>
      <c r="AS28" s="196">
        <v>125.2</v>
      </c>
      <c r="AT28" s="197">
        <v>8.1720000000000001E-2</v>
      </c>
      <c r="AU28" s="239">
        <v>3.4</v>
      </c>
      <c r="AV28" s="196">
        <v>-3.41</v>
      </c>
      <c r="AW28" s="239">
        <v>1.1200000000000001</v>
      </c>
      <c r="AX28" s="196">
        <v>-1.1200000000000001</v>
      </c>
      <c r="AY28" s="239">
        <v>3.7</v>
      </c>
      <c r="AZ28" s="196">
        <v>-3.61</v>
      </c>
      <c r="BA28" s="197">
        <v>2.2699999999999999E-3</v>
      </c>
      <c r="BB28" s="239">
        <v>1.73</v>
      </c>
      <c r="BC28" s="196">
        <v>-1.72</v>
      </c>
      <c r="BD28" s="239">
        <v>0.97</v>
      </c>
      <c r="BE28" s="196">
        <v>-0.94</v>
      </c>
      <c r="BF28" s="239">
        <v>0.65</v>
      </c>
      <c r="BG28" s="196">
        <v>-0.62</v>
      </c>
      <c r="BH28" s="197">
        <v>1.5499999999999999E-3</v>
      </c>
      <c r="BI28" s="239">
        <v>5.71</v>
      </c>
      <c r="BJ28" s="196">
        <v>-5.71</v>
      </c>
      <c r="BK28" s="239">
        <v>0.97</v>
      </c>
      <c r="BL28" s="196">
        <v>-0.98</v>
      </c>
      <c r="BM28" s="239">
        <v>0.64</v>
      </c>
      <c r="BN28" s="196">
        <v>-0.64</v>
      </c>
      <c r="BO28" s="197">
        <v>0.217</v>
      </c>
      <c r="BP28" s="239">
        <v>0.99</v>
      </c>
      <c r="BQ28" s="196">
        <v>-0.98</v>
      </c>
      <c r="BR28" s="239">
        <v>0.98</v>
      </c>
      <c r="BS28" s="196">
        <v>-0.98</v>
      </c>
      <c r="BT28" s="239">
        <v>0.63</v>
      </c>
      <c r="BU28" s="196">
        <v>-0.63</v>
      </c>
      <c r="BV28" s="197">
        <v>2.6669999999999999E-2</v>
      </c>
      <c r="BW28" s="239">
        <v>0.99</v>
      </c>
      <c r="BX28" s="196">
        <v>-0.98</v>
      </c>
      <c r="BY28" s="239">
        <v>0.98</v>
      </c>
      <c r="BZ28" s="196">
        <v>-0.98</v>
      </c>
      <c r="CA28" s="239">
        <v>0.63</v>
      </c>
      <c r="CB28" s="196">
        <v>-0.63</v>
      </c>
      <c r="CC28" s="197">
        <v>4.1149999999999997E-3</v>
      </c>
      <c r="CD28" s="239">
        <v>0.73</v>
      </c>
      <c r="CE28" s="196">
        <v>-0.73</v>
      </c>
      <c r="CF28" s="239">
        <v>0.99</v>
      </c>
      <c r="CG28" s="196">
        <v>-0.97</v>
      </c>
      <c r="CH28" s="239">
        <v>0.6</v>
      </c>
      <c r="CI28" s="196">
        <v>-0.6</v>
      </c>
      <c r="CJ28" s="216"/>
      <c r="CK28" s="196">
        <v>125.2</v>
      </c>
      <c r="CL28" s="197">
        <v>2.7960000000000002E-4</v>
      </c>
      <c r="CM28" s="197">
        <v>1.2630000000000001E-4</v>
      </c>
      <c r="CN28" s="197">
        <v>3.3120000000000001E-5</v>
      </c>
      <c r="CO28" s="197">
        <v>6.0069999999999999E-5</v>
      </c>
      <c r="CP28" s="197">
        <v>2.3740000000000001E-2</v>
      </c>
      <c r="CQ28" s="197">
        <v>1.0710000000000001E-2</v>
      </c>
      <c r="CR28" s="197">
        <v>2.5579999999999999E-3</v>
      </c>
      <c r="CS28" s="197">
        <v>2.5579999999999999E-3</v>
      </c>
      <c r="CT28" s="197">
        <v>3.7369999999999999E-3</v>
      </c>
      <c r="CU28" s="197">
        <v>2.4910000000000002E-3</v>
      </c>
      <c r="CV28" s="197">
        <v>3.1809999999999998E-2</v>
      </c>
      <c r="CW28" s="197">
        <v>7.456E-3</v>
      </c>
      <c r="CX28" s="197">
        <v>0.1106</v>
      </c>
      <c r="CY28" s="197">
        <v>0.2424</v>
      </c>
      <c r="CZ28" s="242">
        <v>2.15</v>
      </c>
    </row>
    <row r="29" spans="1:104" s="215" customFormat="1" ht="14" x14ac:dyDescent="0.15">
      <c r="A29" s="196">
        <v>125.3</v>
      </c>
      <c r="B29" s="197">
        <v>0.5776</v>
      </c>
      <c r="C29" s="239">
        <v>0.65</v>
      </c>
      <c r="D29" s="196">
        <v>-0.65</v>
      </c>
      <c r="E29" s="239">
        <v>0.72</v>
      </c>
      <c r="F29" s="196">
        <v>-0.75</v>
      </c>
      <c r="G29" s="239">
        <v>0.77</v>
      </c>
      <c r="H29" s="196">
        <v>-0.8</v>
      </c>
      <c r="I29" s="197">
        <v>6.2230000000000001E-2</v>
      </c>
      <c r="J29" s="239">
        <v>1.17</v>
      </c>
      <c r="K29" s="196">
        <v>-1.1599999999999999</v>
      </c>
      <c r="L29" s="239">
        <v>0.98</v>
      </c>
      <c r="M29" s="196">
        <v>-0.97</v>
      </c>
      <c r="N29" s="239">
        <v>0.61</v>
      </c>
      <c r="O29" s="196">
        <v>-0.6</v>
      </c>
      <c r="P29" s="197">
        <v>2.1589999999999999E-4</v>
      </c>
      <c r="Q29" s="239">
        <v>1.23</v>
      </c>
      <c r="R29" s="196">
        <v>-1.23</v>
      </c>
      <c r="S29" s="239">
        <v>0.99</v>
      </c>
      <c r="T29" s="196">
        <v>-0.98</v>
      </c>
      <c r="U29" s="239">
        <v>0.6</v>
      </c>
      <c r="V29" s="196">
        <v>-0.59</v>
      </c>
      <c r="W29" s="197">
        <v>2.8680000000000001E-2</v>
      </c>
      <c r="X29" s="239">
        <v>1.2</v>
      </c>
      <c r="Y29" s="196">
        <v>-1.2</v>
      </c>
      <c r="Z29" s="239">
        <v>5.26</v>
      </c>
      <c r="AA29" s="196">
        <v>-0.97</v>
      </c>
      <c r="AB29" s="239">
        <v>1.23</v>
      </c>
      <c r="AC29" s="196">
        <v>-1.29</v>
      </c>
      <c r="AD29" s="217"/>
      <c r="AE29" s="217"/>
      <c r="AF29" s="213"/>
      <c r="AG29" s="213"/>
      <c r="AH29" s="213"/>
      <c r="AI29" s="213"/>
      <c r="AJ29" s="216"/>
      <c r="AK29" s="217"/>
      <c r="AL29" s="217"/>
      <c r="AM29" s="213"/>
      <c r="AN29" s="213"/>
      <c r="AO29" s="213"/>
      <c r="AP29" s="213"/>
      <c r="AQ29" s="214"/>
      <c r="AS29" s="196">
        <v>125.3</v>
      </c>
      <c r="AT29" s="197">
        <v>8.1629999999999994E-2</v>
      </c>
      <c r="AU29" s="239">
        <v>3.4</v>
      </c>
      <c r="AV29" s="196">
        <v>-3.41</v>
      </c>
      <c r="AW29" s="239">
        <v>1.1200000000000001</v>
      </c>
      <c r="AX29" s="196">
        <v>-1.1100000000000001</v>
      </c>
      <c r="AY29" s="239">
        <v>3.7</v>
      </c>
      <c r="AZ29" s="196">
        <v>-3.59</v>
      </c>
      <c r="BA29" s="197">
        <v>2.2699999999999999E-3</v>
      </c>
      <c r="BB29" s="239">
        <v>1.73</v>
      </c>
      <c r="BC29" s="196">
        <v>-1.72</v>
      </c>
      <c r="BD29" s="239">
        <v>0.98</v>
      </c>
      <c r="BE29" s="196">
        <v>-0.93</v>
      </c>
      <c r="BF29" s="239">
        <v>0.66</v>
      </c>
      <c r="BG29" s="196">
        <v>-0.61</v>
      </c>
      <c r="BH29" s="197">
        <v>1.5579999999999999E-3</v>
      </c>
      <c r="BI29" s="239">
        <v>5.71</v>
      </c>
      <c r="BJ29" s="196">
        <v>-5.71</v>
      </c>
      <c r="BK29" s="239">
        <v>0.98</v>
      </c>
      <c r="BL29" s="196">
        <v>-0.9</v>
      </c>
      <c r="BM29" s="239">
        <v>0.64</v>
      </c>
      <c r="BN29" s="196">
        <v>-0.56999999999999995</v>
      </c>
      <c r="BO29" s="197">
        <v>0.21859999999999999</v>
      </c>
      <c r="BP29" s="239">
        <v>0.98</v>
      </c>
      <c r="BQ29" s="196">
        <v>-0.98</v>
      </c>
      <c r="BR29" s="239">
        <v>0.99</v>
      </c>
      <c r="BS29" s="196">
        <v>-0.96</v>
      </c>
      <c r="BT29" s="239">
        <v>0.64</v>
      </c>
      <c r="BU29" s="196">
        <v>-0.61</v>
      </c>
      <c r="BV29" s="197">
        <v>2.6919999999999999E-2</v>
      </c>
      <c r="BW29" s="239">
        <v>0.98</v>
      </c>
      <c r="BX29" s="196">
        <v>-0.98</v>
      </c>
      <c r="BY29" s="239">
        <v>0.99</v>
      </c>
      <c r="BZ29" s="196">
        <v>-0.96</v>
      </c>
      <c r="CA29" s="239">
        <v>0.63</v>
      </c>
      <c r="CB29" s="196">
        <v>-0.62</v>
      </c>
      <c r="CC29" s="197">
        <v>4.1289999999999999E-3</v>
      </c>
      <c r="CD29" s="239">
        <v>0.73</v>
      </c>
      <c r="CE29" s="196">
        <v>-0.73</v>
      </c>
      <c r="CF29" s="239">
        <v>0.97</v>
      </c>
      <c r="CG29" s="196">
        <v>-0.98</v>
      </c>
      <c r="CH29" s="239">
        <v>0.59</v>
      </c>
      <c r="CI29" s="196">
        <v>-0.6</v>
      </c>
      <c r="CJ29" s="216"/>
      <c r="CK29" s="196">
        <v>125.3</v>
      </c>
      <c r="CL29" s="197">
        <v>2.8210000000000003E-4</v>
      </c>
      <c r="CM29" s="197">
        <v>1.2740000000000001E-4</v>
      </c>
      <c r="CN29" s="197">
        <v>3.3399999999999999E-5</v>
      </c>
      <c r="CO29" s="197">
        <v>6.0619999999999999E-5</v>
      </c>
      <c r="CP29" s="197">
        <v>2.393E-2</v>
      </c>
      <c r="CQ29" s="197">
        <v>1.0800000000000001E-2</v>
      </c>
      <c r="CR29" s="197">
        <v>2.578E-3</v>
      </c>
      <c r="CS29" s="197">
        <v>2.578E-3</v>
      </c>
      <c r="CT29" s="197">
        <v>3.771E-3</v>
      </c>
      <c r="CU29" s="197">
        <v>2.5140000000000002E-3</v>
      </c>
      <c r="CV29" s="197">
        <v>3.2039999999999999E-2</v>
      </c>
      <c r="CW29" s="197">
        <v>7.5249999999999996E-3</v>
      </c>
      <c r="CX29" s="197">
        <v>0.1115</v>
      </c>
      <c r="CY29" s="197">
        <v>0.24429999999999999</v>
      </c>
      <c r="CZ29" s="242">
        <v>2.16</v>
      </c>
    </row>
    <row r="30" spans="1:104" s="215" customFormat="1" ht="14" x14ac:dyDescent="0.15">
      <c r="A30" s="196">
        <v>125.4</v>
      </c>
      <c r="B30" s="197">
        <v>0.57599999999999996</v>
      </c>
      <c r="C30" s="239">
        <v>0.65</v>
      </c>
      <c r="D30" s="196">
        <v>-0.65</v>
      </c>
      <c r="E30" s="239">
        <v>0.73</v>
      </c>
      <c r="F30" s="196">
        <v>-0.75</v>
      </c>
      <c r="G30" s="239">
        <v>0.78</v>
      </c>
      <c r="H30" s="196">
        <v>-0.8</v>
      </c>
      <c r="I30" s="197">
        <v>6.2080000000000003E-2</v>
      </c>
      <c r="J30" s="239">
        <v>1.17</v>
      </c>
      <c r="K30" s="196">
        <v>-1.1599999999999999</v>
      </c>
      <c r="L30" s="239">
        <v>0.97</v>
      </c>
      <c r="M30" s="196">
        <v>-0.99</v>
      </c>
      <c r="N30" s="239">
        <v>0.61</v>
      </c>
      <c r="O30" s="196">
        <v>-0.61</v>
      </c>
      <c r="P30" s="197">
        <v>2.153E-4</v>
      </c>
      <c r="Q30" s="239">
        <v>1.23</v>
      </c>
      <c r="R30" s="196">
        <v>-1.23</v>
      </c>
      <c r="S30" s="239">
        <v>0.98</v>
      </c>
      <c r="T30" s="196">
        <v>-0.95</v>
      </c>
      <c r="U30" s="239">
        <v>0.65</v>
      </c>
      <c r="V30" s="196">
        <v>-0.6</v>
      </c>
      <c r="W30" s="197">
        <v>2.86E-2</v>
      </c>
      <c r="X30" s="239">
        <v>1.2</v>
      </c>
      <c r="Y30" s="196">
        <v>-1.2</v>
      </c>
      <c r="Z30" s="239">
        <v>5.24</v>
      </c>
      <c r="AA30" s="196">
        <v>-0.95</v>
      </c>
      <c r="AB30" s="239">
        <v>1.23</v>
      </c>
      <c r="AC30" s="196">
        <v>-1.26</v>
      </c>
      <c r="AD30" s="217"/>
      <c r="AE30" s="217"/>
      <c r="AF30" s="213"/>
      <c r="AG30" s="213"/>
      <c r="AH30" s="213"/>
      <c r="AI30" s="213"/>
      <c r="AJ30" s="216"/>
      <c r="AK30" s="217"/>
      <c r="AL30" s="217"/>
      <c r="AM30" s="213"/>
      <c r="AN30" s="213"/>
      <c r="AO30" s="213"/>
      <c r="AP30" s="213"/>
      <c r="AQ30" s="214"/>
      <c r="AS30" s="196">
        <v>125.4</v>
      </c>
      <c r="AT30" s="197">
        <v>8.1540000000000001E-2</v>
      </c>
      <c r="AU30" s="239">
        <v>3.4</v>
      </c>
      <c r="AV30" s="196">
        <v>-3.41</v>
      </c>
      <c r="AW30" s="239">
        <v>1.1200000000000001</v>
      </c>
      <c r="AX30" s="196">
        <v>-1.1100000000000001</v>
      </c>
      <c r="AY30" s="239">
        <v>3.7</v>
      </c>
      <c r="AZ30" s="196">
        <v>-3.59</v>
      </c>
      <c r="BA30" s="197">
        <v>2.2699999999999999E-3</v>
      </c>
      <c r="BB30" s="239">
        <v>1.73</v>
      </c>
      <c r="BC30" s="196">
        <v>-1.72</v>
      </c>
      <c r="BD30" s="239">
        <v>0.97</v>
      </c>
      <c r="BE30" s="196">
        <v>-0.94</v>
      </c>
      <c r="BF30" s="239">
        <v>0.66</v>
      </c>
      <c r="BG30" s="196">
        <v>-0.62</v>
      </c>
      <c r="BH30" s="197">
        <v>1.567E-3</v>
      </c>
      <c r="BI30" s="239">
        <v>5.71</v>
      </c>
      <c r="BJ30" s="196">
        <v>-5.71</v>
      </c>
      <c r="BK30" s="239">
        <v>0.96</v>
      </c>
      <c r="BL30" s="196">
        <v>-0.97</v>
      </c>
      <c r="BM30" s="239">
        <v>0.64</v>
      </c>
      <c r="BN30" s="196">
        <v>-0.56999999999999995</v>
      </c>
      <c r="BO30" s="197">
        <v>0.2203</v>
      </c>
      <c r="BP30" s="239">
        <v>0.98</v>
      </c>
      <c r="BQ30" s="196">
        <v>-0.98</v>
      </c>
      <c r="BR30" s="239">
        <v>0.97</v>
      </c>
      <c r="BS30" s="196">
        <v>-0.97</v>
      </c>
      <c r="BT30" s="239">
        <v>0.63</v>
      </c>
      <c r="BU30" s="196">
        <v>-0.62</v>
      </c>
      <c r="BV30" s="197">
        <v>2.716E-2</v>
      </c>
      <c r="BW30" s="239">
        <v>0.98</v>
      </c>
      <c r="BX30" s="196">
        <v>-0.98</v>
      </c>
      <c r="BY30" s="239">
        <v>0.97</v>
      </c>
      <c r="BZ30" s="196">
        <v>-0.97</v>
      </c>
      <c r="CA30" s="239">
        <v>0.63</v>
      </c>
      <c r="CB30" s="196">
        <v>-0.63</v>
      </c>
      <c r="CC30" s="197">
        <v>4.143E-3</v>
      </c>
      <c r="CD30" s="239">
        <v>0.73</v>
      </c>
      <c r="CE30" s="196">
        <v>-0.73</v>
      </c>
      <c r="CF30" s="239">
        <v>0.98</v>
      </c>
      <c r="CG30" s="196">
        <v>-0.96</v>
      </c>
      <c r="CH30" s="239">
        <v>0.6</v>
      </c>
      <c r="CI30" s="196">
        <v>-0.6</v>
      </c>
      <c r="CJ30" s="216"/>
      <c r="CK30" s="196">
        <v>125.4</v>
      </c>
      <c r="CL30" s="197">
        <v>2.8459999999999998E-4</v>
      </c>
      <c r="CM30" s="197">
        <v>1.2860000000000001E-4</v>
      </c>
      <c r="CN30" s="197">
        <v>3.3699999999999999E-5</v>
      </c>
      <c r="CO30" s="197">
        <v>6.1179999999999994E-5</v>
      </c>
      <c r="CP30" s="197">
        <v>2.4109999999999999E-2</v>
      </c>
      <c r="CQ30" s="197">
        <v>1.0880000000000001E-2</v>
      </c>
      <c r="CR30" s="197">
        <v>2.598E-3</v>
      </c>
      <c r="CS30" s="197">
        <v>2.5969999999999999E-3</v>
      </c>
      <c r="CT30" s="197">
        <v>3.8059999999999999E-3</v>
      </c>
      <c r="CU30" s="197">
        <v>2.5370000000000002E-3</v>
      </c>
      <c r="CV30" s="197">
        <v>3.2289999999999999E-2</v>
      </c>
      <c r="CW30" s="197">
        <v>7.5929999999999999E-3</v>
      </c>
      <c r="CX30" s="197">
        <v>0.1124</v>
      </c>
      <c r="CY30" s="197">
        <v>0.2462</v>
      </c>
      <c r="CZ30" s="242">
        <v>2.14</v>
      </c>
    </row>
    <row r="31" spans="1:104" s="215" customFormat="1" ht="14" x14ac:dyDescent="0.15">
      <c r="A31" s="196">
        <v>125.5</v>
      </c>
      <c r="B31" s="197">
        <v>0.57440000000000002</v>
      </c>
      <c r="C31" s="239">
        <v>0.65</v>
      </c>
      <c r="D31" s="196">
        <v>-0.65</v>
      </c>
      <c r="E31" s="239">
        <v>0.73</v>
      </c>
      <c r="F31" s="196">
        <v>-0.75</v>
      </c>
      <c r="G31" s="239">
        <v>0.79</v>
      </c>
      <c r="H31" s="196">
        <v>-0.8</v>
      </c>
      <c r="I31" s="197">
        <v>6.1920000000000003E-2</v>
      </c>
      <c r="J31" s="239">
        <v>1.17</v>
      </c>
      <c r="K31" s="196">
        <v>-1.1599999999999999</v>
      </c>
      <c r="L31" s="239">
        <v>0.95</v>
      </c>
      <c r="M31" s="196">
        <v>-0.97</v>
      </c>
      <c r="N31" s="239">
        <v>0.6</v>
      </c>
      <c r="O31" s="196">
        <v>-0.61</v>
      </c>
      <c r="P31" s="197">
        <v>2.1479999999999999E-4</v>
      </c>
      <c r="Q31" s="239">
        <v>1.23</v>
      </c>
      <c r="R31" s="196">
        <v>-1.23</v>
      </c>
      <c r="S31" s="239">
        <v>0.93</v>
      </c>
      <c r="T31" s="196">
        <v>-0.99</v>
      </c>
      <c r="U31" s="239">
        <v>0.61</v>
      </c>
      <c r="V31" s="196">
        <v>-0.61</v>
      </c>
      <c r="W31" s="197">
        <v>2.852E-2</v>
      </c>
      <c r="X31" s="239">
        <v>1.2</v>
      </c>
      <c r="Y31" s="196">
        <v>-1.2</v>
      </c>
      <c r="Z31" s="239">
        <v>5.25</v>
      </c>
      <c r="AA31" s="196">
        <v>-0.95</v>
      </c>
      <c r="AB31" s="239">
        <v>1.27</v>
      </c>
      <c r="AC31" s="196">
        <v>-1.27</v>
      </c>
      <c r="AD31" s="217"/>
      <c r="AE31" s="217"/>
      <c r="AF31" s="213"/>
      <c r="AG31" s="213"/>
      <c r="AH31" s="213"/>
      <c r="AI31" s="213"/>
      <c r="AJ31" s="216"/>
      <c r="AK31" s="217"/>
      <c r="AL31" s="217"/>
      <c r="AM31" s="213"/>
      <c r="AN31" s="213"/>
      <c r="AO31" s="213"/>
      <c r="AP31" s="213"/>
      <c r="AQ31" s="214"/>
      <c r="AS31" s="196">
        <v>125.5</v>
      </c>
      <c r="AT31" s="197">
        <v>8.1470000000000001E-2</v>
      </c>
      <c r="AU31" s="239">
        <v>3.4</v>
      </c>
      <c r="AV31" s="196">
        <v>-3.41</v>
      </c>
      <c r="AW31" s="239">
        <v>1.1100000000000001</v>
      </c>
      <c r="AX31" s="196">
        <v>-1.1100000000000001</v>
      </c>
      <c r="AY31" s="239">
        <v>3.69</v>
      </c>
      <c r="AZ31" s="196">
        <v>-3.59</v>
      </c>
      <c r="BA31" s="197">
        <v>2.271E-3</v>
      </c>
      <c r="BB31" s="239">
        <v>1.73</v>
      </c>
      <c r="BC31" s="196">
        <v>-1.72</v>
      </c>
      <c r="BD31" s="239">
        <v>0.93</v>
      </c>
      <c r="BE31" s="196">
        <v>-0.99</v>
      </c>
      <c r="BF31" s="239">
        <v>0.62</v>
      </c>
      <c r="BG31" s="196">
        <v>-0.66</v>
      </c>
      <c r="BH31" s="197">
        <v>1.5759999999999999E-3</v>
      </c>
      <c r="BI31" s="239">
        <v>5.71</v>
      </c>
      <c r="BJ31" s="196">
        <v>-5.71</v>
      </c>
      <c r="BK31" s="239">
        <v>0.95</v>
      </c>
      <c r="BL31" s="196">
        <v>-0.98</v>
      </c>
      <c r="BM31" s="239">
        <v>0.56999999999999995</v>
      </c>
      <c r="BN31" s="196">
        <v>-0.63</v>
      </c>
      <c r="BO31" s="197">
        <v>0.22189999999999999</v>
      </c>
      <c r="BP31" s="239">
        <v>0.98</v>
      </c>
      <c r="BQ31" s="196">
        <v>-0.98</v>
      </c>
      <c r="BR31" s="239">
        <v>0.97</v>
      </c>
      <c r="BS31" s="196">
        <v>-0.97</v>
      </c>
      <c r="BT31" s="239">
        <v>0.63</v>
      </c>
      <c r="BU31" s="196">
        <v>-0.62</v>
      </c>
      <c r="BV31" s="197">
        <v>2.741E-2</v>
      </c>
      <c r="BW31" s="239">
        <v>0.98</v>
      </c>
      <c r="BX31" s="196">
        <v>-0.98</v>
      </c>
      <c r="BY31" s="239">
        <v>0.97</v>
      </c>
      <c r="BZ31" s="196">
        <v>-0.97</v>
      </c>
      <c r="CA31" s="239">
        <v>0.63</v>
      </c>
      <c r="CB31" s="196">
        <v>-0.62</v>
      </c>
      <c r="CC31" s="197">
        <v>4.156E-3</v>
      </c>
      <c r="CD31" s="239">
        <v>0.73</v>
      </c>
      <c r="CE31" s="196">
        <v>-0.73</v>
      </c>
      <c r="CF31" s="239">
        <v>0.97</v>
      </c>
      <c r="CG31" s="196">
        <v>-0.96</v>
      </c>
      <c r="CH31" s="239">
        <v>0.6</v>
      </c>
      <c r="CI31" s="196">
        <v>-0.6</v>
      </c>
      <c r="CJ31" s="216"/>
      <c r="CK31" s="196">
        <v>125.5</v>
      </c>
      <c r="CL31" s="197">
        <v>2.8719999999999999E-4</v>
      </c>
      <c r="CM31" s="197">
        <v>1.2970000000000001E-4</v>
      </c>
      <c r="CN31" s="197">
        <v>3.3989999999999998E-5</v>
      </c>
      <c r="CO31" s="197">
        <v>6.1740000000000002E-5</v>
      </c>
      <c r="CP31" s="197">
        <v>2.4289999999999999E-2</v>
      </c>
      <c r="CQ31" s="197">
        <v>1.0959999999999999E-2</v>
      </c>
      <c r="CR31" s="197">
        <v>2.6180000000000001E-3</v>
      </c>
      <c r="CS31" s="197">
        <v>2.617E-3</v>
      </c>
      <c r="CT31" s="197">
        <v>3.8400000000000001E-3</v>
      </c>
      <c r="CU31" s="197">
        <v>2.5600000000000002E-3</v>
      </c>
      <c r="CV31" s="197">
        <v>3.2530000000000003E-2</v>
      </c>
      <c r="CW31" s="197">
        <v>7.6620000000000004E-3</v>
      </c>
      <c r="CX31" s="197">
        <v>0.1132</v>
      </c>
      <c r="CY31" s="197">
        <v>0.24809999999999999</v>
      </c>
      <c r="CZ31" s="242">
        <v>2.14</v>
      </c>
    </row>
    <row r="32" spans="1:104" s="215" customFormat="1" ht="14" x14ac:dyDescent="0.15">
      <c r="A32" s="196">
        <v>125.6</v>
      </c>
      <c r="B32" s="197">
        <v>0.57279999999999998</v>
      </c>
      <c r="C32" s="239">
        <v>0.66</v>
      </c>
      <c r="D32" s="196">
        <v>-0.65</v>
      </c>
      <c r="E32" s="239">
        <v>0.73</v>
      </c>
      <c r="F32" s="196">
        <v>-0.75</v>
      </c>
      <c r="G32" s="239">
        <v>0.79</v>
      </c>
      <c r="H32" s="196">
        <v>-0.81</v>
      </c>
      <c r="I32" s="197">
        <v>6.1749999999999999E-2</v>
      </c>
      <c r="J32" s="239">
        <v>1.17</v>
      </c>
      <c r="K32" s="196">
        <v>-1.1599999999999999</v>
      </c>
      <c r="L32" s="239">
        <v>0.98</v>
      </c>
      <c r="M32" s="196">
        <v>-0.96</v>
      </c>
      <c r="N32" s="239">
        <v>0.62</v>
      </c>
      <c r="O32" s="196">
        <v>-0.59</v>
      </c>
      <c r="P32" s="197">
        <v>2.142E-4</v>
      </c>
      <c r="Q32" s="239">
        <v>1.23</v>
      </c>
      <c r="R32" s="196">
        <v>-1.23</v>
      </c>
      <c r="S32" s="239">
        <v>0.99</v>
      </c>
      <c r="T32" s="196">
        <v>-0.95</v>
      </c>
      <c r="U32" s="239">
        <v>0.61</v>
      </c>
      <c r="V32" s="196">
        <v>-0.6</v>
      </c>
      <c r="W32" s="197">
        <v>2.844E-2</v>
      </c>
      <c r="X32" s="239">
        <v>1.2</v>
      </c>
      <c r="Y32" s="196">
        <v>-1.2</v>
      </c>
      <c r="Z32" s="239">
        <v>5.28</v>
      </c>
      <c r="AA32" s="196">
        <v>-0.96</v>
      </c>
      <c r="AB32" s="239">
        <v>1.28</v>
      </c>
      <c r="AC32" s="196">
        <v>-1.27</v>
      </c>
      <c r="AD32" s="217"/>
      <c r="AE32" s="217"/>
      <c r="AF32" s="213"/>
      <c r="AG32" s="213"/>
      <c r="AH32" s="213"/>
      <c r="AI32" s="213"/>
      <c r="AJ32" s="216"/>
      <c r="AK32" s="217"/>
      <c r="AL32" s="217"/>
      <c r="AM32" s="213"/>
      <c r="AN32" s="213"/>
      <c r="AO32" s="213"/>
      <c r="AP32" s="213"/>
      <c r="AQ32" s="214"/>
      <c r="AS32" s="196">
        <v>125.6</v>
      </c>
      <c r="AT32" s="197">
        <v>8.1390000000000004E-2</v>
      </c>
      <c r="AU32" s="239">
        <v>3.4</v>
      </c>
      <c r="AV32" s="196">
        <v>-3.41</v>
      </c>
      <c r="AW32" s="239">
        <v>1.1000000000000001</v>
      </c>
      <c r="AX32" s="196">
        <v>-1.1200000000000001</v>
      </c>
      <c r="AY32" s="239">
        <v>3.68</v>
      </c>
      <c r="AZ32" s="196">
        <v>-3.59</v>
      </c>
      <c r="BA32" s="197">
        <v>2.271E-3</v>
      </c>
      <c r="BB32" s="239">
        <v>1.72</v>
      </c>
      <c r="BC32" s="196">
        <v>-1.72</v>
      </c>
      <c r="BD32" s="239">
        <v>0.93</v>
      </c>
      <c r="BE32" s="196">
        <v>-0.95</v>
      </c>
      <c r="BF32" s="239">
        <v>0.62</v>
      </c>
      <c r="BG32" s="196">
        <v>-0.66</v>
      </c>
      <c r="BH32" s="197">
        <v>1.5839999999999999E-3</v>
      </c>
      <c r="BI32" s="239">
        <v>5.71</v>
      </c>
      <c r="BJ32" s="196">
        <v>-5.71</v>
      </c>
      <c r="BK32" s="239">
        <v>0.95</v>
      </c>
      <c r="BL32" s="196">
        <v>-0.96</v>
      </c>
      <c r="BM32" s="239">
        <v>0.63</v>
      </c>
      <c r="BN32" s="196">
        <v>-0.56000000000000005</v>
      </c>
      <c r="BO32" s="197">
        <v>0.22359999999999999</v>
      </c>
      <c r="BP32" s="239">
        <v>0.98</v>
      </c>
      <c r="BQ32" s="196">
        <v>-0.98</v>
      </c>
      <c r="BR32" s="239">
        <v>0.95</v>
      </c>
      <c r="BS32" s="196">
        <v>-0.97</v>
      </c>
      <c r="BT32" s="239">
        <v>0.63</v>
      </c>
      <c r="BU32" s="196">
        <v>-0.64</v>
      </c>
      <c r="BV32" s="197">
        <v>2.7660000000000001E-2</v>
      </c>
      <c r="BW32" s="239">
        <v>0.98</v>
      </c>
      <c r="BX32" s="196">
        <v>-0.98</v>
      </c>
      <c r="BY32" s="239">
        <v>0.95</v>
      </c>
      <c r="BZ32" s="196">
        <v>-0.97</v>
      </c>
      <c r="CA32" s="239">
        <v>0.63</v>
      </c>
      <c r="CB32" s="196">
        <v>-0.64</v>
      </c>
      <c r="CC32" s="197">
        <v>4.1700000000000001E-3</v>
      </c>
      <c r="CD32" s="239">
        <v>0.73</v>
      </c>
      <c r="CE32" s="196">
        <v>-0.73</v>
      </c>
      <c r="CF32" s="239">
        <v>0.97</v>
      </c>
      <c r="CG32" s="196">
        <v>-0.94</v>
      </c>
      <c r="CH32" s="239">
        <v>0.61</v>
      </c>
      <c r="CI32" s="196">
        <v>-0.6</v>
      </c>
      <c r="CJ32" s="216"/>
      <c r="CK32" s="196">
        <v>125.6</v>
      </c>
      <c r="CL32" s="197">
        <v>2.898E-4</v>
      </c>
      <c r="CM32" s="197">
        <v>1.3090000000000001E-4</v>
      </c>
      <c r="CN32" s="197">
        <v>3.4289999999999999E-5</v>
      </c>
      <c r="CO32" s="197">
        <v>6.2299999999999996E-5</v>
      </c>
      <c r="CP32" s="197">
        <v>2.4479999999999998E-2</v>
      </c>
      <c r="CQ32" s="197">
        <v>1.1050000000000001E-2</v>
      </c>
      <c r="CR32" s="197">
        <v>2.6380000000000002E-3</v>
      </c>
      <c r="CS32" s="197">
        <v>2.6359999999999999E-3</v>
      </c>
      <c r="CT32" s="197">
        <v>3.875E-3</v>
      </c>
      <c r="CU32" s="197">
        <v>2.5829999999999998E-3</v>
      </c>
      <c r="CV32" s="197">
        <v>3.2770000000000001E-2</v>
      </c>
      <c r="CW32" s="197">
        <v>7.7320000000000002E-3</v>
      </c>
      <c r="CX32" s="197">
        <v>0.11409999999999999</v>
      </c>
      <c r="CY32" s="197">
        <v>0.25</v>
      </c>
      <c r="CZ32" s="242">
        <v>2.13</v>
      </c>
    </row>
    <row r="33" spans="1:104" s="215" customFormat="1" ht="14" x14ac:dyDescent="0.15">
      <c r="A33" s="196">
        <v>125.7</v>
      </c>
      <c r="B33" s="197">
        <v>0.57130000000000003</v>
      </c>
      <c r="C33" s="239">
        <v>0.66</v>
      </c>
      <c r="D33" s="196">
        <v>-0.66</v>
      </c>
      <c r="E33" s="239">
        <v>0.73</v>
      </c>
      <c r="F33" s="196">
        <v>-0.76</v>
      </c>
      <c r="G33" s="239">
        <v>0.79</v>
      </c>
      <c r="H33" s="196">
        <v>-0.81</v>
      </c>
      <c r="I33" s="197">
        <v>6.1589999999999999E-2</v>
      </c>
      <c r="J33" s="239">
        <v>1.17</v>
      </c>
      <c r="K33" s="196">
        <v>-1.1599999999999999</v>
      </c>
      <c r="L33" s="239">
        <v>0.96</v>
      </c>
      <c r="M33" s="196">
        <v>-0.96</v>
      </c>
      <c r="N33" s="239">
        <v>0.6</v>
      </c>
      <c r="O33" s="196">
        <v>-0.6</v>
      </c>
      <c r="P33" s="197">
        <v>2.1369999999999999E-4</v>
      </c>
      <c r="Q33" s="239">
        <v>1.23</v>
      </c>
      <c r="R33" s="196">
        <v>-1.23</v>
      </c>
      <c r="S33" s="239">
        <v>0.94</v>
      </c>
      <c r="T33" s="196">
        <v>-1.01</v>
      </c>
      <c r="U33" s="239">
        <v>0.6</v>
      </c>
      <c r="V33" s="196">
        <v>-0.61</v>
      </c>
      <c r="W33" s="197">
        <v>2.836E-2</v>
      </c>
      <c r="X33" s="239">
        <v>1.2</v>
      </c>
      <c r="Y33" s="196">
        <v>-1.2</v>
      </c>
      <c r="Z33" s="239">
        <v>5.25</v>
      </c>
      <c r="AA33" s="196">
        <v>-0.92</v>
      </c>
      <c r="AB33" s="239">
        <v>1.27</v>
      </c>
      <c r="AC33" s="196">
        <v>-1.28</v>
      </c>
      <c r="AD33" s="217"/>
      <c r="AE33" s="217"/>
      <c r="AF33" s="213"/>
      <c r="AG33" s="213"/>
      <c r="AH33" s="213"/>
      <c r="AI33" s="213"/>
      <c r="AJ33" s="216"/>
      <c r="AK33" s="217"/>
      <c r="AL33" s="217"/>
      <c r="AM33" s="213"/>
      <c r="AN33" s="213"/>
      <c r="AO33" s="213"/>
      <c r="AP33" s="213"/>
      <c r="AQ33" s="214"/>
      <c r="AS33" s="196">
        <v>125.7</v>
      </c>
      <c r="AT33" s="197">
        <v>8.1299999999999997E-2</v>
      </c>
      <c r="AU33" s="239">
        <v>3.4</v>
      </c>
      <c r="AV33" s="196">
        <v>-3.41</v>
      </c>
      <c r="AW33" s="239">
        <v>1.1000000000000001</v>
      </c>
      <c r="AX33" s="196">
        <v>-1.1200000000000001</v>
      </c>
      <c r="AY33" s="239">
        <v>3.68</v>
      </c>
      <c r="AZ33" s="196">
        <v>-3.59</v>
      </c>
      <c r="BA33" s="197">
        <v>2.271E-3</v>
      </c>
      <c r="BB33" s="239">
        <v>1.72</v>
      </c>
      <c r="BC33" s="196">
        <v>-1.72</v>
      </c>
      <c r="BD33" s="239">
        <v>0.93</v>
      </c>
      <c r="BE33" s="196">
        <v>-0.95</v>
      </c>
      <c r="BF33" s="239">
        <v>0.61</v>
      </c>
      <c r="BG33" s="196">
        <v>-0.66</v>
      </c>
      <c r="BH33" s="197">
        <v>1.593E-3</v>
      </c>
      <c r="BI33" s="239">
        <v>5.71</v>
      </c>
      <c r="BJ33" s="196">
        <v>-5.71</v>
      </c>
      <c r="BK33" s="239">
        <v>0.94</v>
      </c>
      <c r="BL33" s="196">
        <v>-0.97</v>
      </c>
      <c r="BM33" s="239">
        <v>0.56000000000000005</v>
      </c>
      <c r="BN33" s="196">
        <v>-0.63</v>
      </c>
      <c r="BO33" s="197">
        <v>0.2253</v>
      </c>
      <c r="BP33" s="239">
        <v>0.98</v>
      </c>
      <c r="BQ33" s="196">
        <v>-0.97</v>
      </c>
      <c r="BR33" s="239">
        <v>0.96</v>
      </c>
      <c r="BS33" s="196">
        <v>-0.96</v>
      </c>
      <c r="BT33" s="239">
        <v>0.65</v>
      </c>
      <c r="BU33" s="196">
        <v>-0.62</v>
      </c>
      <c r="BV33" s="197">
        <v>2.7900000000000001E-2</v>
      </c>
      <c r="BW33" s="239">
        <v>0.98</v>
      </c>
      <c r="BX33" s="196">
        <v>-0.97</v>
      </c>
      <c r="BY33" s="239">
        <v>0.96</v>
      </c>
      <c r="BZ33" s="196">
        <v>-0.96</v>
      </c>
      <c r="CA33" s="239">
        <v>0.64</v>
      </c>
      <c r="CB33" s="196">
        <v>-0.62</v>
      </c>
      <c r="CC33" s="197">
        <v>4.1850000000000004E-3</v>
      </c>
      <c r="CD33" s="239">
        <v>0.73</v>
      </c>
      <c r="CE33" s="196">
        <v>-0.73</v>
      </c>
      <c r="CF33" s="239">
        <v>0.97</v>
      </c>
      <c r="CG33" s="196">
        <v>-0.95</v>
      </c>
      <c r="CH33" s="239">
        <v>0.59</v>
      </c>
      <c r="CI33" s="196">
        <v>-0.61</v>
      </c>
      <c r="CJ33" s="216"/>
      <c r="CK33" s="196">
        <v>125.7</v>
      </c>
      <c r="CL33" s="197">
        <v>2.923E-4</v>
      </c>
      <c r="CM33" s="197">
        <v>1.3200000000000001E-4</v>
      </c>
      <c r="CN33" s="197">
        <v>3.4579999999999998E-5</v>
      </c>
      <c r="CO33" s="197">
        <v>6.2849999999999996E-5</v>
      </c>
      <c r="CP33" s="197">
        <v>2.4660000000000001E-2</v>
      </c>
      <c r="CQ33" s="197">
        <v>1.1129999999999999E-2</v>
      </c>
      <c r="CR33" s="197">
        <v>2.6580000000000002E-3</v>
      </c>
      <c r="CS33" s="197">
        <v>2.6559999999999999E-3</v>
      </c>
      <c r="CT33" s="197">
        <v>3.9090000000000001E-3</v>
      </c>
      <c r="CU33" s="197">
        <v>2.6059999999999998E-3</v>
      </c>
      <c r="CV33" s="197">
        <v>3.3020000000000001E-2</v>
      </c>
      <c r="CW33" s="197">
        <v>7.7999999999999996E-3</v>
      </c>
      <c r="CX33" s="197">
        <v>0.115</v>
      </c>
      <c r="CY33" s="197">
        <v>0.25190000000000001</v>
      </c>
      <c r="CZ33" s="242">
        <v>2.13</v>
      </c>
    </row>
    <row r="34" spans="1:104" s="215" customFormat="1" ht="14" x14ac:dyDescent="0.15">
      <c r="A34" s="196">
        <v>125.8</v>
      </c>
      <c r="B34" s="197">
        <v>0.5696</v>
      </c>
      <c r="C34" s="239">
        <v>0.66</v>
      </c>
      <c r="D34" s="196">
        <v>-0.66</v>
      </c>
      <c r="E34" s="239">
        <v>0.73</v>
      </c>
      <c r="F34" s="196">
        <v>-0.76</v>
      </c>
      <c r="G34" s="239">
        <v>0.79</v>
      </c>
      <c r="H34" s="196">
        <v>-0.81</v>
      </c>
      <c r="I34" s="197">
        <v>6.1429999999999998E-2</v>
      </c>
      <c r="J34" s="239">
        <v>1.17</v>
      </c>
      <c r="K34" s="196">
        <v>-1.1599999999999999</v>
      </c>
      <c r="L34" s="239">
        <v>0.95</v>
      </c>
      <c r="M34" s="196">
        <v>-0.96</v>
      </c>
      <c r="N34" s="239">
        <v>0.6</v>
      </c>
      <c r="O34" s="196">
        <v>-0.6</v>
      </c>
      <c r="P34" s="197">
        <v>2.131E-4</v>
      </c>
      <c r="Q34" s="239">
        <v>1.23</v>
      </c>
      <c r="R34" s="196">
        <v>-1.23</v>
      </c>
      <c r="S34" s="239">
        <v>0.94</v>
      </c>
      <c r="T34" s="196">
        <v>-0.96</v>
      </c>
      <c r="U34" s="239">
        <v>0.61</v>
      </c>
      <c r="V34" s="196">
        <v>-0.61</v>
      </c>
      <c r="W34" s="197">
        <v>2.828E-2</v>
      </c>
      <c r="X34" s="239">
        <v>1.2</v>
      </c>
      <c r="Y34" s="196">
        <v>-1.2</v>
      </c>
      <c r="Z34" s="239">
        <v>5.26</v>
      </c>
      <c r="AA34" s="196">
        <v>-0.93</v>
      </c>
      <c r="AB34" s="239">
        <v>1.28</v>
      </c>
      <c r="AC34" s="196">
        <v>-1.28</v>
      </c>
      <c r="AD34" s="217"/>
      <c r="AE34" s="217"/>
      <c r="AF34" s="213"/>
      <c r="AG34" s="213"/>
      <c r="AH34" s="213"/>
      <c r="AI34" s="213"/>
      <c r="AJ34" s="216"/>
      <c r="AK34" s="217"/>
      <c r="AL34" s="217"/>
      <c r="AM34" s="213"/>
      <c r="AN34" s="213"/>
      <c r="AO34" s="213"/>
      <c r="AP34" s="213"/>
      <c r="AQ34" s="214"/>
      <c r="AS34" s="196">
        <v>125.8</v>
      </c>
      <c r="AT34" s="197">
        <v>8.1210000000000004E-2</v>
      </c>
      <c r="AU34" s="239">
        <v>3.4</v>
      </c>
      <c r="AV34" s="196">
        <v>-3.41</v>
      </c>
      <c r="AW34" s="239">
        <v>1.1000000000000001</v>
      </c>
      <c r="AX34" s="196">
        <v>-1.1000000000000001</v>
      </c>
      <c r="AY34" s="239">
        <v>3.69</v>
      </c>
      <c r="AZ34" s="196">
        <v>-3.58</v>
      </c>
      <c r="BA34" s="197">
        <v>2.271E-3</v>
      </c>
      <c r="BB34" s="239">
        <v>1.72</v>
      </c>
      <c r="BC34" s="196">
        <v>-1.72</v>
      </c>
      <c r="BD34" s="239">
        <v>0.93</v>
      </c>
      <c r="BE34" s="196">
        <v>-0.95</v>
      </c>
      <c r="BF34" s="239">
        <v>0.62</v>
      </c>
      <c r="BG34" s="196">
        <v>-0.66</v>
      </c>
      <c r="BH34" s="197">
        <v>1.601E-3</v>
      </c>
      <c r="BI34" s="239">
        <v>5.71</v>
      </c>
      <c r="BJ34" s="196">
        <v>-5.71</v>
      </c>
      <c r="BK34" s="239">
        <v>0.94</v>
      </c>
      <c r="BL34" s="196">
        <v>-0.95</v>
      </c>
      <c r="BM34" s="239">
        <v>0.63</v>
      </c>
      <c r="BN34" s="196">
        <v>-0.56000000000000005</v>
      </c>
      <c r="BO34" s="197">
        <v>0.22700000000000001</v>
      </c>
      <c r="BP34" s="239">
        <v>0.97</v>
      </c>
      <c r="BQ34" s="196">
        <v>-0.97</v>
      </c>
      <c r="BR34" s="239">
        <v>0.96</v>
      </c>
      <c r="BS34" s="196">
        <v>-0.96</v>
      </c>
      <c r="BT34" s="239">
        <v>0.62</v>
      </c>
      <c r="BU34" s="196">
        <v>-0.62</v>
      </c>
      <c r="BV34" s="197">
        <v>2.8160000000000001E-2</v>
      </c>
      <c r="BW34" s="239">
        <v>0.97</v>
      </c>
      <c r="BX34" s="196">
        <v>-0.97</v>
      </c>
      <c r="BY34" s="239">
        <v>0.96</v>
      </c>
      <c r="BZ34" s="196">
        <v>-0.96</v>
      </c>
      <c r="CA34" s="239">
        <v>0.62</v>
      </c>
      <c r="CB34" s="196">
        <v>-0.62</v>
      </c>
      <c r="CC34" s="197">
        <v>4.1989999999999996E-3</v>
      </c>
      <c r="CD34" s="239">
        <v>0.73</v>
      </c>
      <c r="CE34" s="196">
        <v>-0.73</v>
      </c>
      <c r="CF34" s="239">
        <v>0.97</v>
      </c>
      <c r="CG34" s="196">
        <v>-0.95</v>
      </c>
      <c r="CH34" s="239">
        <v>0.59</v>
      </c>
      <c r="CI34" s="196">
        <v>-0.59</v>
      </c>
      <c r="CJ34" s="216"/>
      <c r="CK34" s="196">
        <v>125.8</v>
      </c>
      <c r="CL34" s="197">
        <v>2.9490000000000001E-4</v>
      </c>
      <c r="CM34" s="197">
        <v>1.3320000000000001E-4</v>
      </c>
      <c r="CN34" s="197">
        <v>3.4879999999999998E-5</v>
      </c>
      <c r="CO34" s="197">
        <v>6.3419999999999999E-5</v>
      </c>
      <c r="CP34" s="197">
        <v>2.4850000000000001E-2</v>
      </c>
      <c r="CQ34" s="197">
        <v>1.1220000000000001E-2</v>
      </c>
      <c r="CR34" s="197">
        <v>2.679E-3</v>
      </c>
      <c r="CS34" s="197">
        <v>2.676E-3</v>
      </c>
      <c r="CT34" s="197">
        <v>3.9449999999999997E-3</v>
      </c>
      <c r="CU34" s="197">
        <v>2.63E-3</v>
      </c>
      <c r="CV34" s="197">
        <v>3.3270000000000001E-2</v>
      </c>
      <c r="CW34" s="197">
        <v>7.8709999999999995E-3</v>
      </c>
      <c r="CX34" s="197">
        <v>0.1159</v>
      </c>
      <c r="CY34" s="197">
        <v>0.25380000000000003</v>
      </c>
      <c r="CZ34" s="242">
        <v>2.12</v>
      </c>
    </row>
    <row r="35" spans="1:104" s="215" customFormat="1" ht="14" x14ac:dyDescent="0.15">
      <c r="A35" s="196">
        <v>125.9</v>
      </c>
      <c r="B35" s="197">
        <v>0.56810000000000005</v>
      </c>
      <c r="C35" s="239">
        <v>0.66</v>
      </c>
      <c r="D35" s="196">
        <v>-0.66</v>
      </c>
      <c r="E35" s="239">
        <v>0.74</v>
      </c>
      <c r="F35" s="196">
        <v>-0.77</v>
      </c>
      <c r="G35" s="239">
        <v>0.79</v>
      </c>
      <c r="H35" s="196">
        <v>-0.82</v>
      </c>
      <c r="I35" s="197">
        <v>6.1260000000000002E-2</v>
      </c>
      <c r="J35" s="239">
        <v>1.17</v>
      </c>
      <c r="K35" s="196">
        <v>-1.1599999999999999</v>
      </c>
      <c r="L35" s="239">
        <v>0.97</v>
      </c>
      <c r="M35" s="196">
        <v>-0.95</v>
      </c>
      <c r="N35" s="239">
        <v>0.6</v>
      </c>
      <c r="O35" s="196">
        <v>-0.59</v>
      </c>
      <c r="P35" s="197">
        <v>2.1249999999999999E-4</v>
      </c>
      <c r="Q35" s="239">
        <v>1.23</v>
      </c>
      <c r="R35" s="196">
        <v>-1.23</v>
      </c>
      <c r="S35" s="239">
        <v>0.95</v>
      </c>
      <c r="T35" s="196">
        <v>-0.96</v>
      </c>
      <c r="U35" s="239">
        <v>0.6</v>
      </c>
      <c r="V35" s="196">
        <v>-0.56999999999999995</v>
      </c>
      <c r="W35" s="197">
        <v>2.8199999999999999E-2</v>
      </c>
      <c r="X35" s="239">
        <v>1.2</v>
      </c>
      <c r="Y35" s="196">
        <v>-1.2</v>
      </c>
      <c r="Z35" s="239">
        <v>5.28</v>
      </c>
      <c r="AA35" s="196">
        <v>-0.93</v>
      </c>
      <c r="AB35" s="239">
        <v>1.28</v>
      </c>
      <c r="AC35" s="196">
        <v>-1.29</v>
      </c>
      <c r="AD35" s="217"/>
      <c r="AE35" s="217"/>
      <c r="AF35" s="213"/>
      <c r="AG35" s="213"/>
      <c r="AH35" s="213"/>
      <c r="AI35" s="213"/>
      <c r="AJ35" s="216"/>
      <c r="AK35" s="217"/>
      <c r="AL35" s="217"/>
      <c r="AM35" s="213"/>
      <c r="AN35" s="213"/>
      <c r="AO35" s="213"/>
      <c r="AP35" s="213"/>
      <c r="AQ35" s="214"/>
      <c r="AS35" s="196">
        <v>125.9</v>
      </c>
      <c r="AT35" s="197">
        <v>8.1119999999999998E-2</v>
      </c>
      <c r="AU35" s="239">
        <v>3.4</v>
      </c>
      <c r="AV35" s="196">
        <v>-3.41</v>
      </c>
      <c r="AW35" s="239">
        <v>1.1100000000000001</v>
      </c>
      <c r="AX35" s="196">
        <v>-1.1100000000000001</v>
      </c>
      <c r="AY35" s="239">
        <v>3.69</v>
      </c>
      <c r="AZ35" s="196">
        <v>-3.58</v>
      </c>
      <c r="BA35" s="197">
        <v>2.2699999999999999E-3</v>
      </c>
      <c r="BB35" s="239">
        <v>1.72</v>
      </c>
      <c r="BC35" s="196">
        <v>-1.72</v>
      </c>
      <c r="BD35" s="239">
        <v>0.98</v>
      </c>
      <c r="BE35" s="196">
        <v>-0.9</v>
      </c>
      <c r="BF35" s="239">
        <v>0.65</v>
      </c>
      <c r="BG35" s="196">
        <v>-0.62</v>
      </c>
      <c r="BH35" s="197">
        <v>1.6100000000000001E-3</v>
      </c>
      <c r="BI35" s="239">
        <v>5.71</v>
      </c>
      <c r="BJ35" s="196">
        <v>-5.71</v>
      </c>
      <c r="BK35" s="239">
        <v>0.94</v>
      </c>
      <c r="BL35" s="196">
        <v>-0.96</v>
      </c>
      <c r="BM35" s="239">
        <v>0.55000000000000004</v>
      </c>
      <c r="BN35" s="196">
        <v>-0.62</v>
      </c>
      <c r="BO35" s="197">
        <v>0.2286</v>
      </c>
      <c r="BP35" s="239">
        <v>0.97</v>
      </c>
      <c r="BQ35" s="196">
        <v>-0.97</v>
      </c>
      <c r="BR35" s="239">
        <v>0.96</v>
      </c>
      <c r="BS35" s="196">
        <v>-0.95</v>
      </c>
      <c r="BT35" s="239">
        <v>0.64</v>
      </c>
      <c r="BU35" s="196">
        <v>-0.62</v>
      </c>
      <c r="BV35" s="197">
        <v>2.8400000000000002E-2</v>
      </c>
      <c r="BW35" s="239">
        <v>0.97</v>
      </c>
      <c r="BX35" s="196">
        <v>-0.97</v>
      </c>
      <c r="BY35" s="239">
        <v>0.96</v>
      </c>
      <c r="BZ35" s="196">
        <v>-0.95</v>
      </c>
      <c r="CA35" s="239">
        <v>0.64</v>
      </c>
      <c r="CB35" s="196">
        <v>-0.62</v>
      </c>
      <c r="CC35" s="197">
        <v>4.2139999999999999E-3</v>
      </c>
      <c r="CD35" s="239">
        <v>0.73</v>
      </c>
      <c r="CE35" s="196">
        <v>-0.73</v>
      </c>
      <c r="CF35" s="239">
        <v>0.96</v>
      </c>
      <c r="CG35" s="196">
        <v>-0.95</v>
      </c>
      <c r="CH35" s="239">
        <v>0.59</v>
      </c>
      <c r="CI35" s="196">
        <v>-0.61</v>
      </c>
      <c r="CJ35" s="216"/>
      <c r="CK35" s="196">
        <v>125.9</v>
      </c>
      <c r="CL35" s="197">
        <v>2.9740000000000002E-4</v>
      </c>
      <c r="CM35" s="197">
        <v>1.3430000000000001E-4</v>
      </c>
      <c r="CN35" s="197">
        <v>3.5169999999999997E-5</v>
      </c>
      <c r="CO35" s="197">
        <v>6.3979999999999994E-5</v>
      </c>
      <c r="CP35" s="197">
        <v>2.504E-2</v>
      </c>
      <c r="CQ35" s="197">
        <v>1.1299999999999999E-2</v>
      </c>
      <c r="CR35" s="197">
        <v>2.699E-3</v>
      </c>
      <c r="CS35" s="197">
        <v>2.6949999999999999E-3</v>
      </c>
      <c r="CT35" s="197">
        <v>3.98E-3</v>
      </c>
      <c r="CU35" s="197">
        <v>2.653E-3</v>
      </c>
      <c r="CV35" s="197">
        <v>3.3509999999999998E-2</v>
      </c>
      <c r="CW35" s="197">
        <v>7.9399999999999991E-3</v>
      </c>
      <c r="CX35" s="197">
        <v>0.1167</v>
      </c>
      <c r="CY35" s="197">
        <v>0.25569999999999998</v>
      </c>
      <c r="CZ35" s="242">
        <v>2.13</v>
      </c>
    </row>
    <row r="36" spans="1:104" s="215" customFormat="1" ht="14" x14ac:dyDescent="0.15">
      <c r="A36" s="196">
        <v>126</v>
      </c>
      <c r="B36" s="197">
        <v>0.56640000000000001</v>
      </c>
      <c r="C36" s="239">
        <v>0.66</v>
      </c>
      <c r="D36" s="196">
        <v>-0.66</v>
      </c>
      <c r="E36" s="239">
        <v>0.74</v>
      </c>
      <c r="F36" s="196">
        <v>-0.76</v>
      </c>
      <c r="G36" s="239">
        <v>0.79</v>
      </c>
      <c r="H36" s="196">
        <v>-0.82</v>
      </c>
      <c r="I36" s="197">
        <v>6.1089999999999998E-2</v>
      </c>
      <c r="J36" s="239">
        <v>1.17</v>
      </c>
      <c r="K36" s="196">
        <v>-1.1599999999999999</v>
      </c>
      <c r="L36" s="239">
        <v>0.97</v>
      </c>
      <c r="M36" s="196">
        <v>-0.94</v>
      </c>
      <c r="N36" s="239">
        <v>0.6</v>
      </c>
      <c r="O36" s="196">
        <v>-0.56999999999999995</v>
      </c>
      <c r="P36" s="197">
        <v>2.119E-4</v>
      </c>
      <c r="Q36" s="239">
        <v>1.23</v>
      </c>
      <c r="R36" s="196">
        <v>-1.23</v>
      </c>
      <c r="S36" s="239">
        <v>1.01</v>
      </c>
      <c r="T36" s="196">
        <v>-0.91</v>
      </c>
      <c r="U36" s="239">
        <v>0.61</v>
      </c>
      <c r="V36" s="196">
        <v>-0.55000000000000004</v>
      </c>
      <c r="W36" s="197">
        <v>2.8119999999999999E-2</v>
      </c>
      <c r="X36" s="239">
        <v>1.2</v>
      </c>
      <c r="Y36" s="196">
        <v>-1.2</v>
      </c>
      <c r="Z36" s="239">
        <v>5.27</v>
      </c>
      <c r="AA36" s="196">
        <v>-0.93</v>
      </c>
      <c r="AB36" s="239">
        <v>1.3</v>
      </c>
      <c r="AC36" s="196">
        <v>-1.29</v>
      </c>
      <c r="AD36" s="217"/>
      <c r="AE36" s="217"/>
      <c r="AF36" s="213"/>
      <c r="AG36" s="213"/>
      <c r="AH36" s="213"/>
      <c r="AI36" s="213"/>
      <c r="AJ36" s="216"/>
      <c r="AK36" s="217"/>
      <c r="AL36" s="217"/>
      <c r="AM36" s="213"/>
      <c r="AN36" s="213"/>
      <c r="AO36" s="213"/>
      <c r="AP36" s="213"/>
      <c r="AQ36" s="214"/>
      <c r="AS36" s="196">
        <v>126</v>
      </c>
      <c r="AT36" s="197">
        <v>8.1019999999999995E-2</v>
      </c>
      <c r="AU36" s="239">
        <v>3.4</v>
      </c>
      <c r="AV36" s="196">
        <v>-3.42</v>
      </c>
      <c r="AW36" s="239">
        <v>1.1200000000000001</v>
      </c>
      <c r="AX36" s="196">
        <v>-1.0900000000000001</v>
      </c>
      <c r="AY36" s="239">
        <v>3.68</v>
      </c>
      <c r="AZ36" s="196">
        <v>-3.56</v>
      </c>
      <c r="BA36" s="197">
        <v>2.2699999999999999E-3</v>
      </c>
      <c r="BB36" s="239">
        <v>1.72</v>
      </c>
      <c r="BC36" s="196">
        <v>-1.72</v>
      </c>
      <c r="BD36" s="239">
        <v>0.94</v>
      </c>
      <c r="BE36" s="196">
        <v>-0.89</v>
      </c>
      <c r="BF36" s="239">
        <v>0.66</v>
      </c>
      <c r="BG36" s="196">
        <v>-0.6</v>
      </c>
      <c r="BH36" s="197">
        <v>1.6180000000000001E-3</v>
      </c>
      <c r="BI36" s="239">
        <v>5.71</v>
      </c>
      <c r="BJ36" s="196">
        <v>-5.71</v>
      </c>
      <c r="BK36" s="239">
        <v>0.94</v>
      </c>
      <c r="BL36" s="196">
        <v>-0.93</v>
      </c>
      <c r="BM36" s="239">
        <v>0.62</v>
      </c>
      <c r="BN36" s="196">
        <v>-0.6</v>
      </c>
      <c r="BO36" s="197">
        <v>0.2303</v>
      </c>
      <c r="BP36" s="239">
        <v>0.97</v>
      </c>
      <c r="BQ36" s="196">
        <v>-0.97</v>
      </c>
      <c r="BR36" s="239">
        <v>0.94</v>
      </c>
      <c r="BS36" s="196">
        <v>-0.97</v>
      </c>
      <c r="BT36" s="239">
        <v>0.62</v>
      </c>
      <c r="BU36" s="196">
        <v>-0.62</v>
      </c>
      <c r="BV36" s="197">
        <v>2.8660000000000001E-2</v>
      </c>
      <c r="BW36" s="239">
        <v>0.97</v>
      </c>
      <c r="BX36" s="196">
        <v>-0.97</v>
      </c>
      <c r="BY36" s="239">
        <v>0.94</v>
      </c>
      <c r="BZ36" s="196">
        <v>-0.97</v>
      </c>
      <c r="CA36" s="239">
        <v>0.62</v>
      </c>
      <c r="CB36" s="196">
        <v>-0.62</v>
      </c>
      <c r="CC36" s="197">
        <v>4.228E-3</v>
      </c>
      <c r="CD36" s="239">
        <v>0.73</v>
      </c>
      <c r="CE36" s="196">
        <v>-0.73</v>
      </c>
      <c r="CF36" s="239">
        <v>0.98</v>
      </c>
      <c r="CG36" s="196">
        <v>-0.93</v>
      </c>
      <c r="CH36" s="239">
        <v>0.6</v>
      </c>
      <c r="CI36" s="196">
        <v>-0.59</v>
      </c>
      <c r="CJ36" s="216"/>
      <c r="CK36" s="196">
        <v>126</v>
      </c>
      <c r="CL36" s="197">
        <v>3.0009999999999998E-4</v>
      </c>
      <c r="CM36" s="197">
        <v>1.3549999999999999E-4</v>
      </c>
      <c r="CN36" s="197">
        <v>3.5479999999999999E-5</v>
      </c>
      <c r="CO36" s="197">
        <v>6.4549999999999997E-5</v>
      </c>
      <c r="CP36" s="197">
        <v>2.5229999999999999E-2</v>
      </c>
      <c r="CQ36" s="197">
        <v>1.1390000000000001E-2</v>
      </c>
      <c r="CR36" s="197">
        <v>2.7200000000000002E-3</v>
      </c>
      <c r="CS36" s="197">
        <v>2.7160000000000001E-3</v>
      </c>
      <c r="CT36" s="197">
        <v>4.0159999999999996E-3</v>
      </c>
      <c r="CU36" s="197">
        <v>2.6770000000000001E-3</v>
      </c>
      <c r="CV36" s="197">
        <v>3.3759999999999998E-2</v>
      </c>
      <c r="CW36" s="197">
        <v>8.012E-3</v>
      </c>
      <c r="CX36" s="197">
        <v>0.1176</v>
      </c>
      <c r="CY36" s="197">
        <v>0.25769999999999998</v>
      </c>
      <c r="CZ36" s="242">
        <v>2.12</v>
      </c>
    </row>
    <row r="37" spans="1:104" s="215" customFormat="1" ht="14" x14ac:dyDescent="0.15">
      <c r="A37" s="196">
        <v>126.5</v>
      </c>
      <c r="B37" s="197">
        <v>0.55830000000000002</v>
      </c>
      <c r="C37" s="239">
        <v>0.67</v>
      </c>
      <c r="D37" s="196">
        <v>-0.67</v>
      </c>
      <c r="E37" s="239">
        <v>0.76</v>
      </c>
      <c r="F37" s="196">
        <v>-0.77</v>
      </c>
      <c r="G37" s="239">
        <v>0.81</v>
      </c>
      <c r="H37" s="196">
        <v>-0.82</v>
      </c>
      <c r="I37" s="197">
        <v>6.0269999999999997E-2</v>
      </c>
      <c r="J37" s="239">
        <v>1.17</v>
      </c>
      <c r="K37" s="196">
        <v>-1.1599999999999999</v>
      </c>
      <c r="L37" s="239">
        <v>0.93</v>
      </c>
      <c r="M37" s="196">
        <v>-0.96</v>
      </c>
      <c r="N37" s="239">
        <v>0.57999999999999996</v>
      </c>
      <c r="O37" s="196">
        <v>-0.57999999999999996</v>
      </c>
      <c r="P37" s="197">
        <v>2.0919999999999999E-4</v>
      </c>
      <c r="Q37" s="239">
        <v>1.23</v>
      </c>
      <c r="R37" s="196">
        <v>-1.22</v>
      </c>
      <c r="S37" s="239">
        <v>0.91</v>
      </c>
      <c r="T37" s="196">
        <v>-0.99</v>
      </c>
      <c r="U37" s="239">
        <v>0.56000000000000005</v>
      </c>
      <c r="V37" s="196">
        <v>-0.56999999999999995</v>
      </c>
      <c r="W37" s="197">
        <v>2.7720000000000002E-2</v>
      </c>
      <c r="X37" s="239">
        <v>1.2</v>
      </c>
      <c r="Y37" s="196">
        <v>-1.2</v>
      </c>
      <c r="Z37" s="239">
        <v>5.21</v>
      </c>
      <c r="AA37" s="196">
        <v>-0.95</v>
      </c>
      <c r="AB37" s="239">
        <v>1.27</v>
      </c>
      <c r="AC37" s="196">
        <v>-1.32</v>
      </c>
      <c r="AD37" s="217"/>
      <c r="AE37" s="217"/>
      <c r="AF37" s="213"/>
      <c r="AG37" s="213"/>
      <c r="AH37" s="213"/>
      <c r="AI37" s="213"/>
      <c r="AJ37" s="216"/>
      <c r="AK37" s="217"/>
      <c r="AL37" s="217"/>
      <c r="AM37" s="213"/>
      <c r="AN37" s="213"/>
      <c r="AO37" s="213"/>
      <c r="AP37" s="213"/>
      <c r="AQ37" s="214"/>
      <c r="AS37" s="196">
        <v>126.5</v>
      </c>
      <c r="AT37" s="197">
        <v>8.0560000000000007E-2</v>
      </c>
      <c r="AU37" s="239">
        <v>3.4</v>
      </c>
      <c r="AV37" s="196">
        <v>-3.42</v>
      </c>
      <c r="AW37" s="239">
        <v>1.08</v>
      </c>
      <c r="AX37" s="196">
        <v>-1.1000000000000001</v>
      </c>
      <c r="AY37" s="239">
        <v>3.65</v>
      </c>
      <c r="AZ37" s="196">
        <v>-3.57</v>
      </c>
      <c r="BA37" s="197">
        <v>2.2690000000000002E-3</v>
      </c>
      <c r="BB37" s="239">
        <v>1.72</v>
      </c>
      <c r="BC37" s="196">
        <v>-1.72</v>
      </c>
      <c r="BD37" s="239">
        <v>0.92</v>
      </c>
      <c r="BE37" s="196">
        <v>-0.92</v>
      </c>
      <c r="BF37" s="239">
        <v>0.6</v>
      </c>
      <c r="BG37" s="196">
        <v>-0.56999999999999995</v>
      </c>
      <c r="BH37" s="197">
        <v>1.66E-3</v>
      </c>
      <c r="BI37" s="239">
        <v>5.71</v>
      </c>
      <c r="BJ37" s="196">
        <v>-5.71</v>
      </c>
      <c r="BK37" s="239">
        <v>0.96</v>
      </c>
      <c r="BL37" s="196">
        <v>-0.94</v>
      </c>
      <c r="BM37" s="239">
        <v>0.59</v>
      </c>
      <c r="BN37" s="196">
        <v>-0.54</v>
      </c>
      <c r="BO37" s="197">
        <v>0.23880000000000001</v>
      </c>
      <c r="BP37" s="239">
        <v>0.96</v>
      </c>
      <c r="BQ37" s="196">
        <v>-0.96</v>
      </c>
      <c r="BR37" s="239">
        <v>0.93</v>
      </c>
      <c r="BS37" s="196">
        <v>-0.95</v>
      </c>
      <c r="BT37" s="239">
        <v>0.61</v>
      </c>
      <c r="BU37" s="196">
        <v>-0.61</v>
      </c>
      <c r="BV37" s="197">
        <v>2.9929999999999998E-2</v>
      </c>
      <c r="BW37" s="239">
        <v>0.96</v>
      </c>
      <c r="BX37" s="196">
        <v>-0.96</v>
      </c>
      <c r="BY37" s="239">
        <v>0.93</v>
      </c>
      <c r="BZ37" s="196">
        <v>-0.95</v>
      </c>
      <c r="CA37" s="239">
        <v>0.62</v>
      </c>
      <c r="CB37" s="196">
        <v>-0.6</v>
      </c>
      <c r="CC37" s="197">
        <v>4.3030000000000004E-3</v>
      </c>
      <c r="CD37" s="239">
        <v>0.73</v>
      </c>
      <c r="CE37" s="196">
        <v>-0.73</v>
      </c>
      <c r="CF37" s="239">
        <v>0.96</v>
      </c>
      <c r="CG37" s="196">
        <v>-0.92</v>
      </c>
      <c r="CH37" s="239">
        <v>0.57999999999999996</v>
      </c>
      <c r="CI37" s="196">
        <v>-0.59</v>
      </c>
      <c r="CJ37" s="216"/>
      <c r="CK37" s="196">
        <v>126.5</v>
      </c>
      <c r="CL37" s="197">
        <v>3.1330000000000003E-4</v>
      </c>
      <c r="CM37" s="197">
        <v>1.4139999999999999E-4</v>
      </c>
      <c r="CN37" s="197">
        <v>3.6990000000000003E-5</v>
      </c>
      <c r="CO37" s="197">
        <v>6.7429999999999996E-5</v>
      </c>
      <c r="CP37" s="197">
        <v>2.6179999999999998E-2</v>
      </c>
      <c r="CQ37" s="197">
        <v>1.1820000000000001E-2</v>
      </c>
      <c r="CR37" s="197">
        <v>2.8240000000000001E-3</v>
      </c>
      <c r="CS37" s="197">
        <v>2.8159999999999999E-3</v>
      </c>
      <c r="CT37" s="197">
        <v>4.1960000000000001E-3</v>
      </c>
      <c r="CU37" s="197">
        <v>2.797E-3</v>
      </c>
      <c r="CV37" s="197">
        <v>3.5009999999999999E-2</v>
      </c>
      <c r="CW37" s="197">
        <v>8.3680000000000004E-3</v>
      </c>
      <c r="CX37" s="197">
        <v>0.1221</v>
      </c>
      <c r="CY37" s="197">
        <v>0.26740000000000003</v>
      </c>
      <c r="CZ37" s="242">
        <v>2.08</v>
      </c>
    </row>
    <row r="38" spans="1:104" s="215" customFormat="1" ht="14" x14ac:dyDescent="0.15">
      <c r="A38" s="196">
        <v>127</v>
      </c>
      <c r="B38" s="197">
        <v>0.55010000000000003</v>
      </c>
      <c r="C38" s="239">
        <v>0.68</v>
      </c>
      <c r="D38" s="196">
        <v>-0.67</v>
      </c>
      <c r="E38" s="239">
        <v>0.77</v>
      </c>
      <c r="F38" s="196">
        <v>-0.79</v>
      </c>
      <c r="G38" s="239">
        <v>0.82</v>
      </c>
      <c r="H38" s="196">
        <v>-0.84</v>
      </c>
      <c r="I38" s="197">
        <v>5.9429999999999997E-2</v>
      </c>
      <c r="J38" s="239">
        <v>1.17</v>
      </c>
      <c r="K38" s="196">
        <v>-1.1599999999999999</v>
      </c>
      <c r="L38" s="239">
        <v>0.92</v>
      </c>
      <c r="M38" s="196">
        <v>-0.92</v>
      </c>
      <c r="N38" s="239">
        <v>0.56999999999999995</v>
      </c>
      <c r="O38" s="196">
        <v>-0.56999999999999995</v>
      </c>
      <c r="P38" s="197">
        <v>2.061E-4</v>
      </c>
      <c r="Q38" s="239">
        <v>1.23</v>
      </c>
      <c r="R38" s="196">
        <v>-1.22</v>
      </c>
      <c r="S38" s="239">
        <v>0.93</v>
      </c>
      <c r="T38" s="196">
        <v>-0.88</v>
      </c>
      <c r="U38" s="239">
        <v>0.57999999999999996</v>
      </c>
      <c r="V38" s="196">
        <v>-0.54</v>
      </c>
      <c r="W38" s="197">
        <v>2.7310000000000001E-2</v>
      </c>
      <c r="X38" s="239">
        <v>1.2</v>
      </c>
      <c r="Y38" s="196">
        <v>-1.2</v>
      </c>
      <c r="Z38" s="239">
        <v>5.26</v>
      </c>
      <c r="AA38" s="196">
        <v>-0.91</v>
      </c>
      <c r="AB38" s="239">
        <v>1.28</v>
      </c>
      <c r="AC38" s="196">
        <v>-1.32</v>
      </c>
      <c r="AD38" s="217"/>
      <c r="AE38" s="217"/>
      <c r="AF38" s="213"/>
      <c r="AG38" s="213"/>
      <c r="AH38" s="213"/>
      <c r="AI38" s="213"/>
      <c r="AJ38" s="216"/>
      <c r="AK38" s="217"/>
      <c r="AL38" s="217"/>
      <c r="AM38" s="213"/>
      <c r="AN38" s="213"/>
      <c r="AO38" s="213"/>
      <c r="AP38" s="213"/>
      <c r="AQ38" s="214"/>
      <c r="AS38" s="196">
        <v>127</v>
      </c>
      <c r="AT38" s="197">
        <v>8.0060000000000006E-2</v>
      </c>
      <c r="AU38" s="239">
        <v>3.41</v>
      </c>
      <c r="AV38" s="196">
        <v>-3.42</v>
      </c>
      <c r="AW38" s="239">
        <v>1.08</v>
      </c>
      <c r="AX38" s="196">
        <v>-1.06</v>
      </c>
      <c r="AY38" s="239">
        <v>3.66</v>
      </c>
      <c r="AZ38" s="196">
        <v>-3.56</v>
      </c>
      <c r="BA38" s="197">
        <v>2.2669999999999999E-3</v>
      </c>
      <c r="BB38" s="239">
        <v>1.72</v>
      </c>
      <c r="BC38" s="196">
        <v>-1.72</v>
      </c>
      <c r="BD38" s="239">
        <v>0.94</v>
      </c>
      <c r="BE38" s="196">
        <v>-0.89</v>
      </c>
      <c r="BF38" s="239">
        <v>0.62</v>
      </c>
      <c r="BG38" s="196">
        <v>-0.57999999999999996</v>
      </c>
      <c r="BH38" s="197">
        <v>1.702E-3</v>
      </c>
      <c r="BI38" s="239">
        <v>5.71</v>
      </c>
      <c r="BJ38" s="196">
        <v>-5.71</v>
      </c>
      <c r="BK38" s="239">
        <v>0.95</v>
      </c>
      <c r="BL38" s="196">
        <v>-0.9</v>
      </c>
      <c r="BM38" s="239">
        <v>0.59</v>
      </c>
      <c r="BN38" s="196">
        <v>-0.59</v>
      </c>
      <c r="BO38" s="197">
        <v>0.2475</v>
      </c>
      <c r="BP38" s="239">
        <v>0.95</v>
      </c>
      <c r="BQ38" s="196">
        <v>-0.95</v>
      </c>
      <c r="BR38" s="239">
        <v>0.93</v>
      </c>
      <c r="BS38" s="196">
        <v>-0.93</v>
      </c>
      <c r="BT38" s="239">
        <v>0.6</v>
      </c>
      <c r="BU38" s="196">
        <v>-0.59</v>
      </c>
      <c r="BV38" s="197">
        <v>3.124E-2</v>
      </c>
      <c r="BW38" s="239">
        <v>0.95</v>
      </c>
      <c r="BX38" s="196">
        <v>-0.95</v>
      </c>
      <c r="BY38" s="239">
        <v>0.93</v>
      </c>
      <c r="BZ38" s="196">
        <v>-0.93</v>
      </c>
      <c r="CA38" s="239">
        <v>0.6</v>
      </c>
      <c r="CB38" s="196">
        <v>-0.59</v>
      </c>
      <c r="CC38" s="197">
        <v>4.3810000000000003E-3</v>
      </c>
      <c r="CD38" s="239">
        <v>0.72</v>
      </c>
      <c r="CE38" s="196">
        <v>-0.72</v>
      </c>
      <c r="CF38" s="239">
        <v>0.94</v>
      </c>
      <c r="CG38" s="196">
        <v>-0.92</v>
      </c>
      <c r="CH38" s="239">
        <v>0.56999999999999995</v>
      </c>
      <c r="CI38" s="196">
        <v>-0.56999999999999995</v>
      </c>
      <c r="CJ38" s="216"/>
      <c r="CK38" s="196">
        <v>127</v>
      </c>
      <c r="CL38" s="197">
        <v>3.2679999999999997E-4</v>
      </c>
      <c r="CM38" s="197">
        <v>1.4750000000000001E-4</v>
      </c>
      <c r="CN38" s="197">
        <v>3.854E-5</v>
      </c>
      <c r="CO38" s="197">
        <v>7.038E-5</v>
      </c>
      <c r="CP38" s="197">
        <v>2.7140000000000001E-2</v>
      </c>
      <c r="CQ38" s="197">
        <v>1.226E-2</v>
      </c>
      <c r="CR38" s="197">
        <v>2.9290000000000002E-3</v>
      </c>
      <c r="CS38" s="197">
        <v>2.918E-3</v>
      </c>
      <c r="CT38" s="197">
        <v>4.3790000000000001E-3</v>
      </c>
      <c r="CU38" s="197">
        <v>2.9199999999999999E-3</v>
      </c>
      <c r="CV38" s="197">
        <v>3.628E-2</v>
      </c>
      <c r="CW38" s="197">
        <v>8.7329999999999994E-3</v>
      </c>
      <c r="CX38" s="197">
        <v>0.12659999999999999</v>
      </c>
      <c r="CY38" s="197">
        <v>0.27739999999999998</v>
      </c>
      <c r="CZ38" s="242">
        <v>2.0499999999999998</v>
      </c>
    </row>
    <row r="39" spans="1:104" s="215" customFormat="1" ht="14" x14ac:dyDescent="0.15">
      <c r="A39" s="196">
        <v>127.5</v>
      </c>
      <c r="B39" s="197">
        <v>0.54169999999999996</v>
      </c>
      <c r="C39" s="239">
        <v>0.68</v>
      </c>
      <c r="D39" s="196">
        <v>-0.68</v>
      </c>
      <c r="E39" s="239">
        <v>0.78</v>
      </c>
      <c r="F39" s="196">
        <v>-0.79</v>
      </c>
      <c r="G39" s="239">
        <v>0.83</v>
      </c>
      <c r="H39" s="196">
        <v>-0.85</v>
      </c>
      <c r="I39" s="197">
        <v>5.8569999999999997E-2</v>
      </c>
      <c r="J39" s="239">
        <v>1.17</v>
      </c>
      <c r="K39" s="196">
        <v>-1.1599999999999999</v>
      </c>
      <c r="L39" s="239">
        <v>0.9</v>
      </c>
      <c r="M39" s="196">
        <v>-0.92</v>
      </c>
      <c r="N39" s="239">
        <v>0.56999999999999995</v>
      </c>
      <c r="O39" s="196">
        <v>-0.56000000000000005</v>
      </c>
      <c r="P39" s="197">
        <v>2.0320000000000001E-4</v>
      </c>
      <c r="Q39" s="239">
        <v>1.23</v>
      </c>
      <c r="R39" s="196">
        <v>-1.22</v>
      </c>
      <c r="S39" s="239">
        <v>0.88</v>
      </c>
      <c r="T39" s="196">
        <v>-0.97</v>
      </c>
      <c r="U39" s="239">
        <v>0.53</v>
      </c>
      <c r="V39" s="196">
        <v>-0.59</v>
      </c>
      <c r="W39" s="197">
        <v>2.69E-2</v>
      </c>
      <c r="X39" s="239">
        <v>1.2</v>
      </c>
      <c r="Y39" s="196">
        <v>-1.2</v>
      </c>
      <c r="Z39" s="239">
        <v>5.22</v>
      </c>
      <c r="AA39" s="196">
        <v>-0.91</v>
      </c>
      <c r="AB39" s="239">
        <v>1.27</v>
      </c>
      <c r="AC39" s="196">
        <v>-1.36</v>
      </c>
      <c r="AD39" s="217"/>
      <c r="AE39" s="217"/>
      <c r="AF39" s="213"/>
      <c r="AG39" s="213"/>
      <c r="AH39" s="213"/>
      <c r="AI39" s="213"/>
      <c r="AJ39" s="216"/>
      <c r="AK39" s="217"/>
      <c r="AL39" s="217"/>
      <c r="AM39" s="213"/>
      <c r="AN39" s="213"/>
      <c r="AO39" s="213"/>
      <c r="AP39" s="213"/>
      <c r="AQ39" s="214"/>
      <c r="AS39" s="196">
        <v>127.5</v>
      </c>
      <c r="AT39" s="197">
        <v>7.9530000000000003E-2</v>
      </c>
      <c r="AU39" s="239">
        <v>3.41</v>
      </c>
      <c r="AV39" s="196">
        <v>-3.42</v>
      </c>
      <c r="AW39" s="239">
        <v>1.05</v>
      </c>
      <c r="AX39" s="196">
        <v>-1.08</v>
      </c>
      <c r="AY39" s="239">
        <v>3.63</v>
      </c>
      <c r="AZ39" s="196">
        <v>-3.55</v>
      </c>
      <c r="BA39" s="197">
        <v>2.2650000000000001E-3</v>
      </c>
      <c r="BB39" s="239">
        <v>1.72</v>
      </c>
      <c r="BC39" s="196">
        <v>-1.72</v>
      </c>
      <c r="BD39" s="239">
        <v>0.88</v>
      </c>
      <c r="BE39" s="196">
        <v>-0.92</v>
      </c>
      <c r="BF39" s="239">
        <v>0.56000000000000005</v>
      </c>
      <c r="BG39" s="196">
        <v>-0.62</v>
      </c>
      <c r="BH39" s="197">
        <v>1.7440000000000001E-3</v>
      </c>
      <c r="BI39" s="239">
        <v>5.71</v>
      </c>
      <c r="BJ39" s="196">
        <v>-5.71</v>
      </c>
      <c r="BK39" s="239">
        <v>0.92</v>
      </c>
      <c r="BL39" s="196">
        <v>-0.89</v>
      </c>
      <c r="BM39" s="239">
        <v>0.56000000000000005</v>
      </c>
      <c r="BN39" s="196">
        <v>-0.56999999999999995</v>
      </c>
      <c r="BO39" s="197">
        <v>0.25629999999999997</v>
      </c>
      <c r="BP39" s="239">
        <v>0.94</v>
      </c>
      <c r="BQ39" s="196">
        <v>-0.93</v>
      </c>
      <c r="BR39" s="239">
        <v>0.9</v>
      </c>
      <c r="BS39" s="196">
        <v>-0.92</v>
      </c>
      <c r="BT39" s="239">
        <v>0.6</v>
      </c>
      <c r="BU39" s="196">
        <v>-0.57999999999999996</v>
      </c>
      <c r="BV39" s="197">
        <v>3.2570000000000002E-2</v>
      </c>
      <c r="BW39" s="239">
        <v>0.94</v>
      </c>
      <c r="BX39" s="196">
        <v>-0.93</v>
      </c>
      <c r="BY39" s="239">
        <v>0.9</v>
      </c>
      <c r="BZ39" s="196">
        <v>-0.92</v>
      </c>
      <c r="CA39" s="239">
        <v>0.6</v>
      </c>
      <c r="CB39" s="196">
        <v>-0.57999999999999996</v>
      </c>
      <c r="CC39" s="197">
        <v>4.463E-3</v>
      </c>
      <c r="CD39" s="239">
        <v>0.72</v>
      </c>
      <c r="CE39" s="196">
        <v>-0.72</v>
      </c>
      <c r="CF39" s="239">
        <v>0.92</v>
      </c>
      <c r="CG39" s="196">
        <v>-0.89</v>
      </c>
      <c r="CH39" s="239">
        <v>0.56000000000000005</v>
      </c>
      <c r="CI39" s="196">
        <v>-0.56999999999999995</v>
      </c>
      <c r="CJ39" s="216"/>
      <c r="CK39" s="196">
        <v>127.5</v>
      </c>
      <c r="CL39" s="197">
        <v>3.4049999999999998E-4</v>
      </c>
      <c r="CM39" s="197">
        <v>1.5359999999999999E-4</v>
      </c>
      <c r="CN39" s="197">
        <v>4.0099999999999999E-5</v>
      </c>
      <c r="CO39" s="197">
        <v>7.3380000000000006E-5</v>
      </c>
      <c r="CP39" s="197">
        <v>2.8119999999999999E-2</v>
      </c>
      <c r="CQ39" s="197">
        <v>1.2699999999999999E-2</v>
      </c>
      <c r="CR39" s="197">
        <v>3.0360000000000001E-3</v>
      </c>
      <c r="CS39" s="197">
        <v>3.0219999999999999E-3</v>
      </c>
      <c r="CT39" s="197">
        <v>4.5649999999999996E-3</v>
      </c>
      <c r="CU39" s="197">
        <v>3.0439999999999998E-3</v>
      </c>
      <c r="CV39" s="197">
        <v>3.7569999999999999E-2</v>
      </c>
      <c r="CW39" s="197">
        <v>9.1039999999999992E-3</v>
      </c>
      <c r="CX39" s="197">
        <v>0.1313</v>
      </c>
      <c r="CY39" s="197">
        <v>0.28749999999999998</v>
      </c>
      <c r="CZ39" s="242">
        <v>2.02</v>
      </c>
    </row>
    <row r="40" spans="1:104" s="215" customFormat="1" ht="14" x14ac:dyDescent="0.15">
      <c r="A40" s="196">
        <v>128</v>
      </c>
      <c r="B40" s="197">
        <v>0.53320000000000001</v>
      </c>
      <c r="C40" s="239">
        <v>0.69</v>
      </c>
      <c r="D40" s="196">
        <v>-0.69</v>
      </c>
      <c r="E40" s="239">
        <v>0.79</v>
      </c>
      <c r="F40" s="196">
        <v>-0.82</v>
      </c>
      <c r="G40" s="239">
        <v>0.84</v>
      </c>
      <c r="H40" s="196">
        <v>-0.87</v>
      </c>
      <c r="I40" s="197">
        <v>5.7700000000000001E-2</v>
      </c>
      <c r="J40" s="239">
        <v>1.17</v>
      </c>
      <c r="K40" s="196">
        <v>-1.1599999999999999</v>
      </c>
      <c r="L40" s="239">
        <v>0.9</v>
      </c>
      <c r="M40" s="196">
        <v>-0.89</v>
      </c>
      <c r="N40" s="239">
        <v>0.56999999999999995</v>
      </c>
      <c r="O40" s="196">
        <v>-0.53</v>
      </c>
      <c r="P40" s="197">
        <v>2.0019999999999999E-4</v>
      </c>
      <c r="Q40" s="239">
        <v>1.22</v>
      </c>
      <c r="R40" s="196">
        <v>-1.22</v>
      </c>
      <c r="S40" s="239">
        <v>0.85</v>
      </c>
      <c r="T40" s="196">
        <v>-0.91</v>
      </c>
      <c r="U40" s="239">
        <v>0.55000000000000004</v>
      </c>
      <c r="V40" s="196">
        <v>-0.59</v>
      </c>
      <c r="W40" s="197">
        <v>2.648E-2</v>
      </c>
      <c r="X40" s="239">
        <v>1.2</v>
      </c>
      <c r="Y40" s="196">
        <v>-1.19</v>
      </c>
      <c r="Z40" s="239">
        <v>5.26</v>
      </c>
      <c r="AA40" s="196">
        <v>-0.87</v>
      </c>
      <c r="AB40" s="239">
        <v>1.3</v>
      </c>
      <c r="AC40" s="196">
        <v>-1.33</v>
      </c>
      <c r="AD40" s="217"/>
      <c r="AE40" s="217"/>
      <c r="AF40" s="213"/>
      <c r="AG40" s="213"/>
      <c r="AH40" s="213"/>
      <c r="AI40" s="213"/>
      <c r="AJ40" s="216"/>
      <c r="AK40" s="217"/>
      <c r="AL40" s="217"/>
      <c r="AM40" s="213"/>
      <c r="AN40" s="213"/>
      <c r="AO40" s="213"/>
      <c r="AP40" s="213"/>
      <c r="AQ40" s="214"/>
      <c r="AS40" s="196">
        <v>128</v>
      </c>
      <c r="AT40" s="197">
        <v>7.8960000000000002E-2</v>
      </c>
      <c r="AU40" s="239">
        <v>3.41</v>
      </c>
      <c r="AV40" s="196">
        <v>-3.42</v>
      </c>
      <c r="AW40" s="239">
        <v>1.04</v>
      </c>
      <c r="AX40" s="196">
        <v>-1.04</v>
      </c>
      <c r="AY40" s="239">
        <v>3.63</v>
      </c>
      <c r="AZ40" s="196">
        <v>-3.54</v>
      </c>
      <c r="BA40" s="197">
        <v>2.261E-3</v>
      </c>
      <c r="BB40" s="239">
        <v>1.72</v>
      </c>
      <c r="BC40" s="196">
        <v>-1.72</v>
      </c>
      <c r="BD40" s="239">
        <v>0.89</v>
      </c>
      <c r="BE40" s="196">
        <v>-0.85</v>
      </c>
      <c r="BF40" s="239">
        <v>0.56999999999999995</v>
      </c>
      <c r="BG40" s="196">
        <v>-0.56999999999999995</v>
      </c>
      <c r="BH40" s="197">
        <v>1.7849999999999999E-3</v>
      </c>
      <c r="BI40" s="239">
        <v>5.71</v>
      </c>
      <c r="BJ40" s="196">
        <v>-5.7</v>
      </c>
      <c r="BK40" s="239">
        <v>0.9</v>
      </c>
      <c r="BL40" s="196">
        <v>-0.91</v>
      </c>
      <c r="BM40" s="239">
        <v>0.56000000000000005</v>
      </c>
      <c r="BN40" s="196">
        <v>-0.55000000000000004</v>
      </c>
      <c r="BO40" s="197">
        <v>0.26519999999999999</v>
      </c>
      <c r="BP40" s="239">
        <v>0.92</v>
      </c>
      <c r="BQ40" s="196">
        <v>-0.92</v>
      </c>
      <c r="BR40" s="239">
        <v>0.91</v>
      </c>
      <c r="BS40" s="196">
        <v>-0.9</v>
      </c>
      <c r="BT40" s="239">
        <v>0.6</v>
      </c>
      <c r="BU40" s="196">
        <v>-0.56000000000000005</v>
      </c>
      <c r="BV40" s="197">
        <v>3.3919999999999999E-2</v>
      </c>
      <c r="BW40" s="239">
        <v>0.92</v>
      </c>
      <c r="BX40" s="196">
        <v>-0.92</v>
      </c>
      <c r="BY40" s="239">
        <v>0.91</v>
      </c>
      <c r="BZ40" s="196">
        <v>-0.89</v>
      </c>
      <c r="CA40" s="239">
        <v>0.6</v>
      </c>
      <c r="CB40" s="196">
        <v>-0.56000000000000005</v>
      </c>
      <c r="CC40" s="197">
        <v>4.548E-3</v>
      </c>
      <c r="CD40" s="239">
        <v>0.72</v>
      </c>
      <c r="CE40" s="196">
        <v>-0.72</v>
      </c>
      <c r="CF40" s="239">
        <v>0.9</v>
      </c>
      <c r="CG40" s="196">
        <v>-0.9</v>
      </c>
      <c r="CH40" s="239">
        <v>0.54</v>
      </c>
      <c r="CI40" s="196">
        <v>-0.56000000000000005</v>
      </c>
      <c r="CJ40" s="216"/>
      <c r="CK40" s="196">
        <v>128</v>
      </c>
      <c r="CL40" s="197">
        <v>3.5439999999999999E-4</v>
      </c>
      <c r="CM40" s="197">
        <v>1.5990000000000001E-4</v>
      </c>
      <c r="CN40" s="197">
        <v>4.1709999999999999E-5</v>
      </c>
      <c r="CO40" s="197">
        <v>7.6440000000000007E-5</v>
      </c>
      <c r="CP40" s="197">
        <v>2.912E-2</v>
      </c>
      <c r="CQ40" s="197">
        <v>1.316E-2</v>
      </c>
      <c r="CR40" s="197">
        <v>3.1449999999999998E-3</v>
      </c>
      <c r="CS40" s="197">
        <v>3.127E-3</v>
      </c>
      <c r="CT40" s="197">
        <v>4.7559999999999998E-3</v>
      </c>
      <c r="CU40" s="197">
        <v>3.1700000000000001E-3</v>
      </c>
      <c r="CV40" s="197">
        <v>3.8870000000000002E-2</v>
      </c>
      <c r="CW40" s="197">
        <v>9.4820000000000008E-3</v>
      </c>
      <c r="CX40" s="197">
        <v>0.13600000000000001</v>
      </c>
      <c r="CY40" s="197">
        <v>0.29780000000000001</v>
      </c>
      <c r="CZ40" s="242">
        <v>2.0099999999999998</v>
      </c>
    </row>
    <row r="41" spans="1:104" s="215" customFormat="1" ht="14" x14ac:dyDescent="0.15">
      <c r="A41" s="196">
        <v>128.5</v>
      </c>
      <c r="B41" s="197">
        <v>0.52459999999999996</v>
      </c>
      <c r="C41" s="239">
        <v>0.7</v>
      </c>
      <c r="D41" s="196">
        <v>-0.7</v>
      </c>
      <c r="E41" s="239">
        <v>0.82</v>
      </c>
      <c r="F41" s="196">
        <v>-0.82</v>
      </c>
      <c r="G41" s="239">
        <v>0.86</v>
      </c>
      <c r="H41" s="196">
        <v>-0.87</v>
      </c>
      <c r="I41" s="197">
        <v>5.6809999999999999E-2</v>
      </c>
      <c r="J41" s="239">
        <v>1.17</v>
      </c>
      <c r="K41" s="196">
        <v>-1.1599999999999999</v>
      </c>
      <c r="L41" s="239">
        <v>0.89</v>
      </c>
      <c r="M41" s="196">
        <v>-0.89</v>
      </c>
      <c r="N41" s="239">
        <v>0.56000000000000005</v>
      </c>
      <c r="O41" s="196">
        <v>-0.52</v>
      </c>
      <c r="P41" s="197">
        <v>1.9709999999999999E-4</v>
      </c>
      <c r="Q41" s="239">
        <v>1.22</v>
      </c>
      <c r="R41" s="196">
        <v>-1.22</v>
      </c>
      <c r="S41" s="239">
        <v>0.87</v>
      </c>
      <c r="T41" s="196">
        <v>-0.89</v>
      </c>
      <c r="U41" s="239">
        <v>0.55000000000000004</v>
      </c>
      <c r="V41" s="196">
        <v>-0.55000000000000004</v>
      </c>
      <c r="W41" s="197">
        <v>2.606E-2</v>
      </c>
      <c r="X41" s="239">
        <v>1.2</v>
      </c>
      <c r="Y41" s="196">
        <v>-1.19</v>
      </c>
      <c r="Z41" s="239">
        <v>5.18</v>
      </c>
      <c r="AA41" s="196">
        <v>-0.89</v>
      </c>
      <c r="AB41" s="239">
        <v>1.31</v>
      </c>
      <c r="AC41" s="196">
        <v>-1.35</v>
      </c>
      <c r="AD41" s="217"/>
      <c r="AE41" s="217"/>
      <c r="AF41" s="213"/>
      <c r="AG41" s="213"/>
      <c r="AH41" s="213"/>
      <c r="AI41" s="213"/>
      <c r="AJ41" s="216"/>
      <c r="AK41" s="217"/>
      <c r="AL41" s="217"/>
      <c r="AM41" s="213"/>
      <c r="AN41" s="213"/>
      <c r="AO41" s="213"/>
      <c r="AP41" s="213"/>
      <c r="AQ41" s="214"/>
      <c r="AS41" s="196">
        <v>128.5</v>
      </c>
      <c r="AT41" s="197">
        <v>7.8359999999999999E-2</v>
      </c>
      <c r="AU41" s="239">
        <v>3.41</v>
      </c>
      <c r="AV41" s="196">
        <v>-3.43</v>
      </c>
      <c r="AW41" s="239">
        <v>1.03</v>
      </c>
      <c r="AX41" s="196">
        <v>-1.03</v>
      </c>
      <c r="AY41" s="239">
        <v>3.61</v>
      </c>
      <c r="AZ41" s="196">
        <v>-3.53</v>
      </c>
      <c r="BA41" s="197">
        <v>2.2569999999999999E-3</v>
      </c>
      <c r="BB41" s="239">
        <v>1.72</v>
      </c>
      <c r="BC41" s="196">
        <v>-1.71</v>
      </c>
      <c r="BD41" s="239">
        <v>0.85</v>
      </c>
      <c r="BE41" s="196">
        <v>-0.91</v>
      </c>
      <c r="BF41" s="239">
        <v>0.53</v>
      </c>
      <c r="BG41" s="196">
        <v>-0.56999999999999995</v>
      </c>
      <c r="BH41" s="197">
        <v>1.825E-3</v>
      </c>
      <c r="BI41" s="239">
        <v>5.7</v>
      </c>
      <c r="BJ41" s="196">
        <v>-5.7</v>
      </c>
      <c r="BK41" s="239">
        <v>0.89</v>
      </c>
      <c r="BL41" s="196">
        <v>-0.9</v>
      </c>
      <c r="BM41" s="239">
        <v>0.54</v>
      </c>
      <c r="BN41" s="196">
        <v>-0.54</v>
      </c>
      <c r="BO41" s="197">
        <v>0.27429999999999999</v>
      </c>
      <c r="BP41" s="239">
        <v>0.91</v>
      </c>
      <c r="BQ41" s="196">
        <v>-0.91</v>
      </c>
      <c r="BR41" s="239">
        <v>0.87</v>
      </c>
      <c r="BS41" s="196">
        <v>-0.9</v>
      </c>
      <c r="BT41" s="239">
        <v>0.56000000000000005</v>
      </c>
      <c r="BU41" s="196">
        <v>-0.57999999999999996</v>
      </c>
      <c r="BV41" s="197">
        <v>3.5299999999999998E-2</v>
      </c>
      <c r="BW41" s="239">
        <v>0.91</v>
      </c>
      <c r="BX41" s="196">
        <v>-0.91</v>
      </c>
      <c r="BY41" s="239">
        <v>0.88</v>
      </c>
      <c r="BZ41" s="196">
        <v>-0.9</v>
      </c>
      <c r="CA41" s="239">
        <v>0.56000000000000005</v>
      </c>
      <c r="CB41" s="196">
        <v>-0.57999999999999996</v>
      </c>
      <c r="CC41" s="197">
        <v>4.6350000000000002E-3</v>
      </c>
      <c r="CD41" s="239">
        <v>0.72</v>
      </c>
      <c r="CE41" s="196">
        <v>-0.72</v>
      </c>
      <c r="CF41" s="239">
        <v>0.91</v>
      </c>
      <c r="CG41" s="196">
        <v>-0.87</v>
      </c>
      <c r="CH41" s="239">
        <v>0.55000000000000004</v>
      </c>
      <c r="CI41" s="196">
        <v>-0.53</v>
      </c>
      <c r="CJ41" s="216"/>
      <c r="CK41" s="196">
        <v>128.5</v>
      </c>
      <c r="CL41" s="197">
        <v>3.6870000000000002E-4</v>
      </c>
      <c r="CM41" s="197">
        <v>1.662E-4</v>
      </c>
      <c r="CN41" s="197">
        <v>4.333E-5</v>
      </c>
      <c r="CO41" s="197">
        <v>7.9560000000000004E-5</v>
      </c>
      <c r="CP41" s="197">
        <v>3.0130000000000001E-2</v>
      </c>
      <c r="CQ41" s="197">
        <v>1.362E-2</v>
      </c>
      <c r="CR41" s="197">
        <v>3.2560000000000002E-3</v>
      </c>
      <c r="CS41" s="197">
        <v>3.235E-3</v>
      </c>
      <c r="CT41" s="197">
        <v>4.9500000000000004E-3</v>
      </c>
      <c r="CU41" s="197">
        <v>3.3E-3</v>
      </c>
      <c r="CV41" s="197">
        <v>4.0210000000000003E-2</v>
      </c>
      <c r="CW41" s="197">
        <v>9.868E-3</v>
      </c>
      <c r="CX41" s="197">
        <v>0.14080000000000001</v>
      </c>
      <c r="CY41" s="197">
        <v>0.30819999999999997</v>
      </c>
      <c r="CZ41" s="242">
        <v>1.98</v>
      </c>
    </row>
    <row r="42" spans="1:104" s="215" customFormat="1" ht="14" x14ac:dyDescent="0.15">
      <c r="A42" s="196">
        <v>129</v>
      </c>
      <c r="B42" s="197">
        <v>0.51600000000000001</v>
      </c>
      <c r="C42" s="239">
        <v>0.7</v>
      </c>
      <c r="D42" s="196">
        <v>-0.7</v>
      </c>
      <c r="E42" s="239">
        <v>0.83</v>
      </c>
      <c r="F42" s="196">
        <v>-0.85</v>
      </c>
      <c r="G42" s="239">
        <v>0.86</v>
      </c>
      <c r="H42" s="196">
        <v>-0.89</v>
      </c>
      <c r="I42" s="197">
        <v>5.5919999999999997E-2</v>
      </c>
      <c r="J42" s="239">
        <v>1.1599999999999999</v>
      </c>
      <c r="K42" s="196">
        <v>-1.1599999999999999</v>
      </c>
      <c r="L42" s="239">
        <v>0.86</v>
      </c>
      <c r="M42" s="196">
        <v>-0.88</v>
      </c>
      <c r="N42" s="239">
        <v>0.54</v>
      </c>
      <c r="O42" s="196">
        <v>-0.51</v>
      </c>
      <c r="P42" s="197">
        <v>1.94E-4</v>
      </c>
      <c r="Q42" s="239">
        <v>1.22</v>
      </c>
      <c r="R42" s="196">
        <v>-1.22</v>
      </c>
      <c r="S42" s="239">
        <v>0.88</v>
      </c>
      <c r="T42" s="196">
        <v>-0.9</v>
      </c>
      <c r="U42" s="239">
        <v>0.56000000000000005</v>
      </c>
      <c r="V42" s="196">
        <v>-0.51</v>
      </c>
      <c r="W42" s="197">
        <v>2.563E-2</v>
      </c>
      <c r="X42" s="239">
        <v>1.2</v>
      </c>
      <c r="Y42" s="196">
        <v>-1.19</v>
      </c>
      <c r="Z42" s="239">
        <v>5.23</v>
      </c>
      <c r="AA42" s="196">
        <v>-0.87</v>
      </c>
      <c r="AB42" s="239">
        <v>1.34</v>
      </c>
      <c r="AC42" s="196">
        <v>-1.38</v>
      </c>
      <c r="AD42" s="217"/>
      <c r="AE42" s="217"/>
      <c r="AF42" s="213"/>
      <c r="AG42" s="213"/>
      <c r="AH42" s="213"/>
      <c r="AI42" s="213"/>
      <c r="AJ42" s="216"/>
      <c r="AK42" s="217"/>
      <c r="AL42" s="217"/>
      <c r="AM42" s="213"/>
      <c r="AN42" s="213"/>
      <c r="AO42" s="213"/>
      <c r="AP42" s="213"/>
      <c r="AQ42" s="214"/>
      <c r="AS42" s="196">
        <v>129</v>
      </c>
      <c r="AT42" s="197">
        <v>7.7740000000000004E-2</v>
      </c>
      <c r="AU42" s="239">
        <v>3.42</v>
      </c>
      <c r="AV42" s="196">
        <v>-3.43</v>
      </c>
      <c r="AW42" s="239">
        <v>1.01</v>
      </c>
      <c r="AX42" s="196">
        <v>-1.01</v>
      </c>
      <c r="AY42" s="239">
        <v>3.6</v>
      </c>
      <c r="AZ42" s="196">
        <v>-3.52</v>
      </c>
      <c r="BA42" s="197">
        <v>2.251E-3</v>
      </c>
      <c r="BB42" s="239">
        <v>1.72</v>
      </c>
      <c r="BC42" s="196">
        <v>-1.71</v>
      </c>
      <c r="BD42" s="239">
        <v>0.85</v>
      </c>
      <c r="BE42" s="196">
        <v>-0.86</v>
      </c>
      <c r="BF42" s="239">
        <v>0.56999999999999995</v>
      </c>
      <c r="BG42" s="196">
        <v>-0.53</v>
      </c>
      <c r="BH42" s="197">
        <v>1.864E-3</v>
      </c>
      <c r="BI42" s="239">
        <v>5.7</v>
      </c>
      <c r="BJ42" s="196">
        <v>-5.7</v>
      </c>
      <c r="BK42" s="239">
        <v>0.86</v>
      </c>
      <c r="BL42" s="196">
        <v>-0.87</v>
      </c>
      <c r="BM42" s="239">
        <v>0.52</v>
      </c>
      <c r="BN42" s="196">
        <v>-0.53</v>
      </c>
      <c r="BO42" s="197">
        <v>0.28349999999999997</v>
      </c>
      <c r="BP42" s="239">
        <v>0.9</v>
      </c>
      <c r="BQ42" s="196">
        <v>-0.9</v>
      </c>
      <c r="BR42" s="239">
        <v>0.87</v>
      </c>
      <c r="BS42" s="196">
        <v>-0.87</v>
      </c>
      <c r="BT42" s="239">
        <v>0.56999999999999995</v>
      </c>
      <c r="BU42" s="196">
        <v>-0.55000000000000004</v>
      </c>
      <c r="BV42" s="197">
        <v>3.6700000000000003E-2</v>
      </c>
      <c r="BW42" s="239">
        <v>0.9</v>
      </c>
      <c r="BX42" s="196">
        <v>-0.9</v>
      </c>
      <c r="BY42" s="239">
        <v>0.87</v>
      </c>
      <c r="BZ42" s="196">
        <v>-0.87</v>
      </c>
      <c r="CA42" s="239">
        <v>0.56999999999999995</v>
      </c>
      <c r="CB42" s="196">
        <v>-0.55000000000000004</v>
      </c>
      <c r="CC42" s="197">
        <v>4.7280000000000004E-3</v>
      </c>
      <c r="CD42" s="239">
        <v>0.72</v>
      </c>
      <c r="CE42" s="196">
        <v>-0.72</v>
      </c>
      <c r="CF42" s="239">
        <v>0.88</v>
      </c>
      <c r="CG42" s="196">
        <v>-0.86</v>
      </c>
      <c r="CH42" s="239">
        <v>0.52</v>
      </c>
      <c r="CI42" s="196">
        <v>-0.54</v>
      </c>
      <c r="CJ42" s="216"/>
      <c r="CK42" s="196">
        <v>129</v>
      </c>
      <c r="CL42" s="197">
        <v>3.8299999999999999E-4</v>
      </c>
      <c r="CM42" s="197">
        <v>1.7259999999999999E-4</v>
      </c>
      <c r="CN42" s="197">
        <v>4.4969999999999998E-5</v>
      </c>
      <c r="CO42" s="197">
        <v>8.2700000000000004E-5</v>
      </c>
      <c r="CP42" s="197">
        <v>3.1150000000000001E-2</v>
      </c>
      <c r="CQ42" s="197">
        <v>1.4080000000000001E-2</v>
      </c>
      <c r="CR42" s="197">
        <v>3.3670000000000002E-3</v>
      </c>
      <c r="CS42" s="197">
        <v>3.3419999999999999E-3</v>
      </c>
      <c r="CT42" s="197">
        <v>5.1450000000000003E-3</v>
      </c>
      <c r="CU42" s="197">
        <v>3.4299999999999999E-3</v>
      </c>
      <c r="CV42" s="197">
        <v>4.1540000000000001E-2</v>
      </c>
      <c r="CW42" s="197">
        <v>1.026E-2</v>
      </c>
      <c r="CX42" s="197">
        <v>0.14560000000000001</v>
      </c>
      <c r="CY42" s="197">
        <v>0.31869999999999998</v>
      </c>
      <c r="CZ42" s="242">
        <v>1.94</v>
      </c>
    </row>
    <row r="43" spans="1:104" s="215" customFormat="1" ht="14" x14ac:dyDescent="0.15">
      <c r="A43" s="196">
        <v>129.5</v>
      </c>
      <c r="B43" s="197">
        <v>0.50729999999999997</v>
      </c>
      <c r="C43" s="239">
        <v>0.71</v>
      </c>
      <c r="D43" s="196">
        <v>-0.71</v>
      </c>
      <c r="E43" s="239">
        <v>0.84</v>
      </c>
      <c r="F43" s="196">
        <v>-0.86</v>
      </c>
      <c r="G43" s="239">
        <v>0.87</v>
      </c>
      <c r="H43" s="196">
        <v>-0.9</v>
      </c>
      <c r="I43" s="197">
        <v>5.5019999999999999E-2</v>
      </c>
      <c r="J43" s="239">
        <v>1.1599999999999999</v>
      </c>
      <c r="K43" s="196">
        <v>-1.1599999999999999</v>
      </c>
      <c r="L43" s="239">
        <v>0.86</v>
      </c>
      <c r="M43" s="196">
        <v>-0.86</v>
      </c>
      <c r="N43" s="239">
        <v>0.52</v>
      </c>
      <c r="O43" s="196">
        <v>-0.51</v>
      </c>
      <c r="P43" s="197">
        <v>1.9090000000000001E-4</v>
      </c>
      <c r="Q43" s="239">
        <v>1.22</v>
      </c>
      <c r="R43" s="196">
        <v>-1.22</v>
      </c>
      <c r="S43" s="239">
        <v>0.84</v>
      </c>
      <c r="T43" s="196">
        <v>-0.86</v>
      </c>
      <c r="U43" s="239">
        <v>0.52</v>
      </c>
      <c r="V43" s="196">
        <v>-0.52</v>
      </c>
      <c r="W43" s="197">
        <v>2.52E-2</v>
      </c>
      <c r="X43" s="239">
        <v>1.19</v>
      </c>
      <c r="Y43" s="196">
        <v>-1.19</v>
      </c>
      <c r="Z43" s="239">
        <v>5.2</v>
      </c>
      <c r="AA43" s="196">
        <v>-0.84</v>
      </c>
      <c r="AB43" s="239">
        <v>1.32</v>
      </c>
      <c r="AC43" s="196">
        <v>-1.4</v>
      </c>
      <c r="AD43" s="217"/>
      <c r="AE43" s="217"/>
      <c r="AF43" s="213"/>
      <c r="AG43" s="213"/>
      <c r="AH43" s="213"/>
      <c r="AI43" s="213"/>
      <c r="AJ43" s="216"/>
      <c r="AK43" s="217"/>
      <c r="AL43" s="217"/>
      <c r="AM43" s="213"/>
      <c r="AN43" s="213"/>
      <c r="AO43" s="213"/>
      <c r="AP43" s="213"/>
      <c r="AQ43" s="214"/>
      <c r="AS43" s="196">
        <v>129.5</v>
      </c>
      <c r="AT43" s="197">
        <v>7.707E-2</v>
      </c>
      <c r="AU43" s="239">
        <v>3.42</v>
      </c>
      <c r="AV43" s="196">
        <v>-3.43</v>
      </c>
      <c r="AW43" s="239">
        <v>0.99</v>
      </c>
      <c r="AX43" s="196">
        <v>-1.01</v>
      </c>
      <c r="AY43" s="239">
        <v>3.59</v>
      </c>
      <c r="AZ43" s="196">
        <v>-3.5</v>
      </c>
      <c r="BA43" s="197">
        <v>2.245E-3</v>
      </c>
      <c r="BB43" s="239">
        <v>1.71</v>
      </c>
      <c r="BC43" s="196">
        <v>-1.71</v>
      </c>
      <c r="BD43" s="239">
        <v>0.85</v>
      </c>
      <c r="BE43" s="196">
        <v>-0.83</v>
      </c>
      <c r="BF43" s="239">
        <v>0.53</v>
      </c>
      <c r="BG43" s="196">
        <v>-0.53</v>
      </c>
      <c r="BH43" s="197">
        <v>1.903E-3</v>
      </c>
      <c r="BI43" s="239">
        <v>5.7</v>
      </c>
      <c r="BJ43" s="196">
        <v>-5.7</v>
      </c>
      <c r="BK43" s="239">
        <v>0.84</v>
      </c>
      <c r="BL43" s="196">
        <v>-0.86</v>
      </c>
      <c r="BM43" s="239">
        <v>0.52</v>
      </c>
      <c r="BN43" s="196">
        <v>-0.52</v>
      </c>
      <c r="BO43" s="197">
        <v>0.29270000000000002</v>
      </c>
      <c r="BP43" s="239">
        <v>0.89</v>
      </c>
      <c r="BQ43" s="196">
        <v>-0.89</v>
      </c>
      <c r="BR43" s="239">
        <v>0.86</v>
      </c>
      <c r="BS43" s="196">
        <v>-0.86</v>
      </c>
      <c r="BT43" s="239">
        <v>0.55000000000000004</v>
      </c>
      <c r="BU43" s="196">
        <v>-0.54</v>
      </c>
      <c r="BV43" s="197">
        <v>3.8109999999999998E-2</v>
      </c>
      <c r="BW43" s="239">
        <v>0.89</v>
      </c>
      <c r="BX43" s="196">
        <v>-0.89</v>
      </c>
      <c r="BY43" s="239">
        <v>0.86</v>
      </c>
      <c r="BZ43" s="196">
        <v>-0.86</v>
      </c>
      <c r="CA43" s="239">
        <v>0.56000000000000005</v>
      </c>
      <c r="CB43" s="196">
        <v>-0.54</v>
      </c>
      <c r="CC43" s="197">
        <v>4.8240000000000002E-3</v>
      </c>
      <c r="CD43" s="239">
        <v>0.72</v>
      </c>
      <c r="CE43" s="196">
        <v>-0.72</v>
      </c>
      <c r="CF43" s="239">
        <v>0.87</v>
      </c>
      <c r="CG43" s="196">
        <v>-0.85</v>
      </c>
      <c r="CH43" s="239">
        <v>0.51</v>
      </c>
      <c r="CI43" s="196">
        <v>-0.53</v>
      </c>
      <c r="CJ43" s="216"/>
      <c r="CK43" s="196">
        <v>129.5</v>
      </c>
      <c r="CL43" s="197">
        <v>3.9760000000000002E-4</v>
      </c>
      <c r="CM43" s="197">
        <v>1.7919999999999999E-4</v>
      </c>
      <c r="CN43" s="197">
        <v>4.6640000000000001E-5</v>
      </c>
      <c r="CO43" s="197">
        <v>8.5900000000000001E-5</v>
      </c>
      <c r="CP43" s="197">
        <v>3.218E-2</v>
      </c>
      <c r="CQ43" s="197">
        <v>1.455E-2</v>
      </c>
      <c r="CR43" s="197">
        <v>3.48E-3</v>
      </c>
      <c r="CS43" s="197">
        <v>3.4520000000000002E-3</v>
      </c>
      <c r="CT43" s="197">
        <v>5.3439999999999998E-3</v>
      </c>
      <c r="CU43" s="197">
        <v>3.5630000000000002E-3</v>
      </c>
      <c r="CV43" s="197">
        <v>4.2900000000000001E-2</v>
      </c>
      <c r="CW43" s="197">
        <v>1.065E-2</v>
      </c>
      <c r="CX43" s="197">
        <v>0.15049999999999999</v>
      </c>
      <c r="CY43" s="197">
        <v>0.32940000000000003</v>
      </c>
      <c r="CZ43" s="242">
        <v>1.91</v>
      </c>
    </row>
    <row r="44" spans="1:104" s="215" customFormat="1" ht="14" x14ac:dyDescent="0.15">
      <c r="A44" s="196">
        <v>130</v>
      </c>
      <c r="B44" s="197">
        <v>0.4985</v>
      </c>
      <c r="C44" s="239">
        <v>0.72</v>
      </c>
      <c r="D44" s="196">
        <v>-0.72</v>
      </c>
      <c r="E44" s="239">
        <v>0.86</v>
      </c>
      <c r="F44" s="196">
        <v>-0.87</v>
      </c>
      <c r="G44" s="239">
        <v>0.9</v>
      </c>
      <c r="H44" s="196">
        <v>-0.9</v>
      </c>
      <c r="I44" s="197">
        <v>5.4109999999999998E-2</v>
      </c>
      <c r="J44" s="239">
        <v>1.1599999999999999</v>
      </c>
      <c r="K44" s="196">
        <v>-1.1599999999999999</v>
      </c>
      <c r="L44" s="239">
        <v>0.84</v>
      </c>
      <c r="M44" s="196">
        <v>-0.85</v>
      </c>
      <c r="N44" s="239">
        <v>0.51</v>
      </c>
      <c r="O44" s="196">
        <v>-0.51</v>
      </c>
      <c r="P44" s="197">
        <v>1.8770000000000001E-4</v>
      </c>
      <c r="Q44" s="239">
        <v>1.22</v>
      </c>
      <c r="R44" s="196">
        <v>-1.21</v>
      </c>
      <c r="S44" s="239">
        <v>0.86</v>
      </c>
      <c r="T44" s="196">
        <v>-0.82</v>
      </c>
      <c r="U44" s="239">
        <v>0.52</v>
      </c>
      <c r="V44" s="196">
        <v>-0.47</v>
      </c>
      <c r="W44" s="197">
        <v>2.4760000000000001E-2</v>
      </c>
      <c r="X44" s="239">
        <v>1.19</v>
      </c>
      <c r="Y44" s="196">
        <v>-1.19</v>
      </c>
      <c r="Z44" s="239">
        <v>5.25</v>
      </c>
      <c r="AA44" s="196">
        <v>-0.82</v>
      </c>
      <c r="AB44" s="239">
        <v>1.35</v>
      </c>
      <c r="AC44" s="196">
        <v>-1.39</v>
      </c>
      <c r="AD44" s="217"/>
      <c r="AE44" s="217"/>
      <c r="AF44" s="213"/>
      <c r="AG44" s="213"/>
      <c r="AH44" s="213"/>
      <c r="AI44" s="213"/>
      <c r="AJ44" s="216"/>
      <c r="AK44" s="217"/>
      <c r="AL44" s="217"/>
      <c r="AM44" s="213"/>
      <c r="AN44" s="213"/>
      <c r="AO44" s="213"/>
      <c r="AP44" s="213"/>
      <c r="AQ44" s="214"/>
      <c r="AS44" s="196">
        <v>130</v>
      </c>
      <c r="AT44" s="197">
        <v>7.6380000000000003E-2</v>
      </c>
      <c r="AU44" s="239">
        <v>3.42</v>
      </c>
      <c r="AV44" s="196">
        <v>-3.43</v>
      </c>
      <c r="AW44" s="239">
        <v>0.98</v>
      </c>
      <c r="AX44" s="196">
        <v>-0.99</v>
      </c>
      <c r="AY44" s="239">
        <v>3.57</v>
      </c>
      <c r="AZ44" s="196">
        <v>-3.48</v>
      </c>
      <c r="BA44" s="197">
        <v>2.238E-3</v>
      </c>
      <c r="BB44" s="239">
        <v>1.71</v>
      </c>
      <c r="BC44" s="196">
        <v>-1.71</v>
      </c>
      <c r="BD44" s="239">
        <v>0.81</v>
      </c>
      <c r="BE44" s="196">
        <v>-0.82</v>
      </c>
      <c r="BF44" s="239">
        <v>0.52</v>
      </c>
      <c r="BG44" s="196">
        <v>-0.53</v>
      </c>
      <c r="BH44" s="197">
        <v>1.941E-3</v>
      </c>
      <c r="BI44" s="239">
        <v>5.7</v>
      </c>
      <c r="BJ44" s="196">
        <v>-5.7</v>
      </c>
      <c r="BK44" s="239">
        <v>0.83</v>
      </c>
      <c r="BL44" s="196">
        <v>-0.85</v>
      </c>
      <c r="BM44" s="239">
        <v>0.5</v>
      </c>
      <c r="BN44" s="196">
        <v>-0.51</v>
      </c>
      <c r="BO44" s="197">
        <v>0.30209999999999998</v>
      </c>
      <c r="BP44" s="239">
        <v>0.87</v>
      </c>
      <c r="BQ44" s="196">
        <v>-0.87</v>
      </c>
      <c r="BR44" s="239">
        <v>0.84</v>
      </c>
      <c r="BS44" s="196">
        <v>-0.84</v>
      </c>
      <c r="BT44" s="239">
        <v>0.53</v>
      </c>
      <c r="BU44" s="196">
        <v>-0.54</v>
      </c>
      <c r="BV44" s="197">
        <v>3.9550000000000002E-2</v>
      </c>
      <c r="BW44" s="239">
        <v>0.87</v>
      </c>
      <c r="BX44" s="196">
        <v>-0.87</v>
      </c>
      <c r="BY44" s="239">
        <v>0.84</v>
      </c>
      <c r="BZ44" s="196">
        <v>-0.84</v>
      </c>
      <c r="CA44" s="239">
        <v>0.53</v>
      </c>
      <c r="CB44" s="196">
        <v>-0.54</v>
      </c>
      <c r="CC44" s="197">
        <v>4.9230000000000003E-3</v>
      </c>
      <c r="CD44" s="239">
        <v>0.72</v>
      </c>
      <c r="CE44" s="196">
        <v>-0.72</v>
      </c>
      <c r="CF44" s="239">
        <v>0.85</v>
      </c>
      <c r="CG44" s="196">
        <v>-0.83</v>
      </c>
      <c r="CH44" s="239">
        <v>0.52</v>
      </c>
      <c r="CI44" s="196">
        <v>-0.49</v>
      </c>
      <c r="CJ44" s="216"/>
      <c r="CK44" s="196">
        <v>130</v>
      </c>
      <c r="CL44" s="197">
        <v>4.124E-4</v>
      </c>
      <c r="CM44" s="197">
        <v>1.8579999999999999E-4</v>
      </c>
      <c r="CN44" s="197">
        <v>4.8319999999999998E-5</v>
      </c>
      <c r="CO44" s="197">
        <v>8.9140000000000004E-5</v>
      </c>
      <c r="CP44" s="197">
        <v>3.3230000000000003E-2</v>
      </c>
      <c r="CQ44" s="197">
        <v>1.503E-2</v>
      </c>
      <c r="CR44" s="197">
        <v>3.5950000000000001E-3</v>
      </c>
      <c r="CS44" s="197">
        <v>3.5620000000000001E-3</v>
      </c>
      <c r="CT44" s="197">
        <v>5.5449999999999996E-3</v>
      </c>
      <c r="CU44" s="197">
        <v>3.6970000000000002E-3</v>
      </c>
      <c r="CV44" s="197">
        <v>4.428E-2</v>
      </c>
      <c r="CW44" s="197">
        <v>1.106E-2</v>
      </c>
      <c r="CX44" s="197">
        <v>0.15540000000000001</v>
      </c>
      <c r="CY44" s="197">
        <v>0.3402</v>
      </c>
      <c r="CZ44" s="242">
        <v>1.88</v>
      </c>
    </row>
  </sheetData>
  <mergeCells count="75">
    <mergeCell ref="B3:H3"/>
    <mergeCell ref="AT3:AZ3"/>
    <mergeCell ref="C4:H4"/>
    <mergeCell ref="I3:O3"/>
    <mergeCell ref="P3:V3"/>
    <mergeCell ref="W3:AC3"/>
    <mergeCell ref="AD3:AJ3"/>
    <mergeCell ref="AK3:AQ3"/>
    <mergeCell ref="AK4:AK6"/>
    <mergeCell ref="AT4:AT6"/>
    <mergeCell ref="X4:AC4"/>
    <mergeCell ref="X5:Y5"/>
    <mergeCell ref="Z5:AA5"/>
    <mergeCell ref="AB5:AC5"/>
    <mergeCell ref="Q5:R5"/>
    <mergeCell ref="S5:T5"/>
    <mergeCell ref="U5:V5"/>
    <mergeCell ref="A1:CZ1"/>
    <mergeCell ref="BB4:BG4"/>
    <mergeCell ref="BI4:BN4"/>
    <mergeCell ref="BP4:BU4"/>
    <mergeCell ref="BW4:CB4"/>
    <mergeCell ref="CD4:CI4"/>
    <mergeCell ref="BA3:BG3"/>
    <mergeCell ref="BH3:BN3"/>
    <mergeCell ref="BO3:BU3"/>
    <mergeCell ref="BV3:CB3"/>
    <mergeCell ref="B2:AQ2"/>
    <mergeCell ref="AT2:CI2"/>
    <mergeCell ref="CL2:CZ2"/>
    <mergeCell ref="BW5:BX5"/>
    <mergeCell ref="BY5:BZ5"/>
    <mergeCell ref="CA5:CB5"/>
    <mergeCell ref="B4:B6"/>
    <mergeCell ref="I4:I6"/>
    <mergeCell ref="P4:P6"/>
    <mergeCell ref="W4:W6"/>
    <mergeCell ref="AD4:AD6"/>
    <mergeCell ref="C5:D5"/>
    <mergeCell ref="E5:F5"/>
    <mergeCell ref="G5:H5"/>
    <mergeCell ref="J4:O4"/>
    <mergeCell ref="J5:K5"/>
    <mergeCell ref="L5:M5"/>
    <mergeCell ref="N5:O5"/>
    <mergeCell ref="Q4:V4"/>
    <mergeCell ref="BK5:BL5"/>
    <mergeCell ref="BM5:BN5"/>
    <mergeCell ref="BP5:BQ5"/>
    <mergeCell ref="BR5:BS5"/>
    <mergeCell ref="BT5:BU5"/>
    <mergeCell ref="AE4:AJ4"/>
    <mergeCell ref="AE5:AF5"/>
    <mergeCell ref="AG5:AH5"/>
    <mergeCell ref="AI5:AJ5"/>
    <mergeCell ref="AL4:AQ4"/>
    <mergeCell ref="AL5:AM5"/>
    <mergeCell ref="AN5:AO5"/>
    <mergeCell ref="AP5:AQ5"/>
    <mergeCell ref="CD5:CE5"/>
    <mergeCell ref="CF5:CG5"/>
    <mergeCell ref="CH5:CI5"/>
    <mergeCell ref="AU4:AZ4"/>
    <mergeCell ref="AU5:AV5"/>
    <mergeCell ref="AW5:AX5"/>
    <mergeCell ref="AY5:AZ5"/>
    <mergeCell ref="BB5:BC5"/>
    <mergeCell ref="BA4:BA6"/>
    <mergeCell ref="BH4:BH6"/>
    <mergeCell ref="BO4:BO6"/>
    <mergeCell ref="BV4:BV6"/>
    <mergeCell ref="CC4:CC6"/>
    <mergeCell ref="BD5:BE5"/>
    <mergeCell ref="BF5:BG5"/>
    <mergeCell ref="BI5:BJ5"/>
  </mergeCells>
  <phoneticPr fontId="2"/>
  <pageMargins left="0.4" right="0" top="0" bottom="0" header="0.51" footer="0.51"/>
  <pageSetup paperSize="9" scale="50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"/>
  <sheetViews>
    <sheetView workbookViewId="0">
      <selection sqref="A1:BD1"/>
    </sheetView>
  </sheetViews>
  <sheetFormatPr baseColWidth="12" defaultColWidth="7.1640625" defaultRowHeight="15" x14ac:dyDescent="0.15"/>
  <cols>
    <col min="1" max="1" width="7.1640625" style="139"/>
    <col min="2" max="2" width="9.5" style="5" customWidth="1"/>
    <col min="3" max="3" width="7.1640625" style="6"/>
    <col min="4" max="4" width="7.1640625" style="4"/>
    <col min="5" max="5" width="9.5" style="1" customWidth="1"/>
    <col min="6" max="6" width="7.1640625" style="6"/>
    <col min="7" max="7" width="7.1640625" style="4"/>
    <col min="8" max="8" width="9.5" style="1" customWidth="1"/>
    <col min="9" max="9" width="7.1640625" style="6"/>
    <col min="10" max="10" width="7.1640625" style="7"/>
    <col min="11" max="11" width="9.5" style="1" customWidth="1"/>
    <col min="12" max="12" width="7.1640625" style="6"/>
    <col min="13" max="13" width="7.1640625" style="4"/>
    <col min="14" max="14" width="9.5" style="4" customWidth="1"/>
    <col min="15" max="16" width="7.1640625" style="4"/>
    <col min="17" max="17" width="9.5" style="5" customWidth="1"/>
    <col min="18" max="18" width="9.5" style="6" customWidth="1"/>
    <col min="19" max="19" width="9.5" style="4" customWidth="1"/>
    <col min="20" max="20" width="7.1640625" style="2"/>
    <col min="21" max="21" width="7.1640625" style="140"/>
    <col min="22" max="22" width="9.5" style="5" customWidth="1"/>
    <col min="23" max="23" width="7.1640625" style="6"/>
    <col min="24" max="24" width="7.1640625" style="83"/>
    <col min="25" max="25" width="9.5" style="5" customWidth="1"/>
    <col min="26" max="26" width="7.1640625" style="6"/>
    <col min="27" max="27" width="7.1640625" style="83"/>
    <col min="28" max="28" width="9.5" style="5" customWidth="1"/>
    <col min="29" max="29" width="7.1640625" style="6"/>
    <col min="30" max="30" width="7.1640625" style="83"/>
    <col min="31" max="31" width="9.5" style="5" customWidth="1"/>
    <col min="32" max="32" width="7.1640625" style="6"/>
    <col min="33" max="33" width="7.1640625" style="83"/>
    <col min="34" max="34" width="9.5" style="5" customWidth="1"/>
    <col min="35" max="35" width="7.1640625" style="6"/>
    <col min="36" max="36" width="7.1640625" style="83"/>
    <col min="37" max="37" width="14.1640625" style="6" customWidth="1"/>
    <col min="38" max="38" width="7.1640625" style="6" customWidth="1"/>
    <col min="39" max="39" width="7.1640625" style="83" customWidth="1"/>
    <col min="40" max="40" width="7.1640625" style="2"/>
    <col min="41" max="41" width="7.1640625" style="141" customWidth="1"/>
    <col min="42" max="55" width="16.5" style="131" customWidth="1"/>
    <col min="56" max="56" width="16.5" style="4" customWidth="1"/>
    <col min="57" max="57" width="7.1640625" style="1"/>
    <col min="58" max="58" width="11.6640625" style="1" customWidth="1"/>
    <col min="59" max="16384" width="7.1640625" style="1"/>
  </cols>
  <sheetData>
    <row r="1" spans="1:56" s="9" customFormat="1" ht="22" x14ac:dyDescent="0.15">
      <c r="A1" s="366" t="s">
        <v>196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</row>
    <row r="2" spans="1:56" s="19" customFormat="1" x14ac:dyDescent="0.15">
      <c r="A2" s="142"/>
      <c r="B2" s="346" t="s">
        <v>198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8"/>
      <c r="T2" s="13"/>
      <c r="U2" s="146"/>
      <c r="V2" s="349" t="s">
        <v>44</v>
      </c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1"/>
      <c r="AN2" s="13"/>
      <c r="AO2" s="149"/>
      <c r="AP2" s="352" t="s">
        <v>3</v>
      </c>
      <c r="AQ2" s="353"/>
      <c r="AR2" s="353"/>
      <c r="AS2" s="353"/>
      <c r="AT2" s="353"/>
      <c r="AU2" s="353"/>
      <c r="AV2" s="353"/>
      <c r="AW2" s="353"/>
      <c r="AX2" s="353"/>
      <c r="AY2" s="353"/>
      <c r="AZ2" s="353"/>
      <c r="BA2" s="353"/>
      <c r="BB2" s="353"/>
      <c r="BC2" s="353"/>
      <c r="BD2" s="354"/>
    </row>
    <row r="3" spans="1:56" s="19" customFormat="1" ht="17" x14ac:dyDescent="0.15">
      <c r="A3" s="143" t="s">
        <v>8</v>
      </c>
      <c r="B3" s="355" t="s">
        <v>22</v>
      </c>
      <c r="C3" s="356"/>
      <c r="D3" s="357"/>
      <c r="E3" s="355" t="s">
        <v>9</v>
      </c>
      <c r="F3" s="356"/>
      <c r="G3" s="357"/>
      <c r="H3" s="355" t="s">
        <v>10</v>
      </c>
      <c r="I3" s="356"/>
      <c r="J3" s="357"/>
      <c r="K3" s="355" t="s">
        <v>23</v>
      </c>
      <c r="L3" s="356"/>
      <c r="M3" s="357"/>
      <c r="N3" s="355" t="s">
        <v>43</v>
      </c>
      <c r="O3" s="356"/>
      <c r="P3" s="357"/>
      <c r="Q3" s="355" t="s">
        <v>24</v>
      </c>
      <c r="R3" s="356"/>
      <c r="S3" s="357"/>
      <c r="T3" s="13"/>
      <c r="U3" s="147" t="s">
        <v>8</v>
      </c>
      <c r="V3" s="343" t="s">
        <v>34</v>
      </c>
      <c r="W3" s="344"/>
      <c r="X3" s="345"/>
      <c r="Y3" s="343" t="s">
        <v>25</v>
      </c>
      <c r="Z3" s="344"/>
      <c r="AA3" s="345"/>
      <c r="AB3" s="343" t="s">
        <v>26</v>
      </c>
      <c r="AC3" s="344"/>
      <c r="AD3" s="345"/>
      <c r="AE3" s="343" t="s">
        <v>27</v>
      </c>
      <c r="AF3" s="344"/>
      <c r="AG3" s="345"/>
      <c r="AH3" s="343" t="s">
        <v>28</v>
      </c>
      <c r="AI3" s="344"/>
      <c r="AJ3" s="344"/>
      <c r="AK3" s="136" t="s">
        <v>50</v>
      </c>
      <c r="AL3" s="84"/>
      <c r="AM3" s="86"/>
      <c r="AN3" s="13"/>
      <c r="AO3" s="150" t="s">
        <v>8</v>
      </c>
      <c r="AP3" s="128" t="s">
        <v>21</v>
      </c>
      <c r="AQ3" s="128" t="s">
        <v>21</v>
      </c>
      <c r="AR3" s="128" t="s">
        <v>7</v>
      </c>
      <c r="AS3" s="128" t="s">
        <v>20</v>
      </c>
      <c r="AT3" s="128" t="s">
        <v>45</v>
      </c>
      <c r="AU3" s="128" t="s">
        <v>45</v>
      </c>
      <c r="AV3" s="128" t="s">
        <v>46</v>
      </c>
      <c r="AW3" s="128" t="s">
        <v>47</v>
      </c>
      <c r="AX3" s="128" t="s">
        <v>29</v>
      </c>
      <c r="AY3" s="128" t="s">
        <v>29</v>
      </c>
      <c r="AZ3" s="128" t="s">
        <v>48</v>
      </c>
      <c r="BA3" s="128" t="s">
        <v>49</v>
      </c>
      <c r="BB3" s="128" t="s">
        <v>30</v>
      </c>
      <c r="BC3" s="128" t="s">
        <v>31</v>
      </c>
      <c r="BD3" s="20"/>
    </row>
    <row r="4" spans="1:56" s="19" customFormat="1" x14ac:dyDescent="0.15">
      <c r="A4" s="144"/>
      <c r="B4" s="14" t="s">
        <v>194</v>
      </c>
      <c r="C4" s="360" t="s">
        <v>42</v>
      </c>
      <c r="D4" s="361"/>
      <c r="E4" s="14" t="s">
        <v>194</v>
      </c>
      <c r="F4" s="360" t="s">
        <v>42</v>
      </c>
      <c r="G4" s="361"/>
      <c r="H4" s="14" t="s">
        <v>194</v>
      </c>
      <c r="I4" s="360" t="s">
        <v>42</v>
      </c>
      <c r="J4" s="361"/>
      <c r="K4" s="14" t="s">
        <v>194</v>
      </c>
      <c r="L4" s="360" t="s">
        <v>42</v>
      </c>
      <c r="M4" s="361"/>
      <c r="N4" s="14" t="s">
        <v>194</v>
      </c>
      <c r="O4" s="360" t="s">
        <v>42</v>
      </c>
      <c r="P4" s="361"/>
      <c r="Q4" s="14" t="s">
        <v>194</v>
      </c>
      <c r="R4" s="360" t="s">
        <v>42</v>
      </c>
      <c r="S4" s="361"/>
      <c r="T4" s="13"/>
      <c r="U4" s="147"/>
      <c r="V4" s="137" t="s">
        <v>194</v>
      </c>
      <c r="W4" s="358" t="s">
        <v>42</v>
      </c>
      <c r="X4" s="359"/>
      <c r="Y4" s="137" t="s">
        <v>194</v>
      </c>
      <c r="Z4" s="358" t="s">
        <v>42</v>
      </c>
      <c r="AA4" s="359"/>
      <c r="AB4" s="137" t="s">
        <v>194</v>
      </c>
      <c r="AC4" s="358" t="s">
        <v>42</v>
      </c>
      <c r="AD4" s="359"/>
      <c r="AE4" s="137" t="s">
        <v>194</v>
      </c>
      <c r="AF4" s="358" t="s">
        <v>42</v>
      </c>
      <c r="AG4" s="359"/>
      <c r="AH4" s="137" t="s">
        <v>194</v>
      </c>
      <c r="AI4" s="358" t="s">
        <v>42</v>
      </c>
      <c r="AJ4" s="358"/>
      <c r="AK4" s="48"/>
      <c r="AL4" s="358" t="s">
        <v>42</v>
      </c>
      <c r="AM4" s="359"/>
      <c r="AN4" s="13"/>
      <c r="AO4" s="150"/>
      <c r="AP4" s="129" t="s">
        <v>33</v>
      </c>
      <c r="AQ4" s="129" t="s">
        <v>32</v>
      </c>
      <c r="AR4" s="129"/>
      <c r="AS4" s="129"/>
      <c r="AT4" s="129" t="s">
        <v>13</v>
      </c>
      <c r="AU4" s="129" t="s">
        <v>12</v>
      </c>
      <c r="AV4" s="129"/>
      <c r="AW4" s="129"/>
      <c r="AX4" s="129" t="s">
        <v>14</v>
      </c>
      <c r="AY4" s="129" t="s">
        <v>6</v>
      </c>
      <c r="AZ4" s="129" t="s">
        <v>12</v>
      </c>
      <c r="BA4" s="129" t="s">
        <v>15</v>
      </c>
      <c r="BB4" s="129" t="s">
        <v>16</v>
      </c>
      <c r="BC4" s="129" t="s">
        <v>17</v>
      </c>
      <c r="BD4" s="21" t="s">
        <v>4</v>
      </c>
    </row>
    <row r="5" spans="1:56" s="19" customFormat="1" x14ac:dyDescent="0.15">
      <c r="A5" s="145" t="s">
        <v>0</v>
      </c>
      <c r="B5" s="15" t="s">
        <v>195</v>
      </c>
      <c r="C5" s="16" t="s">
        <v>41</v>
      </c>
      <c r="D5" s="17" t="s">
        <v>41</v>
      </c>
      <c r="E5" s="15" t="s">
        <v>195</v>
      </c>
      <c r="F5" s="16" t="s">
        <v>41</v>
      </c>
      <c r="G5" s="17" t="s">
        <v>41</v>
      </c>
      <c r="H5" s="15" t="s">
        <v>195</v>
      </c>
      <c r="I5" s="16" t="s">
        <v>41</v>
      </c>
      <c r="J5" s="17" t="s">
        <v>41</v>
      </c>
      <c r="K5" s="15" t="s">
        <v>195</v>
      </c>
      <c r="L5" s="16" t="s">
        <v>41</v>
      </c>
      <c r="M5" s="17" t="s">
        <v>41</v>
      </c>
      <c r="N5" s="15" t="s">
        <v>195</v>
      </c>
      <c r="O5" s="16" t="s">
        <v>41</v>
      </c>
      <c r="P5" s="17" t="s">
        <v>41</v>
      </c>
      <c r="Q5" s="15" t="s">
        <v>195</v>
      </c>
      <c r="R5" s="16" t="s">
        <v>41</v>
      </c>
      <c r="S5" s="17" t="s">
        <v>41</v>
      </c>
      <c r="T5" s="13"/>
      <c r="U5" s="148" t="s">
        <v>0</v>
      </c>
      <c r="V5" s="138" t="s">
        <v>195</v>
      </c>
      <c r="W5" s="18" t="s">
        <v>41</v>
      </c>
      <c r="X5" s="82" t="s">
        <v>41</v>
      </c>
      <c r="Y5" s="138" t="s">
        <v>195</v>
      </c>
      <c r="Z5" s="18" t="s">
        <v>41</v>
      </c>
      <c r="AA5" s="82" t="s">
        <v>41</v>
      </c>
      <c r="AB5" s="138" t="s">
        <v>195</v>
      </c>
      <c r="AC5" s="18" t="s">
        <v>41</v>
      </c>
      <c r="AD5" s="82" t="s">
        <v>41</v>
      </c>
      <c r="AE5" s="138" t="s">
        <v>195</v>
      </c>
      <c r="AF5" s="18" t="s">
        <v>41</v>
      </c>
      <c r="AG5" s="82" t="s">
        <v>41</v>
      </c>
      <c r="AH5" s="138" t="s">
        <v>195</v>
      </c>
      <c r="AI5" s="18" t="s">
        <v>41</v>
      </c>
      <c r="AJ5" s="85" t="s">
        <v>41</v>
      </c>
      <c r="AK5" s="49" t="s">
        <v>0</v>
      </c>
      <c r="AL5" s="18" t="s">
        <v>41</v>
      </c>
      <c r="AM5" s="82" t="s">
        <v>41</v>
      </c>
      <c r="AN5" s="13"/>
      <c r="AO5" s="151" t="s">
        <v>0</v>
      </c>
      <c r="AP5" s="130"/>
      <c r="AQ5" s="130"/>
      <c r="AR5" s="130"/>
      <c r="AS5" s="130"/>
      <c r="AT5" s="130" t="s">
        <v>18</v>
      </c>
      <c r="AU5" s="130" t="s">
        <v>18</v>
      </c>
      <c r="AV5" s="130"/>
      <c r="AW5" s="130"/>
      <c r="AX5" s="130" t="s">
        <v>19</v>
      </c>
      <c r="AY5" s="130" t="s">
        <v>19</v>
      </c>
      <c r="AZ5" s="130" t="s">
        <v>19</v>
      </c>
      <c r="BA5" s="130" t="s">
        <v>19</v>
      </c>
      <c r="BB5" s="130"/>
      <c r="BC5" s="130" t="s">
        <v>11</v>
      </c>
      <c r="BD5" s="22" t="s">
        <v>5</v>
      </c>
    </row>
    <row r="6" spans="1:56" s="215" customFormat="1" ht="14" x14ac:dyDescent="0.15">
      <c r="A6" s="196">
        <v>20</v>
      </c>
      <c r="B6" s="197">
        <v>5.2439999999999995E-4</v>
      </c>
      <c r="E6" s="197">
        <v>3.9490000000000003E-5</v>
      </c>
      <c r="F6" s="213"/>
      <c r="G6" s="216"/>
      <c r="H6" s="197">
        <v>1.4649999999999999E-7</v>
      </c>
      <c r="I6" s="213"/>
      <c r="J6" s="216"/>
      <c r="K6" s="197">
        <v>2.936E-5</v>
      </c>
      <c r="L6" s="213"/>
      <c r="M6" s="216"/>
      <c r="N6" s="217"/>
      <c r="O6" s="213"/>
      <c r="P6" s="216"/>
      <c r="Q6" s="220">
        <v>0</v>
      </c>
      <c r="R6" s="213"/>
      <c r="S6" s="214"/>
      <c r="U6" s="58">
        <v>20</v>
      </c>
      <c r="V6" s="103">
        <v>1.895E-5</v>
      </c>
      <c r="Y6" s="103">
        <v>2.8609999999999999E-8</v>
      </c>
      <c r="AA6" s="216"/>
      <c r="AB6" s="103">
        <v>0</v>
      </c>
      <c r="AC6" s="213"/>
      <c r="AD6" s="216"/>
      <c r="AE6" s="103">
        <v>3.5599999999999999E-11</v>
      </c>
      <c r="AF6" s="213"/>
      <c r="AG6" s="216"/>
      <c r="AH6" s="103">
        <v>3.1000000000000001E-12</v>
      </c>
      <c r="AI6" s="213"/>
      <c r="AJ6" s="216"/>
      <c r="AK6" s="217"/>
      <c r="AL6" s="213"/>
      <c r="AM6" s="216"/>
      <c r="AN6" s="216"/>
      <c r="AO6" s="240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7"/>
    </row>
    <row r="7" spans="1:56" s="215" customFormat="1" ht="14" x14ac:dyDescent="0.15">
      <c r="A7" s="196">
        <v>25</v>
      </c>
      <c r="B7" s="197">
        <v>6.5680000000000003E-4</v>
      </c>
      <c r="E7" s="197">
        <v>5.024E-5</v>
      </c>
      <c r="F7" s="213"/>
      <c r="G7" s="216"/>
      <c r="H7" s="197">
        <v>1.8309999999999999E-7</v>
      </c>
      <c r="I7" s="213"/>
      <c r="J7" s="216"/>
      <c r="K7" s="197">
        <v>3.4369999999999998E-5</v>
      </c>
      <c r="L7" s="213"/>
      <c r="M7" s="216"/>
      <c r="N7" s="217"/>
      <c r="O7" s="213"/>
      <c r="P7" s="216"/>
      <c r="Q7" s="220">
        <v>0</v>
      </c>
      <c r="R7" s="213"/>
      <c r="S7" s="214"/>
      <c r="U7" s="58">
        <v>25</v>
      </c>
      <c r="V7" s="103">
        <v>1.6039999999999999E-5</v>
      </c>
      <c r="Y7" s="103">
        <v>5.592E-8</v>
      </c>
      <c r="AA7" s="216"/>
      <c r="AB7" s="103">
        <v>0</v>
      </c>
      <c r="AC7" s="213"/>
      <c r="AD7" s="216"/>
      <c r="AE7" s="103">
        <v>1.753E-10</v>
      </c>
      <c r="AF7" s="213"/>
      <c r="AG7" s="216"/>
      <c r="AH7" s="103">
        <v>3.7599999999999998E-11</v>
      </c>
      <c r="AI7" s="213"/>
      <c r="AJ7" s="216"/>
      <c r="AK7" s="217"/>
      <c r="AL7" s="213"/>
      <c r="AM7" s="216"/>
      <c r="AN7" s="216"/>
      <c r="AO7" s="241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7"/>
    </row>
    <row r="8" spans="1:56" s="215" customFormat="1" ht="14" x14ac:dyDescent="0.15">
      <c r="A8" s="196">
        <v>30</v>
      </c>
      <c r="B8" s="197">
        <v>7.7090000000000004E-4</v>
      </c>
      <c r="E8" s="197">
        <v>6.0859999999999997E-5</v>
      </c>
      <c r="F8" s="213"/>
      <c r="G8" s="216"/>
      <c r="H8" s="197">
        <v>2.198E-7</v>
      </c>
      <c r="I8" s="213"/>
      <c r="J8" s="216"/>
      <c r="K8" s="197">
        <v>3.9209999999999999E-5</v>
      </c>
      <c r="L8" s="213"/>
      <c r="M8" s="216"/>
      <c r="N8" s="217"/>
      <c r="O8" s="213"/>
      <c r="P8" s="216"/>
      <c r="Q8" s="220">
        <v>0</v>
      </c>
      <c r="R8" s="213"/>
      <c r="S8" s="214"/>
      <c r="U8" s="58">
        <v>30</v>
      </c>
      <c r="V8" s="103">
        <v>1.522E-5</v>
      </c>
      <c r="Y8" s="103">
        <v>9.5859999999999999E-8</v>
      </c>
      <c r="AA8" s="216"/>
      <c r="AB8" s="103">
        <v>0</v>
      </c>
      <c r="AC8" s="213"/>
      <c r="AD8" s="216"/>
      <c r="AE8" s="103">
        <v>6.4320000000000001E-10</v>
      </c>
      <c r="AF8" s="213"/>
      <c r="AG8" s="216"/>
      <c r="AH8" s="103">
        <v>1.586E-10</v>
      </c>
      <c r="AI8" s="213"/>
      <c r="AJ8" s="216"/>
      <c r="AK8" s="217"/>
      <c r="AL8" s="213"/>
      <c r="AM8" s="216"/>
      <c r="AN8" s="216"/>
      <c r="AO8" s="241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7"/>
    </row>
    <row r="9" spans="1:56" s="215" customFormat="1" ht="14" x14ac:dyDescent="0.15">
      <c r="A9" s="196">
        <v>35</v>
      </c>
      <c r="B9" s="197">
        <v>8.7540000000000003E-4</v>
      </c>
      <c r="E9" s="197">
        <v>7.1390000000000006E-5</v>
      </c>
      <c r="F9" s="213"/>
      <c r="G9" s="216"/>
      <c r="H9" s="197">
        <v>2.5629999999999999E-7</v>
      </c>
      <c r="I9" s="213"/>
      <c r="J9" s="216"/>
      <c r="K9" s="197">
        <v>4.3900000000000003E-5</v>
      </c>
      <c r="L9" s="213"/>
      <c r="M9" s="216"/>
      <c r="N9" s="217"/>
      <c r="O9" s="213"/>
      <c r="P9" s="216"/>
      <c r="Q9" s="220">
        <v>0</v>
      </c>
      <c r="R9" s="213"/>
      <c r="S9" s="214"/>
      <c r="U9" s="58">
        <v>35</v>
      </c>
      <c r="V9" s="103">
        <v>1.647E-5</v>
      </c>
      <c r="Y9" s="103">
        <v>1.512E-7</v>
      </c>
      <c r="AA9" s="216"/>
      <c r="AB9" s="103">
        <v>0</v>
      </c>
      <c r="AC9" s="213"/>
      <c r="AD9" s="216"/>
      <c r="AE9" s="103">
        <v>1.9559999999999999E-9</v>
      </c>
      <c r="AF9" s="213"/>
      <c r="AG9" s="216"/>
      <c r="AH9" s="103">
        <v>5.1080000000000004E-10</v>
      </c>
      <c r="AI9" s="213"/>
      <c r="AJ9" s="216"/>
      <c r="AK9" s="217"/>
      <c r="AL9" s="213"/>
      <c r="AM9" s="216"/>
      <c r="AN9" s="216"/>
      <c r="AO9" s="241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7"/>
    </row>
    <row r="10" spans="1:56" s="215" customFormat="1" ht="14" x14ac:dyDescent="0.15">
      <c r="A10" s="196">
        <v>40</v>
      </c>
      <c r="B10" s="197">
        <v>9.7519999999999996E-4</v>
      </c>
      <c r="E10" s="197">
        <v>8.1929999999999997E-5</v>
      </c>
      <c r="F10" s="213"/>
      <c r="G10" s="216"/>
      <c r="H10" s="197">
        <v>2.932E-7</v>
      </c>
      <c r="I10" s="213"/>
      <c r="J10" s="216"/>
      <c r="K10" s="197">
        <v>4.8510000000000001E-5</v>
      </c>
      <c r="L10" s="213"/>
      <c r="M10" s="216"/>
      <c r="N10" s="217"/>
      <c r="O10" s="213"/>
      <c r="P10" s="216"/>
      <c r="Q10" s="220">
        <v>0</v>
      </c>
      <c r="R10" s="213"/>
      <c r="S10" s="214"/>
      <c r="U10" s="58">
        <v>40</v>
      </c>
      <c r="V10" s="103">
        <v>1.9389999999999999E-5</v>
      </c>
      <c r="Y10" s="103">
        <v>2.2460000000000001E-7</v>
      </c>
      <c r="AA10" s="216"/>
      <c r="AB10" s="103">
        <v>0</v>
      </c>
      <c r="AC10" s="213"/>
      <c r="AD10" s="216"/>
      <c r="AE10" s="103">
        <v>5.1860000000000001E-9</v>
      </c>
      <c r="AF10" s="213"/>
      <c r="AG10" s="216"/>
      <c r="AH10" s="103">
        <v>1.407E-9</v>
      </c>
      <c r="AI10" s="213"/>
      <c r="AJ10" s="216"/>
      <c r="AK10" s="217"/>
      <c r="AL10" s="213"/>
      <c r="AM10" s="216"/>
      <c r="AN10" s="216"/>
      <c r="AO10" s="241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217"/>
    </row>
    <row r="11" spans="1:56" s="215" customFormat="1" ht="14" x14ac:dyDescent="0.15">
      <c r="A11" s="196">
        <v>45</v>
      </c>
      <c r="B11" s="197">
        <v>1.07E-3</v>
      </c>
      <c r="E11" s="197">
        <v>9.234E-5</v>
      </c>
      <c r="F11" s="213"/>
      <c r="G11" s="216"/>
      <c r="H11" s="197">
        <v>3.2959999999999999E-7</v>
      </c>
      <c r="I11" s="213"/>
      <c r="J11" s="216"/>
      <c r="K11" s="197">
        <v>5.2970000000000003E-5</v>
      </c>
      <c r="L11" s="213"/>
      <c r="M11" s="216"/>
      <c r="N11" s="217"/>
      <c r="O11" s="213"/>
      <c r="P11" s="216"/>
      <c r="Q11" s="220">
        <v>0</v>
      </c>
      <c r="R11" s="213"/>
      <c r="S11" s="214"/>
      <c r="U11" s="58">
        <v>45</v>
      </c>
      <c r="V11" s="103">
        <v>2.355E-5</v>
      </c>
      <c r="Y11" s="103">
        <v>3.1909999999999999E-7</v>
      </c>
      <c r="AA11" s="216"/>
      <c r="AB11" s="103">
        <v>0</v>
      </c>
      <c r="AC11" s="213"/>
      <c r="AD11" s="216"/>
      <c r="AE11" s="103">
        <v>1.236E-8</v>
      </c>
      <c r="AF11" s="213"/>
      <c r="AG11" s="216"/>
      <c r="AH11" s="103">
        <v>3.4560000000000001E-9</v>
      </c>
      <c r="AI11" s="213"/>
      <c r="AJ11" s="216"/>
      <c r="AK11" s="217"/>
      <c r="AL11" s="213"/>
      <c r="AM11" s="216"/>
      <c r="AN11" s="216"/>
      <c r="AO11" s="241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7"/>
    </row>
    <row r="12" spans="1:56" s="215" customFormat="1" ht="14" x14ac:dyDescent="0.15">
      <c r="A12" s="196">
        <v>50</v>
      </c>
      <c r="B12" s="197">
        <v>1.163E-3</v>
      </c>
      <c r="E12" s="197">
        <v>1.0280000000000001E-4</v>
      </c>
      <c r="F12" s="213"/>
      <c r="G12" s="216"/>
      <c r="H12" s="197">
        <v>3.6629999999999999E-7</v>
      </c>
      <c r="I12" s="213"/>
      <c r="J12" s="216"/>
      <c r="K12" s="197">
        <v>5.7380000000000003E-5</v>
      </c>
      <c r="L12" s="213"/>
      <c r="M12" s="216"/>
      <c r="N12" s="217"/>
      <c r="O12" s="213"/>
      <c r="P12" s="216"/>
      <c r="Q12" s="220">
        <v>0</v>
      </c>
      <c r="R12" s="213"/>
      <c r="S12" s="214"/>
      <c r="U12" s="58">
        <v>50</v>
      </c>
      <c r="V12" s="103">
        <v>2.879E-5</v>
      </c>
      <c r="Y12" s="103">
        <v>4.3799999999999998E-7</v>
      </c>
      <c r="AA12" s="216"/>
      <c r="AB12" s="103">
        <v>0</v>
      </c>
      <c r="AC12" s="213"/>
      <c r="AD12" s="216"/>
      <c r="AE12" s="103">
        <v>2.7199999999999999E-8</v>
      </c>
      <c r="AF12" s="213"/>
      <c r="AG12" s="216"/>
      <c r="AH12" s="103">
        <v>7.734E-9</v>
      </c>
      <c r="AI12" s="213"/>
      <c r="AJ12" s="216"/>
      <c r="AK12" s="217"/>
      <c r="AL12" s="213"/>
      <c r="AM12" s="216"/>
      <c r="AN12" s="216"/>
      <c r="AO12" s="241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7"/>
    </row>
    <row r="13" spans="1:56" s="215" customFormat="1" ht="14" x14ac:dyDescent="0.15">
      <c r="A13" s="196">
        <v>55</v>
      </c>
      <c r="B13" s="197">
        <v>1.253E-3</v>
      </c>
      <c r="E13" s="197">
        <v>1.132E-4</v>
      </c>
      <c r="F13" s="213"/>
      <c r="G13" s="216"/>
      <c r="H13" s="197">
        <v>4.0289999999999999E-7</v>
      </c>
      <c r="I13" s="213"/>
      <c r="J13" s="216"/>
      <c r="K13" s="197">
        <v>6.1719999999999999E-5</v>
      </c>
      <c r="L13" s="213"/>
      <c r="M13" s="216"/>
      <c r="N13" s="217"/>
      <c r="O13" s="213"/>
      <c r="P13" s="216"/>
      <c r="Q13" s="220">
        <v>0</v>
      </c>
      <c r="R13" s="213"/>
      <c r="S13" s="214"/>
      <c r="U13" s="58">
        <v>55</v>
      </c>
      <c r="V13" s="103">
        <v>3.523E-5</v>
      </c>
      <c r="Y13" s="103">
        <v>5.8500000000000001E-7</v>
      </c>
      <c r="AA13" s="216"/>
      <c r="AB13" s="103">
        <v>0</v>
      </c>
      <c r="AC13" s="213"/>
      <c r="AD13" s="216"/>
      <c r="AE13" s="103">
        <v>5.6230000000000001E-8</v>
      </c>
      <c r="AF13" s="213"/>
      <c r="AG13" s="216"/>
      <c r="AH13" s="103">
        <v>1.5939999999999999E-8</v>
      </c>
      <c r="AI13" s="213"/>
      <c r="AJ13" s="216"/>
      <c r="AK13" s="217"/>
      <c r="AL13" s="213"/>
      <c r="AM13" s="216"/>
      <c r="AN13" s="216"/>
      <c r="AO13" s="241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7"/>
    </row>
    <row r="14" spans="1:56" s="215" customFormat="1" ht="14" x14ac:dyDescent="0.15">
      <c r="A14" s="196">
        <v>60</v>
      </c>
      <c r="B14" s="197">
        <v>1.3420000000000001E-3</v>
      </c>
      <c r="E14" s="197">
        <v>1.237E-4</v>
      </c>
      <c r="F14" s="213"/>
      <c r="G14" s="216"/>
      <c r="H14" s="197">
        <v>4.397E-7</v>
      </c>
      <c r="I14" s="213"/>
      <c r="J14" s="216"/>
      <c r="K14" s="197">
        <v>6.601E-5</v>
      </c>
      <c r="L14" s="213"/>
      <c r="M14" s="216"/>
      <c r="N14" s="217"/>
      <c r="O14" s="213"/>
      <c r="P14" s="216"/>
      <c r="Q14" s="220">
        <v>0</v>
      </c>
      <c r="R14" s="213"/>
      <c r="S14" s="214"/>
      <c r="U14" s="58">
        <v>60</v>
      </c>
      <c r="V14" s="103">
        <v>4.3050000000000003E-5</v>
      </c>
      <c r="Y14" s="103">
        <v>7.6420000000000003E-7</v>
      </c>
      <c r="AA14" s="216"/>
      <c r="AB14" s="103">
        <v>0</v>
      </c>
      <c r="AC14" s="213"/>
      <c r="AD14" s="216"/>
      <c r="AE14" s="103">
        <v>1.103E-7</v>
      </c>
      <c r="AF14" s="213"/>
      <c r="AG14" s="216"/>
      <c r="AH14" s="103">
        <v>3.1289999999999998E-8</v>
      </c>
      <c r="AI14" s="213"/>
      <c r="AJ14" s="216"/>
      <c r="AK14" s="217"/>
      <c r="AL14" s="213"/>
      <c r="AM14" s="216"/>
      <c r="AN14" s="216"/>
      <c r="AO14" s="241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7"/>
    </row>
    <row r="15" spans="1:56" s="215" customFormat="1" ht="14" x14ac:dyDescent="0.15">
      <c r="A15" s="196">
        <v>65</v>
      </c>
      <c r="B15" s="197">
        <v>1.4300000000000001E-3</v>
      </c>
      <c r="E15" s="197">
        <v>1.3410000000000001E-4</v>
      </c>
      <c r="F15" s="213"/>
      <c r="G15" s="216"/>
      <c r="H15" s="197">
        <v>4.763E-7</v>
      </c>
      <c r="I15" s="213"/>
      <c r="J15" s="216"/>
      <c r="K15" s="197">
        <v>7.025E-5</v>
      </c>
      <c r="L15" s="213"/>
      <c r="M15" s="216"/>
      <c r="N15" s="217"/>
      <c r="O15" s="213"/>
      <c r="P15" s="216"/>
      <c r="Q15" s="220">
        <v>0</v>
      </c>
      <c r="R15" s="213"/>
      <c r="S15" s="214"/>
      <c r="U15" s="58">
        <v>65</v>
      </c>
      <c r="V15" s="103">
        <v>5.2339999999999997E-5</v>
      </c>
      <c r="Y15" s="103">
        <v>9.7999999999999993E-7</v>
      </c>
      <c r="AA15" s="216"/>
      <c r="AB15" s="103">
        <v>0</v>
      </c>
      <c r="AC15" s="213"/>
      <c r="AD15" s="216"/>
      <c r="AE15" s="103">
        <v>2.086E-7</v>
      </c>
      <c r="AF15" s="213"/>
      <c r="AG15" s="216"/>
      <c r="AH15" s="103">
        <v>5.9540000000000002E-8</v>
      </c>
      <c r="AI15" s="213"/>
      <c r="AJ15" s="216"/>
      <c r="AK15" s="217"/>
      <c r="AL15" s="213"/>
      <c r="AM15" s="216"/>
      <c r="AN15" s="216"/>
      <c r="AO15" s="241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7"/>
    </row>
    <row r="16" spans="1:56" s="215" customFormat="1" ht="14" x14ac:dyDescent="0.15">
      <c r="A16" s="196">
        <v>70</v>
      </c>
      <c r="B16" s="197">
        <v>1.516E-3</v>
      </c>
      <c r="E16" s="197">
        <v>1.4449999999999999E-4</v>
      </c>
      <c r="F16" s="213"/>
      <c r="G16" s="216"/>
      <c r="H16" s="197">
        <v>5.1289999999999999E-7</v>
      </c>
      <c r="I16" s="213"/>
      <c r="J16" s="216"/>
      <c r="K16" s="197">
        <v>7.4419999999999996E-5</v>
      </c>
      <c r="L16" s="213"/>
      <c r="M16" s="216"/>
      <c r="N16" s="217"/>
      <c r="O16" s="213"/>
      <c r="P16" s="216"/>
      <c r="Q16" s="220">
        <v>0</v>
      </c>
      <c r="R16" s="213"/>
      <c r="S16" s="214"/>
      <c r="U16" s="58">
        <v>70</v>
      </c>
      <c r="V16" s="103">
        <v>6.3180000000000002E-5</v>
      </c>
      <c r="Y16" s="103">
        <v>1.237E-6</v>
      </c>
      <c r="AA16" s="216"/>
      <c r="AB16" s="103">
        <v>0</v>
      </c>
      <c r="AC16" s="213"/>
      <c r="AD16" s="216"/>
      <c r="AE16" s="103">
        <v>3.8389999999999999E-7</v>
      </c>
      <c r="AF16" s="213"/>
      <c r="AG16" s="216"/>
      <c r="AH16" s="103">
        <v>1.08E-7</v>
      </c>
      <c r="AI16" s="213"/>
      <c r="AJ16" s="216"/>
      <c r="AK16" s="217"/>
      <c r="AL16" s="213"/>
      <c r="AM16" s="216"/>
      <c r="AN16" s="216"/>
      <c r="AO16" s="241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7"/>
    </row>
    <row r="17" spans="1:56" s="215" customFormat="1" ht="14" x14ac:dyDescent="0.15">
      <c r="A17" s="196">
        <v>75</v>
      </c>
      <c r="B17" s="197">
        <v>1.6000000000000001E-3</v>
      </c>
      <c r="E17" s="197">
        <v>1.549E-4</v>
      </c>
      <c r="F17" s="213"/>
      <c r="G17" s="216"/>
      <c r="H17" s="197">
        <v>5.4939999999999998E-7</v>
      </c>
      <c r="I17" s="213"/>
      <c r="J17" s="216"/>
      <c r="K17" s="197">
        <v>7.8510000000000006E-5</v>
      </c>
      <c r="L17" s="213"/>
      <c r="M17" s="216"/>
      <c r="N17" s="217"/>
      <c r="O17" s="213"/>
      <c r="P17" s="216"/>
      <c r="Q17" s="220">
        <v>0</v>
      </c>
      <c r="R17" s="213"/>
      <c r="S17" s="214"/>
      <c r="U17" s="58">
        <v>75</v>
      </c>
      <c r="V17" s="103">
        <v>7.5699999999999997E-5</v>
      </c>
      <c r="Y17" s="103">
        <v>1.5409999999999999E-6</v>
      </c>
      <c r="AA17" s="216"/>
      <c r="AB17" s="103">
        <v>0</v>
      </c>
      <c r="AC17" s="213"/>
      <c r="AD17" s="216"/>
      <c r="AE17" s="103">
        <v>6.8999999999999996E-7</v>
      </c>
      <c r="AF17" s="213"/>
      <c r="AG17" s="216"/>
      <c r="AH17" s="103">
        <v>1.889E-7</v>
      </c>
      <c r="AI17" s="213"/>
      <c r="AJ17" s="216"/>
      <c r="AK17" s="217"/>
      <c r="AL17" s="213"/>
      <c r="AM17" s="216"/>
      <c r="AN17" s="216"/>
      <c r="AO17" s="241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7"/>
    </row>
    <row r="18" spans="1:56" s="215" customFormat="1" ht="14" x14ac:dyDescent="0.15">
      <c r="A18" s="196">
        <v>80</v>
      </c>
      <c r="B18" s="197">
        <v>1.684E-3</v>
      </c>
      <c r="E18" s="197">
        <v>1.6530000000000001E-4</v>
      </c>
      <c r="F18" s="213"/>
      <c r="G18" s="216"/>
      <c r="H18" s="197">
        <v>5.8619999999999999E-7</v>
      </c>
      <c r="I18" s="213"/>
      <c r="J18" s="216"/>
      <c r="K18" s="197">
        <v>8.2579999999999999E-5</v>
      </c>
      <c r="L18" s="213"/>
      <c r="M18" s="216"/>
      <c r="N18" s="217"/>
      <c r="O18" s="213"/>
      <c r="P18" s="216"/>
      <c r="Q18" s="220">
        <v>0</v>
      </c>
      <c r="R18" s="213"/>
      <c r="S18" s="214"/>
      <c r="U18" s="58">
        <v>80</v>
      </c>
      <c r="V18" s="103">
        <v>9.0019999999999995E-5</v>
      </c>
      <c r="Y18" s="103">
        <v>1.8980000000000001E-6</v>
      </c>
      <c r="AA18" s="216"/>
      <c r="AB18" s="103">
        <v>0</v>
      </c>
      <c r="AC18" s="213"/>
      <c r="AD18" s="216"/>
      <c r="AE18" s="103">
        <v>1.2270000000000001E-6</v>
      </c>
      <c r="AF18" s="213"/>
      <c r="AG18" s="216"/>
      <c r="AH18" s="103">
        <v>3.2570000000000001E-7</v>
      </c>
      <c r="AI18" s="213"/>
      <c r="AJ18" s="216"/>
      <c r="AK18" s="217"/>
      <c r="AL18" s="213"/>
      <c r="AM18" s="216"/>
      <c r="AN18" s="216"/>
      <c r="AO18" s="241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7"/>
    </row>
    <row r="19" spans="1:56" s="215" customFormat="1" ht="14" x14ac:dyDescent="0.15">
      <c r="A19" s="196">
        <v>85</v>
      </c>
      <c r="B19" s="197">
        <v>1.7669999999999999E-3</v>
      </c>
      <c r="E19" s="197">
        <v>1.7560000000000001E-4</v>
      </c>
      <c r="F19" s="213"/>
      <c r="G19" s="216"/>
      <c r="H19" s="197">
        <v>6.2269999999999998E-7</v>
      </c>
      <c r="I19" s="213"/>
      <c r="J19" s="216"/>
      <c r="K19" s="197">
        <v>8.6619999999999994E-5</v>
      </c>
      <c r="L19" s="213"/>
      <c r="M19" s="216"/>
      <c r="N19" s="217"/>
      <c r="O19" s="213"/>
      <c r="P19" s="216"/>
      <c r="Q19" s="220">
        <v>0</v>
      </c>
      <c r="R19" s="213"/>
      <c r="S19" s="214"/>
      <c r="U19" s="58">
        <v>85</v>
      </c>
      <c r="V19" s="103">
        <v>1.0620000000000001E-4</v>
      </c>
      <c r="Y19" s="103">
        <v>2.3159999999999999E-6</v>
      </c>
      <c r="AA19" s="216"/>
      <c r="AB19" s="103">
        <v>0</v>
      </c>
      <c r="AC19" s="213"/>
      <c r="AD19" s="216"/>
      <c r="AE19" s="103">
        <v>2.2220000000000001E-6</v>
      </c>
      <c r="AF19" s="213"/>
      <c r="AG19" s="216"/>
      <c r="AH19" s="103">
        <v>5.5039999999999995E-7</v>
      </c>
      <c r="AI19" s="213"/>
      <c r="AJ19" s="216"/>
      <c r="AK19" s="217"/>
      <c r="AL19" s="213"/>
      <c r="AM19" s="216"/>
      <c r="AN19" s="216"/>
      <c r="AO19" s="241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7"/>
    </row>
    <row r="20" spans="1:56" s="215" customFormat="1" ht="14" x14ac:dyDescent="0.15">
      <c r="A20" s="196">
        <v>90</v>
      </c>
      <c r="B20" s="197">
        <v>1.8489999999999999E-3</v>
      </c>
      <c r="E20" s="197">
        <v>1.8599999999999999E-4</v>
      </c>
      <c r="F20" s="213"/>
      <c r="G20" s="216"/>
      <c r="H20" s="197">
        <v>6.5919999999999997E-7</v>
      </c>
      <c r="I20" s="213"/>
      <c r="J20" s="216"/>
      <c r="K20" s="197">
        <v>9.0630000000000005E-5</v>
      </c>
      <c r="L20" s="213"/>
      <c r="M20" s="216"/>
      <c r="N20" s="217"/>
      <c r="O20" s="213"/>
      <c r="P20" s="216"/>
      <c r="Q20" s="220">
        <v>0</v>
      </c>
      <c r="R20" s="213"/>
      <c r="S20" s="214"/>
      <c r="U20" s="58">
        <v>90</v>
      </c>
      <c r="V20" s="103">
        <v>1.2449999999999999E-4</v>
      </c>
      <c r="Y20" s="103">
        <v>2.8049999999999998E-6</v>
      </c>
      <c r="AA20" s="216"/>
      <c r="AB20" s="103">
        <v>0</v>
      </c>
      <c r="AC20" s="213"/>
      <c r="AD20" s="216"/>
      <c r="AE20" s="103">
        <v>4.5090000000000004E-6</v>
      </c>
      <c r="AF20" s="213"/>
      <c r="AG20" s="216"/>
      <c r="AH20" s="103">
        <v>9.188E-7</v>
      </c>
      <c r="AI20" s="213"/>
      <c r="AJ20" s="216"/>
      <c r="AK20" s="217"/>
      <c r="AL20" s="213"/>
      <c r="AM20" s="216"/>
      <c r="AN20" s="216"/>
      <c r="AO20" s="241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7"/>
    </row>
    <row r="21" spans="1:56" s="215" customFormat="1" ht="14" x14ac:dyDescent="0.15">
      <c r="A21" s="196">
        <v>95</v>
      </c>
      <c r="B21" s="197">
        <v>1.931E-3</v>
      </c>
      <c r="E21" s="197">
        <v>1.964E-4</v>
      </c>
      <c r="F21" s="213"/>
      <c r="G21" s="216"/>
      <c r="H21" s="197">
        <v>6.9609999999999999E-7</v>
      </c>
      <c r="I21" s="213"/>
      <c r="J21" s="216"/>
      <c r="K21" s="197">
        <v>9.4599999999999996E-5</v>
      </c>
      <c r="L21" s="213"/>
      <c r="M21" s="216"/>
      <c r="N21" s="217"/>
      <c r="O21" s="213"/>
      <c r="P21" s="216"/>
      <c r="Q21" s="220">
        <v>0</v>
      </c>
      <c r="R21" s="213"/>
      <c r="S21" s="214"/>
      <c r="U21" s="58">
        <v>95</v>
      </c>
      <c r="V21" s="103">
        <v>1.449E-4</v>
      </c>
      <c r="Y21" s="103">
        <v>3.3730000000000001E-6</v>
      </c>
      <c r="AA21" s="216"/>
      <c r="AB21" s="103">
        <v>1.0530000000000001E-8</v>
      </c>
      <c r="AC21" s="213"/>
      <c r="AD21" s="216"/>
      <c r="AE21" s="103">
        <v>1.076E-5</v>
      </c>
      <c r="AF21" s="213"/>
      <c r="AG21" s="216"/>
      <c r="AH21" s="103">
        <v>1.5510000000000001E-6</v>
      </c>
      <c r="AI21" s="213"/>
      <c r="AJ21" s="216"/>
      <c r="AK21" s="217"/>
      <c r="AL21" s="213"/>
      <c r="AM21" s="216"/>
      <c r="AN21" s="216"/>
      <c r="AO21" s="241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7"/>
    </row>
    <row r="22" spans="1:56" s="215" customFormat="1" ht="14" x14ac:dyDescent="0.15">
      <c r="A22" s="196">
        <v>100</v>
      </c>
      <c r="B22" s="197">
        <v>2.0110000000000002E-3</v>
      </c>
      <c r="E22" s="197">
        <v>2.0680000000000001E-4</v>
      </c>
      <c r="F22" s="213"/>
      <c r="G22" s="216"/>
      <c r="H22" s="197">
        <v>7.3249999999999997E-7</v>
      </c>
      <c r="I22" s="213"/>
      <c r="J22" s="216"/>
      <c r="K22" s="197">
        <v>9.8519999999999999E-5</v>
      </c>
      <c r="L22" s="213"/>
      <c r="M22" s="216"/>
      <c r="N22" s="217"/>
      <c r="O22" s="213"/>
      <c r="P22" s="216"/>
      <c r="Q22" s="220">
        <v>0</v>
      </c>
      <c r="R22" s="213"/>
      <c r="S22" s="214"/>
      <c r="U22" s="58">
        <v>100</v>
      </c>
      <c r="V22" s="103">
        <v>1.674E-4</v>
      </c>
      <c r="Y22" s="103">
        <v>4.0350000000000003E-6</v>
      </c>
      <c r="AA22" s="216"/>
      <c r="AB22" s="103">
        <v>1.226E-7</v>
      </c>
      <c r="AC22" s="213"/>
      <c r="AD22" s="216"/>
      <c r="AE22" s="103">
        <v>2.6699999999999998E-5</v>
      </c>
      <c r="AF22" s="213"/>
      <c r="AG22" s="216"/>
      <c r="AH22" s="103">
        <v>2.7750000000000001E-6</v>
      </c>
      <c r="AI22" s="213"/>
      <c r="AJ22" s="216"/>
      <c r="AK22" s="217"/>
      <c r="AL22" s="213"/>
      <c r="AM22" s="216"/>
      <c r="AN22" s="216"/>
      <c r="AO22" s="241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7"/>
    </row>
    <row r="23" spans="1:56" s="215" customFormat="1" ht="14" x14ac:dyDescent="0.15">
      <c r="A23" s="196">
        <v>105</v>
      </c>
      <c r="B23" s="197">
        <v>2.0920000000000001E-3</v>
      </c>
      <c r="E23" s="197">
        <v>2.1719999999999999E-4</v>
      </c>
      <c r="F23" s="213"/>
      <c r="G23" s="216"/>
      <c r="H23" s="197">
        <v>7.6939999999999999E-7</v>
      </c>
      <c r="I23" s="213"/>
      <c r="J23" s="216"/>
      <c r="K23" s="197">
        <v>1.024E-4</v>
      </c>
      <c r="L23" s="213"/>
      <c r="M23" s="216"/>
      <c r="N23" s="217"/>
      <c r="O23" s="213"/>
      <c r="P23" s="216"/>
      <c r="Q23" s="220">
        <v>0</v>
      </c>
      <c r="R23" s="213"/>
      <c r="S23" s="214"/>
      <c r="U23" s="58">
        <v>105</v>
      </c>
      <c r="V23" s="103">
        <v>1.9239999999999999E-4</v>
      </c>
      <c r="Y23" s="103">
        <v>4.8040000000000001E-6</v>
      </c>
      <c r="AA23" s="216"/>
      <c r="AB23" s="103">
        <v>4.5390000000000001E-7</v>
      </c>
      <c r="AC23" s="213"/>
      <c r="AD23" s="216"/>
      <c r="AE23" s="103">
        <v>6.2180000000000004E-5</v>
      </c>
      <c r="AF23" s="213"/>
      <c r="AG23" s="216"/>
      <c r="AH23" s="103">
        <v>5.6269999999999997E-6</v>
      </c>
      <c r="AI23" s="213"/>
      <c r="AJ23" s="216"/>
      <c r="AK23" s="217"/>
      <c r="AL23" s="213"/>
      <c r="AM23" s="216"/>
      <c r="AN23" s="216"/>
      <c r="AO23" s="241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7"/>
    </row>
    <row r="24" spans="1:56" s="215" customFormat="1" ht="14" x14ac:dyDescent="0.15">
      <c r="A24" s="196">
        <v>110</v>
      </c>
      <c r="B24" s="197">
        <v>2.1700000000000001E-3</v>
      </c>
      <c r="E24" s="197">
        <v>2.275E-4</v>
      </c>
      <c r="F24" s="213"/>
      <c r="G24" s="216"/>
      <c r="H24" s="197">
        <v>8.0579999999999998E-7</v>
      </c>
      <c r="I24" s="213"/>
      <c r="J24" s="216"/>
      <c r="K24" s="197">
        <v>1.063E-4</v>
      </c>
      <c r="L24" s="213"/>
      <c r="M24" s="216"/>
      <c r="N24" s="217"/>
      <c r="O24" s="213"/>
      <c r="P24" s="216"/>
      <c r="Q24" s="220">
        <v>0</v>
      </c>
      <c r="R24" s="213"/>
      <c r="S24" s="214"/>
      <c r="U24" s="58">
        <v>110</v>
      </c>
      <c r="V24" s="103">
        <v>2.198E-4</v>
      </c>
      <c r="Y24" s="103">
        <v>5.699E-6</v>
      </c>
      <c r="AA24" s="216"/>
      <c r="AB24" s="103">
        <v>1.114E-6</v>
      </c>
      <c r="AC24" s="213"/>
      <c r="AD24" s="216"/>
      <c r="AE24" s="103">
        <v>1.327E-4</v>
      </c>
      <c r="AF24" s="213"/>
      <c r="AG24" s="216"/>
      <c r="AH24" s="103">
        <v>1.234E-5</v>
      </c>
      <c r="AI24" s="213"/>
      <c r="AJ24" s="216"/>
      <c r="AK24" s="217"/>
      <c r="AL24" s="213"/>
      <c r="AM24" s="216"/>
      <c r="AN24" s="216"/>
      <c r="AO24" s="241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7"/>
    </row>
    <row r="25" spans="1:56" s="215" customFormat="1" ht="14" x14ac:dyDescent="0.15">
      <c r="A25" s="196">
        <v>115</v>
      </c>
      <c r="B25" s="197">
        <v>2.2499999999999998E-3</v>
      </c>
      <c r="E25" s="197">
        <v>2.3790000000000001E-4</v>
      </c>
      <c r="F25" s="213"/>
      <c r="G25" s="216"/>
      <c r="H25" s="197">
        <v>8.4249999999999998E-7</v>
      </c>
      <c r="I25" s="213"/>
      <c r="J25" s="216"/>
      <c r="K25" s="197">
        <v>1.1010000000000001E-4</v>
      </c>
      <c r="L25" s="213"/>
      <c r="M25" s="216"/>
      <c r="N25" s="217"/>
      <c r="O25" s="213"/>
      <c r="P25" s="216"/>
      <c r="Q25" s="220">
        <v>0</v>
      </c>
      <c r="R25" s="213"/>
      <c r="S25" s="214"/>
      <c r="U25" s="58">
        <v>115</v>
      </c>
      <c r="V25" s="103">
        <v>2.499E-4</v>
      </c>
      <c r="Y25" s="103">
        <v>6.7460000000000003E-6</v>
      </c>
      <c r="AA25" s="216"/>
      <c r="AB25" s="103">
        <v>2.215E-6</v>
      </c>
      <c r="AC25" s="213"/>
      <c r="AD25" s="216"/>
      <c r="AE25" s="103">
        <v>2.6130000000000001E-4</v>
      </c>
      <c r="AF25" s="213"/>
      <c r="AG25" s="216"/>
      <c r="AH25" s="103">
        <v>2.688E-5</v>
      </c>
      <c r="AI25" s="213"/>
      <c r="AJ25" s="216"/>
      <c r="AK25" s="217"/>
      <c r="AL25" s="213"/>
      <c r="AM25" s="216"/>
      <c r="AN25" s="216"/>
      <c r="AO25" s="241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7"/>
    </row>
    <row r="26" spans="1:56" s="215" customFormat="1" ht="14" x14ac:dyDescent="0.15">
      <c r="A26" s="196">
        <v>120</v>
      </c>
      <c r="B26" s="197">
        <v>2.3280000000000002E-3</v>
      </c>
      <c r="E26" s="197">
        <v>2.4830000000000002E-4</v>
      </c>
      <c r="F26" s="213"/>
      <c r="G26" s="216"/>
      <c r="H26" s="197">
        <v>8.7909999999999998E-7</v>
      </c>
      <c r="I26" s="213"/>
      <c r="J26" s="216"/>
      <c r="K26" s="197">
        <v>1.1400000000000001E-4</v>
      </c>
      <c r="L26" s="213"/>
      <c r="M26" s="216"/>
      <c r="N26" s="217"/>
      <c r="O26" s="213"/>
      <c r="P26" s="216"/>
      <c r="Q26" s="220">
        <v>0</v>
      </c>
      <c r="R26" s="213"/>
      <c r="S26" s="214"/>
      <c r="U26" s="58">
        <v>120</v>
      </c>
      <c r="V26" s="103">
        <v>2.8269999999999999E-4</v>
      </c>
      <c r="Y26" s="103">
        <v>7.977E-6</v>
      </c>
      <c r="AA26" s="216"/>
      <c r="AB26" s="103">
        <v>3.8809999999999998E-6</v>
      </c>
      <c r="AC26" s="213"/>
      <c r="AD26" s="216"/>
      <c r="AE26" s="103">
        <v>4.8260000000000002E-4</v>
      </c>
      <c r="AF26" s="213"/>
      <c r="AG26" s="216"/>
      <c r="AH26" s="103">
        <v>5.5359999999999999E-5</v>
      </c>
      <c r="AI26" s="213"/>
      <c r="AJ26" s="216"/>
      <c r="AK26" s="217"/>
      <c r="AL26" s="213"/>
      <c r="AM26" s="216"/>
      <c r="AN26" s="216"/>
      <c r="AO26" s="241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7"/>
    </row>
    <row r="27" spans="1:56" s="215" customFormat="1" ht="14" x14ac:dyDescent="0.15">
      <c r="A27" s="196">
        <v>125</v>
      </c>
      <c r="B27" s="197">
        <v>2.4060000000000002E-3</v>
      </c>
      <c r="E27" s="197">
        <v>2.587E-4</v>
      </c>
      <c r="F27" s="213"/>
      <c r="G27" s="216"/>
      <c r="H27" s="197">
        <v>9.1589999999999999E-7</v>
      </c>
      <c r="I27" s="213"/>
      <c r="J27" s="216"/>
      <c r="K27" s="197">
        <v>1.178E-4</v>
      </c>
      <c r="L27" s="213"/>
      <c r="M27" s="216"/>
      <c r="N27" s="217"/>
      <c r="O27" s="213"/>
      <c r="P27" s="216"/>
      <c r="Q27" s="220">
        <v>0</v>
      </c>
      <c r="R27" s="213"/>
      <c r="S27" s="214"/>
      <c r="U27" s="58">
        <v>125</v>
      </c>
      <c r="V27" s="103">
        <v>3.1849999999999999E-4</v>
      </c>
      <c r="Y27" s="103">
        <v>9.4280000000000002E-6</v>
      </c>
      <c r="AA27" s="216"/>
      <c r="AB27" s="103">
        <v>6.2659999999999998E-6</v>
      </c>
      <c r="AC27" s="213"/>
      <c r="AD27" s="216"/>
      <c r="AE27" s="103">
        <v>8.4889999999999998E-4</v>
      </c>
      <c r="AF27" s="213"/>
      <c r="AG27" s="216"/>
      <c r="AH27" s="103">
        <v>1.066E-4</v>
      </c>
      <c r="AI27" s="213"/>
      <c r="AJ27" s="216"/>
      <c r="AK27" s="217"/>
      <c r="AL27" s="213"/>
      <c r="AM27" s="216"/>
      <c r="AN27" s="216"/>
      <c r="AO27" s="241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7"/>
    </row>
    <row r="28" spans="1:56" s="215" customFormat="1" ht="14" x14ac:dyDescent="0.15">
      <c r="A28" s="196">
        <v>125.09</v>
      </c>
      <c r="B28" s="197">
        <v>2.4069999999999999E-3</v>
      </c>
      <c r="E28" s="197">
        <v>2.589E-4</v>
      </c>
      <c r="F28" s="213"/>
      <c r="G28" s="216"/>
      <c r="H28" s="197">
        <v>9.1660000000000004E-7</v>
      </c>
      <c r="I28" s="213"/>
      <c r="J28" s="216"/>
      <c r="K28" s="197">
        <v>1.1790000000000001E-4</v>
      </c>
      <c r="L28" s="213"/>
      <c r="M28" s="216"/>
      <c r="N28" s="217"/>
      <c r="O28" s="213"/>
      <c r="P28" s="216"/>
      <c r="Q28" s="220">
        <v>0</v>
      </c>
      <c r="R28" s="213"/>
      <c r="S28" s="214"/>
      <c r="U28" s="58">
        <v>125.09</v>
      </c>
      <c r="V28" s="103">
        <v>3.191E-4</v>
      </c>
      <c r="Y28" s="103">
        <v>9.4599999999999992E-6</v>
      </c>
      <c r="AA28" s="216"/>
      <c r="AB28" s="103">
        <v>6.3130000000000004E-6</v>
      </c>
      <c r="AC28" s="213"/>
      <c r="AD28" s="216"/>
      <c r="AE28" s="103">
        <v>8.5729999999999997E-4</v>
      </c>
      <c r="AF28" s="213"/>
      <c r="AG28" s="216"/>
      <c r="AH28" s="103">
        <v>1.078E-4</v>
      </c>
      <c r="AI28" s="213"/>
      <c r="AJ28" s="216"/>
      <c r="AK28" s="217"/>
      <c r="AL28" s="213"/>
      <c r="AM28" s="216"/>
      <c r="AN28" s="216"/>
      <c r="AO28" s="241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7"/>
    </row>
    <row r="29" spans="1:56" s="215" customFormat="1" ht="14" x14ac:dyDescent="0.15">
      <c r="A29" s="196">
        <v>130</v>
      </c>
      <c r="B29" s="197">
        <v>2.483E-3</v>
      </c>
      <c r="E29" s="197">
        <v>2.6899999999999998E-4</v>
      </c>
      <c r="F29" s="213"/>
      <c r="G29" s="216"/>
      <c r="H29" s="197">
        <v>9.5259999999999999E-7</v>
      </c>
      <c r="I29" s="213"/>
      <c r="J29" s="216"/>
      <c r="K29" s="197">
        <v>1.216E-4</v>
      </c>
      <c r="L29" s="213"/>
      <c r="M29" s="216"/>
      <c r="N29" s="217"/>
      <c r="O29" s="213"/>
      <c r="P29" s="216"/>
      <c r="Q29" s="220">
        <v>0</v>
      </c>
      <c r="R29" s="213"/>
      <c r="S29" s="214"/>
      <c r="U29" s="58">
        <v>130</v>
      </c>
      <c r="V29" s="103">
        <v>3.5720000000000001E-4</v>
      </c>
      <c r="Y29" s="103">
        <v>1.116E-5</v>
      </c>
      <c r="AA29" s="216"/>
      <c r="AB29" s="103">
        <v>9.5550000000000008E-6</v>
      </c>
      <c r="AC29" s="213"/>
      <c r="AD29" s="216"/>
      <c r="AE29" s="103">
        <v>1.4419999999999999E-3</v>
      </c>
      <c r="AF29" s="213"/>
      <c r="AG29" s="216"/>
      <c r="AH29" s="103">
        <v>1.9330000000000001E-4</v>
      </c>
      <c r="AI29" s="213"/>
      <c r="AJ29" s="216"/>
      <c r="AK29" s="217"/>
      <c r="AL29" s="213"/>
      <c r="AM29" s="216"/>
      <c r="AN29" s="216"/>
      <c r="AO29" s="241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7"/>
    </row>
    <row r="30" spans="1:56" s="215" customFormat="1" ht="14" x14ac:dyDescent="0.15">
      <c r="A30" s="196">
        <v>135</v>
      </c>
      <c r="B30" s="197">
        <v>2.5600000000000002E-3</v>
      </c>
      <c r="E30" s="197">
        <v>2.7940000000000002E-4</v>
      </c>
      <c r="F30" s="213"/>
      <c r="G30" s="216"/>
      <c r="H30" s="197">
        <v>9.8899999999999998E-7</v>
      </c>
      <c r="I30" s="213"/>
      <c r="J30" s="216"/>
      <c r="K30" s="197">
        <v>1.2530000000000001E-4</v>
      </c>
      <c r="L30" s="213"/>
      <c r="M30" s="216"/>
      <c r="N30" s="217"/>
      <c r="O30" s="213"/>
      <c r="P30" s="216"/>
      <c r="Q30" s="220">
        <v>0</v>
      </c>
      <c r="R30" s="213"/>
      <c r="S30" s="214"/>
      <c r="U30" s="58">
        <v>135</v>
      </c>
      <c r="V30" s="103">
        <v>3.992E-4</v>
      </c>
      <c r="Y30" s="103">
        <v>1.326E-5</v>
      </c>
      <c r="AA30" s="216"/>
      <c r="AB30" s="103">
        <v>1.403E-5</v>
      </c>
      <c r="AC30" s="213"/>
      <c r="AD30" s="216"/>
      <c r="AE30" s="103">
        <v>2.3990000000000001E-3</v>
      </c>
      <c r="AF30" s="213"/>
      <c r="AG30" s="216"/>
      <c r="AH30" s="103">
        <v>3.3349999999999997E-4</v>
      </c>
      <c r="AI30" s="213"/>
      <c r="AJ30" s="216"/>
      <c r="AK30" s="217"/>
      <c r="AL30" s="213"/>
      <c r="AM30" s="216"/>
      <c r="AN30" s="216"/>
      <c r="AO30" s="241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7"/>
    </row>
    <row r="31" spans="1:56" s="215" customFormat="1" ht="14" x14ac:dyDescent="0.15">
      <c r="A31" s="196">
        <v>140</v>
      </c>
      <c r="B31" s="197">
        <v>2.637E-3</v>
      </c>
      <c r="E31" s="197">
        <v>2.898E-4</v>
      </c>
      <c r="F31" s="213"/>
      <c r="G31" s="216"/>
      <c r="H31" s="197">
        <v>1.0249999999999999E-6</v>
      </c>
      <c r="I31" s="213"/>
      <c r="J31" s="216"/>
      <c r="K31" s="197">
        <v>1.2899999999999999E-4</v>
      </c>
      <c r="L31" s="213"/>
      <c r="M31" s="216"/>
      <c r="N31" s="217"/>
      <c r="O31" s="213"/>
      <c r="P31" s="216"/>
      <c r="Q31" s="220">
        <v>0</v>
      </c>
      <c r="R31" s="213"/>
      <c r="S31" s="214"/>
      <c r="U31" s="58">
        <v>140</v>
      </c>
      <c r="V31" s="103">
        <v>4.4450000000000002E-4</v>
      </c>
      <c r="Y31" s="103">
        <v>1.5840000000000001E-5</v>
      </c>
      <c r="AA31" s="216"/>
      <c r="AB31" s="103">
        <v>2.0069999999999999E-5</v>
      </c>
      <c r="AC31" s="213"/>
      <c r="AD31" s="216"/>
      <c r="AE31" s="103">
        <v>3.9630000000000004E-3</v>
      </c>
      <c r="AF31" s="213"/>
      <c r="AG31" s="216"/>
      <c r="AH31" s="103">
        <v>5.5309999999999995E-4</v>
      </c>
      <c r="AI31" s="213"/>
      <c r="AJ31" s="216"/>
      <c r="AK31" s="217"/>
      <c r="AL31" s="213"/>
      <c r="AM31" s="216"/>
      <c r="AN31" s="216"/>
      <c r="AO31" s="241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7"/>
    </row>
    <row r="32" spans="1:56" s="215" customFormat="1" ht="14" x14ac:dyDescent="0.15">
      <c r="A32" s="196">
        <v>145</v>
      </c>
      <c r="B32" s="197">
        <v>2.712E-3</v>
      </c>
      <c r="E32" s="197">
        <v>3.0019999999999998E-4</v>
      </c>
      <c r="F32" s="213"/>
      <c r="G32" s="216"/>
      <c r="H32" s="197">
        <v>1.062E-6</v>
      </c>
      <c r="I32" s="213"/>
      <c r="J32" s="216"/>
      <c r="K32" s="197">
        <v>1.327E-4</v>
      </c>
      <c r="L32" s="213"/>
      <c r="M32" s="216"/>
      <c r="N32" s="217"/>
      <c r="O32" s="213"/>
      <c r="P32" s="216"/>
      <c r="Q32" s="220">
        <v>0</v>
      </c>
      <c r="R32" s="213"/>
      <c r="S32" s="214"/>
      <c r="U32" s="58">
        <v>145</v>
      </c>
      <c r="V32" s="103">
        <v>4.9330000000000001E-4</v>
      </c>
      <c r="Y32" s="103">
        <v>1.9110000000000002E-5</v>
      </c>
      <c r="AA32" s="216"/>
      <c r="AB32" s="103">
        <v>2.832E-5</v>
      </c>
      <c r="AC32" s="213"/>
      <c r="AD32" s="216"/>
      <c r="AE32" s="103">
        <v>6.6230000000000004E-3</v>
      </c>
      <c r="AF32" s="213"/>
      <c r="AG32" s="216"/>
      <c r="AH32" s="103">
        <v>8.8999999999999995E-4</v>
      </c>
      <c r="AI32" s="213"/>
      <c r="AJ32" s="216"/>
      <c r="AK32" s="217"/>
      <c r="AL32" s="213"/>
      <c r="AM32" s="216"/>
      <c r="AN32" s="216"/>
      <c r="AO32" s="241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7"/>
    </row>
    <row r="33" spans="1:56" s="215" customFormat="1" ht="14" x14ac:dyDescent="0.15">
      <c r="A33" s="196">
        <v>150</v>
      </c>
      <c r="B33" s="197">
        <v>2.787E-3</v>
      </c>
      <c r="E33" s="197">
        <v>3.1050000000000001E-4</v>
      </c>
      <c r="F33" s="213"/>
      <c r="G33" s="216"/>
      <c r="H33" s="197">
        <v>1.099E-6</v>
      </c>
      <c r="I33" s="213"/>
      <c r="J33" s="216"/>
      <c r="K33" s="197">
        <v>1.3640000000000001E-4</v>
      </c>
      <c r="L33" s="213"/>
      <c r="M33" s="216"/>
      <c r="N33" s="217"/>
      <c r="O33" s="213"/>
      <c r="P33" s="216"/>
      <c r="Q33" s="220">
        <v>0</v>
      </c>
      <c r="R33" s="213"/>
      <c r="S33" s="214"/>
      <c r="U33" s="58">
        <v>150</v>
      </c>
      <c r="V33" s="103">
        <v>5.4589999999999999E-4</v>
      </c>
      <c r="Y33" s="103">
        <v>2.3470000000000001E-5</v>
      </c>
      <c r="AA33" s="216"/>
      <c r="AB33" s="103">
        <v>3.998E-5</v>
      </c>
      <c r="AC33" s="213"/>
      <c r="AD33" s="216"/>
      <c r="AE33" s="103">
        <v>1.159E-2</v>
      </c>
      <c r="AF33" s="213"/>
      <c r="AG33" s="216"/>
      <c r="AH33" s="103">
        <v>1.403E-3</v>
      </c>
      <c r="AI33" s="213"/>
      <c r="AJ33" s="216"/>
      <c r="AK33" s="217"/>
      <c r="AL33" s="213"/>
      <c r="AM33" s="216"/>
      <c r="AN33" s="216"/>
      <c r="AO33" s="241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7"/>
    </row>
    <row r="34" spans="1:56" s="215" customFormat="1" ht="14" x14ac:dyDescent="0.15">
      <c r="A34" s="196">
        <v>160</v>
      </c>
      <c r="B34" s="197">
        <v>2.9380000000000001E-3</v>
      </c>
      <c r="E34" s="197">
        <v>3.3129999999999998E-4</v>
      </c>
      <c r="F34" s="213"/>
      <c r="G34" s="216"/>
      <c r="H34" s="197">
        <v>1.172E-6</v>
      </c>
      <c r="I34" s="213"/>
      <c r="J34" s="216"/>
      <c r="K34" s="197">
        <v>1.438E-4</v>
      </c>
      <c r="L34" s="213"/>
      <c r="M34" s="216"/>
      <c r="N34" s="217"/>
      <c r="O34" s="213"/>
      <c r="P34" s="216"/>
      <c r="Q34" s="220">
        <v>0</v>
      </c>
      <c r="R34" s="213"/>
      <c r="S34" s="214"/>
      <c r="U34" s="58">
        <v>160</v>
      </c>
      <c r="V34" s="103">
        <v>6.6290000000000001E-4</v>
      </c>
      <c r="Y34" s="103">
        <v>4.3359999999999998E-5</v>
      </c>
      <c r="AA34" s="216"/>
      <c r="AB34" s="103">
        <v>9.5870000000000002E-5</v>
      </c>
      <c r="AC34" s="213"/>
      <c r="AD34" s="216"/>
      <c r="AE34" s="103">
        <v>7.1050000000000002E-2</v>
      </c>
      <c r="AF34" s="213"/>
      <c r="AG34" s="216"/>
      <c r="AH34" s="103">
        <v>3.4020000000000001E-3</v>
      </c>
      <c r="AI34" s="213"/>
      <c r="AJ34" s="216"/>
      <c r="AK34" s="217"/>
      <c r="AL34" s="213"/>
      <c r="AM34" s="216"/>
      <c r="AN34" s="216"/>
      <c r="AO34" s="241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7"/>
    </row>
    <row r="35" spans="1:56" s="215" customFormat="1" ht="14" x14ac:dyDescent="0.15">
      <c r="A35" s="196">
        <v>170</v>
      </c>
      <c r="B35" s="197">
        <v>3.088E-3</v>
      </c>
      <c r="E35" s="197">
        <v>3.5209999999999999E-4</v>
      </c>
      <c r="F35" s="213"/>
      <c r="G35" s="216"/>
      <c r="H35" s="197">
        <v>1.246E-6</v>
      </c>
      <c r="I35" s="213"/>
      <c r="J35" s="216"/>
      <c r="K35" s="197">
        <v>1.5109999999999999E-4</v>
      </c>
      <c r="L35" s="213"/>
      <c r="M35" s="216"/>
      <c r="N35" s="217"/>
      <c r="O35" s="213"/>
      <c r="P35" s="216"/>
      <c r="Q35" s="220">
        <v>0</v>
      </c>
      <c r="R35" s="213"/>
      <c r="S35" s="214"/>
      <c r="U35" s="58">
        <v>170</v>
      </c>
      <c r="V35" s="103">
        <v>7.9750000000000003E-4</v>
      </c>
      <c r="Y35" s="103">
        <v>5.8119999999999999E-5</v>
      </c>
      <c r="AA35" s="216"/>
      <c r="AB35" s="103">
        <v>1.518E-4</v>
      </c>
      <c r="AC35" s="213"/>
      <c r="AD35" s="216"/>
      <c r="AE35" s="103">
        <v>0.34660000000000002</v>
      </c>
      <c r="AF35" s="213"/>
      <c r="AG35" s="216"/>
      <c r="AH35" s="103">
        <v>8.7910000000000002E-3</v>
      </c>
      <c r="AI35" s="213"/>
      <c r="AJ35" s="216"/>
      <c r="AK35" s="217"/>
      <c r="AL35" s="213"/>
      <c r="AM35" s="216"/>
      <c r="AN35" s="216"/>
      <c r="AO35" s="241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7"/>
    </row>
    <row r="36" spans="1:56" s="215" customFormat="1" ht="14" x14ac:dyDescent="0.15">
      <c r="A36" s="196">
        <v>180</v>
      </c>
      <c r="B36" s="197">
        <v>3.2330000000000002E-3</v>
      </c>
      <c r="E36" s="197">
        <v>3.7280000000000001E-4</v>
      </c>
      <c r="F36" s="213"/>
      <c r="G36" s="216"/>
      <c r="H36" s="197">
        <v>1.319E-6</v>
      </c>
      <c r="I36" s="213"/>
      <c r="J36" s="216"/>
      <c r="K36" s="197">
        <v>1.582E-4</v>
      </c>
      <c r="L36" s="213"/>
      <c r="M36" s="216"/>
      <c r="N36" s="217"/>
      <c r="O36" s="213"/>
      <c r="P36" s="216"/>
      <c r="Q36" s="220">
        <v>0</v>
      </c>
      <c r="R36" s="213"/>
      <c r="S36" s="214"/>
      <c r="U36" s="58">
        <v>180</v>
      </c>
      <c r="V36" s="103">
        <v>9.5089999999999997E-4</v>
      </c>
      <c r="Y36" s="103">
        <v>6.4410000000000002E-5</v>
      </c>
      <c r="AA36" s="216"/>
      <c r="AB36" s="103">
        <v>1.864E-4</v>
      </c>
      <c r="AC36" s="213"/>
      <c r="AD36" s="216"/>
      <c r="AE36" s="103">
        <v>0.56030000000000002</v>
      </c>
      <c r="AF36" s="213"/>
      <c r="AG36" s="216"/>
      <c r="AH36" s="103">
        <v>3.6940000000000001E-2</v>
      </c>
      <c r="AI36" s="213"/>
      <c r="AJ36" s="216"/>
      <c r="AK36" s="217"/>
      <c r="AL36" s="213"/>
      <c r="AM36" s="216"/>
      <c r="AN36" s="216"/>
      <c r="AO36" s="241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7"/>
    </row>
    <row r="37" spans="1:56" s="215" customFormat="1" ht="14" x14ac:dyDescent="0.15">
      <c r="A37" s="196">
        <v>190</v>
      </c>
      <c r="B37" s="197">
        <v>3.3760000000000001E-3</v>
      </c>
      <c r="E37" s="197">
        <v>3.9350000000000002E-4</v>
      </c>
      <c r="F37" s="213"/>
      <c r="G37" s="216"/>
      <c r="H37" s="197">
        <v>1.392E-6</v>
      </c>
      <c r="I37" s="213"/>
      <c r="J37" s="216"/>
      <c r="K37" s="197">
        <v>1.652E-4</v>
      </c>
      <c r="L37" s="213"/>
      <c r="M37" s="216"/>
      <c r="N37" s="217"/>
      <c r="O37" s="213"/>
      <c r="P37" s="216"/>
      <c r="Q37" s="220">
        <v>0</v>
      </c>
      <c r="R37" s="213"/>
      <c r="S37" s="214"/>
      <c r="U37" s="58">
        <v>190</v>
      </c>
      <c r="V37" s="103">
        <v>1.1249999999999999E-3</v>
      </c>
      <c r="Y37" s="103">
        <v>7.0110000000000005E-5</v>
      </c>
      <c r="AA37" s="216"/>
      <c r="AB37" s="103">
        <v>2.195E-4</v>
      </c>
      <c r="AC37" s="213"/>
      <c r="AD37" s="216"/>
      <c r="AE37" s="103">
        <v>0.77580000000000005</v>
      </c>
      <c r="AF37" s="213"/>
      <c r="AG37" s="216"/>
      <c r="AH37" s="103">
        <v>0.20930000000000001</v>
      </c>
      <c r="AI37" s="213"/>
      <c r="AJ37" s="216"/>
      <c r="AK37" s="217"/>
      <c r="AL37" s="213"/>
      <c r="AM37" s="216"/>
      <c r="AN37" s="216"/>
      <c r="AO37" s="241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7"/>
    </row>
    <row r="38" spans="1:56" s="215" customFormat="1" ht="14" x14ac:dyDescent="0.15">
      <c r="A38" s="196">
        <v>200</v>
      </c>
      <c r="B38" s="197">
        <v>3.519E-3</v>
      </c>
      <c r="E38" s="197">
        <v>4.1439999999999999E-4</v>
      </c>
      <c r="F38" s="213"/>
      <c r="G38" s="216"/>
      <c r="H38" s="197">
        <v>1.466E-6</v>
      </c>
      <c r="I38" s="213"/>
      <c r="J38" s="216"/>
      <c r="K38" s="197">
        <v>1.7229999999999999E-4</v>
      </c>
      <c r="L38" s="213"/>
      <c r="M38" s="216"/>
      <c r="N38" s="217"/>
      <c r="O38" s="213"/>
      <c r="P38" s="216"/>
      <c r="Q38" s="220">
        <v>0</v>
      </c>
      <c r="R38" s="213"/>
      <c r="S38" s="214"/>
      <c r="U38" s="58">
        <v>200</v>
      </c>
      <c r="V38" s="103">
        <v>1.325E-3</v>
      </c>
      <c r="Y38" s="103">
        <v>7.5350000000000002E-5</v>
      </c>
      <c r="AA38" s="216"/>
      <c r="AB38" s="103">
        <v>2.5119999999999998E-4</v>
      </c>
      <c r="AC38" s="213"/>
      <c r="AD38" s="216"/>
      <c r="AE38" s="103">
        <v>1.0129999999999999</v>
      </c>
      <c r="AF38" s="213"/>
      <c r="AG38" s="216"/>
      <c r="AH38" s="103">
        <v>0.35210000000000002</v>
      </c>
      <c r="AI38" s="213"/>
      <c r="AJ38" s="216"/>
      <c r="AK38" s="217"/>
      <c r="AL38" s="213"/>
      <c r="AM38" s="216"/>
      <c r="AN38" s="216"/>
      <c r="AO38" s="241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7"/>
    </row>
    <row r="39" spans="1:56" s="215" customFormat="1" ht="14" x14ac:dyDescent="0.15">
      <c r="A39" s="196">
        <v>210</v>
      </c>
      <c r="B39" s="197">
        <v>3.6589999999999999E-3</v>
      </c>
      <c r="E39" s="197">
        <v>4.349E-4</v>
      </c>
      <c r="F39" s="213"/>
      <c r="G39" s="216"/>
      <c r="H39" s="197">
        <v>1.539E-6</v>
      </c>
      <c r="I39" s="213"/>
      <c r="J39" s="216"/>
      <c r="K39" s="197">
        <v>1.7899999999999999E-4</v>
      </c>
      <c r="L39" s="213"/>
      <c r="M39" s="216"/>
      <c r="N39" s="217"/>
      <c r="O39" s="213"/>
      <c r="P39" s="216"/>
      <c r="Q39" s="220">
        <v>0</v>
      </c>
      <c r="R39" s="213"/>
      <c r="S39" s="214"/>
      <c r="U39" s="58">
        <v>210</v>
      </c>
      <c r="V39" s="103">
        <v>1.549E-3</v>
      </c>
      <c r="Y39" s="103">
        <v>8.0110000000000004E-5</v>
      </c>
      <c r="AA39" s="216"/>
      <c r="AB39" s="103">
        <v>2.81E-4</v>
      </c>
      <c r="AC39" s="213"/>
      <c r="AD39" s="216"/>
      <c r="AE39" s="103">
        <v>1.28</v>
      </c>
      <c r="AF39" s="213"/>
      <c r="AG39" s="216"/>
      <c r="AH39" s="103">
        <v>0.4879</v>
      </c>
      <c r="AI39" s="213"/>
      <c r="AJ39" s="216"/>
      <c r="AK39" s="217"/>
      <c r="AL39" s="213"/>
      <c r="AM39" s="216"/>
      <c r="AN39" s="216"/>
      <c r="AO39" s="241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7"/>
    </row>
    <row r="40" spans="1:56" s="215" customFormat="1" ht="14" x14ac:dyDescent="0.15">
      <c r="A40" s="196">
        <v>220</v>
      </c>
      <c r="B40" s="197">
        <v>3.7980000000000002E-3</v>
      </c>
      <c r="E40" s="197">
        <v>4.5570000000000002E-4</v>
      </c>
      <c r="F40" s="213"/>
      <c r="G40" s="216"/>
      <c r="H40" s="197">
        <v>1.612E-6</v>
      </c>
      <c r="I40" s="213"/>
      <c r="J40" s="216"/>
      <c r="K40" s="197">
        <v>1.8589999999999999E-4</v>
      </c>
      <c r="L40" s="213"/>
      <c r="M40" s="216"/>
      <c r="N40" s="217"/>
      <c r="O40" s="213"/>
      <c r="P40" s="216"/>
      <c r="Q40" s="220">
        <v>0</v>
      </c>
      <c r="R40" s="213"/>
      <c r="S40" s="214"/>
      <c r="U40" s="58">
        <v>220</v>
      </c>
      <c r="V40" s="103">
        <v>1.804E-3</v>
      </c>
      <c r="Y40" s="103">
        <v>8.4499999999999994E-5</v>
      </c>
      <c r="AA40" s="216"/>
      <c r="AB40" s="103">
        <v>3.0929999999999998E-4</v>
      </c>
      <c r="AC40" s="213"/>
      <c r="AD40" s="216"/>
      <c r="AE40" s="103">
        <v>1.5840000000000001</v>
      </c>
      <c r="AF40" s="213"/>
      <c r="AG40" s="216"/>
      <c r="AH40" s="103">
        <v>0.63190000000000002</v>
      </c>
      <c r="AI40" s="213"/>
      <c r="AJ40" s="216"/>
      <c r="AK40" s="217"/>
      <c r="AL40" s="213"/>
      <c r="AM40" s="216"/>
      <c r="AN40" s="216"/>
      <c r="AO40" s="241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7"/>
    </row>
    <row r="41" spans="1:56" s="215" customFormat="1" ht="14" x14ac:dyDescent="0.15">
      <c r="A41" s="196">
        <v>230</v>
      </c>
      <c r="B41" s="197">
        <v>3.9379999999999997E-3</v>
      </c>
      <c r="E41" s="197">
        <v>4.7649999999999998E-4</v>
      </c>
      <c r="F41" s="213"/>
      <c r="G41" s="216"/>
      <c r="H41" s="197">
        <v>1.685E-6</v>
      </c>
      <c r="I41" s="213"/>
      <c r="J41" s="216"/>
      <c r="K41" s="197">
        <v>1.9269999999999999E-4</v>
      </c>
      <c r="L41" s="213"/>
      <c r="M41" s="216"/>
      <c r="N41" s="217"/>
      <c r="O41" s="213"/>
      <c r="P41" s="216"/>
      <c r="Q41" s="220">
        <v>0</v>
      </c>
      <c r="R41" s="213"/>
      <c r="S41" s="214"/>
      <c r="U41" s="58">
        <v>230</v>
      </c>
      <c r="V41" s="103">
        <v>2.0929999999999998E-3</v>
      </c>
      <c r="Y41" s="103">
        <v>8.8549999999999998E-5</v>
      </c>
      <c r="AA41" s="216"/>
      <c r="AB41" s="103">
        <v>3.3599999999999998E-4</v>
      </c>
      <c r="AC41" s="213"/>
      <c r="AD41" s="216"/>
      <c r="AE41" s="103">
        <v>1.9279999999999999</v>
      </c>
      <c r="AF41" s="213"/>
      <c r="AG41" s="216"/>
      <c r="AH41" s="103">
        <v>0.79039999999999999</v>
      </c>
      <c r="AI41" s="213"/>
      <c r="AJ41" s="216"/>
      <c r="AK41" s="217"/>
      <c r="AL41" s="213"/>
      <c r="AM41" s="216"/>
      <c r="AN41" s="216"/>
      <c r="AO41" s="241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7"/>
    </row>
    <row r="42" spans="1:56" s="215" customFormat="1" ht="14" x14ac:dyDescent="0.15">
      <c r="A42" s="196">
        <v>240</v>
      </c>
      <c r="B42" s="197">
        <v>4.6360000000000004E-3</v>
      </c>
      <c r="E42" s="197">
        <v>5.6570000000000004E-4</v>
      </c>
      <c r="F42" s="213"/>
      <c r="G42" s="216"/>
      <c r="H42" s="197">
        <v>1.9999999999999999E-6</v>
      </c>
      <c r="I42" s="213"/>
      <c r="J42" s="216"/>
      <c r="K42" s="197">
        <v>2.2690000000000001E-4</v>
      </c>
      <c r="L42" s="213"/>
      <c r="M42" s="216"/>
      <c r="N42" s="217"/>
      <c r="O42" s="213"/>
      <c r="P42" s="216"/>
      <c r="Q42" s="220">
        <v>0</v>
      </c>
      <c r="R42" s="213"/>
      <c r="S42" s="214"/>
      <c r="U42" s="58">
        <v>240</v>
      </c>
      <c r="V42" s="103">
        <v>2.7539999999999999E-3</v>
      </c>
      <c r="Y42" s="103">
        <v>1.05E-4</v>
      </c>
      <c r="AA42" s="216"/>
      <c r="AB42" s="103">
        <v>4.1080000000000001E-4</v>
      </c>
      <c r="AC42" s="213"/>
      <c r="AD42" s="216"/>
      <c r="AE42" s="103">
        <v>2.3170000000000002</v>
      </c>
      <c r="AF42" s="213"/>
      <c r="AG42" s="216"/>
      <c r="AH42" s="103">
        <v>0.96730000000000005</v>
      </c>
      <c r="AI42" s="213"/>
      <c r="AJ42" s="216"/>
      <c r="AK42" s="217"/>
      <c r="AL42" s="213"/>
      <c r="AM42" s="216"/>
      <c r="AN42" s="216"/>
      <c r="AO42" s="241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  <c r="BC42" s="212"/>
      <c r="BD42" s="217"/>
    </row>
    <row r="43" spans="1:56" s="215" customFormat="1" ht="14" x14ac:dyDescent="0.15">
      <c r="A43" s="196">
        <v>250</v>
      </c>
      <c r="B43" s="197">
        <v>4.2139999999999999E-3</v>
      </c>
      <c r="E43" s="197">
        <v>5.1780000000000001E-4</v>
      </c>
      <c r="F43" s="213"/>
      <c r="G43" s="216"/>
      <c r="H43" s="197">
        <v>1.832E-6</v>
      </c>
      <c r="I43" s="213"/>
      <c r="J43" s="216"/>
      <c r="K43" s="197">
        <v>2.062E-4</v>
      </c>
      <c r="L43" s="213"/>
      <c r="M43" s="216"/>
      <c r="N43" s="217"/>
      <c r="O43" s="213"/>
      <c r="P43" s="216"/>
      <c r="Q43" s="220">
        <v>0</v>
      </c>
      <c r="R43" s="213"/>
      <c r="S43" s="214"/>
      <c r="U43" s="58">
        <v>250</v>
      </c>
      <c r="V43" s="103">
        <v>2.7920000000000002E-3</v>
      </c>
      <c r="Y43" s="103">
        <v>9.5719999999999998E-5</v>
      </c>
      <c r="AA43" s="216"/>
      <c r="AB43" s="103">
        <v>3.8489999999999998E-4</v>
      </c>
      <c r="AC43" s="213"/>
      <c r="AD43" s="216"/>
      <c r="AE43" s="103">
        <v>2.75</v>
      </c>
      <c r="AF43" s="213"/>
      <c r="AG43" s="216"/>
      <c r="AH43" s="103">
        <v>1.1659999999999999</v>
      </c>
      <c r="AI43" s="213"/>
      <c r="AJ43" s="216"/>
      <c r="AK43" s="217"/>
      <c r="AL43" s="213"/>
      <c r="AM43" s="216"/>
      <c r="AN43" s="216"/>
      <c r="AO43" s="241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  <c r="BC43" s="212"/>
      <c r="BD43" s="217"/>
    </row>
    <row r="44" spans="1:56" s="244" customFormat="1" ht="14" x14ac:dyDescent="0.15">
      <c r="A44" s="201">
        <v>260</v>
      </c>
      <c r="B44" s="202">
        <v>4.3509999999999998E-3</v>
      </c>
      <c r="E44" s="202">
        <v>5.3839999999999997E-4</v>
      </c>
      <c r="G44" s="245"/>
      <c r="H44" s="202">
        <v>1.905E-6</v>
      </c>
      <c r="I44" s="224"/>
      <c r="J44" s="246"/>
      <c r="K44" s="202">
        <v>2.129E-4</v>
      </c>
      <c r="L44" s="224"/>
      <c r="M44" s="245"/>
      <c r="N44" s="245"/>
      <c r="O44" s="245"/>
      <c r="P44" s="245"/>
      <c r="Q44" s="202">
        <v>1.9460000000000001E-7</v>
      </c>
      <c r="R44" s="224"/>
      <c r="S44" s="245"/>
      <c r="T44" s="247"/>
      <c r="U44" s="58">
        <v>260</v>
      </c>
      <c r="V44" s="103">
        <v>3.215E-3</v>
      </c>
      <c r="Y44" s="103">
        <v>9.8900000000000005E-5</v>
      </c>
      <c r="AA44" s="221"/>
      <c r="AB44" s="103">
        <v>4.0719999999999998E-4</v>
      </c>
      <c r="AC44" s="224"/>
      <c r="AD44" s="221"/>
      <c r="AE44" s="103">
        <v>3.2320000000000002</v>
      </c>
      <c r="AF44" s="224"/>
      <c r="AG44" s="221"/>
      <c r="AH44" s="103">
        <v>1.3859999999999999</v>
      </c>
      <c r="AI44" s="224"/>
      <c r="AJ44" s="221"/>
      <c r="AK44" s="224"/>
      <c r="AL44" s="224"/>
      <c r="AM44" s="221"/>
      <c r="AN44" s="247"/>
      <c r="AO44" s="248"/>
      <c r="AP44" s="220"/>
      <c r="AQ44" s="220"/>
      <c r="AR44" s="220"/>
      <c r="AS44" s="220"/>
      <c r="AT44" s="220"/>
      <c r="AU44" s="220"/>
      <c r="AV44" s="220"/>
      <c r="AW44" s="220"/>
      <c r="AX44" s="220"/>
      <c r="AY44" s="220"/>
      <c r="AZ44" s="220"/>
      <c r="BA44" s="220"/>
      <c r="BB44" s="220"/>
      <c r="BC44" s="220"/>
      <c r="BD44" s="245"/>
    </row>
    <row r="45" spans="1:56" s="244" customFormat="1" ht="14" x14ac:dyDescent="0.15">
      <c r="A45" s="201">
        <v>270</v>
      </c>
      <c r="B45" s="202">
        <v>4.4869999999999997E-3</v>
      </c>
      <c r="E45" s="202">
        <v>5.5920000000000004E-4</v>
      </c>
      <c r="G45" s="245"/>
      <c r="H45" s="202">
        <v>1.978E-6</v>
      </c>
      <c r="I45" s="224"/>
      <c r="J45" s="246"/>
      <c r="K45" s="202">
        <v>2.195E-4</v>
      </c>
      <c r="L45" s="224"/>
      <c r="M45" s="245"/>
      <c r="N45" s="245"/>
      <c r="O45" s="245"/>
      <c r="P45" s="245"/>
      <c r="Q45" s="202">
        <v>1.235E-5</v>
      </c>
      <c r="R45" s="224"/>
      <c r="S45" s="245"/>
      <c r="T45" s="247"/>
      <c r="U45" s="58">
        <v>270</v>
      </c>
      <c r="V45" s="103">
        <v>3.699E-3</v>
      </c>
      <c r="Y45" s="103">
        <v>1.0179999999999999E-4</v>
      </c>
      <c r="AA45" s="221"/>
      <c r="AB45" s="103">
        <v>4.282E-4</v>
      </c>
      <c r="AC45" s="224"/>
      <c r="AD45" s="221"/>
      <c r="AE45" s="103">
        <v>3.7650000000000001</v>
      </c>
      <c r="AF45" s="224"/>
      <c r="AG45" s="221"/>
      <c r="AH45" s="103">
        <v>1.6319999999999999</v>
      </c>
      <c r="AI45" s="224"/>
      <c r="AJ45" s="221"/>
      <c r="AK45" s="224"/>
      <c r="AL45" s="224"/>
      <c r="AM45" s="221"/>
      <c r="AN45" s="247"/>
      <c r="AO45" s="248"/>
      <c r="AP45" s="220"/>
      <c r="AQ45" s="220"/>
      <c r="AR45" s="220"/>
      <c r="AS45" s="220"/>
      <c r="AT45" s="220"/>
      <c r="AU45" s="220"/>
      <c r="AV45" s="220"/>
      <c r="AW45" s="220"/>
      <c r="AX45" s="220"/>
      <c r="AY45" s="220"/>
      <c r="AZ45" s="220"/>
      <c r="BA45" s="220"/>
      <c r="BB45" s="220"/>
      <c r="BC45" s="220"/>
      <c r="BD45" s="245"/>
    </row>
    <row r="46" spans="1:56" s="244" customFormat="1" ht="14" x14ac:dyDescent="0.15">
      <c r="A46" s="201">
        <v>280</v>
      </c>
      <c r="B46" s="202">
        <v>4.6889999999999996E-3</v>
      </c>
      <c r="E46" s="202">
        <v>5.8850000000000005E-4</v>
      </c>
      <c r="G46" s="245"/>
      <c r="H46" s="202">
        <v>2.0810000000000001E-6</v>
      </c>
      <c r="I46" s="224"/>
      <c r="J46" s="246"/>
      <c r="K46" s="202">
        <v>2.2939999999999999E-4</v>
      </c>
      <c r="L46" s="224"/>
      <c r="M46" s="245"/>
      <c r="N46" s="245"/>
      <c r="O46" s="245"/>
      <c r="P46" s="245"/>
      <c r="Q46" s="202">
        <v>7.0149999999999998E-5</v>
      </c>
      <c r="R46" s="224"/>
      <c r="S46" s="245"/>
      <c r="T46" s="247"/>
      <c r="U46" s="58">
        <v>280</v>
      </c>
      <c r="V46" s="103">
        <v>4.3150000000000003E-3</v>
      </c>
      <c r="Y46" s="103">
        <v>1.061E-4</v>
      </c>
      <c r="AA46" s="221"/>
      <c r="AB46" s="103">
        <v>4.5449999999999999E-4</v>
      </c>
      <c r="AC46" s="224"/>
      <c r="AD46" s="221"/>
      <c r="AE46" s="103">
        <v>4.351</v>
      </c>
      <c r="AF46" s="224"/>
      <c r="AG46" s="221"/>
      <c r="AH46" s="103">
        <v>1.9039999999999999</v>
      </c>
      <c r="AI46" s="224"/>
      <c r="AJ46" s="221"/>
      <c r="AK46" s="224"/>
      <c r="AL46" s="224"/>
      <c r="AM46" s="221"/>
      <c r="AN46" s="247"/>
      <c r="AO46" s="248"/>
      <c r="AP46" s="220"/>
      <c r="AQ46" s="220"/>
      <c r="AR46" s="220"/>
      <c r="AS46" s="220"/>
      <c r="AT46" s="220"/>
      <c r="AU46" s="220"/>
      <c r="AV46" s="220"/>
      <c r="AW46" s="220"/>
      <c r="AX46" s="220"/>
      <c r="AY46" s="220"/>
      <c r="AZ46" s="220"/>
      <c r="BA46" s="220"/>
      <c r="BB46" s="220"/>
      <c r="BC46" s="220"/>
      <c r="BD46" s="245"/>
    </row>
    <row r="47" spans="1:56" s="244" customFormat="1" ht="14" x14ac:dyDescent="0.15">
      <c r="A47" s="201">
        <v>290</v>
      </c>
      <c r="B47" s="202">
        <v>4.7559999999999998E-3</v>
      </c>
      <c r="E47" s="202">
        <v>6.0079999999999997E-4</v>
      </c>
      <c r="G47" s="245"/>
      <c r="H47" s="202">
        <v>2.125E-6</v>
      </c>
      <c r="I47" s="224"/>
      <c r="J47" s="246"/>
      <c r="K47" s="202">
        <v>2.3279999999999999E-4</v>
      </c>
      <c r="L47" s="224"/>
      <c r="M47" s="245"/>
      <c r="N47" s="245"/>
      <c r="O47" s="245"/>
      <c r="P47" s="245"/>
      <c r="Q47" s="202">
        <v>2.2469999999999999E-4</v>
      </c>
      <c r="R47" s="224"/>
      <c r="S47" s="245"/>
      <c r="T47" s="247"/>
      <c r="U47" s="58">
        <v>290</v>
      </c>
      <c r="V47" s="103">
        <v>4.8939999999999999E-3</v>
      </c>
      <c r="Y47" s="103">
        <v>1.071E-4</v>
      </c>
      <c r="AA47" s="221"/>
      <c r="AB47" s="103">
        <v>4.6650000000000001E-4</v>
      </c>
      <c r="AC47" s="224"/>
      <c r="AD47" s="221"/>
      <c r="AE47" s="103">
        <v>4.992</v>
      </c>
      <c r="AF47" s="224"/>
      <c r="AG47" s="221"/>
      <c r="AH47" s="103">
        <v>2.202</v>
      </c>
      <c r="AI47" s="224"/>
      <c r="AJ47" s="221"/>
      <c r="AK47" s="224"/>
      <c r="AL47" s="224"/>
      <c r="AM47" s="221"/>
      <c r="AN47" s="247"/>
      <c r="AO47" s="248"/>
      <c r="AP47" s="220"/>
      <c r="AQ47" s="220"/>
      <c r="AR47" s="220"/>
      <c r="AS47" s="220"/>
      <c r="AT47" s="220"/>
      <c r="AU47" s="220"/>
      <c r="AV47" s="220"/>
      <c r="AW47" s="220"/>
      <c r="AX47" s="220"/>
      <c r="AY47" s="220"/>
      <c r="AZ47" s="220"/>
      <c r="BA47" s="220"/>
      <c r="BB47" s="220"/>
      <c r="BC47" s="220"/>
      <c r="BD47" s="245"/>
    </row>
    <row r="48" spans="1:56" s="244" customFormat="1" ht="14" x14ac:dyDescent="0.15">
      <c r="A48" s="201">
        <v>300</v>
      </c>
      <c r="B48" s="202">
        <v>4.8900000000000002E-3</v>
      </c>
      <c r="E48" s="202">
        <v>6.2149999999999998E-4</v>
      </c>
      <c r="G48" s="245"/>
      <c r="H48" s="202">
        <v>2.198E-6</v>
      </c>
      <c r="I48" s="224"/>
      <c r="J48" s="246"/>
      <c r="K48" s="202">
        <v>2.3929999999999999E-4</v>
      </c>
      <c r="L48" s="224"/>
      <c r="M48" s="245"/>
      <c r="N48" s="245"/>
      <c r="O48" s="245"/>
      <c r="P48" s="245"/>
      <c r="Q48" s="202">
        <v>5.7669999999999998E-4</v>
      </c>
      <c r="R48" s="224"/>
      <c r="S48" s="245"/>
      <c r="T48" s="247"/>
      <c r="U48" s="58">
        <v>300</v>
      </c>
      <c r="V48" s="103">
        <v>5.6439999999999997E-3</v>
      </c>
      <c r="Y48" s="103">
        <v>1.094E-4</v>
      </c>
      <c r="AA48" s="221"/>
      <c r="AB48" s="103">
        <v>4.84E-4</v>
      </c>
      <c r="AC48" s="224"/>
      <c r="AD48" s="221"/>
      <c r="AE48" s="103">
        <v>5.69</v>
      </c>
      <c r="AF48" s="224"/>
      <c r="AG48" s="221"/>
      <c r="AH48" s="103">
        <v>2.5289999999999999</v>
      </c>
      <c r="AI48" s="224"/>
      <c r="AJ48" s="221"/>
      <c r="AK48" s="224"/>
      <c r="AL48" s="224"/>
      <c r="AM48" s="221"/>
      <c r="AN48" s="247"/>
      <c r="AO48" s="248"/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45"/>
    </row>
    <row r="49" spans="1:56" s="244" customFormat="1" ht="14" x14ac:dyDescent="0.15">
      <c r="A49" s="201">
        <v>310</v>
      </c>
      <c r="B49" s="202">
        <v>5.0229999999999997E-3</v>
      </c>
      <c r="E49" s="202">
        <v>6.4230000000000005E-4</v>
      </c>
      <c r="G49" s="245"/>
      <c r="H49" s="202">
        <v>2.2709999999999999E-6</v>
      </c>
      <c r="I49" s="224"/>
      <c r="J49" s="246"/>
      <c r="K49" s="202">
        <v>2.4580000000000001E-4</v>
      </c>
      <c r="L49" s="224"/>
      <c r="M49" s="245"/>
      <c r="N49" s="245"/>
      <c r="O49" s="245"/>
      <c r="P49" s="245"/>
      <c r="Q49" s="202">
        <v>1.317E-3</v>
      </c>
      <c r="R49" s="224"/>
      <c r="S49" s="245"/>
      <c r="T49" s="247"/>
      <c r="U49" s="58">
        <v>310</v>
      </c>
      <c r="V49" s="103">
        <v>6.5290000000000001E-3</v>
      </c>
      <c r="Y49" s="103">
        <v>1.116E-4</v>
      </c>
      <c r="AA49" s="221"/>
      <c r="AB49" s="103">
        <v>5.0040000000000002E-4</v>
      </c>
      <c r="AC49" s="224"/>
      <c r="AD49" s="221"/>
      <c r="AE49" s="103">
        <v>6.4459999999999997</v>
      </c>
      <c r="AF49" s="224"/>
      <c r="AG49" s="221"/>
      <c r="AH49" s="103">
        <v>2.8849999999999998</v>
      </c>
      <c r="AI49" s="224"/>
      <c r="AJ49" s="221"/>
      <c r="AK49" s="224"/>
      <c r="AL49" s="224"/>
      <c r="AM49" s="221"/>
      <c r="AN49" s="247"/>
      <c r="AO49" s="248"/>
      <c r="AP49" s="220"/>
      <c r="AQ49" s="220"/>
      <c r="AR49" s="220"/>
      <c r="AS49" s="220"/>
      <c r="AT49" s="220"/>
      <c r="AU49" s="220"/>
      <c r="AV49" s="220"/>
      <c r="AW49" s="220"/>
      <c r="AX49" s="220"/>
      <c r="AY49" s="220"/>
      <c r="AZ49" s="220"/>
      <c r="BA49" s="220"/>
      <c r="BB49" s="220"/>
      <c r="BC49" s="220"/>
      <c r="BD49" s="245"/>
    </row>
    <row r="50" spans="1:56" s="244" customFormat="1" ht="14" x14ac:dyDescent="0.15">
      <c r="A50" s="201">
        <v>320</v>
      </c>
      <c r="B50" s="202">
        <v>5.1549999999999999E-3</v>
      </c>
      <c r="E50" s="202">
        <v>6.6290000000000001E-4</v>
      </c>
      <c r="G50" s="245"/>
      <c r="H50" s="202">
        <v>2.345E-6</v>
      </c>
      <c r="I50" s="224"/>
      <c r="J50" s="246"/>
      <c r="K50" s="202">
        <v>2.522E-4</v>
      </c>
      <c r="L50" s="224"/>
      <c r="M50" s="245"/>
      <c r="N50" s="245"/>
      <c r="O50" s="245"/>
      <c r="P50" s="245"/>
      <c r="Q50" s="202">
        <v>2.862E-3</v>
      </c>
      <c r="R50" s="224"/>
      <c r="S50" s="245"/>
      <c r="T50" s="247"/>
      <c r="U50" s="58">
        <v>320</v>
      </c>
      <c r="V50" s="103">
        <v>7.5969999999999996E-3</v>
      </c>
      <c r="Y50" s="103">
        <v>1.137E-4</v>
      </c>
      <c r="AA50" s="221"/>
      <c r="AB50" s="103">
        <v>5.1570000000000001E-4</v>
      </c>
      <c r="AC50" s="224"/>
      <c r="AD50" s="221"/>
      <c r="AE50" s="103">
        <v>7.2640000000000002</v>
      </c>
      <c r="AF50" s="224"/>
      <c r="AG50" s="221"/>
      <c r="AH50" s="103">
        <v>3.2709999999999999</v>
      </c>
      <c r="AI50" s="224"/>
      <c r="AJ50" s="221"/>
      <c r="AK50" s="224"/>
      <c r="AL50" s="224"/>
      <c r="AM50" s="221"/>
      <c r="AN50" s="247"/>
      <c r="AO50" s="248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45"/>
    </row>
    <row r="51" spans="1:56" s="244" customFormat="1" ht="14" x14ac:dyDescent="0.15">
      <c r="A51" s="201">
        <v>330</v>
      </c>
      <c r="B51" s="202">
        <v>5.2880000000000002E-3</v>
      </c>
      <c r="E51" s="202">
        <v>6.8380000000000003E-4</v>
      </c>
      <c r="G51" s="245"/>
      <c r="H51" s="202">
        <v>2.418E-6</v>
      </c>
      <c r="I51" s="224"/>
      <c r="J51" s="246"/>
      <c r="K51" s="202">
        <v>2.588E-4</v>
      </c>
      <c r="L51" s="224"/>
      <c r="M51" s="245"/>
      <c r="N51" s="245"/>
      <c r="O51" s="245"/>
      <c r="P51" s="245"/>
      <c r="Q51" s="202">
        <v>6.306E-3</v>
      </c>
      <c r="R51" s="224"/>
      <c r="S51" s="245"/>
      <c r="T51" s="247"/>
      <c r="U51" s="58">
        <v>330</v>
      </c>
      <c r="V51" s="103">
        <v>8.9339999999999992E-3</v>
      </c>
      <c r="Y51" s="103">
        <v>1.1569999999999999E-4</v>
      </c>
      <c r="AA51" s="221"/>
      <c r="AB51" s="103">
        <v>5.3039999999999999E-4</v>
      </c>
      <c r="AC51" s="224"/>
      <c r="AD51" s="221"/>
      <c r="AE51" s="103">
        <v>8.1470000000000002</v>
      </c>
      <c r="AF51" s="224"/>
      <c r="AG51" s="221"/>
      <c r="AH51" s="103">
        <v>3.6890000000000001</v>
      </c>
      <c r="AI51" s="224"/>
      <c r="AJ51" s="221"/>
      <c r="AK51" s="224"/>
      <c r="AL51" s="224"/>
      <c r="AM51" s="221"/>
      <c r="AN51" s="247"/>
      <c r="AO51" s="248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45"/>
    </row>
    <row r="52" spans="1:56" s="244" customFormat="1" ht="14" x14ac:dyDescent="0.15">
      <c r="A52" s="201">
        <v>340</v>
      </c>
      <c r="B52" s="202">
        <v>5.4200000000000003E-3</v>
      </c>
      <c r="E52" s="202">
        <v>7.046E-4</v>
      </c>
      <c r="G52" s="245"/>
      <c r="H52" s="202">
        <v>2.492E-6</v>
      </c>
      <c r="I52" s="224"/>
      <c r="J52" s="246"/>
      <c r="K52" s="202">
        <v>2.653E-4</v>
      </c>
      <c r="L52" s="224"/>
      <c r="M52" s="245"/>
      <c r="N52" s="245"/>
      <c r="O52" s="245"/>
      <c r="P52" s="245"/>
      <c r="Q52" s="202">
        <v>1.617E-2</v>
      </c>
      <c r="R52" s="224"/>
      <c r="S52" s="245"/>
      <c r="T52" s="247"/>
      <c r="U52" s="58">
        <v>340</v>
      </c>
      <c r="V52" s="103">
        <v>1.073E-2</v>
      </c>
      <c r="Y52" s="103">
        <v>1.177E-4</v>
      </c>
      <c r="AA52" s="221"/>
      <c r="AB52" s="103">
        <v>5.4379999999999999E-4</v>
      </c>
      <c r="AC52" s="224"/>
      <c r="AD52" s="221"/>
      <c r="AE52" s="103">
        <v>9.0909999999999993</v>
      </c>
      <c r="AF52" s="224"/>
      <c r="AG52" s="221"/>
      <c r="AH52" s="103">
        <v>4.1390000000000002</v>
      </c>
      <c r="AI52" s="224"/>
      <c r="AJ52" s="221"/>
      <c r="AK52" s="224"/>
      <c r="AL52" s="224"/>
      <c r="AM52" s="221"/>
      <c r="AN52" s="247"/>
      <c r="AO52" s="248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45"/>
    </row>
    <row r="53" spans="1:56" s="244" customFormat="1" ht="14" x14ac:dyDescent="0.15">
      <c r="A53" s="201">
        <v>350</v>
      </c>
      <c r="B53" s="202">
        <v>5.5490000000000001E-3</v>
      </c>
      <c r="E53" s="202">
        <v>7.2499999999999995E-4</v>
      </c>
      <c r="G53" s="245"/>
      <c r="H53" s="202">
        <v>2.5639999999999999E-6</v>
      </c>
      <c r="I53" s="224"/>
      <c r="J53" s="246"/>
      <c r="K53" s="202">
        <v>2.7149999999999999E-4</v>
      </c>
      <c r="L53" s="224"/>
      <c r="M53" s="245"/>
      <c r="N53" s="245"/>
      <c r="O53" s="245"/>
      <c r="P53" s="245"/>
      <c r="Q53" s="202">
        <v>0.24199999999999999</v>
      </c>
      <c r="R53" s="224"/>
      <c r="S53" s="245"/>
      <c r="T53" s="247"/>
      <c r="U53" s="58">
        <v>350</v>
      </c>
      <c r="V53" s="103">
        <v>1.363E-2</v>
      </c>
      <c r="Y53" s="103">
        <v>1.156E-4</v>
      </c>
      <c r="AA53" s="221"/>
      <c r="AB53" s="103">
        <v>5.5369999999999996E-4</v>
      </c>
      <c r="AC53" s="224"/>
      <c r="AD53" s="221"/>
      <c r="AE53" s="103">
        <v>10.1</v>
      </c>
      <c r="AF53" s="224"/>
      <c r="AG53" s="221"/>
      <c r="AH53" s="103">
        <v>4.6230000000000002</v>
      </c>
      <c r="AI53" s="224"/>
      <c r="AJ53" s="221"/>
      <c r="AK53" s="224"/>
      <c r="AL53" s="224"/>
      <c r="AM53" s="221"/>
      <c r="AN53" s="247"/>
      <c r="AO53" s="248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45"/>
    </row>
    <row r="54" spans="1:56" s="244" customFormat="1" ht="14" x14ac:dyDescent="0.15">
      <c r="A54" s="201">
        <v>360</v>
      </c>
      <c r="B54" s="202">
        <v>5.6800000000000002E-3</v>
      </c>
      <c r="E54" s="202">
        <v>7.4589999999999997E-4</v>
      </c>
      <c r="G54" s="245"/>
      <c r="H54" s="202">
        <v>2.6369999999999999E-6</v>
      </c>
      <c r="I54" s="224"/>
      <c r="J54" s="246"/>
      <c r="K54" s="202">
        <v>2.7799999999999998E-4</v>
      </c>
      <c r="L54" s="224"/>
      <c r="M54" s="245"/>
      <c r="N54" s="245"/>
      <c r="O54" s="245"/>
      <c r="P54" s="245"/>
      <c r="Q54" s="202">
        <v>0.91600000000000004</v>
      </c>
      <c r="R54" s="224"/>
      <c r="S54" s="245"/>
      <c r="T54" s="247"/>
      <c r="U54" s="58">
        <v>360</v>
      </c>
      <c r="V54" s="103">
        <v>1.6490000000000001E-2</v>
      </c>
      <c r="Y54" s="103">
        <v>1.072E-4</v>
      </c>
      <c r="AA54" s="221"/>
      <c r="AB54" s="103">
        <v>5.5750000000000005E-4</v>
      </c>
      <c r="AC54" s="224"/>
      <c r="AD54" s="221"/>
      <c r="AE54" s="103">
        <v>11.18</v>
      </c>
      <c r="AF54" s="224"/>
      <c r="AG54" s="221"/>
      <c r="AH54" s="103">
        <v>5.14</v>
      </c>
      <c r="AI54" s="224"/>
      <c r="AJ54" s="221"/>
      <c r="AK54" s="224"/>
      <c r="AL54" s="224"/>
      <c r="AM54" s="221"/>
      <c r="AN54" s="247"/>
      <c r="AO54" s="248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45"/>
    </row>
    <row r="55" spans="1:56" s="244" customFormat="1" ht="14" x14ac:dyDescent="0.15">
      <c r="A55" s="201">
        <v>370</v>
      </c>
      <c r="B55" s="202">
        <v>5.8100000000000001E-3</v>
      </c>
      <c r="E55" s="202">
        <v>7.6670000000000004E-4</v>
      </c>
      <c r="G55" s="245"/>
      <c r="H55" s="202">
        <v>2.711E-6</v>
      </c>
      <c r="I55" s="224"/>
      <c r="J55" s="246"/>
      <c r="K55" s="202">
        <v>2.8430000000000003E-4</v>
      </c>
      <c r="L55" s="224"/>
      <c r="M55" s="245"/>
      <c r="N55" s="245"/>
      <c r="O55" s="245"/>
      <c r="P55" s="245"/>
      <c r="Q55" s="202">
        <v>1.7050000000000001</v>
      </c>
      <c r="R55" s="224"/>
      <c r="S55" s="245"/>
      <c r="T55" s="247"/>
      <c r="U55" s="58">
        <v>370</v>
      </c>
      <c r="V55" s="103">
        <v>1.908E-2</v>
      </c>
      <c r="Y55" s="103">
        <v>9.8220000000000005E-5</v>
      </c>
      <c r="AA55" s="221"/>
      <c r="AB55" s="103">
        <v>5.5869999999999997E-4</v>
      </c>
      <c r="AC55" s="224"/>
      <c r="AD55" s="221"/>
      <c r="AE55" s="103">
        <v>12.33</v>
      </c>
      <c r="AF55" s="224"/>
      <c r="AG55" s="221"/>
      <c r="AH55" s="103">
        <v>5.694</v>
      </c>
      <c r="AI55" s="224"/>
      <c r="AJ55" s="221"/>
      <c r="AK55" s="224"/>
      <c r="AL55" s="224"/>
      <c r="AM55" s="221"/>
      <c r="AN55" s="247"/>
      <c r="AO55" s="248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45"/>
    </row>
    <row r="56" spans="1:56" s="244" customFormat="1" ht="14" x14ac:dyDescent="0.15">
      <c r="A56" s="201">
        <v>380</v>
      </c>
      <c r="B56" s="202">
        <v>5.9389999999999998E-3</v>
      </c>
      <c r="E56" s="202">
        <v>7.873E-4</v>
      </c>
      <c r="G56" s="245"/>
      <c r="H56" s="202">
        <v>2.7839999999999999E-6</v>
      </c>
      <c r="I56" s="224"/>
      <c r="J56" s="246"/>
      <c r="K56" s="202">
        <v>2.9070000000000002E-4</v>
      </c>
      <c r="L56" s="224"/>
      <c r="M56" s="245"/>
      <c r="N56" s="245"/>
      <c r="O56" s="245"/>
      <c r="P56" s="245"/>
      <c r="Q56" s="202">
        <v>2.5499999999999998</v>
      </c>
      <c r="R56" s="224"/>
      <c r="S56" s="245"/>
      <c r="T56" s="247"/>
      <c r="U56" s="58">
        <v>380</v>
      </c>
      <c r="V56" s="103">
        <v>2.146E-2</v>
      </c>
      <c r="Y56" s="103">
        <v>8.9220000000000003E-5</v>
      </c>
      <c r="AA56" s="221"/>
      <c r="AB56" s="103">
        <v>5.5840000000000002E-4</v>
      </c>
      <c r="AC56" s="224"/>
      <c r="AD56" s="221"/>
      <c r="AE56" s="103">
        <v>13.56</v>
      </c>
      <c r="AF56" s="224"/>
      <c r="AG56" s="221"/>
      <c r="AH56" s="103">
        <v>6.2850000000000001</v>
      </c>
      <c r="AI56" s="224"/>
      <c r="AJ56" s="221"/>
      <c r="AK56" s="224"/>
      <c r="AL56" s="224"/>
      <c r="AM56" s="221"/>
      <c r="AN56" s="247"/>
      <c r="AO56" s="248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45"/>
    </row>
    <row r="57" spans="1:56" s="244" customFormat="1" ht="14" x14ac:dyDescent="0.15">
      <c r="A57" s="201">
        <v>390</v>
      </c>
      <c r="B57" s="202">
        <v>6.0670000000000003E-3</v>
      </c>
      <c r="E57" s="202">
        <v>8.0800000000000002E-4</v>
      </c>
      <c r="G57" s="245"/>
      <c r="H57" s="202">
        <v>2.8559999999999998E-6</v>
      </c>
      <c r="I57" s="224"/>
      <c r="J57" s="246"/>
      <c r="K57" s="202">
        <v>2.9690000000000001E-4</v>
      </c>
      <c r="L57" s="224"/>
      <c r="M57" s="245"/>
      <c r="N57" s="245"/>
      <c r="O57" s="245"/>
      <c r="P57" s="245"/>
      <c r="Q57" s="202">
        <v>3.4260000000000002</v>
      </c>
      <c r="R57" s="224"/>
      <c r="S57" s="245"/>
      <c r="T57" s="247"/>
      <c r="U57" s="58">
        <v>390</v>
      </c>
      <c r="V57" s="103">
        <v>2.367E-2</v>
      </c>
      <c r="Y57" s="103">
        <v>8.0519999999999995E-5</v>
      </c>
      <c r="AA57" s="221"/>
      <c r="AB57" s="103">
        <v>5.5670000000000003E-4</v>
      </c>
      <c r="AC57" s="224"/>
      <c r="AD57" s="221"/>
      <c r="AE57" s="103">
        <v>14.85</v>
      </c>
      <c r="AF57" s="224"/>
      <c r="AG57" s="221"/>
      <c r="AH57" s="103">
        <v>6.91</v>
      </c>
      <c r="AI57" s="224"/>
      <c r="AJ57" s="221"/>
      <c r="AK57" s="224"/>
      <c r="AL57" s="224"/>
      <c r="AM57" s="221"/>
      <c r="AN57" s="247"/>
      <c r="AO57" s="248"/>
      <c r="AP57" s="220"/>
      <c r="AQ57" s="220"/>
      <c r="AR57" s="220"/>
      <c r="AS57" s="220"/>
      <c r="AT57" s="220"/>
      <c r="AU57" s="220"/>
      <c r="AV57" s="220"/>
      <c r="AW57" s="220"/>
      <c r="AX57" s="220"/>
      <c r="AY57" s="220"/>
      <c r="AZ57" s="220"/>
      <c r="BA57" s="220"/>
      <c r="BB57" s="220"/>
      <c r="BC57" s="220"/>
      <c r="BD57" s="245"/>
    </row>
    <row r="58" spans="1:56" s="244" customFormat="1" ht="14" x14ac:dyDescent="0.15">
      <c r="A58" s="201">
        <v>400</v>
      </c>
      <c r="B58" s="202">
        <v>6.195E-3</v>
      </c>
      <c r="E58" s="202">
        <v>8.2879999999999998E-4</v>
      </c>
      <c r="G58" s="245"/>
      <c r="H58" s="202">
        <v>2.931E-6</v>
      </c>
      <c r="I58" s="224"/>
      <c r="J58" s="246"/>
      <c r="K58" s="202">
        <v>3.032E-4</v>
      </c>
      <c r="L58" s="224"/>
      <c r="M58" s="245"/>
      <c r="N58" s="245"/>
      <c r="O58" s="245"/>
      <c r="P58" s="245"/>
      <c r="Q58" s="202">
        <v>4.3150000000000004</v>
      </c>
      <c r="R58" s="224"/>
      <c r="S58" s="245"/>
      <c r="T58" s="247"/>
      <c r="U58" s="58">
        <v>400</v>
      </c>
      <c r="V58" s="103">
        <v>2.5729999999999999E-2</v>
      </c>
      <c r="Y58" s="103">
        <v>7.2260000000000003E-5</v>
      </c>
      <c r="AA58" s="221"/>
      <c r="AB58" s="103">
        <v>5.5449999999999998E-4</v>
      </c>
      <c r="AC58" s="224"/>
      <c r="AD58" s="221"/>
      <c r="AE58" s="103">
        <v>16.23</v>
      </c>
      <c r="AF58" s="224"/>
      <c r="AG58" s="221"/>
      <c r="AH58" s="103">
        <v>7.5739999999999998</v>
      </c>
      <c r="AI58" s="224"/>
      <c r="AJ58" s="221"/>
      <c r="AK58" s="224"/>
      <c r="AL58" s="224"/>
      <c r="AM58" s="221"/>
      <c r="AN58" s="247"/>
      <c r="AO58" s="248"/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  <c r="BD58" s="245"/>
    </row>
    <row r="59" spans="1:56" s="244" customFormat="1" ht="14" x14ac:dyDescent="0.15">
      <c r="A59" s="201">
        <v>410</v>
      </c>
      <c r="B59" s="202">
        <v>6.3239999999999998E-3</v>
      </c>
      <c r="E59" s="202">
        <v>8.4949999999999999E-4</v>
      </c>
      <c r="G59" s="245"/>
      <c r="H59" s="202">
        <v>3.004E-6</v>
      </c>
      <c r="I59" s="224"/>
      <c r="J59" s="246"/>
      <c r="K59" s="202">
        <v>3.0939999999999999E-4</v>
      </c>
      <c r="L59" s="224"/>
      <c r="M59" s="245"/>
      <c r="N59" s="245"/>
      <c r="O59" s="245"/>
      <c r="P59" s="245"/>
      <c r="Q59" s="202">
        <v>5.2060000000000004</v>
      </c>
      <c r="R59" s="224"/>
      <c r="S59" s="245"/>
      <c r="T59" s="247"/>
      <c r="U59" s="58">
        <v>410</v>
      </c>
      <c r="V59" s="103">
        <v>2.7640000000000001E-2</v>
      </c>
      <c r="Y59" s="103">
        <v>6.4510000000000004E-5</v>
      </c>
      <c r="AA59" s="221"/>
      <c r="AB59" s="103">
        <v>5.5159999999999996E-4</v>
      </c>
      <c r="AC59" s="224"/>
      <c r="AD59" s="221"/>
      <c r="AE59" s="103">
        <v>17.690000000000001</v>
      </c>
      <c r="AF59" s="224"/>
      <c r="AG59" s="221"/>
      <c r="AH59" s="103">
        <v>8.2780000000000005</v>
      </c>
      <c r="AI59" s="224"/>
      <c r="AJ59" s="221"/>
      <c r="AK59" s="224"/>
      <c r="AL59" s="224"/>
      <c r="AM59" s="221"/>
      <c r="AN59" s="247"/>
      <c r="AO59" s="248"/>
      <c r="AP59" s="220"/>
      <c r="AQ59" s="220"/>
      <c r="AR59" s="220"/>
      <c r="AS59" s="220"/>
      <c r="AT59" s="220"/>
      <c r="AU59" s="220"/>
      <c r="AV59" s="220"/>
      <c r="AW59" s="220"/>
      <c r="AX59" s="220"/>
      <c r="AY59" s="220"/>
      <c r="AZ59" s="220"/>
      <c r="BA59" s="220"/>
      <c r="BB59" s="220"/>
      <c r="BC59" s="220"/>
      <c r="BD59" s="245"/>
    </row>
    <row r="60" spans="1:56" s="244" customFormat="1" ht="14" x14ac:dyDescent="0.15">
      <c r="A60" s="201">
        <v>420</v>
      </c>
      <c r="B60" s="202">
        <v>6.4489999999999999E-3</v>
      </c>
      <c r="E60" s="202">
        <v>8.7000000000000001E-4</v>
      </c>
      <c r="G60" s="245"/>
      <c r="H60" s="202">
        <v>3.0769999999999999E-6</v>
      </c>
      <c r="I60" s="224"/>
      <c r="J60" s="246"/>
      <c r="K60" s="202">
        <v>3.1559999999999997E-4</v>
      </c>
      <c r="L60" s="224"/>
      <c r="M60" s="245"/>
      <c r="N60" s="245"/>
      <c r="O60" s="245"/>
      <c r="P60" s="245"/>
      <c r="Q60" s="202">
        <v>6.093</v>
      </c>
      <c r="R60" s="224"/>
      <c r="S60" s="245"/>
      <c r="T60" s="247"/>
      <c r="U60" s="58">
        <v>420</v>
      </c>
      <c r="V60" s="103">
        <v>2.9430000000000001E-2</v>
      </c>
      <c r="Y60" s="103">
        <v>5.7299999999999997E-5</v>
      </c>
      <c r="AA60" s="221"/>
      <c r="AB60" s="103">
        <v>5.4839999999999999E-4</v>
      </c>
      <c r="AC60" s="224"/>
      <c r="AD60" s="221"/>
      <c r="AE60" s="103">
        <v>19.22</v>
      </c>
      <c r="AF60" s="224"/>
      <c r="AG60" s="221"/>
      <c r="AH60" s="103">
        <v>9.0220000000000002</v>
      </c>
      <c r="AI60" s="224"/>
      <c r="AJ60" s="221"/>
      <c r="AK60" s="224"/>
      <c r="AL60" s="224"/>
      <c r="AM60" s="221"/>
      <c r="AN60" s="247"/>
      <c r="AO60" s="248"/>
      <c r="AP60" s="220"/>
      <c r="AQ60" s="220"/>
      <c r="AR60" s="220"/>
      <c r="AS60" s="220"/>
      <c r="AT60" s="220"/>
      <c r="AU60" s="220"/>
      <c r="AV60" s="220"/>
      <c r="AW60" s="220"/>
      <c r="AX60" s="220"/>
      <c r="AY60" s="220"/>
      <c r="AZ60" s="220"/>
      <c r="BA60" s="220"/>
      <c r="BB60" s="220"/>
      <c r="BC60" s="220"/>
      <c r="BD60" s="245"/>
    </row>
    <row r="61" spans="1:56" s="244" customFormat="1" ht="14" x14ac:dyDescent="0.15">
      <c r="A61" s="201">
        <v>430</v>
      </c>
      <c r="B61" s="202">
        <v>6.5779999999999996E-3</v>
      </c>
      <c r="E61" s="202">
        <v>8.9090000000000003E-4</v>
      </c>
      <c r="G61" s="245"/>
      <c r="H61" s="202">
        <v>3.1499999999999999E-6</v>
      </c>
      <c r="I61" s="224"/>
      <c r="J61" s="246"/>
      <c r="K61" s="202">
        <v>3.2180000000000002E-4</v>
      </c>
      <c r="L61" s="224"/>
      <c r="M61" s="245"/>
      <c r="N61" s="245"/>
      <c r="O61" s="245"/>
      <c r="P61" s="245"/>
      <c r="Q61" s="202">
        <v>6.9749999999999996</v>
      </c>
      <c r="R61" s="224"/>
      <c r="S61" s="245"/>
      <c r="T61" s="247"/>
      <c r="U61" s="58">
        <v>430</v>
      </c>
      <c r="V61" s="103">
        <v>3.1119999999999998E-2</v>
      </c>
      <c r="Y61" s="103">
        <v>5.0640000000000003E-5</v>
      </c>
      <c r="AA61" s="221"/>
      <c r="AB61" s="103">
        <v>5.4500000000000002E-4</v>
      </c>
      <c r="AC61" s="224"/>
      <c r="AD61" s="221"/>
      <c r="AE61" s="103">
        <v>20.84</v>
      </c>
      <c r="AF61" s="224"/>
      <c r="AG61" s="221"/>
      <c r="AH61" s="103">
        <v>9.8079999999999998</v>
      </c>
      <c r="AI61" s="224"/>
      <c r="AJ61" s="221"/>
      <c r="AK61" s="224"/>
      <c r="AL61" s="224"/>
      <c r="AM61" s="221"/>
      <c r="AN61" s="247"/>
      <c r="AO61" s="248"/>
      <c r="AP61" s="220"/>
      <c r="AQ61" s="220"/>
      <c r="AR61" s="220"/>
      <c r="AS61" s="220"/>
      <c r="AT61" s="220"/>
      <c r="AU61" s="220"/>
      <c r="AV61" s="220"/>
      <c r="AW61" s="220"/>
      <c r="AX61" s="220"/>
      <c r="AY61" s="220"/>
      <c r="AZ61" s="220"/>
      <c r="BA61" s="220"/>
      <c r="BB61" s="220"/>
      <c r="BC61" s="220"/>
      <c r="BD61" s="245"/>
    </row>
    <row r="62" spans="1:56" s="244" customFormat="1" ht="14" x14ac:dyDescent="0.15">
      <c r="A62" s="201">
        <v>440</v>
      </c>
      <c r="B62" s="202">
        <v>6.7029999999999998E-3</v>
      </c>
      <c r="E62" s="202">
        <v>9.1180000000000005E-4</v>
      </c>
      <c r="G62" s="245"/>
      <c r="H62" s="202">
        <v>3.224E-6</v>
      </c>
      <c r="I62" s="224"/>
      <c r="J62" s="246"/>
      <c r="K62" s="202">
        <v>3.28E-4</v>
      </c>
      <c r="L62" s="224"/>
      <c r="M62" s="245"/>
      <c r="N62" s="245"/>
      <c r="O62" s="245"/>
      <c r="P62" s="245"/>
      <c r="Q62" s="202">
        <v>7.843</v>
      </c>
      <c r="R62" s="224"/>
      <c r="S62" s="245"/>
      <c r="T62" s="247"/>
      <c r="U62" s="58">
        <v>440</v>
      </c>
      <c r="V62" s="103">
        <v>3.2710000000000003E-2</v>
      </c>
      <c r="Y62" s="103">
        <v>4.4469999999999999E-5</v>
      </c>
      <c r="AA62" s="221"/>
      <c r="AB62" s="103">
        <v>5.4109999999999998E-4</v>
      </c>
      <c r="AC62" s="224"/>
      <c r="AD62" s="221"/>
      <c r="AE62" s="103">
        <v>22.54</v>
      </c>
      <c r="AF62" s="224"/>
      <c r="AG62" s="221"/>
      <c r="AH62" s="103">
        <v>10.64</v>
      </c>
      <c r="AI62" s="224"/>
      <c r="AJ62" s="221"/>
      <c r="AK62" s="224"/>
      <c r="AL62" s="224"/>
      <c r="AM62" s="221"/>
      <c r="AN62" s="247"/>
      <c r="AO62" s="248"/>
      <c r="AP62" s="220"/>
      <c r="AQ62" s="220"/>
      <c r="AR62" s="220"/>
      <c r="AS62" s="220"/>
      <c r="AT62" s="220"/>
      <c r="AU62" s="220"/>
      <c r="AV62" s="220"/>
      <c r="AW62" s="220"/>
      <c r="AX62" s="220"/>
      <c r="AY62" s="220"/>
      <c r="AZ62" s="220"/>
      <c r="BA62" s="220"/>
      <c r="BB62" s="220"/>
      <c r="BC62" s="220"/>
      <c r="BD62" s="245"/>
    </row>
    <row r="63" spans="1:56" s="244" customFormat="1" ht="14" x14ac:dyDescent="0.15">
      <c r="A63" s="201">
        <v>450</v>
      </c>
      <c r="B63" s="202">
        <v>6.829E-3</v>
      </c>
      <c r="E63" s="202">
        <v>9.322E-4</v>
      </c>
      <c r="G63" s="245"/>
      <c r="H63" s="202">
        <v>3.2969999999999999E-6</v>
      </c>
      <c r="I63" s="224"/>
      <c r="J63" s="246"/>
      <c r="K63" s="202">
        <v>3.3419999999999999E-4</v>
      </c>
      <c r="L63" s="224"/>
      <c r="M63" s="245"/>
      <c r="N63" s="245"/>
      <c r="O63" s="245"/>
      <c r="P63" s="245"/>
      <c r="Q63" s="202">
        <v>8.7010000000000005</v>
      </c>
      <c r="R63" s="224"/>
      <c r="S63" s="245"/>
      <c r="T63" s="247"/>
      <c r="U63" s="58">
        <v>450</v>
      </c>
      <c r="V63" s="103">
        <v>3.4200000000000001E-2</v>
      </c>
      <c r="Y63" s="103">
        <v>3.8850000000000002E-5</v>
      </c>
      <c r="AA63" s="221"/>
      <c r="AB63" s="103">
        <v>5.3689999999999999E-4</v>
      </c>
      <c r="AC63" s="224"/>
      <c r="AD63" s="221"/>
      <c r="AE63" s="103">
        <v>24.32</v>
      </c>
      <c r="AF63" s="224"/>
      <c r="AG63" s="221"/>
      <c r="AH63" s="103">
        <v>11.5</v>
      </c>
      <c r="AI63" s="224"/>
      <c r="AJ63" s="221"/>
      <c r="AK63" s="224"/>
      <c r="AL63" s="224"/>
      <c r="AM63" s="221"/>
      <c r="AN63" s="247"/>
      <c r="AO63" s="248"/>
      <c r="AP63" s="220"/>
      <c r="AQ63" s="220"/>
      <c r="AR63" s="220"/>
      <c r="AS63" s="220"/>
      <c r="AT63" s="220"/>
      <c r="AU63" s="220"/>
      <c r="AV63" s="220"/>
      <c r="AW63" s="220"/>
      <c r="AX63" s="220"/>
      <c r="AY63" s="220"/>
      <c r="AZ63" s="220"/>
      <c r="BA63" s="220"/>
      <c r="BB63" s="220"/>
      <c r="BC63" s="220"/>
      <c r="BD63" s="245"/>
    </row>
    <row r="64" spans="1:56" s="244" customFormat="1" ht="14" x14ac:dyDescent="0.15">
      <c r="A64" s="201">
        <v>460</v>
      </c>
      <c r="B64" s="202">
        <v>6.9540000000000001E-3</v>
      </c>
      <c r="E64" s="202">
        <v>9.5310000000000002E-4</v>
      </c>
      <c r="G64" s="245"/>
      <c r="H64" s="202">
        <v>3.3699999999999999E-6</v>
      </c>
      <c r="I64" s="224"/>
      <c r="J64" s="246"/>
      <c r="K64" s="202">
        <v>3.4029999999999998E-4</v>
      </c>
      <c r="L64" s="224"/>
      <c r="M64" s="245"/>
      <c r="N64" s="245"/>
      <c r="O64" s="245"/>
      <c r="P64" s="245"/>
      <c r="Q64" s="202">
        <v>9.5449999999999999</v>
      </c>
      <c r="R64" s="224"/>
      <c r="S64" s="245"/>
      <c r="T64" s="247"/>
      <c r="U64" s="58">
        <v>460</v>
      </c>
      <c r="V64" s="103">
        <v>3.5610000000000003E-2</v>
      </c>
      <c r="Y64" s="103">
        <v>3.3729999999999997E-5</v>
      </c>
      <c r="AA64" s="221"/>
      <c r="AB64" s="103">
        <v>5.3269999999999999E-4</v>
      </c>
      <c r="AC64" s="224"/>
      <c r="AD64" s="221"/>
      <c r="AE64" s="103">
        <v>26.2</v>
      </c>
      <c r="AF64" s="224"/>
      <c r="AG64" s="221"/>
      <c r="AH64" s="103">
        <v>12.42</v>
      </c>
      <c r="AI64" s="224"/>
      <c r="AJ64" s="221"/>
      <c r="AK64" s="224"/>
      <c r="AL64" s="224"/>
      <c r="AM64" s="221"/>
      <c r="AN64" s="247"/>
      <c r="AO64" s="248"/>
      <c r="AP64" s="220"/>
      <c r="AQ64" s="220"/>
      <c r="AR64" s="220"/>
      <c r="AS64" s="220"/>
      <c r="AT64" s="220"/>
      <c r="AU64" s="220"/>
      <c r="AV64" s="220"/>
      <c r="AW64" s="220"/>
      <c r="AX64" s="220"/>
      <c r="AY64" s="220"/>
      <c r="AZ64" s="220"/>
      <c r="BA64" s="220"/>
      <c r="BB64" s="220"/>
      <c r="BC64" s="220"/>
      <c r="BD64" s="245"/>
    </row>
    <row r="65" spans="1:56" s="244" customFormat="1" ht="14" x14ac:dyDescent="0.15">
      <c r="A65" s="201">
        <v>470</v>
      </c>
      <c r="B65" s="202">
        <v>7.0819999999999998E-3</v>
      </c>
      <c r="E65" s="202">
        <v>9.7409999999999999E-4</v>
      </c>
      <c r="G65" s="245"/>
      <c r="H65" s="202">
        <v>3.444E-6</v>
      </c>
      <c r="I65" s="224"/>
      <c r="J65" s="246"/>
      <c r="K65" s="202">
        <v>3.4640000000000002E-4</v>
      </c>
      <c r="L65" s="224"/>
      <c r="M65" s="245"/>
      <c r="N65" s="245"/>
      <c r="O65" s="245"/>
      <c r="P65" s="245"/>
      <c r="Q65" s="202">
        <v>10.38</v>
      </c>
      <c r="R65" s="224"/>
      <c r="S65" s="245"/>
      <c r="T65" s="247"/>
      <c r="U65" s="58">
        <v>470</v>
      </c>
      <c r="V65" s="103">
        <v>3.6940000000000001E-2</v>
      </c>
      <c r="Y65" s="103">
        <v>2.9110000000000001E-5</v>
      </c>
      <c r="AA65" s="221"/>
      <c r="AB65" s="103">
        <v>5.287E-4</v>
      </c>
      <c r="AC65" s="224"/>
      <c r="AD65" s="221"/>
      <c r="AE65" s="103">
        <v>28.16</v>
      </c>
      <c r="AF65" s="224"/>
      <c r="AG65" s="221"/>
      <c r="AH65" s="103">
        <v>13.38</v>
      </c>
      <c r="AI65" s="224"/>
      <c r="AJ65" s="221"/>
      <c r="AK65" s="224"/>
      <c r="AL65" s="224"/>
      <c r="AM65" s="221"/>
      <c r="AN65" s="247"/>
      <c r="AO65" s="248"/>
      <c r="AP65" s="220"/>
      <c r="AQ65" s="220"/>
      <c r="AR65" s="220"/>
      <c r="AS65" s="220"/>
      <c r="AT65" s="220"/>
      <c r="AU65" s="220"/>
      <c r="AV65" s="220"/>
      <c r="AW65" s="220"/>
      <c r="AX65" s="220"/>
      <c r="AY65" s="220"/>
      <c r="AZ65" s="220"/>
      <c r="BA65" s="220"/>
      <c r="BB65" s="220"/>
      <c r="BC65" s="220"/>
      <c r="BD65" s="245"/>
    </row>
    <row r="66" spans="1:56" s="244" customFormat="1" ht="14" x14ac:dyDescent="0.15">
      <c r="A66" s="201">
        <v>480</v>
      </c>
      <c r="B66" s="202">
        <v>7.2040000000000003E-3</v>
      </c>
      <c r="E66" s="202">
        <v>9.9449999999999994E-4</v>
      </c>
      <c r="G66" s="245"/>
      <c r="H66" s="202">
        <v>3.517E-6</v>
      </c>
      <c r="I66" s="224"/>
      <c r="J66" s="246"/>
      <c r="K66" s="202">
        <v>3.5260000000000001E-4</v>
      </c>
      <c r="L66" s="224"/>
      <c r="M66" s="245"/>
      <c r="N66" s="245"/>
      <c r="O66" s="245"/>
      <c r="P66" s="245"/>
      <c r="Q66" s="202">
        <v>11.19</v>
      </c>
      <c r="R66" s="224"/>
      <c r="S66" s="245"/>
      <c r="T66" s="247"/>
      <c r="U66" s="58">
        <v>480</v>
      </c>
      <c r="V66" s="103">
        <v>3.8199999999999998E-2</v>
      </c>
      <c r="Y66" s="103">
        <v>2.495E-5</v>
      </c>
      <c r="AA66" s="221"/>
      <c r="AB66" s="103">
        <v>5.241E-4</v>
      </c>
      <c r="AC66" s="224"/>
      <c r="AD66" s="221"/>
      <c r="AE66" s="103">
        <v>30.22</v>
      </c>
      <c r="AF66" s="224"/>
      <c r="AG66" s="221"/>
      <c r="AH66" s="103">
        <v>14.38</v>
      </c>
      <c r="AI66" s="224"/>
      <c r="AJ66" s="221"/>
      <c r="AK66" s="224"/>
      <c r="AL66" s="224"/>
      <c r="AM66" s="221"/>
      <c r="AN66" s="247"/>
      <c r="AO66" s="248"/>
      <c r="AP66" s="220"/>
      <c r="AQ66" s="220"/>
      <c r="AR66" s="220"/>
      <c r="AS66" s="220"/>
      <c r="AT66" s="220"/>
      <c r="AU66" s="220"/>
      <c r="AV66" s="220"/>
      <c r="AW66" s="220"/>
      <c r="AX66" s="220"/>
      <c r="AY66" s="220"/>
      <c r="AZ66" s="220"/>
      <c r="BA66" s="220"/>
      <c r="BB66" s="220"/>
      <c r="BC66" s="220"/>
      <c r="BD66" s="245"/>
    </row>
    <row r="67" spans="1:56" s="244" customFormat="1" ht="14" x14ac:dyDescent="0.15">
      <c r="A67" s="201">
        <v>490</v>
      </c>
      <c r="B67" s="202">
        <v>7.3270000000000002E-3</v>
      </c>
      <c r="E67" s="202">
        <v>1.0150000000000001E-3</v>
      </c>
      <c r="G67" s="245"/>
      <c r="H67" s="202">
        <v>3.5899999999999999E-6</v>
      </c>
      <c r="I67" s="224"/>
      <c r="J67" s="246"/>
      <c r="K67" s="202">
        <v>3.5859999999999999E-4</v>
      </c>
      <c r="L67" s="224"/>
      <c r="M67" s="245"/>
      <c r="N67" s="245"/>
      <c r="O67" s="245"/>
      <c r="P67" s="245"/>
      <c r="Q67" s="202">
        <v>11.99</v>
      </c>
      <c r="R67" s="224"/>
      <c r="S67" s="245"/>
      <c r="T67" s="247"/>
      <c r="U67" s="58">
        <v>490</v>
      </c>
      <c r="V67" s="103">
        <v>3.9379999999999998E-2</v>
      </c>
      <c r="Y67" s="103">
        <v>2.126E-5</v>
      </c>
      <c r="AA67" s="221"/>
      <c r="AB67" s="103">
        <v>5.1960000000000005E-4</v>
      </c>
      <c r="AC67" s="224"/>
      <c r="AD67" s="221"/>
      <c r="AE67" s="103">
        <v>32.36</v>
      </c>
      <c r="AF67" s="224"/>
      <c r="AG67" s="221"/>
      <c r="AH67" s="103">
        <v>15.44</v>
      </c>
      <c r="AI67" s="224"/>
      <c r="AJ67" s="221"/>
      <c r="AK67" s="224"/>
      <c r="AL67" s="224"/>
      <c r="AM67" s="221"/>
      <c r="AN67" s="247"/>
      <c r="AO67" s="248"/>
      <c r="AP67" s="220"/>
      <c r="AQ67" s="220"/>
      <c r="AR67" s="220"/>
      <c r="AS67" s="220"/>
      <c r="AT67" s="220"/>
      <c r="AU67" s="220"/>
      <c r="AV67" s="220"/>
      <c r="AW67" s="220"/>
      <c r="AX67" s="220"/>
      <c r="AY67" s="220"/>
      <c r="AZ67" s="220"/>
      <c r="BA67" s="220"/>
      <c r="BB67" s="220"/>
      <c r="BC67" s="220"/>
      <c r="BD67" s="245"/>
    </row>
    <row r="68" spans="1:56" s="244" customFormat="1" ht="14" x14ac:dyDescent="0.15">
      <c r="A68" s="201">
        <v>500</v>
      </c>
      <c r="B68" s="202">
        <v>7.4520000000000003E-3</v>
      </c>
      <c r="E68" s="202">
        <v>1.036E-3</v>
      </c>
      <c r="G68" s="245"/>
      <c r="H68" s="202">
        <v>3.6629999999999999E-6</v>
      </c>
      <c r="I68" s="224"/>
      <c r="J68" s="246"/>
      <c r="K68" s="202">
        <v>3.6479999999999998E-4</v>
      </c>
      <c r="L68" s="224"/>
      <c r="M68" s="245"/>
      <c r="N68" s="245"/>
      <c r="O68" s="245"/>
      <c r="P68" s="245"/>
      <c r="Q68" s="202">
        <v>12.78</v>
      </c>
      <c r="R68" s="224"/>
      <c r="S68" s="245"/>
      <c r="T68" s="247"/>
      <c r="U68" s="58">
        <v>500</v>
      </c>
      <c r="V68" s="103">
        <v>4.052E-2</v>
      </c>
      <c r="Y68" s="103">
        <v>1.802E-5</v>
      </c>
      <c r="AA68" s="221"/>
      <c r="AB68" s="103">
        <v>5.151E-4</v>
      </c>
      <c r="AC68" s="224"/>
      <c r="AD68" s="221"/>
      <c r="AE68" s="103">
        <v>34.6</v>
      </c>
      <c r="AF68" s="224"/>
      <c r="AG68" s="221"/>
      <c r="AH68" s="103">
        <v>16.54</v>
      </c>
      <c r="AI68" s="224"/>
      <c r="AJ68" s="221"/>
      <c r="AK68" s="224"/>
      <c r="AL68" s="224"/>
      <c r="AM68" s="221"/>
      <c r="AN68" s="247"/>
      <c r="AO68" s="248"/>
      <c r="AP68" s="220"/>
      <c r="AQ68" s="220"/>
      <c r="AR68" s="220"/>
      <c r="AS68" s="220"/>
      <c r="AT68" s="220"/>
      <c r="AU68" s="220"/>
      <c r="AV68" s="220"/>
      <c r="AW68" s="220"/>
      <c r="AX68" s="220"/>
      <c r="AY68" s="220"/>
      <c r="AZ68" s="220"/>
      <c r="BA68" s="220"/>
      <c r="BB68" s="220"/>
      <c r="BC68" s="220"/>
      <c r="BD68" s="245"/>
    </row>
    <row r="69" spans="1:56" s="244" customFormat="1" ht="14" x14ac:dyDescent="0.15">
      <c r="A69" s="201">
        <v>550</v>
      </c>
      <c r="B69" s="202">
        <v>8.0700000000000008E-3</v>
      </c>
      <c r="E69" s="202">
        <v>1.139E-3</v>
      </c>
      <c r="G69" s="245"/>
      <c r="H69" s="202">
        <v>4.0289999999999999E-6</v>
      </c>
      <c r="I69" s="224"/>
      <c r="J69" s="246"/>
      <c r="K69" s="202">
        <v>3.948E-4</v>
      </c>
      <c r="L69" s="224"/>
      <c r="M69" s="245"/>
      <c r="N69" s="245"/>
      <c r="O69" s="245"/>
      <c r="P69" s="245"/>
      <c r="Q69" s="202">
        <v>16.510000000000002</v>
      </c>
      <c r="R69" s="224"/>
      <c r="S69" s="245"/>
      <c r="T69" s="247"/>
      <c r="U69" s="58">
        <v>550</v>
      </c>
      <c r="V69" s="103">
        <v>4.539E-2</v>
      </c>
      <c r="Y69" s="103">
        <v>7.9300000000000003E-6</v>
      </c>
      <c r="AA69" s="221"/>
      <c r="AB69" s="103">
        <v>4.9249999999999999E-4</v>
      </c>
      <c r="AC69" s="224"/>
      <c r="AD69" s="221"/>
      <c r="AE69" s="103">
        <v>47.34</v>
      </c>
      <c r="AF69" s="224"/>
      <c r="AG69" s="221"/>
      <c r="AH69" s="103">
        <v>22.8</v>
      </c>
      <c r="AI69" s="224"/>
      <c r="AJ69" s="221"/>
      <c r="AK69" s="224"/>
      <c r="AL69" s="224"/>
      <c r="AM69" s="221"/>
      <c r="AN69" s="247"/>
      <c r="AO69" s="248"/>
      <c r="AP69" s="220"/>
      <c r="AQ69" s="220"/>
      <c r="AR69" s="220"/>
      <c r="AS69" s="220"/>
      <c r="AT69" s="220"/>
      <c r="AU69" s="220"/>
      <c r="AV69" s="220"/>
      <c r="AW69" s="220"/>
      <c r="AX69" s="220"/>
      <c r="AY69" s="220"/>
      <c r="AZ69" s="220"/>
      <c r="BA69" s="220"/>
      <c r="BB69" s="220"/>
      <c r="BC69" s="220"/>
      <c r="BD69" s="245"/>
    </row>
    <row r="70" spans="1:56" s="244" customFormat="1" ht="14" x14ac:dyDescent="0.15">
      <c r="A70" s="201">
        <v>600</v>
      </c>
      <c r="B70" s="202">
        <v>8.6770000000000007E-3</v>
      </c>
      <c r="E70" s="202">
        <v>1.243E-3</v>
      </c>
      <c r="G70" s="245"/>
      <c r="H70" s="202">
        <v>4.3950000000000003E-6</v>
      </c>
      <c r="I70" s="224"/>
      <c r="J70" s="246"/>
      <c r="K70" s="202">
        <v>4.2450000000000002E-4</v>
      </c>
      <c r="L70" s="224"/>
      <c r="M70" s="245"/>
      <c r="N70" s="245"/>
      <c r="O70" s="245"/>
      <c r="P70" s="245"/>
      <c r="Q70" s="202">
        <v>19.940000000000001</v>
      </c>
      <c r="R70" s="224"/>
      <c r="S70" s="245"/>
      <c r="T70" s="247"/>
      <c r="U70" s="58">
        <v>600</v>
      </c>
      <c r="V70" s="103">
        <v>4.9209999999999997E-2</v>
      </c>
      <c r="Y70" s="103">
        <v>7.0310000000000001E-6</v>
      </c>
      <c r="AA70" s="221"/>
      <c r="AB70" s="103">
        <v>4.707E-4</v>
      </c>
      <c r="AC70" s="224"/>
      <c r="AD70" s="221"/>
      <c r="AE70" s="103">
        <v>62.74</v>
      </c>
      <c r="AF70" s="224"/>
      <c r="AG70" s="221"/>
      <c r="AH70" s="103">
        <v>30.39</v>
      </c>
      <c r="AI70" s="224"/>
      <c r="AJ70" s="221"/>
      <c r="AK70" s="224"/>
      <c r="AL70" s="224"/>
      <c r="AM70" s="221"/>
      <c r="AN70" s="247"/>
      <c r="AO70" s="248"/>
      <c r="AP70" s="220"/>
      <c r="AQ70" s="220"/>
      <c r="AR70" s="220"/>
      <c r="AS70" s="220"/>
      <c r="AT70" s="220"/>
      <c r="AU70" s="220"/>
      <c r="AV70" s="220"/>
      <c r="AW70" s="220"/>
      <c r="AX70" s="220"/>
      <c r="AY70" s="220"/>
      <c r="AZ70" s="220"/>
      <c r="BA70" s="220"/>
      <c r="BB70" s="220"/>
      <c r="BC70" s="220"/>
      <c r="BD70" s="245"/>
    </row>
    <row r="71" spans="1:56" s="244" customFormat="1" ht="14" x14ac:dyDescent="0.15">
      <c r="A71" s="201">
        <v>650</v>
      </c>
      <c r="B71" s="202">
        <v>9.2809999999999993E-3</v>
      </c>
      <c r="E71" s="202">
        <v>1.3470000000000001E-3</v>
      </c>
      <c r="G71" s="245"/>
      <c r="H71" s="202">
        <v>4.7639999999999996E-6</v>
      </c>
      <c r="I71" s="224"/>
      <c r="J71" s="246"/>
      <c r="K71" s="202">
        <v>4.5419999999999998E-4</v>
      </c>
      <c r="L71" s="224"/>
      <c r="M71" s="245"/>
      <c r="N71" s="245"/>
      <c r="O71" s="245"/>
      <c r="P71" s="245"/>
      <c r="Q71" s="202">
        <v>23.14</v>
      </c>
      <c r="R71" s="224"/>
      <c r="S71" s="245"/>
      <c r="T71" s="247"/>
      <c r="U71" s="58">
        <v>650</v>
      </c>
      <c r="V71" s="103">
        <v>5.2429999999999997E-2</v>
      </c>
      <c r="Y71" s="103">
        <v>1.429E-5</v>
      </c>
      <c r="AA71" s="221"/>
      <c r="AB71" s="103">
        <v>4.5080000000000001E-4</v>
      </c>
      <c r="AC71" s="224"/>
      <c r="AD71" s="221"/>
      <c r="AE71" s="103">
        <v>81.099999999999994</v>
      </c>
      <c r="AF71" s="224"/>
      <c r="AG71" s="221"/>
      <c r="AH71" s="103">
        <v>39.450000000000003</v>
      </c>
      <c r="AI71" s="224"/>
      <c r="AJ71" s="221"/>
      <c r="AK71" s="224"/>
      <c r="AL71" s="224"/>
      <c r="AM71" s="221"/>
      <c r="AN71" s="247"/>
      <c r="AO71" s="248"/>
      <c r="AP71" s="220"/>
      <c r="AQ71" s="220"/>
      <c r="AR71" s="220"/>
      <c r="AS71" s="220"/>
      <c r="AT71" s="220"/>
      <c r="AU71" s="220"/>
      <c r="AV71" s="220"/>
      <c r="AW71" s="220"/>
      <c r="AX71" s="220"/>
      <c r="AY71" s="220"/>
      <c r="AZ71" s="220"/>
      <c r="BA71" s="220"/>
      <c r="BB71" s="220"/>
      <c r="BC71" s="220"/>
      <c r="BD71" s="245"/>
    </row>
    <row r="72" spans="1:56" s="244" customFormat="1" ht="14" x14ac:dyDescent="0.15">
      <c r="A72" s="201">
        <v>700</v>
      </c>
      <c r="B72" s="202">
        <v>9.8740000000000008E-3</v>
      </c>
      <c r="E72" s="202">
        <v>1.4499999999999999E-3</v>
      </c>
      <c r="G72" s="245"/>
      <c r="H72" s="202">
        <v>5.1279999999999999E-6</v>
      </c>
      <c r="I72" s="224"/>
      <c r="J72" s="246"/>
      <c r="K72" s="202">
        <v>4.8309999999999998E-4</v>
      </c>
      <c r="L72" s="224"/>
      <c r="M72" s="245"/>
      <c r="N72" s="245"/>
      <c r="O72" s="245"/>
      <c r="P72" s="245"/>
      <c r="Q72" s="202">
        <v>26.13</v>
      </c>
      <c r="R72" s="224"/>
      <c r="S72" s="245"/>
      <c r="T72" s="247"/>
      <c r="U72" s="58">
        <v>700</v>
      </c>
      <c r="V72" s="103">
        <v>5.4969999999999998E-2</v>
      </c>
      <c r="Y72" s="103">
        <v>2.9050000000000001E-5</v>
      </c>
      <c r="AA72" s="221"/>
      <c r="AB72" s="103">
        <v>4.325E-4</v>
      </c>
      <c r="AC72" s="224"/>
      <c r="AD72" s="221"/>
      <c r="AE72" s="103">
        <v>102.6</v>
      </c>
      <c r="AF72" s="224"/>
      <c r="AG72" s="221"/>
      <c r="AH72" s="103">
        <v>50.1</v>
      </c>
      <c r="AI72" s="224"/>
      <c r="AJ72" s="221"/>
      <c r="AK72" s="224"/>
      <c r="AL72" s="224"/>
      <c r="AM72" s="221"/>
      <c r="AN72" s="247"/>
      <c r="AO72" s="248"/>
      <c r="AP72" s="220"/>
      <c r="AQ72" s="220"/>
      <c r="AR72" s="220"/>
      <c r="AS72" s="220"/>
      <c r="AT72" s="220"/>
      <c r="AU72" s="220"/>
      <c r="AV72" s="220"/>
      <c r="AW72" s="220"/>
      <c r="AX72" s="220"/>
      <c r="AY72" s="220"/>
      <c r="AZ72" s="220"/>
      <c r="BA72" s="220"/>
      <c r="BB72" s="220"/>
      <c r="BC72" s="220"/>
      <c r="BD72" s="245"/>
    </row>
    <row r="73" spans="1:56" s="244" customFormat="1" ht="14" x14ac:dyDescent="0.15">
      <c r="A73" s="201">
        <v>750</v>
      </c>
      <c r="B73" s="202">
        <v>1.0460000000000001E-2</v>
      </c>
      <c r="E73" s="202">
        <v>1.554E-3</v>
      </c>
      <c r="G73" s="245"/>
      <c r="H73" s="202">
        <v>5.4929999999999998E-6</v>
      </c>
      <c r="I73" s="224"/>
      <c r="J73" s="246"/>
      <c r="K73" s="202">
        <v>5.1179999999999997E-4</v>
      </c>
      <c r="L73" s="224"/>
      <c r="M73" s="245"/>
      <c r="N73" s="245"/>
      <c r="O73" s="245"/>
      <c r="P73" s="245"/>
      <c r="Q73" s="202">
        <v>28.98</v>
      </c>
      <c r="R73" s="224"/>
      <c r="S73" s="245"/>
      <c r="T73" s="247"/>
      <c r="U73" s="58">
        <v>750</v>
      </c>
      <c r="V73" s="103">
        <v>5.7110000000000001E-2</v>
      </c>
      <c r="Y73" s="103">
        <v>5.0989999999999998E-5</v>
      </c>
      <c r="AA73" s="221"/>
      <c r="AB73" s="103">
        <v>4.1730000000000001E-4</v>
      </c>
      <c r="AC73" s="224"/>
      <c r="AD73" s="221"/>
      <c r="AE73" s="103">
        <v>127.5</v>
      </c>
      <c r="AF73" s="224"/>
      <c r="AG73" s="221"/>
      <c r="AH73" s="103">
        <v>62.45</v>
      </c>
      <c r="AI73" s="224"/>
      <c r="AJ73" s="221"/>
      <c r="AK73" s="224"/>
      <c r="AL73" s="224"/>
      <c r="AM73" s="221"/>
      <c r="AN73" s="247"/>
      <c r="AO73" s="248"/>
      <c r="AP73" s="220"/>
      <c r="AQ73" s="220"/>
      <c r="AR73" s="220"/>
      <c r="AS73" s="220"/>
      <c r="AT73" s="220"/>
      <c r="AU73" s="220"/>
      <c r="AV73" s="220"/>
      <c r="AW73" s="220"/>
      <c r="AX73" s="220"/>
      <c r="AY73" s="220"/>
      <c r="AZ73" s="220"/>
      <c r="BA73" s="220"/>
      <c r="BB73" s="220"/>
      <c r="BC73" s="220"/>
      <c r="BD73" s="245"/>
    </row>
    <row r="74" spans="1:56" s="244" customFormat="1" ht="14" x14ac:dyDescent="0.15">
      <c r="A74" s="201">
        <v>800</v>
      </c>
      <c r="B74" s="202">
        <v>1.1050000000000001E-2</v>
      </c>
      <c r="E74" s="202">
        <v>1.658E-3</v>
      </c>
      <c r="G74" s="245"/>
      <c r="H74" s="202">
        <v>5.8610000000000003E-6</v>
      </c>
      <c r="I74" s="224"/>
      <c r="J74" s="246"/>
      <c r="K74" s="202">
        <v>5.4060000000000002E-4</v>
      </c>
      <c r="L74" s="224"/>
      <c r="M74" s="245"/>
      <c r="N74" s="245"/>
      <c r="O74" s="245"/>
      <c r="P74" s="245"/>
      <c r="Q74" s="202">
        <v>31.69</v>
      </c>
      <c r="R74" s="224"/>
      <c r="S74" s="245"/>
      <c r="T74" s="247"/>
      <c r="U74" s="58">
        <v>800</v>
      </c>
      <c r="V74" s="103">
        <v>5.8959999999999999E-2</v>
      </c>
      <c r="Y74" s="103">
        <v>7.996E-5</v>
      </c>
      <c r="AA74" s="221"/>
      <c r="AB74" s="103">
        <v>4.0509999999999998E-4</v>
      </c>
      <c r="AC74" s="224"/>
      <c r="AD74" s="221"/>
      <c r="AE74" s="103">
        <v>156.1</v>
      </c>
      <c r="AF74" s="224"/>
      <c r="AG74" s="221"/>
      <c r="AH74" s="103">
        <v>76.63</v>
      </c>
      <c r="AI74" s="224"/>
      <c r="AJ74" s="221"/>
      <c r="AK74" s="224"/>
      <c r="AL74" s="224"/>
      <c r="AM74" s="221"/>
      <c r="AN74" s="247"/>
      <c r="AO74" s="248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45"/>
    </row>
    <row r="75" spans="1:56" s="244" customFormat="1" ht="14" x14ac:dyDescent="0.15">
      <c r="A75" s="201">
        <v>850</v>
      </c>
      <c r="B75" s="202">
        <v>1.163E-2</v>
      </c>
      <c r="E75" s="202">
        <v>1.761E-3</v>
      </c>
      <c r="G75" s="245"/>
      <c r="H75" s="202">
        <v>6.229E-6</v>
      </c>
      <c r="I75" s="224"/>
      <c r="J75" s="246"/>
      <c r="K75" s="202">
        <v>5.6910000000000001E-4</v>
      </c>
      <c r="L75" s="224"/>
      <c r="M75" s="245"/>
      <c r="N75" s="245"/>
      <c r="O75" s="245"/>
      <c r="P75" s="245"/>
      <c r="Q75" s="202">
        <v>34.299999999999997</v>
      </c>
      <c r="R75" s="224"/>
      <c r="S75" s="245"/>
      <c r="T75" s="247"/>
      <c r="U75" s="58">
        <v>850</v>
      </c>
      <c r="V75" s="103">
        <v>6.0499999999999998E-2</v>
      </c>
      <c r="Y75" s="103">
        <v>1.159E-4</v>
      </c>
      <c r="AA75" s="221"/>
      <c r="AB75" s="103">
        <v>3.9609999999999998E-4</v>
      </c>
      <c r="AC75" s="224"/>
      <c r="AD75" s="221"/>
      <c r="AE75" s="103">
        <v>188.6</v>
      </c>
      <c r="AF75" s="224"/>
      <c r="AG75" s="221"/>
      <c r="AH75" s="103">
        <v>92.76</v>
      </c>
      <c r="AI75" s="224"/>
      <c r="AJ75" s="221"/>
      <c r="AK75" s="224"/>
      <c r="AL75" s="224"/>
      <c r="AM75" s="221"/>
      <c r="AN75" s="247"/>
      <c r="AO75" s="248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/>
      <c r="AZ75" s="220"/>
      <c r="BA75" s="220"/>
      <c r="BB75" s="220"/>
      <c r="BC75" s="220"/>
      <c r="BD75" s="245"/>
    </row>
    <row r="76" spans="1:56" s="244" customFormat="1" ht="14" x14ac:dyDescent="0.15">
      <c r="A76" s="201">
        <v>900</v>
      </c>
      <c r="B76" s="202">
        <v>1.221E-2</v>
      </c>
      <c r="E76" s="202">
        <v>1.8649999999999999E-3</v>
      </c>
      <c r="G76" s="245"/>
      <c r="H76" s="202">
        <v>6.5939999999999999E-6</v>
      </c>
      <c r="I76" s="224"/>
      <c r="J76" s="246"/>
      <c r="K76" s="202">
        <v>5.9710000000000004E-4</v>
      </c>
      <c r="L76" s="224"/>
      <c r="M76" s="245"/>
      <c r="N76" s="245"/>
      <c r="O76" s="245"/>
      <c r="P76" s="245"/>
      <c r="Q76" s="202">
        <v>36.81</v>
      </c>
      <c r="R76" s="224"/>
      <c r="S76" s="245"/>
      <c r="T76" s="247"/>
      <c r="U76" s="58">
        <v>900</v>
      </c>
      <c r="V76" s="103">
        <v>6.1789999999999998E-2</v>
      </c>
      <c r="Y76" s="103">
        <v>1.5870000000000001E-4</v>
      </c>
      <c r="AA76" s="221"/>
      <c r="AB76" s="103">
        <v>3.9110000000000002E-4</v>
      </c>
      <c r="AC76" s="224"/>
      <c r="AD76" s="221"/>
      <c r="AE76" s="103">
        <v>225.2</v>
      </c>
      <c r="AF76" s="224"/>
      <c r="AG76" s="221"/>
      <c r="AH76" s="103">
        <v>111</v>
      </c>
      <c r="AI76" s="224"/>
      <c r="AJ76" s="221"/>
      <c r="AK76" s="224"/>
      <c r="AL76" s="224"/>
      <c r="AM76" s="221"/>
      <c r="AN76" s="247"/>
      <c r="AO76" s="248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/>
      <c r="AZ76" s="220"/>
      <c r="BA76" s="220"/>
      <c r="BB76" s="220"/>
      <c r="BC76" s="220"/>
      <c r="BD76" s="245"/>
    </row>
    <row r="77" spans="1:56" s="244" customFormat="1" ht="14" x14ac:dyDescent="0.15">
      <c r="A77" s="201">
        <v>950</v>
      </c>
      <c r="B77" s="202">
        <v>1.278E-2</v>
      </c>
      <c r="E77" s="202">
        <v>1.9689999999999998E-3</v>
      </c>
      <c r="G77" s="245"/>
      <c r="H77" s="202">
        <v>6.9619999999999996E-6</v>
      </c>
      <c r="I77" s="224"/>
      <c r="J77" s="246"/>
      <c r="K77" s="202">
        <v>6.2500000000000001E-4</v>
      </c>
      <c r="L77" s="224"/>
      <c r="M77" s="245"/>
      <c r="N77" s="245"/>
      <c r="O77" s="245"/>
      <c r="P77" s="245"/>
      <c r="Q77" s="202">
        <v>39.26</v>
      </c>
      <c r="R77" s="224"/>
      <c r="S77" s="245"/>
      <c r="T77" s="247"/>
      <c r="U77" s="58">
        <v>950</v>
      </c>
      <c r="V77" s="103">
        <v>6.293E-2</v>
      </c>
      <c r="Y77" s="103">
        <v>2.087E-4</v>
      </c>
      <c r="AA77" s="221"/>
      <c r="AB77" s="103">
        <v>3.8989999999999999E-4</v>
      </c>
      <c r="AC77" s="224"/>
      <c r="AD77" s="221"/>
      <c r="AE77" s="103">
        <v>266.2</v>
      </c>
      <c r="AF77" s="224"/>
      <c r="AG77" s="221"/>
      <c r="AH77" s="103">
        <v>131.4</v>
      </c>
      <c r="AI77" s="224"/>
      <c r="AJ77" s="221"/>
      <c r="AK77" s="224"/>
      <c r="AL77" s="224"/>
      <c r="AM77" s="221"/>
      <c r="AN77" s="247"/>
      <c r="AO77" s="248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/>
      <c r="AZ77" s="220"/>
      <c r="BA77" s="220"/>
      <c r="BB77" s="220"/>
      <c r="BC77" s="220"/>
      <c r="BD77" s="245"/>
    </row>
    <row r="78" spans="1:56" s="244" customFormat="1" ht="14" x14ac:dyDescent="0.15">
      <c r="A78" s="201">
        <v>1000</v>
      </c>
      <c r="B78" s="202">
        <v>1.3339999999999999E-2</v>
      </c>
      <c r="E78" s="202">
        <v>2.0720000000000001E-3</v>
      </c>
      <c r="G78" s="245"/>
      <c r="H78" s="202">
        <v>7.3259999999999998E-6</v>
      </c>
      <c r="I78" s="224"/>
      <c r="J78" s="246"/>
      <c r="K78" s="202">
        <v>6.5280000000000004E-4</v>
      </c>
      <c r="L78" s="224"/>
      <c r="M78" s="245"/>
      <c r="N78" s="245"/>
      <c r="O78" s="245"/>
      <c r="P78" s="245"/>
      <c r="Q78" s="202">
        <v>41.63</v>
      </c>
      <c r="R78" s="224"/>
      <c r="S78" s="245"/>
      <c r="T78" s="247"/>
      <c r="U78" s="58">
        <v>1000</v>
      </c>
      <c r="V78" s="103">
        <v>6.3920000000000005E-2</v>
      </c>
      <c r="Y78" s="103">
        <v>2.6600000000000001E-4</v>
      </c>
      <c r="AA78" s="221"/>
      <c r="AB78" s="103">
        <v>3.9320000000000002E-4</v>
      </c>
      <c r="AC78" s="224"/>
      <c r="AD78" s="221"/>
      <c r="AE78" s="103">
        <v>311.8</v>
      </c>
      <c r="AF78" s="224"/>
      <c r="AG78" s="221"/>
      <c r="AH78" s="103">
        <v>154.1</v>
      </c>
      <c r="AI78" s="224"/>
      <c r="AJ78" s="221"/>
      <c r="AK78" s="224"/>
      <c r="AL78" s="224"/>
      <c r="AM78" s="221"/>
      <c r="AN78" s="247"/>
      <c r="AO78" s="248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45"/>
    </row>
    <row r="79" spans="1:56" s="195" customFormat="1" ht="14" x14ac:dyDescent="0.15">
      <c r="A79" s="187"/>
      <c r="B79" s="184"/>
      <c r="C79" s="188"/>
      <c r="D79" s="189"/>
      <c r="E79" s="184"/>
      <c r="F79" s="188"/>
      <c r="G79" s="189"/>
      <c r="H79" s="184"/>
      <c r="I79" s="188"/>
      <c r="J79" s="190"/>
      <c r="K79" s="184"/>
      <c r="L79" s="188"/>
      <c r="M79" s="189"/>
      <c r="N79" s="189"/>
      <c r="O79" s="189"/>
      <c r="P79" s="189"/>
      <c r="Q79" s="184"/>
      <c r="R79" s="188"/>
      <c r="S79" s="189"/>
      <c r="T79" s="191"/>
      <c r="U79" s="187"/>
      <c r="V79" s="184"/>
      <c r="W79" s="188"/>
      <c r="X79" s="192"/>
      <c r="Y79" s="184"/>
      <c r="Z79" s="188"/>
      <c r="AA79" s="192"/>
      <c r="AB79" s="184"/>
      <c r="AC79" s="188"/>
      <c r="AD79" s="192"/>
      <c r="AE79" s="184"/>
      <c r="AF79" s="188"/>
      <c r="AG79" s="192"/>
      <c r="AH79" s="184"/>
      <c r="AI79" s="188"/>
      <c r="AJ79" s="192"/>
      <c r="AK79" s="188"/>
      <c r="AL79" s="188"/>
      <c r="AM79" s="192"/>
      <c r="AN79" s="191"/>
      <c r="AO79" s="193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89"/>
    </row>
    <row r="80" spans="1:56" s="195" customFormat="1" ht="14" x14ac:dyDescent="0.15">
      <c r="A80" s="187"/>
      <c r="B80" s="184"/>
      <c r="C80" s="188"/>
      <c r="D80" s="189"/>
      <c r="E80" s="184"/>
      <c r="F80" s="188"/>
      <c r="G80" s="189"/>
      <c r="H80" s="184"/>
      <c r="I80" s="188"/>
      <c r="J80" s="190"/>
      <c r="K80" s="184"/>
      <c r="L80" s="188"/>
      <c r="M80" s="189"/>
      <c r="N80" s="189"/>
      <c r="O80" s="189"/>
      <c r="P80" s="189"/>
      <c r="Q80" s="184"/>
      <c r="R80" s="188"/>
      <c r="S80" s="189"/>
      <c r="T80" s="191"/>
      <c r="U80" s="187"/>
      <c r="V80" s="184"/>
      <c r="W80" s="188"/>
      <c r="X80" s="192"/>
      <c r="Y80" s="184"/>
      <c r="Z80" s="188"/>
      <c r="AA80" s="192"/>
      <c r="AB80" s="184"/>
      <c r="AC80" s="188"/>
      <c r="AD80" s="192"/>
      <c r="AE80" s="184"/>
      <c r="AF80" s="188"/>
      <c r="AG80" s="192"/>
      <c r="AH80" s="184"/>
      <c r="AI80" s="188"/>
      <c r="AJ80" s="192"/>
      <c r="AK80" s="188"/>
      <c r="AL80" s="188"/>
      <c r="AM80" s="192"/>
      <c r="AN80" s="191"/>
      <c r="AO80" s="193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89"/>
    </row>
  </sheetData>
  <mergeCells count="27">
    <mergeCell ref="R4:S4"/>
    <mergeCell ref="B2:S2"/>
    <mergeCell ref="V2:AM2"/>
    <mergeCell ref="AP2:BD2"/>
    <mergeCell ref="B3:D3"/>
    <mergeCell ref="E3:G3"/>
    <mergeCell ref="H3:J3"/>
    <mergeCell ref="K3:M3"/>
    <mergeCell ref="N3:P3"/>
    <mergeCell ref="Q3:S3"/>
    <mergeCell ref="V3:X3"/>
    <mergeCell ref="A1:BD1"/>
    <mergeCell ref="W4:X4"/>
    <mergeCell ref="Z4:AA4"/>
    <mergeCell ref="AC4:AD4"/>
    <mergeCell ref="AF4:AG4"/>
    <mergeCell ref="AI4:AJ4"/>
    <mergeCell ref="AL4:AM4"/>
    <mergeCell ref="Y3:AA3"/>
    <mergeCell ref="AB3:AD3"/>
    <mergeCell ref="AE3:AG3"/>
    <mergeCell ref="AH3:AJ3"/>
    <mergeCell ref="C4:D4"/>
    <mergeCell ref="F4:G4"/>
    <mergeCell ref="I4:J4"/>
    <mergeCell ref="L4:M4"/>
    <mergeCell ref="O4:P4"/>
  </mergeCells>
  <phoneticPr fontId="2"/>
  <pageMargins left="0.4" right="0" top="0" bottom="0" header="0.51" footer="0.51"/>
  <pageSetup paperSize="9" scale="50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25"/>
  <sheetViews>
    <sheetView workbookViewId="0">
      <selection sqref="A1:CI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4" width="7.1640625" style="29" customWidth="1"/>
    <col min="5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6" width="7.1640625" style="71" customWidth="1"/>
    <col min="17" max="17" width="2.33203125" style="24" customWidth="1"/>
    <col min="18" max="18" width="9.5" style="60" customWidth="1"/>
    <col min="19" max="19" width="9.5" style="99" customWidth="1"/>
    <col min="20" max="20" width="7.1640625" style="25" customWidth="1"/>
    <col min="21" max="21" width="7.1640625" style="27" customWidth="1"/>
    <col min="22" max="24" width="7.1640625" style="71" customWidth="1"/>
    <col min="25" max="25" width="2.33203125" style="24" customWidth="1"/>
    <col min="26" max="27" width="9.5" style="60" customWidth="1"/>
    <col min="28" max="28" width="7.1640625" style="25" customWidth="1"/>
    <col min="29" max="29" width="7.1640625" style="29" customWidth="1"/>
    <col min="30" max="32" width="7.1640625" style="71" customWidth="1"/>
    <col min="33" max="34" width="9.5" style="26" customWidth="1"/>
    <col min="35" max="35" width="2.33203125" style="24" customWidth="1"/>
    <col min="36" max="37" width="9.5" style="60" customWidth="1"/>
    <col min="38" max="38" width="7.1640625" style="25" customWidth="1"/>
    <col min="39" max="39" width="7.1640625" style="27" customWidth="1"/>
    <col min="40" max="42" width="7.1640625" style="71" customWidth="1"/>
    <col min="43" max="43" width="9.5" style="26" customWidth="1"/>
    <col min="44" max="44" width="2.33203125" style="24" customWidth="1"/>
    <col min="45" max="45" width="9.5" style="60" customWidth="1"/>
    <col min="46" max="46" width="9.5" style="99" customWidth="1"/>
    <col min="47" max="47" width="7.1640625" style="25" customWidth="1"/>
    <col min="48" max="48" width="7.1640625" style="29" customWidth="1"/>
    <col min="49" max="51" width="7.1640625" style="71" customWidth="1"/>
    <col min="52" max="52" width="2.1640625" style="24" customWidth="1"/>
    <col min="53" max="53" width="9.5" style="60" customWidth="1"/>
    <col min="54" max="54" width="9.5" style="99" customWidth="1"/>
    <col min="55" max="55" width="7.1640625" style="25" customWidth="1"/>
    <col min="56" max="56" width="7.1640625" style="27" customWidth="1"/>
    <col min="57" max="59" width="7.1640625" style="71" customWidth="1"/>
    <col min="60" max="60" width="2.1640625" style="24" customWidth="1"/>
    <col min="61" max="61" width="9.5" style="60" customWidth="1"/>
    <col min="62" max="62" width="9.5" style="99" customWidth="1"/>
    <col min="63" max="63" width="7.1640625" style="25" customWidth="1"/>
    <col min="64" max="64" width="7.1640625" style="29" customWidth="1"/>
    <col min="65" max="67" width="7.1640625" style="71" customWidth="1"/>
    <col min="68" max="69" width="9.5" style="99" customWidth="1"/>
    <col min="70" max="70" width="2.1640625" style="24" customWidth="1"/>
    <col min="71" max="71" width="9.5" style="60" customWidth="1"/>
    <col min="72" max="72" width="9.5" style="99" customWidth="1"/>
    <col min="73" max="73" width="7.1640625" style="25" customWidth="1"/>
    <col min="74" max="74" width="7.1640625" style="29" customWidth="1"/>
    <col min="75" max="77" width="7.1640625" style="71" customWidth="1"/>
    <col min="78" max="79" width="9.5" style="99" customWidth="1"/>
    <col min="80" max="80" width="2.1640625" style="24" customWidth="1"/>
    <col min="81" max="81" width="9.5" style="60" customWidth="1"/>
    <col min="82" max="82" width="9.5" style="99" customWidth="1"/>
    <col min="83" max="83" width="7.1640625" style="25" customWidth="1"/>
    <col min="84" max="84" width="7.1640625" style="29" customWidth="1"/>
    <col min="85" max="87" width="7.1640625" style="71" customWidth="1"/>
    <col min="88" max="88" width="2.1640625" style="24" customWidth="1"/>
    <col min="89" max="89" width="36.6640625" style="99" customWidth="1"/>
    <col min="90" max="92" width="12.83203125" style="24"/>
    <col min="93" max="93" width="9.5" style="60" customWidth="1"/>
    <col min="94" max="94" width="9.5" style="99" customWidth="1"/>
    <col min="95" max="99" width="7.1640625" style="27" customWidth="1"/>
    <col min="100" max="100" width="9.5" style="172" customWidth="1"/>
    <col min="101" max="101" width="2.33203125" style="24" customWidth="1"/>
    <col min="102" max="102" width="9.5" style="60" customWidth="1"/>
    <col min="103" max="103" width="9.5" style="99" customWidth="1"/>
    <col min="104" max="108" width="7.1640625" style="27" customWidth="1"/>
    <col min="109" max="109" width="9.5" style="172" customWidth="1"/>
    <col min="110" max="110" width="2.33203125" style="24" customWidth="1"/>
    <col min="111" max="111" width="9.5" style="60" customWidth="1"/>
    <col min="112" max="112" width="9.5" style="99" customWidth="1"/>
    <col min="113" max="117" width="7.1640625" style="27" customWidth="1"/>
    <col min="118" max="119" width="9.5" style="172" customWidth="1"/>
    <col min="120" max="120" width="2.33203125" style="24" customWidth="1"/>
    <col min="121" max="121" width="9.5" style="60" customWidth="1"/>
    <col min="122" max="122" width="9.5" style="99" customWidth="1"/>
    <col min="123" max="125" width="7.1640625" style="27" customWidth="1"/>
    <col min="126" max="127" width="7.1640625" style="71" customWidth="1"/>
    <col min="128" max="129" width="9.5" style="172" customWidth="1"/>
    <col min="130" max="130" width="2.33203125" style="24" customWidth="1"/>
    <col min="131" max="131" width="9.5" style="60" customWidth="1"/>
    <col min="132" max="132" width="9.5" style="99" customWidth="1"/>
    <col min="133" max="16384" width="12.83203125" style="24"/>
  </cols>
  <sheetData>
    <row r="1" spans="1:136" s="23" customFormat="1" ht="28" customHeight="1" x14ac:dyDescent="0.15">
      <c r="A1" s="362" t="s">
        <v>70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2"/>
      <c r="CG1" s="362"/>
      <c r="CH1" s="362"/>
      <c r="CI1" s="362"/>
      <c r="CK1" s="108" t="s">
        <v>51</v>
      </c>
      <c r="CP1" s="124"/>
      <c r="CQ1" s="123"/>
      <c r="CR1" s="123"/>
      <c r="CS1" s="123"/>
      <c r="CT1" s="123"/>
      <c r="CU1" s="123"/>
      <c r="CV1" s="169"/>
      <c r="CY1" s="124"/>
      <c r="CZ1" s="123"/>
      <c r="DA1" s="123"/>
      <c r="DB1" s="123"/>
      <c r="DC1" s="123"/>
      <c r="DD1" s="123"/>
      <c r="DE1" s="169"/>
      <c r="DH1" s="124"/>
      <c r="DI1" s="123"/>
      <c r="DJ1" s="123"/>
      <c r="DK1" s="123"/>
      <c r="DL1" s="123"/>
      <c r="DM1" s="123"/>
      <c r="DN1" s="169"/>
      <c r="DO1" s="169"/>
      <c r="DR1" s="124"/>
      <c r="DS1" s="123"/>
      <c r="DT1" s="123"/>
      <c r="DU1" s="123"/>
      <c r="DX1" s="169"/>
      <c r="DY1" s="169"/>
      <c r="EB1" s="124"/>
    </row>
    <row r="2" spans="1:136" s="274" customFormat="1" ht="18" x14ac:dyDescent="0.15">
      <c r="A2" s="286" t="s">
        <v>228</v>
      </c>
      <c r="B2" s="287"/>
      <c r="C2" s="287"/>
      <c r="D2" s="287"/>
      <c r="E2" s="287"/>
      <c r="F2" s="287"/>
      <c r="G2" s="287"/>
      <c r="H2" s="288"/>
      <c r="I2" s="273"/>
      <c r="J2" s="286" t="s">
        <v>229</v>
      </c>
      <c r="K2" s="287"/>
      <c r="L2" s="287"/>
      <c r="M2" s="287"/>
      <c r="N2" s="287"/>
      <c r="O2" s="287"/>
      <c r="P2" s="288"/>
      <c r="Q2" s="273"/>
      <c r="R2" s="286" t="s">
        <v>65</v>
      </c>
      <c r="S2" s="287"/>
      <c r="T2" s="287"/>
      <c r="U2" s="287"/>
      <c r="V2" s="287"/>
      <c r="W2" s="287"/>
      <c r="X2" s="288"/>
      <c r="Z2" s="286" t="s">
        <v>66</v>
      </c>
      <c r="AA2" s="287"/>
      <c r="AB2" s="287"/>
      <c r="AC2" s="287"/>
      <c r="AD2" s="287"/>
      <c r="AE2" s="287"/>
      <c r="AF2" s="287"/>
      <c r="AG2" s="287"/>
      <c r="AH2" s="288"/>
      <c r="AJ2" s="286" t="s">
        <v>67</v>
      </c>
      <c r="AK2" s="287"/>
      <c r="AL2" s="287"/>
      <c r="AM2" s="287"/>
      <c r="AN2" s="287"/>
      <c r="AO2" s="287"/>
      <c r="AP2" s="287"/>
      <c r="AQ2" s="288"/>
      <c r="AS2" s="286" t="s">
        <v>68</v>
      </c>
      <c r="AT2" s="287"/>
      <c r="AU2" s="287"/>
      <c r="AV2" s="287"/>
      <c r="AW2" s="287"/>
      <c r="AX2" s="287"/>
      <c r="AY2" s="288"/>
      <c r="BA2" s="286" t="s">
        <v>69</v>
      </c>
      <c r="BB2" s="287"/>
      <c r="BC2" s="287"/>
      <c r="BD2" s="287"/>
      <c r="BE2" s="287"/>
      <c r="BF2" s="287"/>
      <c r="BG2" s="288"/>
      <c r="BI2" s="286" t="s">
        <v>79</v>
      </c>
      <c r="BJ2" s="287"/>
      <c r="BK2" s="287"/>
      <c r="BL2" s="287"/>
      <c r="BM2" s="287"/>
      <c r="BN2" s="287"/>
      <c r="BO2" s="287"/>
      <c r="BP2" s="287"/>
      <c r="BQ2" s="288"/>
      <c r="BS2" s="286" t="s">
        <v>78</v>
      </c>
      <c r="BT2" s="287"/>
      <c r="BU2" s="287"/>
      <c r="BV2" s="287"/>
      <c r="BW2" s="287"/>
      <c r="BX2" s="287"/>
      <c r="BY2" s="287"/>
      <c r="BZ2" s="287"/>
      <c r="CA2" s="288"/>
      <c r="CC2" s="286" t="s">
        <v>230</v>
      </c>
      <c r="CD2" s="287"/>
      <c r="CE2" s="287"/>
      <c r="CF2" s="287"/>
      <c r="CG2" s="287"/>
      <c r="CH2" s="287"/>
      <c r="CI2" s="288"/>
      <c r="CK2" s="275" t="s">
        <v>210</v>
      </c>
      <c r="CO2" s="286" t="s">
        <v>212</v>
      </c>
      <c r="CP2" s="287"/>
      <c r="CQ2" s="287"/>
      <c r="CR2" s="287"/>
      <c r="CS2" s="287"/>
      <c r="CT2" s="287"/>
      <c r="CU2" s="287"/>
      <c r="CV2" s="288"/>
      <c r="CX2" s="286" t="s">
        <v>213</v>
      </c>
      <c r="CY2" s="287"/>
      <c r="CZ2" s="287"/>
      <c r="DA2" s="287"/>
      <c r="DB2" s="287"/>
      <c r="DC2" s="287"/>
      <c r="DD2" s="287"/>
      <c r="DE2" s="288"/>
      <c r="DG2" s="286" t="s">
        <v>214</v>
      </c>
      <c r="DH2" s="287"/>
      <c r="DI2" s="287"/>
      <c r="DJ2" s="287"/>
      <c r="DK2" s="287"/>
      <c r="DL2" s="287"/>
      <c r="DM2" s="287"/>
      <c r="DN2" s="287"/>
      <c r="DO2" s="288"/>
      <c r="DQ2" s="286" t="s">
        <v>87</v>
      </c>
      <c r="DR2" s="287"/>
      <c r="DS2" s="287"/>
      <c r="DT2" s="287"/>
      <c r="DU2" s="287"/>
      <c r="DV2" s="287"/>
      <c r="DW2" s="287"/>
      <c r="DX2" s="287"/>
      <c r="DY2" s="288"/>
      <c r="EA2" s="286" t="s">
        <v>164</v>
      </c>
      <c r="EB2" s="288"/>
      <c r="ED2" s="295" t="s">
        <v>193</v>
      </c>
      <c r="EE2" s="296"/>
      <c r="EF2" s="297"/>
    </row>
    <row r="3" spans="1:136" s="19" customFormat="1" ht="18" x14ac:dyDescent="0.15">
      <c r="A3" s="73" t="s">
        <v>35</v>
      </c>
      <c r="B3" s="250" t="s">
        <v>36</v>
      </c>
      <c r="C3" s="292" t="s">
        <v>62</v>
      </c>
      <c r="D3" s="293"/>
      <c r="E3" s="293"/>
      <c r="F3" s="293"/>
      <c r="G3" s="293"/>
      <c r="H3" s="294"/>
      <c r="I3" s="72"/>
      <c r="J3" s="73" t="s">
        <v>35</v>
      </c>
      <c r="K3" s="250" t="s">
        <v>36</v>
      </c>
      <c r="L3" s="292" t="s">
        <v>62</v>
      </c>
      <c r="M3" s="293"/>
      <c r="N3" s="293"/>
      <c r="O3" s="293"/>
      <c r="P3" s="294"/>
      <c r="Q3" s="72"/>
      <c r="R3" s="73" t="s">
        <v>35</v>
      </c>
      <c r="S3" s="100" t="s">
        <v>36</v>
      </c>
      <c r="T3" s="292" t="s">
        <v>62</v>
      </c>
      <c r="U3" s="293"/>
      <c r="V3" s="293"/>
      <c r="W3" s="293"/>
      <c r="X3" s="294"/>
      <c r="Z3" s="73" t="s">
        <v>35</v>
      </c>
      <c r="AA3" s="73" t="s">
        <v>36</v>
      </c>
      <c r="AB3" s="292" t="s">
        <v>62</v>
      </c>
      <c r="AC3" s="293"/>
      <c r="AD3" s="293"/>
      <c r="AE3" s="293"/>
      <c r="AF3" s="294"/>
      <c r="AG3" s="50" t="s">
        <v>55</v>
      </c>
      <c r="AH3" s="41" t="s">
        <v>56</v>
      </c>
      <c r="AJ3" s="73" t="s">
        <v>35</v>
      </c>
      <c r="AK3" s="73" t="s">
        <v>36</v>
      </c>
      <c r="AL3" s="292" t="s">
        <v>62</v>
      </c>
      <c r="AM3" s="293"/>
      <c r="AN3" s="293"/>
      <c r="AO3" s="293"/>
      <c r="AP3" s="294"/>
      <c r="AQ3" s="53" t="s">
        <v>52</v>
      </c>
      <c r="AS3" s="73" t="s">
        <v>35</v>
      </c>
      <c r="AT3" s="100" t="s">
        <v>36</v>
      </c>
      <c r="AU3" s="292" t="s">
        <v>62</v>
      </c>
      <c r="AV3" s="293"/>
      <c r="AW3" s="293"/>
      <c r="AX3" s="293"/>
      <c r="AY3" s="294"/>
      <c r="BA3" s="73" t="s">
        <v>35</v>
      </c>
      <c r="BB3" s="159" t="s">
        <v>36</v>
      </c>
      <c r="BC3" s="292" t="s">
        <v>62</v>
      </c>
      <c r="BD3" s="293"/>
      <c r="BE3" s="293"/>
      <c r="BF3" s="293"/>
      <c r="BG3" s="294"/>
      <c r="BI3" s="73" t="s">
        <v>8</v>
      </c>
      <c r="BJ3" s="100" t="s">
        <v>36</v>
      </c>
      <c r="BK3" s="292" t="s">
        <v>62</v>
      </c>
      <c r="BL3" s="293"/>
      <c r="BM3" s="293"/>
      <c r="BN3" s="293"/>
      <c r="BO3" s="294"/>
      <c r="BP3" s="94" t="s">
        <v>80</v>
      </c>
      <c r="BQ3" s="95" t="s">
        <v>81</v>
      </c>
      <c r="BS3" s="73" t="s">
        <v>8</v>
      </c>
      <c r="BT3" s="100" t="s">
        <v>36</v>
      </c>
      <c r="BU3" s="292" t="s">
        <v>62</v>
      </c>
      <c r="BV3" s="293"/>
      <c r="BW3" s="293"/>
      <c r="BX3" s="293"/>
      <c r="BY3" s="294"/>
      <c r="BZ3" s="94" t="s">
        <v>80</v>
      </c>
      <c r="CA3" s="95" t="s">
        <v>81</v>
      </c>
      <c r="CC3" s="73" t="s">
        <v>8</v>
      </c>
      <c r="CD3" s="282" t="s">
        <v>36</v>
      </c>
      <c r="CE3" s="292" t="s">
        <v>62</v>
      </c>
      <c r="CF3" s="293"/>
      <c r="CG3" s="293"/>
      <c r="CH3" s="293"/>
      <c r="CI3" s="294"/>
      <c r="CK3" s="249" t="s">
        <v>36</v>
      </c>
      <c r="CO3" s="73" t="s">
        <v>35</v>
      </c>
      <c r="CP3" s="100" t="s">
        <v>36</v>
      </c>
      <c r="CQ3" s="292" t="s">
        <v>62</v>
      </c>
      <c r="CR3" s="293"/>
      <c r="CS3" s="293"/>
      <c r="CT3" s="293"/>
      <c r="CU3" s="294"/>
      <c r="CV3" s="289" t="s">
        <v>199</v>
      </c>
      <c r="CX3" s="73" t="s">
        <v>35</v>
      </c>
      <c r="CY3" s="100" t="s">
        <v>36</v>
      </c>
      <c r="CZ3" s="292" t="s">
        <v>62</v>
      </c>
      <c r="DA3" s="293"/>
      <c r="DB3" s="293"/>
      <c r="DC3" s="293"/>
      <c r="DD3" s="294"/>
      <c r="DE3" s="289" t="s">
        <v>199</v>
      </c>
      <c r="DG3" s="73" t="s">
        <v>35</v>
      </c>
      <c r="DH3" s="100" t="s">
        <v>36</v>
      </c>
      <c r="DI3" s="292" t="s">
        <v>62</v>
      </c>
      <c r="DJ3" s="293"/>
      <c r="DK3" s="293"/>
      <c r="DL3" s="293"/>
      <c r="DM3" s="294"/>
      <c r="DN3" s="173" t="s">
        <v>52</v>
      </c>
      <c r="DO3" s="289" t="s">
        <v>199</v>
      </c>
      <c r="DQ3" s="73" t="s">
        <v>35</v>
      </c>
      <c r="DR3" s="100" t="s">
        <v>36</v>
      </c>
      <c r="DS3" s="292" t="s">
        <v>62</v>
      </c>
      <c r="DT3" s="293"/>
      <c r="DU3" s="293"/>
      <c r="DV3" s="293"/>
      <c r="DW3" s="294"/>
      <c r="DX3" s="173" t="s">
        <v>52</v>
      </c>
      <c r="DY3" s="289" t="s">
        <v>199</v>
      </c>
      <c r="EA3" s="73" t="s">
        <v>35</v>
      </c>
      <c r="EB3" s="100" t="s">
        <v>36</v>
      </c>
      <c r="ED3" s="298"/>
      <c r="EE3" s="299"/>
      <c r="EF3" s="300"/>
    </row>
    <row r="4" spans="1:136" s="19" customFormat="1" ht="15" x14ac:dyDescent="0.15">
      <c r="A4" s="74"/>
      <c r="B4" s="259" t="s">
        <v>39</v>
      </c>
      <c r="C4" s="304" t="s">
        <v>227</v>
      </c>
      <c r="D4" s="305"/>
      <c r="E4" s="306"/>
      <c r="F4" s="64" t="s">
        <v>38</v>
      </c>
      <c r="G4" s="64" t="s">
        <v>61</v>
      </c>
      <c r="H4" s="65" t="s">
        <v>60</v>
      </c>
      <c r="J4" s="74"/>
      <c r="K4" s="259" t="s">
        <v>39</v>
      </c>
      <c r="L4" s="304" t="s">
        <v>37</v>
      </c>
      <c r="M4" s="305"/>
      <c r="N4" s="64" t="s">
        <v>38</v>
      </c>
      <c r="O4" s="64" t="s">
        <v>61</v>
      </c>
      <c r="P4" s="65" t="s">
        <v>60</v>
      </c>
      <c r="R4" s="74"/>
      <c r="S4" s="101" t="s">
        <v>39</v>
      </c>
      <c r="T4" s="291" t="s">
        <v>37</v>
      </c>
      <c r="U4" s="291"/>
      <c r="V4" s="64" t="s">
        <v>38</v>
      </c>
      <c r="W4" s="64" t="s">
        <v>61</v>
      </c>
      <c r="X4" s="65" t="s">
        <v>60</v>
      </c>
      <c r="Z4" s="74"/>
      <c r="AA4" s="74" t="s">
        <v>39</v>
      </c>
      <c r="AB4" s="291" t="s">
        <v>37</v>
      </c>
      <c r="AC4" s="291"/>
      <c r="AD4" s="64" t="s">
        <v>38</v>
      </c>
      <c r="AE4" s="64" t="s">
        <v>61</v>
      </c>
      <c r="AF4" s="65" t="s">
        <v>60</v>
      </c>
      <c r="AG4" s="52" t="s">
        <v>57</v>
      </c>
      <c r="AH4" s="53" t="s">
        <v>57</v>
      </c>
      <c r="AJ4" s="74"/>
      <c r="AK4" s="74" t="s">
        <v>39</v>
      </c>
      <c r="AL4" s="291" t="s">
        <v>37</v>
      </c>
      <c r="AM4" s="291"/>
      <c r="AN4" s="64" t="s">
        <v>38</v>
      </c>
      <c r="AO4" s="64" t="s">
        <v>61</v>
      </c>
      <c r="AP4" s="65" t="s">
        <v>60</v>
      </c>
      <c r="AQ4" s="51" t="s">
        <v>53</v>
      </c>
      <c r="AS4" s="74"/>
      <c r="AT4" s="101" t="s">
        <v>39</v>
      </c>
      <c r="AU4" s="291" t="s">
        <v>37</v>
      </c>
      <c r="AV4" s="291"/>
      <c r="AW4" s="87" t="s">
        <v>38</v>
      </c>
      <c r="AX4" s="64" t="s">
        <v>61</v>
      </c>
      <c r="AY4" s="65" t="s">
        <v>60</v>
      </c>
      <c r="BA4" s="74"/>
      <c r="BB4" s="160" t="s">
        <v>39</v>
      </c>
      <c r="BC4" s="291" t="s">
        <v>37</v>
      </c>
      <c r="BD4" s="291"/>
      <c r="BE4" s="64" t="s">
        <v>38</v>
      </c>
      <c r="BF4" s="64" t="s">
        <v>61</v>
      </c>
      <c r="BG4" s="65" t="s">
        <v>60</v>
      </c>
      <c r="BI4" s="74"/>
      <c r="BJ4" s="101" t="s">
        <v>39</v>
      </c>
      <c r="BK4" s="291" t="s">
        <v>37</v>
      </c>
      <c r="BL4" s="291"/>
      <c r="BM4" s="64" t="s">
        <v>38</v>
      </c>
      <c r="BN4" s="64" t="s">
        <v>61</v>
      </c>
      <c r="BO4" s="65" t="s">
        <v>60</v>
      </c>
      <c r="BP4" s="94" t="s">
        <v>57</v>
      </c>
      <c r="BQ4" s="95" t="s">
        <v>57</v>
      </c>
      <c r="BS4" s="74"/>
      <c r="BT4" s="101" t="s">
        <v>39</v>
      </c>
      <c r="BU4" s="291" t="s">
        <v>37</v>
      </c>
      <c r="BV4" s="291"/>
      <c r="BW4" s="64" t="s">
        <v>38</v>
      </c>
      <c r="BX4" s="64" t="s">
        <v>61</v>
      </c>
      <c r="BY4" s="65" t="s">
        <v>60</v>
      </c>
      <c r="BZ4" s="94" t="s">
        <v>57</v>
      </c>
      <c r="CA4" s="95" t="s">
        <v>57</v>
      </c>
      <c r="CC4" s="74"/>
      <c r="CD4" s="283" t="s">
        <v>39</v>
      </c>
      <c r="CE4" s="291" t="s">
        <v>37</v>
      </c>
      <c r="CF4" s="291"/>
      <c r="CG4" s="64" t="s">
        <v>38</v>
      </c>
      <c r="CH4" s="64" t="s">
        <v>61</v>
      </c>
      <c r="CI4" s="65" t="s">
        <v>60</v>
      </c>
      <c r="CK4" s="249" t="s">
        <v>39</v>
      </c>
      <c r="CO4" s="74"/>
      <c r="CP4" s="101" t="s">
        <v>39</v>
      </c>
      <c r="CQ4" s="291" t="s">
        <v>37</v>
      </c>
      <c r="CR4" s="291"/>
      <c r="CS4" s="152" t="s">
        <v>38</v>
      </c>
      <c r="CT4" s="165" t="s">
        <v>61</v>
      </c>
      <c r="CU4" s="167" t="s">
        <v>60</v>
      </c>
      <c r="CV4" s="290"/>
      <c r="CX4" s="74"/>
      <c r="CY4" s="101" t="s">
        <v>39</v>
      </c>
      <c r="CZ4" s="291" t="s">
        <v>37</v>
      </c>
      <c r="DA4" s="291"/>
      <c r="DB4" s="165" t="s">
        <v>38</v>
      </c>
      <c r="DC4" s="165" t="s">
        <v>61</v>
      </c>
      <c r="DD4" s="167" t="s">
        <v>60</v>
      </c>
      <c r="DE4" s="290"/>
      <c r="DG4" s="74"/>
      <c r="DH4" s="101" t="s">
        <v>39</v>
      </c>
      <c r="DI4" s="291" t="s">
        <v>37</v>
      </c>
      <c r="DJ4" s="291"/>
      <c r="DK4" s="165" t="s">
        <v>38</v>
      </c>
      <c r="DL4" s="165" t="s">
        <v>61</v>
      </c>
      <c r="DM4" s="167" t="s">
        <v>60</v>
      </c>
      <c r="DN4" s="173" t="s">
        <v>53</v>
      </c>
      <c r="DO4" s="290"/>
      <c r="DQ4" s="74"/>
      <c r="DR4" s="101" t="s">
        <v>39</v>
      </c>
      <c r="DS4" s="291" t="s">
        <v>37</v>
      </c>
      <c r="DT4" s="291"/>
      <c r="DU4" s="64" t="s">
        <v>38</v>
      </c>
      <c r="DV4" s="64" t="s">
        <v>61</v>
      </c>
      <c r="DW4" s="65" t="s">
        <v>60</v>
      </c>
      <c r="DX4" s="173" t="s">
        <v>53</v>
      </c>
      <c r="DY4" s="290"/>
      <c r="EA4" s="74"/>
      <c r="EB4" s="101" t="s">
        <v>39</v>
      </c>
      <c r="ED4" s="301"/>
      <c r="EE4" s="302"/>
      <c r="EF4" s="303"/>
    </row>
    <row r="5" spans="1:136" s="19" customFormat="1" ht="15" x14ac:dyDescent="0.15">
      <c r="A5" s="75" t="s">
        <v>0</v>
      </c>
      <c r="B5" s="102" t="s">
        <v>1</v>
      </c>
      <c r="C5" s="257" t="s">
        <v>63</v>
      </c>
      <c r="D5" s="31" t="s">
        <v>64</v>
      </c>
      <c r="E5" s="258" t="s">
        <v>226</v>
      </c>
      <c r="F5" s="66" t="s">
        <v>2</v>
      </c>
      <c r="G5" s="66" t="s">
        <v>2</v>
      </c>
      <c r="H5" s="67" t="s">
        <v>2</v>
      </c>
      <c r="J5" s="75" t="s">
        <v>0</v>
      </c>
      <c r="K5" s="102" t="s">
        <v>1</v>
      </c>
      <c r="L5" s="257" t="s">
        <v>63</v>
      </c>
      <c r="M5" s="31" t="s">
        <v>64</v>
      </c>
      <c r="N5" s="66" t="s">
        <v>2</v>
      </c>
      <c r="O5" s="66" t="s">
        <v>2</v>
      </c>
      <c r="P5" s="67" t="s">
        <v>2</v>
      </c>
      <c r="R5" s="75" t="s">
        <v>0</v>
      </c>
      <c r="S5" s="102" t="s">
        <v>1</v>
      </c>
      <c r="T5" s="32" t="s">
        <v>63</v>
      </c>
      <c r="U5" s="33" t="s">
        <v>64</v>
      </c>
      <c r="V5" s="66" t="s">
        <v>2</v>
      </c>
      <c r="W5" s="67" t="s">
        <v>2</v>
      </c>
      <c r="X5" s="67" t="s">
        <v>2</v>
      </c>
      <c r="Z5" s="75" t="s">
        <v>0</v>
      </c>
      <c r="AA5" s="75" t="s">
        <v>1</v>
      </c>
      <c r="AB5" s="32" t="s">
        <v>63</v>
      </c>
      <c r="AC5" s="31" t="s">
        <v>64</v>
      </c>
      <c r="AD5" s="66" t="s">
        <v>2</v>
      </c>
      <c r="AE5" s="67" t="s">
        <v>2</v>
      </c>
      <c r="AF5" s="67" t="s">
        <v>2</v>
      </c>
      <c r="AG5" s="30" t="s">
        <v>1</v>
      </c>
      <c r="AH5" s="47" t="s">
        <v>1</v>
      </c>
      <c r="AJ5" s="75" t="s">
        <v>0</v>
      </c>
      <c r="AK5" s="75" t="s">
        <v>1</v>
      </c>
      <c r="AL5" s="32" t="s">
        <v>63</v>
      </c>
      <c r="AM5" s="33" t="s">
        <v>64</v>
      </c>
      <c r="AN5" s="66" t="s">
        <v>2</v>
      </c>
      <c r="AO5" s="67" t="s">
        <v>2</v>
      </c>
      <c r="AP5" s="67" t="s">
        <v>2</v>
      </c>
      <c r="AQ5" s="47" t="s">
        <v>92</v>
      </c>
      <c r="AS5" s="75" t="s">
        <v>0</v>
      </c>
      <c r="AT5" s="102" t="s">
        <v>1</v>
      </c>
      <c r="AU5" s="32" t="s">
        <v>63</v>
      </c>
      <c r="AV5" s="31" t="s">
        <v>64</v>
      </c>
      <c r="AW5" s="88" t="s">
        <v>2</v>
      </c>
      <c r="AX5" s="67" t="s">
        <v>2</v>
      </c>
      <c r="AY5" s="67" t="s">
        <v>2</v>
      </c>
      <c r="BA5" s="75" t="s">
        <v>0</v>
      </c>
      <c r="BB5" s="102" t="s">
        <v>1</v>
      </c>
      <c r="BC5" s="32" t="s">
        <v>63</v>
      </c>
      <c r="BD5" s="33" t="s">
        <v>64</v>
      </c>
      <c r="BE5" s="66" t="s">
        <v>2</v>
      </c>
      <c r="BF5" s="67" t="s">
        <v>2</v>
      </c>
      <c r="BG5" s="67" t="s">
        <v>2</v>
      </c>
      <c r="BI5" s="75" t="s">
        <v>0</v>
      </c>
      <c r="BJ5" s="102" t="s">
        <v>1</v>
      </c>
      <c r="BK5" s="32" t="s">
        <v>63</v>
      </c>
      <c r="BL5" s="31" t="s">
        <v>64</v>
      </c>
      <c r="BM5" s="66" t="s">
        <v>2</v>
      </c>
      <c r="BN5" s="67" t="s">
        <v>2</v>
      </c>
      <c r="BO5" s="67" t="s">
        <v>2</v>
      </c>
      <c r="BP5" s="96" t="s">
        <v>1</v>
      </c>
      <c r="BQ5" s="97" t="s">
        <v>1</v>
      </c>
      <c r="BS5" s="75" t="s">
        <v>0</v>
      </c>
      <c r="BT5" s="102" t="s">
        <v>1</v>
      </c>
      <c r="BU5" s="32" t="s">
        <v>63</v>
      </c>
      <c r="BV5" s="31" t="s">
        <v>64</v>
      </c>
      <c r="BW5" s="66" t="s">
        <v>2</v>
      </c>
      <c r="BX5" s="67" t="s">
        <v>2</v>
      </c>
      <c r="BY5" s="67" t="s">
        <v>2</v>
      </c>
      <c r="BZ5" s="96" t="s">
        <v>1</v>
      </c>
      <c r="CA5" s="97" t="s">
        <v>1</v>
      </c>
      <c r="CC5" s="75" t="s">
        <v>0</v>
      </c>
      <c r="CD5" s="102" t="s">
        <v>1</v>
      </c>
      <c r="CE5" s="32" t="s">
        <v>63</v>
      </c>
      <c r="CF5" s="31" t="s">
        <v>64</v>
      </c>
      <c r="CG5" s="66" t="s">
        <v>2</v>
      </c>
      <c r="CH5" s="66" t="s">
        <v>2</v>
      </c>
      <c r="CI5" s="67" t="s">
        <v>2</v>
      </c>
      <c r="CK5" s="102" t="s">
        <v>1</v>
      </c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33" t="s">
        <v>2</v>
      </c>
      <c r="CU5" s="166" t="s">
        <v>2</v>
      </c>
      <c r="CV5" s="170" t="s">
        <v>1</v>
      </c>
      <c r="CX5" s="75" t="s">
        <v>0</v>
      </c>
      <c r="CY5" s="102" t="s">
        <v>1</v>
      </c>
      <c r="CZ5" s="33" t="s">
        <v>63</v>
      </c>
      <c r="DA5" s="33" t="s">
        <v>64</v>
      </c>
      <c r="DB5" s="33" t="s">
        <v>2</v>
      </c>
      <c r="DC5" s="166" t="s">
        <v>2</v>
      </c>
      <c r="DD5" s="166" t="s">
        <v>2</v>
      </c>
      <c r="DE5" s="170" t="s">
        <v>1</v>
      </c>
      <c r="DG5" s="75" t="s">
        <v>0</v>
      </c>
      <c r="DH5" s="102" t="s">
        <v>1</v>
      </c>
      <c r="DI5" s="33" t="s">
        <v>63</v>
      </c>
      <c r="DJ5" s="33" t="s">
        <v>64</v>
      </c>
      <c r="DK5" s="33" t="s">
        <v>2</v>
      </c>
      <c r="DL5" s="166" t="s">
        <v>2</v>
      </c>
      <c r="DM5" s="166" t="s">
        <v>2</v>
      </c>
      <c r="DN5" s="174" t="s">
        <v>92</v>
      </c>
      <c r="DO5" s="170" t="s">
        <v>1</v>
      </c>
      <c r="DQ5" s="75" t="s">
        <v>0</v>
      </c>
      <c r="DR5" s="102" t="s">
        <v>1</v>
      </c>
      <c r="DS5" s="33" t="s">
        <v>63</v>
      </c>
      <c r="DT5" s="33" t="s">
        <v>64</v>
      </c>
      <c r="DU5" s="66" t="s">
        <v>2</v>
      </c>
      <c r="DV5" s="67" t="s">
        <v>2</v>
      </c>
      <c r="DW5" s="67" t="s">
        <v>2</v>
      </c>
      <c r="DX5" s="174" t="s">
        <v>92</v>
      </c>
      <c r="DY5" s="170" t="s">
        <v>1</v>
      </c>
      <c r="EA5" s="75" t="s">
        <v>0</v>
      </c>
      <c r="EB5" s="102" t="s">
        <v>1</v>
      </c>
      <c r="ED5" s="134" t="s">
        <v>191</v>
      </c>
      <c r="EE5" s="134" t="s">
        <v>190</v>
      </c>
      <c r="EF5" s="134" t="s">
        <v>192</v>
      </c>
    </row>
    <row r="6" spans="1:136" s="9" customFormat="1" ht="15" x14ac:dyDescent="0.15">
      <c r="A6" s="260">
        <v>120</v>
      </c>
      <c r="B6" s="197">
        <v>23.22</v>
      </c>
      <c r="C6" s="198">
        <v>4.54</v>
      </c>
      <c r="D6" s="261">
        <v>-7.05</v>
      </c>
      <c r="E6" s="200">
        <v>4.0703193977868617</v>
      </c>
      <c r="F6" s="200">
        <v>3.2532176379701379</v>
      </c>
      <c r="G6" s="200">
        <v>1.88</v>
      </c>
      <c r="H6" s="200">
        <v>2.6550000000000002</v>
      </c>
      <c r="J6" s="196">
        <v>120</v>
      </c>
      <c r="K6" s="197">
        <v>21.07</v>
      </c>
      <c r="L6" s="198">
        <v>7.46</v>
      </c>
      <c r="M6" s="199">
        <v>8.08</v>
      </c>
      <c r="N6" s="200">
        <v>3.15</v>
      </c>
      <c r="O6" s="200">
        <v>1.83</v>
      </c>
      <c r="P6" s="200">
        <v>2.57</v>
      </c>
      <c r="R6" s="196">
        <v>120</v>
      </c>
      <c r="S6" s="197">
        <v>1.6759999999999999</v>
      </c>
      <c r="T6" s="198">
        <v>0.3</v>
      </c>
      <c r="U6" s="206">
        <v>-0.3</v>
      </c>
      <c r="V6" s="200">
        <v>2.2000000000000002</v>
      </c>
      <c r="W6" s="200">
        <v>2.1</v>
      </c>
      <c r="X6" s="200">
        <v>0.4</v>
      </c>
      <c r="Z6" s="196">
        <v>120</v>
      </c>
      <c r="AA6" s="197">
        <f>AG6+AH6</f>
        <v>0.80536232551711429</v>
      </c>
      <c r="AB6" s="198">
        <f>(CY6*CZ6+CP6*CQ6)/(CY6+CP6)</f>
        <v>0.56319677635997312</v>
      </c>
      <c r="AC6" s="206">
        <f>(CY6*DA6+CP6*CR6)/(CY6+CP6)</f>
        <v>-0.83680322364002691</v>
      </c>
      <c r="AD6" s="200">
        <f>(CY6*DB6+CP6*CS6)/(CY6+CP6)</f>
        <v>2.0736064472800542</v>
      </c>
      <c r="AE6" s="207">
        <f>(CY6*DC6+CP6*CT6)/(CY6+CP6)</f>
        <v>1.9104096709200804</v>
      </c>
      <c r="AF6" s="207">
        <f>(CY6*DD6+CP6*CU6)/(CY6+CP6)</f>
        <v>0.66319677635997309</v>
      </c>
      <c r="AG6" s="208">
        <f>(CY6-DE6)/0.108535</f>
        <v>0.50905237941677794</v>
      </c>
      <c r="AH6" s="208">
        <f>(CP6-CV6)/0.108535</f>
        <v>0.29630994610033629</v>
      </c>
      <c r="AJ6" s="196">
        <v>120</v>
      </c>
      <c r="AK6" s="197">
        <f>((DH6-DO6)/0.0335962+(DR6-DY6)/0.20103)/2</f>
        <v>0.4767175877918246</v>
      </c>
      <c r="AL6" s="198">
        <f>(3*DH6*DI6+DR6*DS6)/(3*DH6+DR6)</f>
        <v>2.6</v>
      </c>
      <c r="AM6" s="206">
        <f>(3*DH6*DJ6+DR6*DT6)/(3*DH6+DR6)</f>
        <v>-2.4</v>
      </c>
      <c r="AN6" s="200">
        <f>(3*DH6*DK6+DR6*DU6)/(3*DH6+DR6)</f>
        <v>1.6999999999999997</v>
      </c>
      <c r="AO6" s="207">
        <f>(3*DH6*DL6+DR6*DV6)/(3*DH6+DR6)</f>
        <v>1.5</v>
      </c>
      <c r="AP6" s="207">
        <f>(3*DH6*DM6+DR6*DW6)/(3*DH6+DR6)</f>
        <v>0.8</v>
      </c>
      <c r="AQ6" s="197">
        <f>(DN6/0.0335962+DX6/0.20103)/2</f>
        <v>4.17525606764503E-2</v>
      </c>
      <c r="AS6" s="196">
        <v>120</v>
      </c>
      <c r="AT6" s="197">
        <v>0.15010000000000001</v>
      </c>
      <c r="AU6" s="198">
        <v>4.0999999999999996</v>
      </c>
      <c r="AV6" s="199">
        <v>9.1999999999999993</v>
      </c>
      <c r="AW6" s="200">
        <v>4.3</v>
      </c>
      <c r="AX6" s="200">
        <v>3.7</v>
      </c>
      <c r="AY6" s="200">
        <v>2.1</v>
      </c>
      <c r="BA6" s="196">
        <v>120</v>
      </c>
      <c r="BB6" s="197">
        <v>0.23150000000000001</v>
      </c>
      <c r="BC6" s="198">
        <v>20.8</v>
      </c>
      <c r="BD6" s="206">
        <v>-22.8</v>
      </c>
      <c r="BE6" s="200"/>
      <c r="BF6" s="200"/>
      <c r="BG6" s="200"/>
      <c r="BI6" s="196">
        <v>120</v>
      </c>
      <c r="BJ6" s="197">
        <v>1.959E-2</v>
      </c>
      <c r="BK6" s="198">
        <v>7.4</v>
      </c>
      <c r="BL6" s="199">
        <v>16</v>
      </c>
      <c r="BM6" s="200">
        <v>4.5999999999999996</v>
      </c>
      <c r="BN6" s="200">
        <v>4.4000000000000004</v>
      </c>
      <c r="BO6" s="200">
        <v>1.4</v>
      </c>
      <c r="BP6" s="208">
        <v>1.337E-2</v>
      </c>
      <c r="BQ6" s="208">
        <v>6.2199999999999998E-3</v>
      </c>
      <c r="BS6" s="196">
        <v>120</v>
      </c>
      <c r="BT6" s="197">
        <v>1.3389999999999999E-3</v>
      </c>
      <c r="BU6" s="198">
        <v>2.8</v>
      </c>
      <c r="BV6" s="199">
        <v>2.4</v>
      </c>
      <c r="BW6" s="200">
        <v>2.8</v>
      </c>
      <c r="BX6" s="200">
        <v>2.8</v>
      </c>
      <c r="BY6" s="200">
        <v>0.1</v>
      </c>
      <c r="BZ6" s="208">
        <v>9.1299999999999997E-4</v>
      </c>
      <c r="CA6" s="208">
        <v>4.26E-4</v>
      </c>
      <c r="CC6" s="211"/>
      <c r="CD6" s="212"/>
      <c r="CE6" s="213"/>
      <c r="CF6" s="214"/>
      <c r="CG6" s="207"/>
      <c r="CH6" s="207"/>
      <c r="CI6" s="207"/>
      <c r="CK6" s="208">
        <f>B6+S6+AA6+AK6+AT6+BB6+BJ6+BT6+CD6</f>
        <v>26.580608913308936</v>
      </c>
      <c r="CO6" s="196">
        <v>120</v>
      </c>
      <c r="CP6" s="197">
        <v>3.288E-2</v>
      </c>
      <c r="CQ6" s="206">
        <v>0.5</v>
      </c>
      <c r="CR6" s="206">
        <v>-0.9</v>
      </c>
      <c r="CS6" s="206">
        <v>2.2000000000000002</v>
      </c>
      <c r="CT6" s="206">
        <v>2.1</v>
      </c>
      <c r="CU6" s="206">
        <v>0.6</v>
      </c>
      <c r="CV6" s="209">
        <v>7.2000000000000005E-4</v>
      </c>
      <c r="CX6" s="196">
        <v>120</v>
      </c>
      <c r="CY6" s="197">
        <v>5.6460000000000003E-2</v>
      </c>
      <c r="CZ6" s="206">
        <v>0.6</v>
      </c>
      <c r="DA6" s="206">
        <v>-0.8</v>
      </c>
      <c r="DB6" s="206">
        <v>2</v>
      </c>
      <c r="DC6" s="206">
        <v>1.8</v>
      </c>
      <c r="DD6" s="206">
        <v>0.7</v>
      </c>
      <c r="DE6" s="209">
        <v>1.2099999999999999E-3</v>
      </c>
      <c r="DG6" s="196">
        <v>120</v>
      </c>
      <c r="DH6" s="197">
        <v>1.6060000000000001E-2</v>
      </c>
      <c r="DI6" s="206">
        <v>2.6</v>
      </c>
      <c r="DJ6" s="206">
        <v>-2.4</v>
      </c>
      <c r="DK6" s="206">
        <v>1.7</v>
      </c>
      <c r="DL6" s="206">
        <v>1.5</v>
      </c>
      <c r="DM6" s="206">
        <v>0.8</v>
      </c>
      <c r="DN6" s="210">
        <v>1.41E-3</v>
      </c>
      <c r="DO6" s="209">
        <v>4.0000000000000003E-5</v>
      </c>
      <c r="DQ6" s="196">
        <v>120</v>
      </c>
      <c r="DR6" s="197">
        <v>9.5810000000000006E-2</v>
      </c>
      <c r="DS6" s="206">
        <v>2.6</v>
      </c>
      <c r="DT6" s="206">
        <v>-2.4</v>
      </c>
      <c r="DU6" s="206">
        <v>1.7</v>
      </c>
      <c r="DV6" s="200">
        <v>1.5</v>
      </c>
      <c r="DW6" s="200">
        <v>0.8</v>
      </c>
      <c r="DX6" s="210">
        <v>8.3499999999999998E-3</v>
      </c>
      <c r="DY6" s="209">
        <v>0</v>
      </c>
      <c r="EA6" s="196">
        <v>120</v>
      </c>
      <c r="EB6" s="197">
        <v>0.81169999999999998</v>
      </c>
      <c r="ED6" s="208">
        <f t="shared" ref="ED6:ED43" si="0">3*(CY6+CP6+DH6)+DR6+EB6</f>
        <v>1.2237100000000001</v>
      </c>
      <c r="EE6" s="208">
        <f t="shared" ref="EE6:EE43" si="1">AA6+AK6</f>
        <v>1.2820799133089389</v>
      </c>
      <c r="EF6" s="208">
        <f t="shared" ref="EF6:EF43" si="2">ED6/EE6</f>
        <v>0.95447248435685184</v>
      </c>
    </row>
    <row r="7" spans="1:136" s="9" customFormat="1" ht="15" x14ac:dyDescent="0.15">
      <c r="A7" s="260">
        <v>120.5</v>
      </c>
      <c r="B7" s="197">
        <v>23.03</v>
      </c>
      <c r="C7" s="198">
        <v>4.53</v>
      </c>
      <c r="D7" s="261">
        <v>-7.04</v>
      </c>
      <c r="E7" s="200">
        <v>4.064545895094966</v>
      </c>
      <c r="F7" s="200">
        <v>3.2491383473161006</v>
      </c>
      <c r="G7" s="200">
        <v>1.88</v>
      </c>
      <c r="H7" s="200">
        <v>2.6500000000000004</v>
      </c>
      <c r="J7" s="196">
        <v>120.5</v>
      </c>
      <c r="K7" s="197">
        <v>20.9</v>
      </c>
      <c r="L7" s="198">
        <v>7.45</v>
      </c>
      <c r="M7" s="199">
        <v>8.07</v>
      </c>
      <c r="N7" s="200">
        <v>3.15</v>
      </c>
      <c r="O7" s="200">
        <v>1.83</v>
      </c>
      <c r="P7" s="200">
        <v>2.57</v>
      </c>
      <c r="R7" s="196">
        <v>120.5</v>
      </c>
      <c r="S7" s="197">
        <v>1.6679999999999999</v>
      </c>
      <c r="T7" s="198">
        <v>0.3</v>
      </c>
      <c r="U7" s="206">
        <v>-0.3</v>
      </c>
      <c r="V7" s="200">
        <v>2.2000000000000002</v>
      </c>
      <c r="W7" s="200">
        <v>2.1</v>
      </c>
      <c r="X7" s="200">
        <v>0.4</v>
      </c>
      <c r="Z7" s="196">
        <v>120.5</v>
      </c>
      <c r="AA7" s="197">
        <f t="shared" ref="AA7:AA43" si="3">AG7+AH7</f>
        <v>0.79430598424471366</v>
      </c>
      <c r="AB7" s="198">
        <f t="shared" ref="AB7:AB43" si="4">(CY7*CZ7+CP7*CQ7)/(CY7+CP7)</f>
        <v>0.5</v>
      </c>
      <c r="AC7" s="206">
        <f t="shared" ref="AC7:AC43" si="5">(CY7*DA7+CP7*CR7)/(CY7+CP7)</f>
        <v>-0.86322895393691856</v>
      </c>
      <c r="AD7" s="200">
        <f t="shared" ref="AD7:AD43" si="6">(CY7*DB7+CP7*CS7)/(CY7+CP7)</f>
        <v>2.0735420921261629</v>
      </c>
      <c r="AE7" s="207">
        <f t="shared" ref="AE7:AE43" si="7">(CY7*DC7+CP7*CT7)/(CY7+CP7)</f>
        <v>1.9103131381892444</v>
      </c>
      <c r="AF7" s="207">
        <f t="shared" ref="AF7:AF43" si="8">(CY7*DD7+CP7*CU7)/(CY7+CP7)</f>
        <v>0.6632289539369185</v>
      </c>
      <c r="AG7" s="208">
        <f t="shared" ref="AG7:AG43" si="9">(CY7-DE7)/0.108535</f>
        <v>0.50232643847606762</v>
      </c>
      <c r="AH7" s="208">
        <f t="shared" ref="AH7:AH43" si="10">(CP7-CV7)/0.108535</f>
        <v>0.29197954576864604</v>
      </c>
      <c r="AJ7" s="196">
        <v>120.5</v>
      </c>
      <c r="AK7" s="197">
        <f t="shared" ref="AK7:AK43" si="11">((DH7-DO7)/0.0335962+(DR7-DY7)/0.20103)/2</f>
        <v>0.47048324562107757</v>
      </c>
      <c r="AL7" s="198">
        <f t="shared" ref="AL7:AL43" si="12">(3*DH7*DI7+DR7*DS7)/(3*DH7+DR7)</f>
        <v>2.7</v>
      </c>
      <c r="AM7" s="206">
        <f t="shared" ref="AM7:AM43" si="13">(3*DH7*DJ7+DR7*DT7)/(3*DH7+DR7)</f>
        <v>-2.2999999999999994</v>
      </c>
      <c r="AN7" s="200">
        <f t="shared" ref="AN7:AN43" si="14">(3*DH7*DK7+DR7*DU7)/(3*DH7+DR7)</f>
        <v>1.6999999999999997</v>
      </c>
      <c r="AO7" s="207">
        <f t="shared" ref="AO7:AO43" si="15">(3*DH7*DL7+DR7*DV7)/(3*DH7+DR7)</f>
        <v>1.5</v>
      </c>
      <c r="AP7" s="207">
        <f t="shared" ref="AP7:AP43" si="16">(3*DH7*DM7+DR7*DW7)/(3*DH7+DR7)</f>
        <v>0.8</v>
      </c>
      <c r="AQ7" s="197">
        <f t="shared" ref="AQ7:AQ43" si="17">(DN7/0.0335962+DX7/0.20103)/2</f>
        <v>4.1479374772762562E-2</v>
      </c>
      <c r="AS7" s="196">
        <v>120.5</v>
      </c>
      <c r="AT7" s="197">
        <v>0.14849999999999999</v>
      </c>
      <c r="AU7" s="198">
        <v>4.0999999999999996</v>
      </c>
      <c r="AV7" s="199">
        <v>9.1999999999999993</v>
      </c>
      <c r="AW7" s="200">
        <v>4.3</v>
      </c>
      <c r="AX7" s="200">
        <v>3.7</v>
      </c>
      <c r="AY7" s="200">
        <v>2.1</v>
      </c>
      <c r="BA7" s="196">
        <v>120.5</v>
      </c>
      <c r="BB7" s="197">
        <v>0.22889999999999999</v>
      </c>
      <c r="BC7" s="198">
        <v>20.8</v>
      </c>
      <c r="BD7" s="206">
        <v>-22.8</v>
      </c>
      <c r="BE7" s="200"/>
      <c r="BF7" s="200"/>
      <c r="BG7" s="200"/>
      <c r="BI7" s="196">
        <v>120.5</v>
      </c>
      <c r="BJ7" s="197">
        <v>1.949E-2</v>
      </c>
      <c r="BK7" s="198">
        <v>7.4</v>
      </c>
      <c r="BL7" s="199">
        <v>16</v>
      </c>
      <c r="BM7" s="200">
        <v>4.5999999999999996</v>
      </c>
      <c r="BN7" s="200">
        <v>4.4000000000000004</v>
      </c>
      <c r="BO7" s="200">
        <v>1.4</v>
      </c>
      <c r="BP7" s="208">
        <v>1.3299999999999999E-2</v>
      </c>
      <c r="BQ7" s="208">
        <v>6.1900000000000002E-3</v>
      </c>
      <c r="BS7" s="196">
        <v>120.5</v>
      </c>
      <c r="BT7" s="197">
        <v>1.3259999999999999E-3</v>
      </c>
      <c r="BU7" s="198">
        <v>2.8</v>
      </c>
      <c r="BV7" s="199">
        <v>2.4</v>
      </c>
      <c r="BW7" s="200">
        <v>2.8</v>
      </c>
      <c r="BX7" s="200">
        <v>2.8</v>
      </c>
      <c r="BY7" s="200">
        <v>0</v>
      </c>
      <c r="BZ7" s="208">
        <v>9.0300000000000005E-4</v>
      </c>
      <c r="CA7" s="208">
        <v>4.2200000000000001E-4</v>
      </c>
      <c r="CC7" s="211"/>
      <c r="CD7" s="212"/>
      <c r="CE7" s="213"/>
      <c r="CF7" s="214"/>
      <c r="CG7" s="207"/>
      <c r="CH7" s="207"/>
      <c r="CI7" s="207"/>
      <c r="CK7" s="208">
        <f t="shared" ref="CK7:CK43" si="18">B7+S7+AA7+AK7+AT7+BB7+BJ7+BT7+CD7</f>
        <v>26.361005229865789</v>
      </c>
      <c r="CO7" s="196">
        <v>120.5</v>
      </c>
      <c r="CP7" s="197">
        <v>3.2410000000000001E-2</v>
      </c>
      <c r="CQ7" s="206">
        <v>0.5</v>
      </c>
      <c r="CR7" s="206">
        <v>-0.8</v>
      </c>
      <c r="CS7" s="206">
        <v>2.2000000000000002</v>
      </c>
      <c r="CT7" s="206">
        <v>2.1</v>
      </c>
      <c r="CU7" s="206">
        <v>0.6</v>
      </c>
      <c r="CV7" s="209">
        <v>7.2000000000000005E-4</v>
      </c>
      <c r="CX7" s="196">
        <v>120.5</v>
      </c>
      <c r="CY7" s="197">
        <v>5.5730000000000002E-2</v>
      </c>
      <c r="CZ7" s="206">
        <v>0.5</v>
      </c>
      <c r="DA7" s="206">
        <v>-0.9</v>
      </c>
      <c r="DB7" s="206">
        <v>2</v>
      </c>
      <c r="DC7" s="206">
        <v>1.8</v>
      </c>
      <c r="DD7" s="206">
        <v>0.7</v>
      </c>
      <c r="DE7" s="209">
        <v>1.2099999999999999E-3</v>
      </c>
      <c r="DG7" s="196">
        <v>120.5</v>
      </c>
      <c r="DH7" s="197">
        <v>1.585E-2</v>
      </c>
      <c r="DI7" s="206">
        <v>2.7</v>
      </c>
      <c r="DJ7" s="206">
        <v>-2.2999999999999998</v>
      </c>
      <c r="DK7" s="206">
        <v>1.7</v>
      </c>
      <c r="DL7" s="206">
        <v>1.5</v>
      </c>
      <c r="DM7" s="206">
        <v>0.8</v>
      </c>
      <c r="DN7" s="210">
        <v>1.4E-3</v>
      </c>
      <c r="DO7" s="209">
        <v>4.0000000000000003E-5</v>
      </c>
      <c r="DQ7" s="196">
        <v>120.5</v>
      </c>
      <c r="DR7" s="197">
        <v>9.4560000000000005E-2</v>
      </c>
      <c r="DS7" s="206">
        <v>2.7</v>
      </c>
      <c r="DT7" s="206">
        <v>-2.2999999999999998</v>
      </c>
      <c r="DU7" s="206">
        <v>1.7</v>
      </c>
      <c r="DV7" s="200">
        <v>1.5</v>
      </c>
      <c r="DW7" s="200">
        <v>0.8</v>
      </c>
      <c r="DX7" s="210">
        <v>8.3000000000000001E-3</v>
      </c>
      <c r="DY7" s="209">
        <v>0</v>
      </c>
      <c r="EA7" s="196">
        <v>120.5</v>
      </c>
      <c r="EB7" s="197">
        <v>0.80049999999999999</v>
      </c>
      <c r="ED7" s="208">
        <f t="shared" si="0"/>
        <v>1.20703</v>
      </c>
      <c r="EE7" s="208">
        <f t="shared" si="1"/>
        <v>1.2647892298657912</v>
      </c>
      <c r="EF7" s="208">
        <f t="shared" si="2"/>
        <v>0.95433292085202204</v>
      </c>
    </row>
    <row r="8" spans="1:136" s="9" customFormat="1" ht="15" x14ac:dyDescent="0.15">
      <c r="A8" s="260">
        <v>121</v>
      </c>
      <c r="B8" s="197">
        <v>22.85</v>
      </c>
      <c r="C8" s="198">
        <v>4.5199999999999996</v>
      </c>
      <c r="D8" s="261">
        <v>-7.02</v>
      </c>
      <c r="E8" s="200">
        <v>4.0529988897111728</v>
      </c>
      <c r="F8" s="200">
        <v>3.243362452764107</v>
      </c>
      <c r="G8" s="200">
        <v>1.87</v>
      </c>
      <c r="H8" s="200">
        <v>2.6500000000000004</v>
      </c>
      <c r="J8" s="196">
        <v>121</v>
      </c>
      <c r="K8" s="197">
        <v>20.73</v>
      </c>
      <c r="L8" s="198">
        <v>7.44</v>
      </c>
      <c r="M8" s="199">
        <v>8.06</v>
      </c>
      <c r="N8" s="200">
        <v>3.15</v>
      </c>
      <c r="O8" s="200">
        <v>1.83</v>
      </c>
      <c r="P8" s="200">
        <v>2.57</v>
      </c>
      <c r="R8" s="196">
        <v>121</v>
      </c>
      <c r="S8" s="197">
        <v>1.661</v>
      </c>
      <c r="T8" s="198">
        <v>0.3</v>
      </c>
      <c r="U8" s="206">
        <v>-0.3</v>
      </c>
      <c r="V8" s="200">
        <v>2.2000000000000002</v>
      </c>
      <c r="W8" s="200">
        <v>2.1</v>
      </c>
      <c r="X8" s="200">
        <v>0.4</v>
      </c>
      <c r="Z8" s="196">
        <v>121</v>
      </c>
      <c r="AA8" s="197">
        <f t="shared" si="3"/>
        <v>0.78315750679504303</v>
      </c>
      <c r="AB8" s="198">
        <f t="shared" si="4"/>
        <v>0.59999999999999987</v>
      </c>
      <c r="AC8" s="206">
        <f t="shared" si="5"/>
        <v>-0.8</v>
      </c>
      <c r="AD8" s="200">
        <f t="shared" si="6"/>
        <v>2.073530426780168</v>
      </c>
      <c r="AE8" s="207">
        <f t="shared" si="7"/>
        <v>1.9102956401702516</v>
      </c>
      <c r="AF8" s="207">
        <f t="shared" si="8"/>
        <v>0.66323478660991597</v>
      </c>
      <c r="AG8" s="208">
        <f t="shared" si="9"/>
        <v>0.49532408900354719</v>
      </c>
      <c r="AH8" s="208">
        <f t="shared" si="10"/>
        <v>0.28783341779149585</v>
      </c>
      <c r="AJ8" s="196">
        <v>121</v>
      </c>
      <c r="AK8" s="197">
        <f t="shared" si="11"/>
        <v>0.46479527525770603</v>
      </c>
      <c r="AL8" s="198">
        <f t="shared" si="12"/>
        <v>2.6999999999999997</v>
      </c>
      <c r="AM8" s="206">
        <f t="shared" si="13"/>
        <v>-2.2999999999999998</v>
      </c>
      <c r="AN8" s="200">
        <f t="shared" si="14"/>
        <v>1.7</v>
      </c>
      <c r="AO8" s="207">
        <f t="shared" si="15"/>
        <v>1.5</v>
      </c>
      <c r="AP8" s="207">
        <f t="shared" si="16"/>
        <v>0.79999999999999993</v>
      </c>
      <c r="AQ8" s="197">
        <f t="shared" si="17"/>
        <v>4.1231060778740045E-2</v>
      </c>
      <c r="AS8" s="196">
        <v>121</v>
      </c>
      <c r="AT8" s="197">
        <v>0.14649999999999999</v>
      </c>
      <c r="AU8" s="198">
        <v>4.0999999999999996</v>
      </c>
      <c r="AV8" s="199">
        <v>9.3000000000000007</v>
      </c>
      <c r="AW8" s="200">
        <v>4.3</v>
      </c>
      <c r="AX8" s="200">
        <v>3.7</v>
      </c>
      <c r="AY8" s="200">
        <v>2.1</v>
      </c>
      <c r="BA8" s="196">
        <v>121</v>
      </c>
      <c r="BB8" s="197">
        <v>0.22500000000000001</v>
      </c>
      <c r="BC8" s="198">
        <v>20.7</v>
      </c>
      <c r="BD8" s="206">
        <v>-22.7</v>
      </c>
      <c r="BE8" s="200"/>
      <c r="BF8" s="200"/>
      <c r="BG8" s="200"/>
      <c r="BI8" s="196">
        <v>121</v>
      </c>
      <c r="BJ8" s="197">
        <v>1.9380000000000001E-2</v>
      </c>
      <c r="BK8" s="198">
        <v>7.4</v>
      </c>
      <c r="BL8" s="199">
        <v>16</v>
      </c>
      <c r="BM8" s="200">
        <v>4.5999999999999996</v>
      </c>
      <c r="BN8" s="200">
        <v>4.4000000000000004</v>
      </c>
      <c r="BO8" s="200">
        <v>1.4</v>
      </c>
      <c r="BP8" s="208">
        <v>1.325E-2</v>
      </c>
      <c r="BQ8" s="208">
        <v>6.1599999999999997E-3</v>
      </c>
      <c r="BS8" s="196">
        <v>121</v>
      </c>
      <c r="BT8" s="197">
        <v>1.3129999999999999E-3</v>
      </c>
      <c r="BU8" s="198">
        <v>2.8</v>
      </c>
      <c r="BV8" s="199">
        <v>2.2999999999999998</v>
      </c>
      <c r="BW8" s="200">
        <v>2.8</v>
      </c>
      <c r="BX8" s="200">
        <v>2.8</v>
      </c>
      <c r="BY8" s="200">
        <v>0</v>
      </c>
      <c r="BZ8" s="208">
        <v>8.9499999999999996E-4</v>
      </c>
      <c r="CA8" s="208">
        <v>4.1800000000000002E-4</v>
      </c>
      <c r="CC8" s="211"/>
      <c r="CD8" s="212"/>
      <c r="CE8" s="213"/>
      <c r="CF8" s="214"/>
      <c r="CG8" s="207"/>
      <c r="CH8" s="207"/>
      <c r="CI8" s="207"/>
      <c r="CK8" s="208">
        <f t="shared" si="18"/>
        <v>26.151145782052755</v>
      </c>
      <c r="CO8" s="196">
        <v>121</v>
      </c>
      <c r="CP8" s="197">
        <v>3.1960000000000002E-2</v>
      </c>
      <c r="CQ8" s="206">
        <v>0.6</v>
      </c>
      <c r="CR8" s="206">
        <v>-0.8</v>
      </c>
      <c r="CS8" s="206">
        <v>2.2000000000000002</v>
      </c>
      <c r="CT8" s="206">
        <v>2.1</v>
      </c>
      <c r="CU8" s="206">
        <v>0.6</v>
      </c>
      <c r="CV8" s="209">
        <v>7.2000000000000005E-4</v>
      </c>
      <c r="CX8" s="196">
        <v>121</v>
      </c>
      <c r="CY8" s="197">
        <v>5.4969999999999998E-2</v>
      </c>
      <c r="CZ8" s="206">
        <v>0.6</v>
      </c>
      <c r="DA8" s="206">
        <v>-0.8</v>
      </c>
      <c r="DB8" s="206">
        <v>2</v>
      </c>
      <c r="DC8" s="206">
        <v>1.8</v>
      </c>
      <c r="DD8" s="206">
        <v>0.7</v>
      </c>
      <c r="DE8" s="209">
        <v>1.2099999999999999E-3</v>
      </c>
      <c r="DG8" s="196">
        <v>121</v>
      </c>
      <c r="DH8" s="197">
        <v>1.566E-2</v>
      </c>
      <c r="DI8" s="206">
        <v>2.7</v>
      </c>
      <c r="DJ8" s="206">
        <v>-2.2999999999999998</v>
      </c>
      <c r="DK8" s="206">
        <v>1.7</v>
      </c>
      <c r="DL8" s="206">
        <v>1.5</v>
      </c>
      <c r="DM8" s="206">
        <v>0.8</v>
      </c>
      <c r="DN8" s="210">
        <v>1.39E-3</v>
      </c>
      <c r="DO8" s="209">
        <v>4.0000000000000003E-5</v>
      </c>
      <c r="DQ8" s="196">
        <v>121</v>
      </c>
      <c r="DR8" s="197">
        <v>9.3410000000000007E-2</v>
      </c>
      <c r="DS8" s="206">
        <v>2.7</v>
      </c>
      <c r="DT8" s="206">
        <v>-2.2999999999999998</v>
      </c>
      <c r="DU8" s="206">
        <v>1.7</v>
      </c>
      <c r="DV8" s="200">
        <v>1.5</v>
      </c>
      <c r="DW8" s="200">
        <v>0.8</v>
      </c>
      <c r="DX8" s="210">
        <v>8.26E-3</v>
      </c>
      <c r="DY8" s="209">
        <v>0</v>
      </c>
      <c r="EA8" s="196">
        <v>121</v>
      </c>
      <c r="EB8" s="197">
        <v>0.79</v>
      </c>
      <c r="ED8" s="208">
        <f t="shared" si="0"/>
        <v>1.1911800000000001</v>
      </c>
      <c r="EE8" s="208">
        <f t="shared" si="1"/>
        <v>1.247952782052749</v>
      </c>
      <c r="EF8" s="208">
        <f t="shared" si="2"/>
        <v>0.95450726752709047</v>
      </c>
    </row>
    <row r="9" spans="1:136" s="9" customFormat="1" ht="15" x14ac:dyDescent="0.15">
      <c r="A9" s="260">
        <v>121.5</v>
      </c>
      <c r="B9" s="197">
        <v>22.66</v>
      </c>
      <c r="C9" s="198">
        <v>4.51</v>
      </c>
      <c r="D9" s="261">
        <v>-7.01</v>
      </c>
      <c r="E9" s="200">
        <v>4.0472253870192771</v>
      </c>
      <c r="F9" s="200">
        <v>3.2392784690421417</v>
      </c>
      <c r="G9" s="200">
        <v>1.87</v>
      </c>
      <c r="H9" s="200">
        <v>2.645</v>
      </c>
      <c r="J9" s="196">
        <v>121.5</v>
      </c>
      <c r="K9" s="197">
        <v>20.57</v>
      </c>
      <c r="L9" s="198">
        <v>7.42</v>
      </c>
      <c r="M9" s="199">
        <v>8.0500000000000007</v>
      </c>
      <c r="N9" s="200">
        <v>3.15</v>
      </c>
      <c r="O9" s="200">
        <v>1.83</v>
      </c>
      <c r="P9" s="200">
        <v>2.57</v>
      </c>
      <c r="R9" s="196">
        <v>121.5</v>
      </c>
      <c r="S9" s="197">
        <v>1.653</v>
      </c>
      <c r="T9" s="198">
        <v>0.3</v>
      </c>
      <c r="U9" s="206">
        <v>-0.3</v>
      </c>
      <c r="V9" s="200">
        <v>2.2000000000000002</v>
      </c>
      <c r="W9" s="200">
        <v>2.1</v>
      </c>
      <c r="X9" s="200">
        <v>0.4</v>
      </c>
      <c r="Z9" s="196">
        <v>121.5</v>
      </c>
      <c r="AA9" s="197">
        <f t="shared" si="3"/>
        <v>0.77237757405445251</v>
      </c>
      <c r="AB9" s="198">
        <f t="shared" si="4"/>
        <v>0.5632536443148688</v>
      </c>
      <c r="AC9" s="206">
        <f t="shared" si="5"/>
        <v>-0.80000000000000016</v>
      </c>
      <c r="AD9" s="200">
        <f t="shared" si="6"/>
        <v>2.0734927113702626</v>
      </c>
      <c r="AE9" s="207">
        <f t="shared" si="7"/>
        <v>1.9102390670553937</v>
      </c>
      <c r="AF9" s="207">
        <f t="shared" si="8"/>
        <v>0.66325364431486877</v>
      </c>
      <c r="AG9" s="208">
        <f t="shared" si="9"/>
        <v>0.4886902842401068</v>
      </c>
      <c r="AH9" s="208">
        <f t="shared" si="10"/>
        <v>0.28368728981434566</v>
      </c>
      <c r="AJ9" s="196">
        <v>121.5</v>
      </c>
      <c r="AK9" s="197">
        <f t="shared" si="11"/>
        <v>0.45913217680399976</v>
      </c>
      <c r="AL9" s="198">
        <f t="shared" si="12"/>
        <v>2.7</v>
      </c>
      <c r="AM9" s="206">
        <f t="shared" si="13"/>
        <v>-2.2999999999999998</v>
      </c>
      <c r="AN9" s="200">
        <f t="shared" si="14"/>
        <v>1.7</v>
      </c>
      <c r="AO9" s="207">
        <f t="shared" si="15"/>
        <v>1.5</v>
      </c>
      <c r="AP9" s="207">
        <f t="shared" si="16"/>
        <v>0.80000000000000016</v>
      </c>
      <c r="AQ9" s="197">
        <f t="shared" si="17"/>
        <v>4.0957874875052307E-2</v>
      </c>
      <c r="AS9" s="196">
        <v>121.5</v>
      </c>
      <c r="AT9" s="197">
        <v>0.1447</v>
      </c>
      <c r="AU9" s="198">
        <v>4</v>
      </c>
      <c r="AV9" s="199">
        <v>9.1999999999999993</v>
      </c>
      <c r="AW9" s="200">
        <v>4.3</v>
      </c>
      <c r="AX9" s="200">
        <v>3.7</v>
      </c>
      <c r="AY9" s="200">
        <v>2.1</v>
      </c>
      <c r="BA9" s="196">
        <v>121.5</v>
      </c>
      <c r="BB9" s="197">
        <v>0.22239999999999999</v>
      </c>
      <c r="BC9" s="198">
        <v>20.8</v>
      </c>
      <c r="BD9" s="206">
        <v>-22.7</v>
      </c>
      <c r="BE9" s="200"/>
      <c r="BF9" s="200"/>
      <c r="BG9" s="200"/>
      <c r="BI9" s="196">
        <v>121.5</v>
      </c>
      <c r="BJ9" s="197">
        <v>1.9290000000000002E-2</v>
      </c>
      <c r="BK9" s="198">
        <v>7.4</v>
      </c>
      <c r="BL9" s="199">
        <v>16.100000000000001</v>
      </c>
      <c r="BM9" s="200">
        <v>4.5999999999999996</v>
      </c>
      <c r="BN9" s="200">
        <v>4.4000000000000004</v>
      </c>
      <c r="BO9" s="200">
        <v>1.4</v>
      </c>
      <c r="BP9" s="208">
        <v>1.315E-2</v>
      </c>
      <c r="BQ9" s="208">
        <v>6.13E-3</v>
      </c>
      <c r="BS9" s="196">
        <v>121.5</v>
      </c>
      <c r="BT9" s="197">
        <v>1.3010000000000001E-3</v>
      </c>
      <c r="BU9" s="198">
        <v>2.8</v>
      </c>
      <c r="BV9" s="199">
        <v>2.4</v>
      </c>
      <c r="BW9" s="200">
        <v>2.8</v>
      </c>
      <c r="BX9" s="200">
        <v>2.8</v>
      </c>
      <c r="BY9" s="200">
        <v>0</v>
      </c>
      <c r="BZ9" s="208">
        <v>8.8699999999999998E-4</v>
      </c>
      <c r="CA9" s="208">
        <v>4.1300000000000001E-4</v>
      </c>
      <c r="CC9" s="211"/>
      <c r="CD9" s="212"/>
      <c r="CE9" s="213"/>
      <c r="CF9" s="214"/>
      <c r="CG9" s="207"/>
      <c r="CH9" s="207"/>
      <c r="CI9" s="207"/>
      <c r="CK9" s="208">
        <f t="shared" si="18"/>
        <v>25.932200750858456</v>
      </c>
      <c r="CO9" s="196">
        <v>121.5</v>
      </c>
      <c r="CP9" s="197">
        <v>3.1510000000000003E-2</v>
      </c>
      <c r="CQ9" s="206">
        <v>0.5</v>
      </c>
      <c r="CR9" s="206">
        <v>-0.8</v>
      </c>
      <c r="CS9" s="206">
        <v>2.2000000000000002</v>
      </c>
      <c r="CT9" s="206">
        <v>2.1</v>
      </c>
      <c r="CU9" s="206">
        <v>0.6</v>
      </c>
      <c r="CV9" s="209">
        <v>7.2000000000000005E-4</v>
      </c>
      <c r="CX9" s="196">
        <v>121.5</v>
      </c>
      <c r="CY9" s="197">
        <v>5.4239999999999997E-2</v>
      </c>
      <c r="CZ9" s="206">
        <v>0.6</v>
      </c>
      <c r="DA9" s="206">
        <v>-0.8</v>
      </c>
      <c r="DB9" s="206">
        <v>2</v>
      </c>
      <c r="DC9" s="206">
        <v>1.8</v>
      </c>
      <c r="DD9" s="206">
        <v>0.7</v>
      </c>
      <c r="DE9" s="209">
        <v>1.1999999999999999E-3</v>
      </c>
      <c r="DG9" s="196">
        <v>121.5</v>
      </c>
      <c r="DH9" s="197">
        <v>1.5469999999999999E-2</v>
      </c>
      <c r="DI9" s="206">
        <v>2.7</v>
      </c>
      <c r="DJ9" s="206">
        <v>-2.2999999999999998</v>
      </c>
      <c r="DK9" s="206">
        <v>1.7</v>
      </c>
      <c r="DL9" s="206">
        <v>1.5</v>
      </c>
      <c r="DM9" s="206">
        <v>0.8</v>
      </c>
      <c r="DN9" s="210">
        <v>1.3799999999999999E-3</v>
      </c>
      <c r="DO9" s="209">
        <v>4.0000000000000003E-5</v>
      </c>
      <c r="DQ9" s="196">
        <v>121.5</v>
      </c>
      <c r="DR9" s="197">
        <v>9.2270000000000005E-2</v>
      </c>
      <c r="DS9" s="206">
        <v>2.7</v>
      </c>
      <c r="DT9" s="206">
        <v>-2.2999999999999998</v>
      </c>
      <c r="DU9" s="206">
        <v>1.7</v>
      </c>
      <c r="DV9" s="200">
        <v>1.5</v>
      </c>
      <c r="DW9" s="200">
        <v>0.8</v>
      </c>
      <c r="DX9" s="210">
        <v>8.2100000000000003E-3</v>
      </c>
      <c r="DY9" s="209">
        <v>0</v>
      </c>
      <c r="EA9" s="196">
        <v>121.5</v>
      </c>
      <c r="EB9" s="197">
        <v>0.77929999999999999</v>
      </c>
      <c r="ED9" s="208">
        <f t="shared" si="0"/>
        <v>1.17523</v>
      </c>
      <c r="EE9" s="208">
        <f t="shared" si="1"/>
        <v>1.2315097508584523</v>
      </c>
      <c r="EF9" s="208">
        <f t="shared" si="2"/>
        <v>0.95430019874449135</v>
      </c>
    </row>
    <row r="10" spans="1:136" s="9" customFormat="1" ht="15" x14ac:dyDescent="0.15">
      <c r="A10" s="260">
        <v>122</v>
      </c>
      <c r="B10" s="197">
        <v>22.48</v>
      </c>
      <c r="C10" s="198">
        <v>4.5</v>
      </c>
      <c r="D10" s="261">
        <v>-6.99</v>
      </c>
      <c r="E10" s="200">
        <v>4.0356783816354849</v>
      </c>
      <c r="F10" s="200">
        <v>3.2392784690421417</v>
      </c>
      <c r="G10" s="200">
        <v>1.87</v>
      </c>
      <c r="H10" s="200">
        <v>2.645</v>
      </c>
      <c r="J10" s="196">
        <v>122</v>
      </c>
      <c r="K10" s="197">
        <v>20.41</v>
      </c>
      <c r="L10" s="198">
        <v>7.41</v>
      </c>
      <c r="M10" s="199">
        <v>8.0399999999999991</v>
      </c>
      <c r="N10" s="200">
        <v>3.15</v>
      </c>
      <c r="O10" s="200">
        <v>1.83</v>
      </c>
      <c r="P10" s="200">
        <v>2.56</v>
      </c>
      <c r="R10" s="196">
        <v>122</v>
      </c>
      <c r="S10" s="197">
        <v>1.645</v>
      </c>
      <c r="T10" s="198">
        <v>0.3</v>
      </c>
      <c r="U10" s="206">
        <v>-0.3</v>
      </c>
      <c r="V10" s="200">
        <v>2.2000000000000002</v>
      </c>
      <c r="W10" s="200">
        <v>2.1</v>
      </c>
      <c r="X10" s="200">
        <v>0.4</v>
      </c>
      <c r="Z10" s="196">
        <v>122</v>
      </c>
      <c r="AA10" s="197">
        <f t="shared" si="3"/>
        <v>0.76196618602294186</v>
      </c>
      <c r="AB10" s="198">
        <f t="shared" si="4"/>
        <v>0.56325493440491659</v>
      </c>
      <c r="AC10" s="206">
        <f t="shared" si="5"/>
        <v>-0.8</v>
      </c>
      <c r="AD10" s="200">
        <f t="shared" si="6"/>
        <v>2.0734901311901668</v>
      </c>
      <c r="AE10" s="207">
        <f t="shared" si="7"/>
        <v>1.9102351967852504</v>
      </c>
      <c r="AF10" s="207">
        <f t="shared" si="8"/>
        <v>0.66325493440491678</v>
      </c>
      <c r="AG10" s="208">
        <f t="shared" si="9"/>
        <v>0.48205647947666647</v>
      </c>
      <c r="AH10" s="208">
        <f t="shared" si="10"/>
        <v>0.27990970654627539</v>
      </c>
      <c r="AJ10" s="196">
        <v>122</v>
      </c>
      <c r="AK10" s="197">
        <f t="shared" si="11"/>
        <v>0.45344420644062822</v>
      </c>
      <c r="AL10" s="198">
        <f t="shared" si="12"/>
        <v>2.8000000000000003</v>
      </c>
      <c r="AM10" s="206">
        <f t="shared" si="13"/>
        <v>-2.4</v>
      </c>
      <c r="AN10" s="200">
        <f t="shared" si="14"/>
        <v>1.7000000000000002</v>
      </c>
      <c r="AO10" s="207">
        <f t="shared" si="15"/>
        <v>1.5</v>
      </c>
      <c r="AP10" s="207">
        <f t="shared" si="16"/>
        <v>0.8</v>
      </c>
      <c r="AQ10" s="197">
        <f t="shared" si="17"/>
        <v>4.0858387236391409E-2</v>
      </c>
      <c r="AS10" s="196">
        <v>122</v>
      </c>
      <c r="AT10" s="197">
        <v>0.1431</v>
      </c>
      <c r="AU10" s="198">
        <v>4.0999999999999996</v>
      </c>
      <c r="AV10" s="199">
        <v>9.1999999999999993</v>
      </c>
      <c r="AW10" s="200">
        <v>4.3</v>
      </c>
      <c r="AX10" s="200">
        <v>3.7</v>
      </c>
      <c r="AY10" s="200">
        <v>2.1</v>
      </c>
      <c r="BA10" s="196">
        <v>122</v>
      </c>
      <c r="BB10" s="197">
        <v>0.219</v>
      </c>
      <c r="BC10" s="198">
        <v>20.6</v>
      </c>
      <c r="BD10" s="206">
        <v>-22.6</v>
      </c>
      <c r="BE10" s="200"/>
      <c r="BF10" s="200"/>
      <c r="BG10" s="200"/>
      <c r="BI10" s="196">
        <v>122</v>
      </c>
      <c r="BJ10" s="197">
        <v>1.9210000000000001E-2</v>
      </c>
      <c r="BK10" s="198">
        <v>7.4</v>
      </c>
      <c r="BL10" s="199">
        <v>16.100000000000001</v>
      </c>
      <c r="BM10" s="200">
        <v>4.5999999999999996</v>
      </c>
      <c r="BN10" s="200">
        <v>4.4000000000000004</v>
      </c>
      <c r="BO10" s="200">
        <v>1.4</v>
      </c>
      <c r="BP10" s="208">
        <v>1.3100000000000001E-2</v>
      </c>
      <c r="BQ10" s="208">
        <v>6.11E-3</v>
      </c>
      <c r="BS10" s="196">
        <v>122</v>
      </c>
      <c r="BT10" s="197">
        <v>1.2869999999999999E-3</v>
      </c>
      <c r="BU10" s="198">
        <v>2.8</v>
      </c>
      <c r="BV10" s="199">
        <v>2.4</v>
      </c>
      <c r="BW10" s="200">
        <v>2.8</v>
      </c>
      <c r="BX10" s="200">
        <v>2.8</v>
      </c>
      <c r="BY10" s="200">
        <v>0</v>
      </c>
      <c r="BZ10" s="208">
        <v>8.7799999999999998E-4</v>
      </c>
      <c r="CA10" s="208">
        <v>4.0900000000000002E-4</v>
      </c>
      <c r="CC10" s="211"/>
      <c r="CD10" s="212"/>
      <c r="CE10" s="213"/>
      <c r="CF10" s="214"/>
      <c r="CG10" s="207"/>
      <c r="CH10" s="207"/>
      <c r="CI10" s="207"/>
      <c r="CK10" s="208">
        <f t="shared" si="18"/>
        <v>25.723007392463575</v>
      </c>
      <c r="CO10" s="196">
        <v>122</v>
      </c>
      <c r="CP10" s="197">
        <v>3.109E-2</v>
      </c>
      <c r="CQ10" s="206">
        <v>0.5</v>
      </c>
      <c r="CR10" s="206">
        <v>-0.8</v>
      </c>
      <c r="CS10" s="206">
        <v>2.2000000000000002</v>
      </c>
      <c r="CT10" s="206">
        <v>2.1</v>
      </c>
      <c r="CU10" s="206">
        <v>0.6</v>
      </c>
      <c r="CV10" s="209">
        <v>7.1000000000000002E-4</v>
      </c>
      <c r="CX10" s="196">
        <v>122</v>
      </c>
      <c r="CY10" s="197">
        <v>5.3519999999999998E-2</v>
      </c>
      <c r="CZ10" s="206">
        <v>0.6</v>
      </c>
      <c r="DA10" s="206">
        <v>-0.8</v>
      </c>
      <c r="DB10" s="206">
        <v>2</v>
      </c>
      <c r="DC10" s="206">
        <v>1.8</v>
      </c>
      <c r="DD10" s="206">
        <v>0.7</v>
      </c>
      <c r="DE10" s="209">
        <v>1.1999999999999999E-3</v>
      </c>
      <c r="DG10" s="196">
        <v>122</v>
      </c>
      <c r="DH10" s="197">
        <v>1.528E-2</v>
      </c>
      <c r="DI10" s="206">
        <v>2.8</v>
      </c>
      <c r="DJ10" s="206">
        <v>-2.4</v>
      </c>
      <c r="DK10" s="206">
        <v>1.7</v>
      </c>
      <c r="DL10" s="206">
        <v>1.5</v>
      </c>
      <c r="DM10" s="206">
        <v>0.8</v>
      </c>
      <c r="DN10" s="210">
        <v>1.3799999999999999E-3</v>
      </c>
      <c r="DO10" s="209">
        <v>4.0000000000000003E-5</v>
      </c>
      <c r="DQ10" s="196">
        <v>122</v>
      </c>
      <c r="DR10" s="197">
        <v>9.1120000000000007E-2</v>
      </c>
      <c r="DS10" s="206">
        <v>2.8</v>
      </c>
      <c r="DT10" s="206">
        <v>-2.4</v>
      </c>
      <c r="DU10" s="206">
        <v>1.7</v>
      </c>
      <c r="DV10" s="200">
        <v>1.5</v>
      </c>
      <c r="DW10" s="200">
        <v>0.8</v>
      </c>
      <c r="DX10" s="210">
        <v>8.1700000000000002E-3</v>
      </c>
      <c r="DY10" s="209">
        <v>0</v>
      </c>
      <c r="EA10" s="196">
        <v>122</v>
      </c>
      <c r="EB10" s="197">
        <v>0.76870000000000005</v>
      </c>
      <c r="ED10" s="208">
        <f t="shared" si="0"/>
        <v>1.1594899999999999</v>
      </c>
      <c r="EE10" s="208">
        <f t="shared" si="1"/>
        <v>1.21541039246357</v>
      </c>
      <c r="EF10" s="208">
        <f t="shared" si="2"/>
        <v>0.95399052631907932</v>
      </c>
    </row>
    <row r="11" spans="1:136" s="9" customFormat="1" ht="15" x14ac:dyDescent="0.15">
      <c r="A11" s="260">
        <v>122.5</v>
      </c>
      <c r="B11" s="197">
        <v>22.3</v>
      </c>
      <c r="C11" s="198">
        <v>4.49</v>
      </c>
      <c r="D11" s="261">
        <v>-6.97</v>
      </c>
      <c r="E11" s="200">
        <v>4.0241313762516917</v>
      </c>
      <c r="F11" s="200">
        <v>3.2392784690421417</v>
      </c>
      <c r="G11" s="200">
        <v>1.87</v>
      </c>
      <c r="H11" s="200">
        <v>2.645</v>
      </c>
      <c r="J11" s="196">
        <v>122.5</v>
      </c>
      <c r="K11" s="197">
        <v>20.239999999999998</v>
      </c>
      <c r="L11" s="198">
        <v>7.4</v>
      </c>
      <c r="M11" s="199">
        <v>8.0299999999999994</v>
      </c>
      <c r="N11" s="200">
        <v>3.15</v>
      </c>
      <c r="O11" s="200">
        <v>1.83</v>
      </c>
      <c r="P11" s="200">
        <v>2.56</v>
      </c>
      <c r="R11" s="196">
        <v>122.5</v>
      </c>
      <c r="S11" s="197">
        <v>1.6379999999999999</v>
      </c>
      <c r="T11" s="198">
        <v>0.3</v>
      </c>
      <c r="U11" s="206">
        <v>-0.2</v>
      </c>
      <c r="V11" s="200">
        <v>2.2000000000000002</v>
      </c>
      <c r="W11" s="200">
        <v>2.1</v>
      </c>
      <c r="X11" s="200">
        <v>0.4</v>
      </c>
      <c r="Z11" s="196">
        <v>122.5</v>
      </c>
      <c r="AA11" s="197">
        <f t="shared" si="3"/>
        <v>0.75183120652324131</v>
      </c>
      <c r="AB11" s="198">
        <f t="shared" si="4"/>
        <v>0.56327385941803376</v>
      </c>
      <c r="AC11" s="206">
        <f t="shared" si="5"/>
        <v>-0.8</v>
      </c>
      <c r="AD11" s="200">
        <f t="shared" si="6"/>
        <v>2.0734522811639327</v>
      </c>
      <c r="AE11" s="207">
        <f t="shared" si="7"/>
        <v>1.910178421745899</v>
      </c>
      <c r="AF11" s="207">
        <f t="shared" si="8"/>
        <v>0.66327385941803374</v>
      </c>
      <c r="AG11" s="208">
        <f t="shared" si="9"/>
        <v>0.47579121942230612</v>
      </c>
      <c r="AH11" s="208">
        <f t="shared" si="10"/>
        <v>0.27603998710093519</v>
      </c>
      <c r="AJ11" s="196">
        <v>122.5</v>
      </c>
      <c r="AK11" s="197">
        <f t="shared" si="11"/>
        <v>0.44785572371591764</v>
      </c>
      <c r="AL11" s="198">
        <f t="shared" si="12"/>
        <v>2.7</v>
      </c>
      <c r="AM11" s="206">
        <f t="shared" si="13"/>
        <v>-2.4</v>
      </c>
      <c r="AN11" s="200">
        <f t="shared" si="14"/>
        <v>1.7</v>
      </c>
      <c r="AO11" s="207">
        <f t="shared" si="15"/>
        <v>1.4999999999999998</v>
      </c>
      <c r="AP11" s="207">
        <f t="shared" si="16"/>
        <v>0.79999999999999993</v>
      </c>
      <c r="AQ11" s="197">
        <f t="shared" si="17"/>
        <v>4.0585201332703671E-2</v>
      </c>
      <c r="AS11" s="196">
        <v>122.5</v>
      </c>
      <c r="AT11" s="197">
        <v>0.14130000000000001</v>
      </c>
      <c r="AU11" s="198">
        <v>4.0999999999999996</v>
      </c>
      <c r="AV11" s="199">
        <v>9.1999999999999993</v>
      </c>
      <c r="AW11" s="200">
        <v>4.3</v>
      </c>
      <c r="AX11" s="200">
        <v>3.7</v>
      </c>
      <c r="AY11" s="200">
        <v>2.1</v>
      </c>
      <c r="BA11" s="196">
        <v>122.5</v>
      </c>
      <c r="BB11" s="197">
        <v>0.21609999999999999</v>
      </c>
      <c r="BC11" s="198">
        <v>20.7</v>
      </c>
      <c r="BD11" s="206">
        <v>-22.5</v>
      </c>
      <c r="BE11" s="200"/>
      <c r="BF11" s="200"/>
      <c r="BG11" s="200"/>
      <c r="BI11" s="196">
        <v>122.5</v>
      </c>
      <c r="BJ11" s="197">
        <v>1.9109999999999999E-2</v>
      </c>
      <c r="BK11" s="198">
        <v>7.4</v>
      </c>
      <c r="BL11" s="199">
        <v>16.3</v>
      </c>
      <c r="BM11" s="200">
        <v>4.5999999999999996</v>
      </c>
      <c r="BN11" s="200">
        <v>4.4000000000000004</v>
      </c>
      <c r="BO11" s="200">
        <v>1.4</v>
      </c>
      <c r="BP11" s="208">
        <v>1.302E-2</v>
      </c>
      <c r="BQ11" s="208">
        <v>6.0800000000000003E-3</v>
      </c>
      <c r="BS11" s="196">
        <v>122.5</v>
      </c>
      <c r="BT11" s="197">
        <v>1.274E-3</v>
      </c>
      <c r="BU11" s="198">
        <v>2.8</v>
      </c>
      <c r="BV11" s="199">
        <v>2.4</v>
      </c>
      <c r="BW11" s="200">
        <v>2.8</v>
      </c>
      <c r="BX11" s="200">
        <v>2.8</v>
      </c>
      <c r="BY11" s="200">
        <v>0</v>
      </c>
      <c r="BZ11" s="208">
        <v>8.7000000000000001E-4</v>
      </c>
      <c r="CA11" s="208">
        <v>4.0499999999999998E-4</v>
      </c>
      <c r="CC11" s="211"/>
      <c r="CD11" s="212"/>
      <c r="CE11" s="213"/>
      <c r="CF11" s="214"/>
      <c r="CG11" s="207"/>
      <c r="CH11" s="207"/>
      <c r="CI11" s="207"/>
      <c r="CK11" s="208">
        <f t="shared" si="18"/>
        <v>25.515470930239164</v>
      </c>
      <c r="CO11" s="196">
        <v>122.5</v>
      </c>
      <c r="CP11" s="197">
        <v>3.0669999999999999E-2</v>
      </c>
      <c r="CQ11" s="206">
        <v>0.5</v>
      </c>
      <c r="CR11" s="206">
        <v>-0.8</v>
      </c>
      <c r="CS11" s="206">
        <v>2.2000000000000002</v>
      </c>
      <c r="CT11" s="206">
        <v>2.1</v>
      </c>
      <c r="CU11" s="206">
        <v>0.6</v>
      </c>
      <c r="CV11" s="209">
        <v>7.1000000000000002E-4</v>
      </c>
      <c r="CX11" s="196">
        <v>122.5</v>
      </c>
      <c r="CY11" s="197">
        <v>5.2839999999999998E-2</v>
      </c>
      <c r="CZ11" s="206">
        <v>0.6</v>
      </c>
      <c r="DA11" s="206">
        <v>-0.8</v>
      </c>
      <c r="DB11" s="206">
        <v>2</v>
      </c>
      <c r="DC11" s="206">
        <v>1.8</v>
      </c>
      <c r="DD11" s="206">
        <v>0.7</v>
      </c>
      <c r="DE11" s="209">
        <v>1.1999999999999999E-3</v>
      </c>
      <c r="DG11" s="196">
        <v>122.5</v>
      </c>
      <c r="DH11" s="197">
        <v>1.5089999999999999E-2</v>
      </c>
      <c r="DI11" s="206">
        <v>2.7</v>
      </c>
      <c r="DJ11" s="206">
        <v>-2.4</v>
      </c>
      <c r="DK11" s="206">
        <v>1.7</v>
      </c>
      <c r="DL11" s="206">
        <v>1.5</v>
      </c>
      <c r="DM11" s="206">
        <v>0.8</v>
      </c>
      <c r="DN11" s="210">
        <v>1.3699999999999999E-3</v>
      </c>
      <c r="DO11" s="209">
        <v>4.0000000000000003E-5</v>
      </c>
      <c r="DQ11" s="196">
        <v>122.5</v>
      </c>
      <c r="DR11" s="197">
        <v>9.0010000000000007E-2</v>
      </c>
      <c r="DS11" s="206">
        <v>2.7</v>
      </c>
      <c r="DT11" s="206">
        <v>-2.4</v>
      </c>
      <c r="DU11" s="206">
        <v>1.7</v>
      </c>
      <c r="DV11" s="200">
        <v>1.5</v>
      </c>
      <c r="DW11" s="200">
        <v>0.8</v>
      </c>
      <c r="DX11" s="210">
        <v>8.1200000000000005E-3</v>
      </c>
      <c r="DY11" s="209">
        <v>0</v>
      </c>
      <c r="EA11" s="196">
        <v>122.5</v>
      </c>
      <c r="EB11" s="197">
        <v>0.75900000000000001</v>
      </c>
      <c r="ED11" s="208">
        <f t="shared" si="0"/>
        <v>1.1448100000000001</v>
      </c>
      <c r="EE11" s="208">
        <f t="shared" si="1"/>
        <v>1.1996869302391588</v>
      </c>
      <c r="EF11" s="208">
        <f t="shared" si="2"/>
        <v>0.95425729091820732</v>
      </c>
    </row>
    <row r="12" spans="1:136" s="9" customFormat="1" ht="15" x14ac:dyDescent="0.15">
      <c r="A12" s="260">
        <v>123</v>
      </c>
      <c r="B12" s="197">
        <v>22.12</v>
      </c>
      <c r="C12" s="198">
        <v>4.4800000000000004</v>
      </c>
      <c r="D12" s="261">
        <v>-6.96</v>
      </c>
      <c r="E12" s="200">
        <v>4.0183578735597951</v>
      </c>
      <c r="F12" s="200">
        <v>3.2392784690421417</v>
      </c>
      <c r="G12" s="200">
        <v>1.87</v>
      </c>
      <c r="H12" s="200">
        <v>2.645</v>
      </c>
      <c r="J12" s="196">
        <v>123</v>
      </c>
      <c r="K12" s="197">
        <v>20.09</v>
      </c>
      <c r="L12" s="198">
        <v>7.39</v>
      </c>
      <c r="M12" s="199">
        <v>8.02</v>
      </c>
      <c r="N12" s="200">
        <v>3.15</v>
      </c>
      <c r="O12" s="200">
        <v>1.83</v>
      </c>
      <c r="P12" s="200">
        <v>2.56</v>
      </c>
      <c r="R12" s="196">
        <v>123</v>
      </c>
      <c r="S12" s="197">
        <v>1.631</v>
      </c>
      <c r="T12" s="198">
        <v>0.3</v>
      </c>
      <c r="U12" s="206">
        <v>-0.2</v>
      </c>
      <c r="V12" s="200">
        <v>2.2000000000000002</v>
      </c>
      <c r="W12" s="200">
        <v>2.1</v>
      </c>
      <c r="X12" s="200">
        <v>0.4</v>
      </c>
      <c r="Z12" s="196">
        <v>123</v>
      </c>
      <c r="AA12" s="197">
        <f t="shared" si="3"/>
        <v>0.74141981849173066</v>
      </c>
      <c r="AB12" s="198">
        <f t="shared" si="4"/>
        <v>0.6</v>
      </c>
      <c r="AC12" s="206">
        <f t="shared" si="5"/>
        <v>-0.8632997450528106</v>
      </c>
      <c r="AD12" s="200">
        <f t="shared" si="6"/>
        <v>2.0734005098943791</v>
      </c>
      <c r="AE12" s="207">
        <f t="shared" si="7"/>
        <v>1.9101007648415687</v>
      </c>
      <c r="AF12" s="207">
        <f t="shared" si="8"/>
        <v>0.72659949010562097</v>
      </c>
      <c r="AG12" s="208">
        <f t="shared" si="9"/>
        <v>0.46943382319067573</v>
      </c>
      <c r="AH12" s="208">
        <f t="shared" si="10"/>
        <v>0.27198599530105494</v>
      </c>
      <c r="AJ12" s="196">
        <v>123</v>
      </c>
      <c r="AK12" s="197">
        <f t="shared" si="11"/>
        <v>0.44214288144288083</v>
      </c>
      <c r="AL12" s="198">
        <f t="shared" si="12"/>
        <v>2.7999999999999994</v>
      </c>
      <c r="AM12" s="206">
        <f t="shared" si="13"/>
        <v>-2.4</v>
      </c>
      <c r="AN12" s="200">
        <f t="shared" si="14"/>
        <v>1.7</v>
      </c>
      <c r="AO12" s="207">
        <f t="shared" si="15"/>
        <v>1.5</v>
      </c>
      <c r="AP12" s="207">
        <f t="shared" si="16"/>
        <v>0.80000000000000016</v>
      </c>
      <c r="AQ12" s="197">
        <f t="shared" si="17"/>
        <v>4.0312015429015934E-2</v>
      </c>
      <c r="AS12" s="196">
        <v>123</v>
      </c>
      <c r="AT12" s="197">
        <v>0.13950000000000001</v>
      </c>
      <c r="AU12" s="198">
        <v>4</v>
      </c>
      <c r="AV12" s="199">
        <v>9.1999999999999993</v>
      </c>
      <c r="AW12" s="200">
        <v>4.3</v>
      </c>
      <c r="AX12" s="200">
        <v>3.7</v>
      </c>
      <c r="AY12" s="200">
        <v>2.1</v>
      </c>
      <c r="BA12" s="196">
        <v>123</v>
      </c>
      <c r="BB12" s="197">
        <v>0.2132</v>
      </c>
      <c r="BC12" s="198">
        <v>20.7</v>
      </c>
      <c r="BD12" s="206">
        <v>-22.5</v>
      </c>
      <c r="BE12" s="200"/>
      <c r="BF12" s="200"/>
      <c r="BG12" s="200"/>
      <c r="BI12" s="196">
        <v>123</v>
      </c>
      <c r="BJ12" s="197">
        <v>1.9019999999999999E-2</v>
      </c>
      <c r="BK12" s="198">
        <v>7.3</v>
      </c>
      <c r="BL12" s="199">
        <v>16.3</v>
      </c>
      <c r="BM12" s="200">
        <v>4.5999999999999996</v>
      </c>
      <c r="BN12" s="200">
        <v>4.4000000000000004</v>
      </c>
      <c r="BO12" s="200">
        <v>1.4</v>
      </c>
      <c r="BP12" s="208">
        <v>1.299E-2</v>
      </c>
      <c r="BQ12" s="208">
        <v>6.0499999999999998E-3</v>
      </c>
      <c r="BS12" s="196">
        <v>123</v>
      </c>
      <c r="BT12" s="197">
        <v>1.263E-3</v>
      </c>
      <c r="BU12" s="198">
        <v>2.8</v>
      </c>
      <c r="BV12" s="199">
        <v>2.4</v>
      </c>
      <c r="BW12" s="200">
        <v>2.8</v>
      </c>
      <c r="BX12" s="200">
        <v>2.8</v>
      </c>
      <c r="BY12" s="200">
        <v>0</v>
      </c>
      <c r="BZ12" s="208">
        <v>8.6200000000000003E-4</v>
      </c>
      <c r="CA12" s="208">
        <v>4.0099999999999999E-4</v>
      </c>
      <c r="CC12" s="211"/>
      <c r="CD12" s="212"/>
      <c r="CE12" s="213"/>
      <c r="CF12" s="214"/>
      <c r="CG12" s="207"/>
      <c r="CH12" s="207"/>
      <c r="CI12" s="207"/>
      <c r="CK12" s="208">
        <f t="shared" si="18"/>
        <v>25.307545699934618</v>
      </c>
      <c r="CO12" s="196">
        <v>123</v>
      </c>
      <c r="CP12" s="197">
        <v>3.023E-2</v>
      </c>
      <c r="CQ12" s="206">
        <v>0.6</v>
      </c>
      <c r="CR12" s="206">
        <v>-0.8</v>
      </c>
      <c r="CS12" s="206">
        <v>2.2000000000000002</v>
      </c>
      <c r="CT12" s="206">
        <v>2.1</v>
      </c>
      <c r="CU12" s="206">
        <v>0.6</v>
      </c>
      <c r="CV12" s="209">
        <v>7.1000000000000002E-4</v>
      </c>
      <c r="CX12" s="196">
        <v>123</v>
      </c>
      <c r="CY12" s="197">
        <v>5.2139999999999999E-2</v>
      </c>
      <c r="CZ12" s="206">
        <v>0.6</v>
      </c>
      <c r="DA12" s="206">
        <v>-0.9</v>
      </c>
      <c r="DB12" s="206">
        <v>2</v>
      </c>
      <c r="DC12" s="206">
        <v>1.8</v>
      </c>
      <c r="DD12" s="206">
        <v>0.8</v>
      </c>
      <c r="DE12" s="209">
        <v>1.1900000000000001E-3</v>
      </c>
      <c r="DG12" s="196">
        <v>123</v>
      </c>
      <c r="DH12" s="197">
        <v>1.49E-2</v>
      </c>
      <c r="DI12" s="206">
        <v>2.8</v>
      </c>
      <c r="DJ12" s="206">
        <v>-2.4</v>
      </c>
      <c r="DK12" s="206">
        <v>1.7</v>
      </c>
      <c r="DL12" s="206">
        <v>1.5</v>
      </c>
      <c r="DM12" s="206">
        <v>0.8</v>
      </c>
      <c r="DN12" s="210">
        <v>1.3600000000000001E-3</v>
      </c>
      <c r="DO12" s="209">
        <v>4.0000000000000003E-5</v>
      </c>
      <c r="DQ12" s="196">
        <v>123</v>
      </c>
      <c r="DR12" s="197">
        <v>8.8849999999999998E-2</v>
      </c>
      <c r="DS12" s="206">
        <v>2.8</v>
      </c>
      <c r="DT12" s="206">
        <v>-2.4</v>
      </c>
      <c r="DU12" s="206">
        <v>1.7</v>
      </c>
      <c r="DV12" s="200">
        <v>1.5</v>
      </c>
      <c r="DW12" s="200">
        <v>0.8</v>
      </c>
      <c r="DX12" s="210">
        <v>8.0700000000000008E-3</v>
      </c>
      <c r="DY12" s="209">
        <v>0</v>
      </c>
      <c r="EA12" s="196">
        <v>123</v>
      </c>
      <c r="EB12" s="197">
        <v>0.74890000000000001</v>
      </c>
      <c r="ED12" s="208">
        <f t="shared" si="0"/>
        <v>1.1295600000000001</v>
      </c>
      <c r="EE12" s="208">
        <f t="shared" si="1"/>
        <v>1.1835626999346114</v>
      </c>
      <c r="EF12" s="208">
        <f t="shared" si="2"/>
        <v>0.95437275951870171</v>
      </c>
    </row>
    <row r="13" spans="1:136" s="9" customFormat="1" ht="15" x14ac:dyDescent="0.15">
      <c r="A13" s="260">
        <v>123.5</v>
      </c>
      <c r="B13" s="197">
        <v>21.94</v>
      </c>
      <c r="C13" s="198">
        <v>4.47</v>
      </c>
      <c r="D13" s="261">
        <v>-6.94</v>
      </c>
      <c r="E13" s="200">
        <v>4.0068108681760028</v>
      </c>
      <c r="F13" s="200">
        <v>3.235197057367603</v>
      </c>
      <c r="G13" s="200">
        <v>1.87</v>
      </c>
      <c r="H13" s="200">
        <v>2.6399999999999997</v>
      </c>
      <c r="J13" s="196">
        <v>123.5</v>
      </c>
      <c r="K13" s="197">
        <v>19.93</v>
      </c>
      <c r="L13" s="198">
        <v>7.38</v>
      </c>
      <c r="M13" s="199">
        <v>8.01</v>
      </c>
      <c r="N13" s="200">
        <v>3.14</v>
      </c>
      <c r="O13" s="200">
        <v>1.83</v>
      </c>
      <c r="P13" s="200">
        <v>2.56</v>
      </c>
      <c r="R13" s="196">
        <v>123.5</v>
      </c>
      <c r="S13" s="197">
        <v>1.623</v>
      </c>
      <c r="T13" s="198">
        <v>0.3</v>
      </c>
      <c r="U13" s="206">
        <v>-0.2</v>
      </c>
      <c r="V13" s="200">
        <v>2.2000000000000002</v>
      </c>
      <c r="W13" s="200">
        <v>2.1</v>
      </c>
      <c r="X13" s="200">
        <v>0.4</v>
      </c>
      <c r="Z13" s="196">
        <v>123.5</v>
      </c>
      <c r="AA13" s="197">
        <f t="shared" si="3"/>
        <v>0.73137697516930011</v>
      </c>
      <c r="AB13" s="198">
        <f t="shared" si="4"/>
        <v>0.60000000000000009</v>
      </c>
      <c r="AC13" s="206">
        <f t="shared" si="5"/>
        <v>-0.86331979820351923</v>
      </c>
      <c r="AD13" s="200">
        <f t="shared" si="6"/>
        <v>2.0733604035929618</v>
      </c>
      <c r="AE13" s="207">
        <f t="shared" si="7"/>
        <v>1.9100406053894428</v>
      </c>
      <c r="AF13" s="207">
        <f t="shared" si="8"/>
        <v>0.72663959640703835</v>
      </c>
      <c r="AG13" s="208">
        <f t="shared" si="9"/>
        <v>0.46316856313631538</v>
      </c>
      <c r="AH13" s="208">
        <f t="shared" si="10"/>
        <v>0.26820841203298473</v>
      </c>
      <c r="AJ13" s="196">
        <v>123.5</v>
      </c>
      <c r="AK13" s="197">
        <f t="shared" si="11"/>
        <v>0.43655439871817026</v>
      </c>
      <c r="AL13" s="198">
        <f t="shared" si="12"/>
        <v>2.8</v>
      </c>
      <c r="AM13" s="206">
        <f t="shared" si="13"/>
        <v>-2.4000000000000004</v>
      </c>
      <c r="AN13" s="200">
        <f t="shared" si="14"/>
        <v>1.7000000000000002</v>
      </c>
      <c r="AO13" s="207">
        <f t="shared" si="15"/>
        <v>1.5000000000000002</v>
      </c>
      <c r="AP13" s="207">
        <f t="shared" si="16"/>
        <v>0.80000000000000016</v>
      </c>
      <c r="AQ13" s="197">
        <f t="shared" si="17"/>
        <v>4.0038829525328196E-2</v>
      </c>
      <c r="AS13" s="196">
        <v>123.5</v>
      </c>
      <c r="AT13" s="197">
        <v>0.13789999999999999</v>
      </c>
      <c r="AU13" s="198">
        <v>4</v>
      </c>
      <c r="AV13" s="199">
        <v>9.1999999999999993</v>
      </c>
      <c r="AW13" s="200">
        <v>4.3</v>
      </c>
      <c r="AX13" s="200">
        <v>3.7</v>
      </c>
      <c r="AY13" s="200">
        <v>2.1</v>
      </c>
      <c r="BA13" s="196">
        <v>123.5</v>
      </c>
      <c r="BB13" s="197">
        <v>0.2104</v>
      </c>
      <c r="BC13" s="198">
        <v>20.7</v>
      </c>
      <c r="BD13" s="206">
        <v>-22.4</v>
      </c>
      <c r="BE13" s="200"/>
      <c r="BF13" s="200"/>
      <c r="BG13" s="200"/>
      <c r="BI13" s="196">
        <v>123.5</v>
      </c>
      <c r="BJ13" s="197">
        <v>1.8919999999999999E-2</v>
      </c>
      <c r="BK13" s="198">
        <v>7.3</v>
      </c>
      <c r="BL13" s="199">
        <v>16.2</v>
      </c>
      <c r="BM13" s="200">
        <v>4.5999999999999996</v>
      </c>
      <c r="BN13" s="200">
        <v>4.4000000000000004</v>
      </c>
      <c r="BO13" s="200">
        <v>1.4</v>
      </c>
      <c r="BP13" s="208">
        <v>1.2930000000000001E-2</v>
      </c>
      <c r="BQ13" s="208">
        <v>6.0299999999999998E-3</v>
      </c>
      <c r="BS13" s="196">
        <v>123.5</v>
      </c>
      <c r="BT13" s="197">
        <v>1.2509999999999999E-3</v>
      </c>
      <c r="BU13" s="198">
        <v>2.8</v>
      </c>
      <c r="BV13" s="199">
        <v>2.4</v>
      </c>
      <c r="BW13" s="200">
        <v>2.8</v>
      </c>
      <c r="BX13" s="200">
        <v>2.8</v>
      </c>
      <c r="BY13" s="200">
        <v>0</v>
      </c>
      <c r="BZ13" s="208">
        <v>8.5400000000000005E-4</v>
      </c>
      <c r="CA13" s="208">
        <v>3.97E-4</v>
      </c>
      <c r="CC13" s="211"/>
      <c r="CD13" s="212"/>
      <c r="CE13" s="213"/>
      <c r="CF13" s="214"/>
      <c r="CG13" s="207"/>
      <c r="CH13" s="207"/>
      <c r="CI13" s="207"/>
      <c r="CK13" s="208">
        <f t="shared" si="18"/>
        <v>25.099402373887472</v>
      </c>
      <c r="CO13" s="196">
        <v>123.5</v>
      </c>
      <c r="CP13" s="197">
        <v>2.981E-2</v>
      </c>
      <c r="CQ13" s="206">
        <v>0.6</v>
      </c>
      <c r="CR13" s="206">
        <v>-0.8</v>
      </c>
      <c r="CS13" s="206">
        <v>2.2000000000000002</v>
      </c>
      <c r="CT13" s="206">
        <v>2.1</v>
      </c>
      <c r="CU13" s="206">
        <v>0.6</v>
      </c>
      <c r="CV13" s="209">
        <v>6.9999999999999999E-4</v>
      </c>
      <c r="CX13" s="196">
        <v>123.5</v>
      </c>
      <c r="CY13" s="197">
        <v>5.1459999999999999E-2</v>
      </c>
      <c r="CZ13" s="206">
        <v>0.6</v>
      </c>
      <c r="DA13" s="206">
        <v>-0.9</v>
      </c>
      <c r="DB13" s="206">
        <v>2</v>
      </c>
      <c r="DC13" s="206">
        <v>1.8</v>
      </c>
      <c r="DD13" s="206">
        <v>0.8</v>
      </c>
      <c r="DE13" s="209">
        <v>1.1900000000000001E-3</v>
      </c>
      <c r="DG13" s="196">
        <v>123.5</v>
      </c>
      <c r="DH13" s="197">
        <v>1.4710000000000001E-2</v>
      </c>
      <c r="DI13" s="206">
        <v>2.8</v>
      </c>
      <c r="DJ13" s="206">
        <v>-2.4</v>
      </c>
      <c r="DK13" s="206">
        <v>1.7</v>
      </c>
      <c r="DL13" s="206">
        <v>1.5</v>
      </c>
      <c r="DM13" s="206">
        <v>0.8</v>
      </c>
      <c r="DN13" s="210">
        <v>1.3500000000000001E-3</v>
      </c>
      <c r="DO13" s="209">
        <v>4.0000000000000003E-5</v>
      </c>
      <c r="DQ13" s="196">
        <v>123.5</v>
      </c>
      <c r="DR13" s="197">
        <v>8.7739999999999999E-2</v>
      </c>
      <c r="DS13" s="206">
        <v>2.8</v>
      </c>
      <c r="DT13" s="206">
        <v>-2.4</v>
      </c>
      <c r="DU13" s="206">
        <v>1.7</v>
      </c>
      <c r="DV13" s="200">
        <v>1.5</v>
      </c>
      <c r="DW13" s="200">
        <v>0.8</v>
      </c>
      <c r="DX13" s="210">
        <v>8.0199999999999994E-3</v>
      </c>
      <c r="DY13" s="209">
        <v>0</v>
      </c>
      <c r="EA13" s="196">
        <v>123.5</v>
      </c>
      <c r="EB13" s="197">
        <v>0.73919999999999997</v>
      </c>
      <c r="ED13" s="208">
        <f t="shared" si="0"/>
        <v>1.1148799999999999</v>
      </c>
      <c r="EE13" s="208">
        <f t="shared" si="1"/>
        <v>1.1679313738874704</v>
      </c>
      <c r="EF13" s="208">
        <f t="shared" si="2"/>
        <v>0.95457663431808626</v>
      </c>
    </row>
    <row r="14" spans="1:136" s="9" customFormat="1" ht="15" x14ac:dyDescent="0.15">
      <c r="A14" s="260">
        <v>124</v>
      </c>
      <c r="B14" s="197">
        <v>21.77</v>
      </c>
      <c r="C14" s="198">
        <v>4.46</v>
      </c>
      <c r="D14" s="261">
        <v>-6.93</v>
      </c>
      <c r="E14" s="200">
        <v>4.0010373654841063</v>
      </c>
      <c r="F14" s="200">
        <v>3.235197057367603</v>
      </c>
      <c r="G14" s="200">
        <v>1.87</v>
      </c>
      <c r="H14" s="200">
        <v>2.6399999999999997</v>
      </c>
      <c r="J14" s="196">
        <v>124</v>
      </c>
      <c r="K14" s="197">
        <v>19.77</v>
      </c>
      <c r="L14" s="198">
        <v>7.36</v>
      </c>
      <c r="M14" s="199">
        <v>8</v>
      </c>
      <c r="N14" s="200">
        <v>3.14</v>
      </c>
      <c r="O14" s="200">
        <v>1.83</v>
      </c>
      <c r="P14" s="200">
        <v>2.56</v>
      </c>
      <c r="R14" s="196">
        <v>124</v>
      </c>
      <c r="S14" s="197">
        <v>1.6160000000000001</v>
      </c>
      <c r="T14" s="198">
        <v>0.3</v>
      </c>
      <c r="U14" s="206">
        <v>-0.2</v>
      </c>
      <c r="V14" s="200">
        <v>2.2000000000000002</v>
      </c>
      <c r="W14" s="200">
        <v>2.1</v>
      </c>
      <c r="X14" s="200">
        <v>0.4</v>
      </c>
      <c r="Z14" s="196">
        <v>124</v>
      </c>
      <c r="AA14" s="197">
        <f t="shared" si="3"/>
        <v>0.72179481273321966</v>
      </c>
      <c r="AB14" s="198">
        <f t="shared" si="4"/>
        <v>0.62661099339399229</v>
      </c>
      <c r="AC14" s="206">
        <f t="shared" si="5"/>
        <v>-0.80000000000000016</v>
      </c>
      <c r="AD14" s="200">
        <f t="shared" si="6"/>
        <v>2.0733890066060079</v>
      </c>
      <c r="AE14" s="207">
        <f t="shared" si="7"/>
        <v>1.9100835099090117</v>
      </c>
      <c r="AF14" s="207">
        <f t="shared" si="8"/>
        <v>0.72661099339399227</v>
      </c>
      <c r="AG14" s="208">
        <f t="shared" si="9"/>
        <v>0.45699543925922514</v>
      </c>
      <c r="AH14" s="208">
        <f t="shared" si="10"/>
        <v>0.26479937347399457</v>
      </c>
      <c r="AJ14" s="196">
        <v>124</v>
      </c>
      <c r="AK14" s="197">
        <f t="shared" si="11"/>
        <v>0.4314128001621742</v>
      </c>
      <c r="AL14" s="198">
        <f t="shared" si="12"/>
        <v>2.8</v>
      </c>
      <c r="AM14" s="206">
        <f t="shared" si="13"/>
        <v>-2.4</v>
      </c>
      <c r="AN14" s="200">
        <f t="shared" si="14"/>
        <v>1.7000000000000002</v>
      </c>
      <c r="AO14" s="207">
        <f t="shared" si="15"/>
        <v>1.5</v>
      </c>
      <c r="AP14" s="207">
        <f t="shared" si="16"/>
        <v>0.8</v>
      </c>
      <c r="AQ14" s="197">
        <f t="shared" si="17"/>
        <v>3.9939341886667298E-2</v>
      </c>
      <c r="AS14" s="196">
        <v>124</v>
      </c>
      <c r="AT14" s="197">
        <v>0.1363</v>
      </c>
      <c r="AU14" s="198">
        <v>4</v>
      </c>
      <c r="AV14" s="199">
        <v>9.1999999999999993</v>
      </c>
      <c r="AW14" s="200">
        <v>4.3</v>
      </c>
      <c r="AX14" s="200">
        <v>3.7</v>
      </c>
      <c r="AY14" s="200">
        <v>2.1</v>
      </c>
      <c r="BA14" s="196">
        <v>124</v>
      </c>
      <c r="BB14" s="197">
        <v>0.20710000000000001</v>
      </c>
      <c r="BC14" s="198">
        <v>20.6</v>
      </c>
      <c r="BD14" s="206">
        <v>-22.4</v>
      </c>
      <c r="BE14" s="200"/>
      <c r="BF14" s="200"/>
      <c r="BG14" s="200"/>
      <c r="BI14" s="196">
        <v>124</v>
      </c>
      <c r="BJ14" s="197">
        <v>1.8870000000000001E-2</v>
      </c>
      <c r="BK14" s="198">
        <v>7.3</v>
      </c>
      <c r="BL14" s="199">
        <v>16.399999999999999</v>
      </c>
      <c r="BM14" s="200">
        <v>4.5999999999999996</v>
      </c>
      <c r="BN14" s="200">
        <v>4.4000000000000004</v>
      </c>
      <c r="BO14" s="200">
        <v>1.4</v>
      </c>
      <c r="BP14" s="208">
        <v>1.286E-2</v>
      </c>
      <c r="BQ14" s="208">
        <v>5.9899999999999997E-3</v>
      </c>
      <c r="BS14" s="196">
        <v>124</v>
      </c>
      <c r="BT14" s="197">
        <v>1.238E-3</v>
      </c>
      <c r="BU14" s="198">
        <v>2.7</v>
      </c>
      <c r="BV14" s="199">
        <v>2.2999999999999998</v>
      </c>
      <c r="BW14" s="200">
        <v>2.8</v>
      </c>
      <c r="BX14" s="200">
        <v>2.8</v>
      </c>
      <c r="BY14" s="200">
        <v>0</v>
      </c>
      <c r="BZ14" s="208">
        <v>8.4500000000000005E-4</v>
      </c>
      <c r="CA14" s="208">
        <v>3.9300000000000001E-4</v>
      </c>
      <c r="CC14" s="211"/>
      <c r="CD14" s="212"/>
      <c r="CE14" s="213"/>
      <c r="CF14" s="214"/>
      <c r="CG14" s="207"/>
      <c r="CH14" s="207"/>
      <c r="CI14" s="207"/>
      <c r="CK14" s="208">
        <f t="shared" si="18"/>
        <v>24.902715612895392</v>
      </c>
      <c r="CO14" s="196">
        <v>124</v>
      </c>
      <c r="CP14" s="197">
        <v>2.9440000000000001E-2</v>
      </c>
      <c r="CQ14" s="206">
        <v>0.5</v>
      </c>
      <c r="CR14" s="206">
        <v>-0.8</v>
      </c>
      <c r="CS14" s="206">
        <v>2.2000000000000002</v>
      </c>
      <c r="CT14" s="206">
        <v>2.1</v>
      </c>
      <c r="CU14" s="206">
        <v>0.6</v>
      </c>
      <c r="CV14" s="209">
        <v>6.9999999999999999E-4</v>
      </c>
      <c r="CX14" s="196">
        <v>124</v>
      </c>
      <c r="CY14" s="197">
        <v>5.0790000000000002E-2</v>
      </c>
      <c r="CZ14" s="206">
        <v>0.7</v>
      </c>
      <c r="DA14" s="206">
        <v>-0.8</v>
      </c>
      <c r="DB14" s="206">
        <v>2</v>
      </c>
      <c r="DC14" s="206">
        <v>1.8</v>
      </c>
      <c r="DD14" s="206">
        <v>0.8</v>
      </c>
      <c r="DE14" s="209">
        <v>1.1900000000000001E-3</v>
      </c>
      <c r="DG14" s="196">
        <v>124</v>
      </c>
      <c r="DH14" s="197">
        <v>1.4540000000000001E-2</v>
      </c>
      <c r="DI14" s="206">
        <v>2.8</v>
      </c>
      <c r="DJ14" s="206">
        <v>-2.4</v>
      </c>
      <c r="DK14" s="206">
        <v>1.7</v>
      </c>
      <c r="DL14" s="206">
        <v>1.5</v>
      </c>
      <c r="DM14" s="206">
        <v>0.8</v>
      </c>
      <c r="DN14" s="210">
        <v>1.3500000000000001E-3</v>
      </c>
      <c r="DO14" s="209">
        <v>4.0000000000000003E-5</v>
      </c>
      <c r="DQ14" s="196">
        <v>124</v>
      </c>
      <c r="DR14" s="197">
        <v>8.6690000000000003E-2</v>
      </c>
      <c r="DS14" s="206">
        <v>2.8</v>
      </c>
      <c r="DT14" s="206">
        <v>-2.4</v>
      </c>
      <c r="DU14" s="206">
        <v>1.7</v>
      </c>
      <c r="DV14" s="200">
        <v>1.5</v>
      </c>
      <c r="DW14" s="200">
        <v>0.8</v>
      </c>
      <c r="DX14" s="210">
        <v>7.9799999999999992E-3</v>
      </c>
      <c r="DY14" s="209">
        <v>0</v>
      </c>
      <c r="EA14" s="196">
        <v>124</v>
      </c>
      <c r="EB14" s="197">
        <v>0.72929999999999995</v>
      </c>
      <c r="ED14" s="208">
        <f t="shared" si="0"/>
        <v>1.1002999999999998</v>
      </c>
      <c r="EE14" s="208">
        <f t="shared" si="1"/>
        <v>1.1532076128953939</v>
      </c>
      <c r="EF14" s="208">
        <f t="shared" si="2"/>
        <v>0.95412134614463973</v>
      </c>
    </row>
    <row r="15" spans="1:136" s="9" customFormat="1" ht="15" x14ac:dyDescent="0.15">
      <c r="A15" s="260">
        <v>124.1</v>
      </c>
      <c r="B15" s="197">
        <v>21.73</v>
      </c>
      <c r="C15" s="198">
        <v>4.45</v>
      </c>
      <c r="D15" s="261">
        <v>-6.92</v>
      </c>
      <c r="E15" s="200">
        <v>3.9952638627922106</v>
      </c>
      <c r="F15" s="200">
        <v>3.235197057367603</v>
      </c>
      <c r="G15" s="200">
        <v>1.87</v>
      </c>
      <c r="H15" s="200">
        <v>2.6399999999999997</v>
      </c>
      <c r="J15" s="196">
        <v>124.1</v>
      </c>
      <c r="K15" s="197">
        <v>19.739999999999998</v>
      </c>
      <c r="L15" s="198">
        <v>7.36</v>
      </c>
      <c r="M15" s="199">
        <v>7.99</v>
      </c>
      <c r="N15" s="200">
        <v>3.14</v>
      </c>
      <c r="O15" s="200">
        <v>1.83</v>
      </c>
      <c r="P15" s="200">
        <v>2.56</v>
      </c>
      <c r="R15" s="196">
        <v>124.1</v>
      </c>
      <c r="S15" s="197">
        <v>1.6140000000000001</v>
      </c>
      <c r="T15" s="198">
        <v>0.3</v>
      </c>
      <c r="U15" s="206">
        <v>-0.2</v>
      </c>
      <c r="V15" s="200">
        <v>2.2000000000000002</v>
      </c>
      <c r="W15" s="200">
        <v>2.1</v>
      </c>
      <c r="X15" s="200">
        <v>0.4</v>
      </c>
      <c r="Z15" s="196">
        <v>124.1</v>
      </c>
      <c r="AA15" s="197">
        <f t="shared" si="3"/>
        <v>0.71976781683327951</v>
      </c>
      <c r="AB15" s="198">
        <f t="shared" si="4"/>
        <v>0.5633295838020248</v>
      </c>
      <c r="AC15" s="206">
        <f t="shared" si="5"/>
        <v>-0.80000000000000016</v>
      </c>
      <c r="AD15" s="200">
        <f t="shared" si="6"/>
        <v>2.0733408323959508</v>
      </c>
      <c r="AE15" s="207">
        <f t="shared" si="7"/>
        <v>1.910011248593926</v>
      </c>
      <c r="AF15" s="207">
        <f t="shared" si="8"/>
        <v>0.72665916760404958</v>
      </c>
      <c r="AG15" s="208">
        <f t="shared" si="9"/>
        <v>0.45588980513198502</v>
      </c>
      <c r="AH15" s="208">
        <f t="shared" si="10"/>
        <v>0.26387801170129455</v>
      </c>
      <c r="AJ15" s="196">
        <v>124.1</v>
      </c>
      <c r="AK15" s="197">
        <f t="shared" si="11"/>
        <v>0.43027031272809285</v>
      </c>
      <c r="AL15" s="198">
        <f t="shared" si="12"/>
        <v>2.8000000000000003</v>
      </c>
      <c r="AM15" s="206">
        <f t="shared" si="13"/>
        <v>-2.4000000000000004</v>
      </c>
      <c r="AN15" s="200">
        <f t="shared" si="14"/>
        <v>1.7</v>
      </c>
      <c r="AO15" s="207">
        <f t="shared" si="15"/>
        <v>1.5</v>
      </c>
      <c r="AP15" s="207">
        <f t="shared" si="16"/>
        <v>0.8</v>
      </c>
      <c r="AQ15" s="197">
        <f t="shared" si="17"/>
        <v>3.9765643621640451E-2</v>
      </c>
      <c r="AS15" s="196">
        <v>124.1</v>
      </c>
      <c r="AT15" s="197">
        <v>0.1361</v>
      </c>
      <c r="AU15" s="198">
        <v>4</v>
      </c>
      <c r="AV15" s="199">
        <v>9.1999999999999993</v>
      </c>
      <c r="AW15" s="200">
        <v>4.3</v>
      </c>
      <c r="AX15" s="200">
        <v>3.7</v>
      </c>
      <c r="AY15" s="200">
        <v>2.1</v>
      </c>
      <c r="BA15" s="196">
        <v>124.1</v>
      </c>
      <c r="BB15" s="197">
        <v>0.2069</v>
      </c>
      <c r="BC15" s="198">
        <v>20.7</v>
      </c>
      <c r="BD15" s="206">
        <v>-22.4</v>
      </c>
      <c r="BE15" s="200"/>
      <c r="BF15" s="200"/>
      <c r="BG15" s="200"/>
      <c r="BI15" s="196">
        <v>124.1</v>
      </c>
      <c r="BJ15" s="197">
        <v>1.882E-2</v>
      </c>
      <c r="BK15" s="198">
        <v>7.3</v>
      </c>
      <c r="BL15" s="199">
        <v>16.3</v>
      </c>
      <c r="BM15" s="200">
        <v>4.5999999999999996</v>
      </c>
      <c r="BN15" s="200">
        <v>4.4000000000000004</v>
      </c>
      <c r="BO15" s="200">
        <v>1.4</v>
      </c>
      <c r="BP15" s="208">
        <v>1.2840000000000001E-2</v>
      </c>
      <c r="BQ15" s="208">
        <v>5.9899999999999997E-3</v>
      </c>
      <c r="BS15" s="196">
        <v>124.1</v>
      </c>
      <c r="BT15" s="197">
        <v>1.235E-3</v>
      </c>
      <c r="BU15" s="198">
        <v>2.8</v>
      </c>
      <c r="BV15" s="199">
        <v>2.4</v>
      </c>
      <c r="BW15" s="200">
        <v>2.8</v>
      </c>
      <c r="BX15" s="200">
        <v>2.8</v>
      </c>
      <c r="BY15" s="200">
        <v>0</v>
      </c>
      <c r="BZ15" s="208">
        <v>8.43E-4</v>
      </c>
      <c r="CA15" s="208">
        <v>3.9199999999999999E-4</v>
      </c>
      <c r="CC15" s="211"/>
      <c r="CD15" s="212"/>
      <c r="CE15" s="213"/>
      <c r="CF15" s="214"/>
      <c r="CG15" s="207"/>
      <c r="CH15" s="207"/>
      <c r="CI15" s="207"/>
      <c r="CK15" s="208">
        <f t="shared" si="18"/>
        <v>24.857093129561378</v>
      </c>
      <c r="CO15" s="196">
        <v>124.1</v>
      </c>
      <c r="CP15" s="197">
        <v>2.9340000000000001E-2</v>
      </c>
      <c r="CQ15" s="206">
        <v>0.5</v>
      </c>
      <c r="CR15" s="206">
        <v>-0.8</v>
      </c>
      <c r="CS15" s="206">
        <v>2.2000000000000002</v>
      </c>
      <c r="CT15" s="206">
        <v>2.1</v>
      </c>
      <c r="CU15" s="206">
        <v>0.6</v>
      </c>
      <c r="CV15" s="209">
        <v>6.9999999999999999E-4</v>
      </c>
      <c r="CX15" s="196">
        <v>124.1</v>
      </c>
      <c r="CY15" s="197">
        <v>5.067E-2</v>
      </c>
      <c r="CZ15" s="206">
        <v>0.6</v>
      </c>
      <c r="DA15" s="206">
        <v>-0.8</v>
      </c>
      <c r="DB15" s="206">
        <v>2</v>
      </c>
      <c r="DC15" s="206">
        <v>1.8</v>
      </c>
      <c r="DD15" s="206">
        <v>0.8</v>
      </c>
      <c r="DE15" s="209">
        <v>1.1900000000000001E-3</v>
      </c>
      <c r="DG15" s="196">
        <v>124.1</v>
      </c>
      <c r="DH15" s="197">
        <v>1.4500000000000001E-2</v>
      </c>
      <c r="DI15" s="206">
        <v>2.8</v>
      </c>
      <c r="DJ15" s="206">
        <v>-2.4</v>
      </c>
      <c r="DK15" s="206">
        <v>1.7</v>
      </c>
      <c r="DL15" s="206">
        <v>1.5</v>
      </c>
      <c r="DM15" s="206">
        <v>0.8</v>
      </c>
      <c r="DN15" s="210">
        <v>1.34E-3</v>
      </c>
      <c r="DO15" s="209">
        <v>4.0000000000000003E-5</v>
      </c>
      <c r="DQ15" s="196">
        <v>124.1</v>
      </c>
      <c r="DR15" s="197">
        <v>8.6470000000000005E-2</v>
      </c>
      <c r="DS15" s="206">
        <v>2.8</v>
      </c>
      <c r="DT15" s="206">
        <v>-2.4</v>
      </c>
      <c r="DU15" s="206">
        <v>1.7</v>
      </c>
      <c r="DV15" s="200">
        <v>1.5</v>
      </c>
      <c r="DW15" s="200">
        <v>0.8</v>
      </c>
      <c r="DX15" s="210">
        <v>7.9699999999999997E-3</v>
      </c>
      <c r="DY15" s="209">
        <v>0</v>
      </c>
      <c r="EA15" s="196">
        <v>124.1</v>
      </c>
      <c r="EB15" s="197">
        <v>0.72729999999999995</v>
      </c>
      <c r="ED15" s="208">
        <f t="shared" si="0"/>
        <v>1.0972999999999999</v>
      </c>
      <c r="EE15" s="208">
        <f t="shared" si="1"/>
        <v>1.1500381295613724</v>
      </c>
      <c r="EF15" s="208">
        <f t="shared" si="2"/>
        <v>0.95414227736824087</v>
      </c>
    </row>
    <row r="16" spans="1:136" s="9" customFormat="1" ht="15" x14ac:dyDescent="0.15">
      <c r="A16" s="260">
        <v>124.2</v>
      </c>
      <c r="B16" s="197">
        <v>21.7</v>
      </c>
      <c r="C16" s="198">
        <v>4.45</v>
      </c>
      <c r="D16" s="261">
        <v>-6.92</v>
      </c>
      <c r="E16" s="200">
        <v>3.9952638627922106</v>
      </c>
      <c r="F16" s="200">
        <v>3.235197057367603</v>
      </c>
      <c r="G16" s="200">
        <v>1.87</v>
      </c>
      <c r="H16" s="200">
        <v>2.6399999999999997</v>
      </c>
      <c r="J16" s="196">
        <v>124.2</v>
      </c>
      <c r="K16" s="197">
        <v>19.71</v>
      </c>
      <c r="L16" s="198">
        <v>7.36</v>
      </c>
      <c r="M16" s="199">
        <v>7.99</v>
      </c>
      <c r="N16" s="200">
        <v>3.14</v>
      </c>
      <c r="O16" s="200">
        <v>1.83</v>
      </c>
      <c r="P16" s="200">
        <v>2.56</v>
      </c>
      <c r="R16" s="196">
        <v>124.2</v>
      </c>
      <c r="S16" s="197">
        <v>1.613</v>
      </c>
      <c r="T16" s="198">
        <v>0.3</v>
      </c>
      <c r="U16" s="206">
        <v>-0.2</v>
      </c>
      <c r="V16" s="200">
        <v>2.2000000000000002</v>
      </c>
      <c r="W16" s="200">
        <v>2.1</v>
      </c>
      <c r="X16" s="200">
        <v>0.4</v>
      </c>
      <c r="Z16" s="196">
        <v>124.2</v>
      </c>
      <c r="AA16" s="197">
        <f t="shared" si="3"/>
        <v>0.71801722946514945</v>
      </c>
      <c r="AB16" s="198">
        <f t="shared" si="4"/>
        <v>0.56332539781982205</v>
      </c>
      <c r="AC16" s="206">
        <f t="shared" si="5"/>
        <v>-0.9</v>
      </c>
      <c r="AD16" s="200">
        <f t="shared" si="6"/>
        <v>2.0733492043603556</v>
      </c>
      <c r="AE16" s="207">
        <f t="shared" si="7"/>
        <v>1.9100238065405339</v>
      </c>
      <c r="AF16" s="207">
        <f t="shared" si="8"/>
        <v>0.72665079563964419</v>
      </c>
      <c r="AG16" s="208">
        <f t="shared" si="9"/>
        <v>0.454784171004745</v>
      </c>
      <c r="AH16" s="208">
        <f t="shared" si="10"/>
        <v>0.26323305846040446</v>
      </c>
      <c r="AJ16" s="196">
        <v>124.2</v>
      </c>
      <c r="AK16" s="197">
        <f t="shared" si="11"/>
        <v>0.42917756911334187</v>
      </c>
      <c r="AL16" s="198">
        <f t="shared" si="12"/>
        <v>2.8000000000000003</v>
      </c>
      <c r="AM16" s="206">
        <f t="shared" si="13"/>
        <v>-2.4000000000000004</v>
      </c>
      <c r="AN16" s="200">
        <f t="shared" si="14"/>
        <v>1.7000000000000002</v>
      </c>
      <c r="AO16" s="207">
        <f t="shared" si="15"/>
        <v>1.5000000000000002</v>
      </c>
      <c r="AP16" s="207">
        <f t="shared" si="16"/>
        <v>0.80000000000000016</v>
      </c>
      <c r="AQ16" s="197">
        <f t="shared" si="17"/>
        <v>3.9740771711975237E-2</v>
      </c>
      <c r="AS16" s="196">
        <v>124.2</v>
      </c>
      <c r="AT16" s="197">
        <v>0.13550000000000001</v>
      </c>
      <c r="AU16" s="198">
        <v>4</v>
      </c>
      <c r="AV16" s="199">
        <v>9.1999999999999993</v>
      </c>
      <c r="AW16" s="200">
        <v>4.3</v>
      </c>
      <c r="AX16" s="200">
        <v>3.7</v>
      </c>
      <c r="AY16" s="200">
        <v>2.1</v>
      </c>
      <c r="BA16" s="196">
        <v>124.2</v>
      </c>
      <c r="BB16" s="197">
        <v>0.20619999999999999</v>
      </c>
      <c r="BC16" s="198">
        <v>20.6</v>
      </c>
      <c r="BD16" s="206">
        <v>-22.5</v>
      </c>
      <c r="BE16" s="200"/>
      <c r="BF16" s="200"/>
      <c r="BG16" s="200"/>
      <c r="BI16" s="196">
        <v>124.2</v>
      </c>
      <c r="BJ16" s="197">
        <v>1.881E-2</v>
      </c>
      <c r="BK16" s="198">
        <v>7.3</v>
      </c>
      <c r="BL16" s="199">
        <v>16.399999999999999</v>
      </c>
      <c r="BM16" s="200">
        <v>4.5999999999999996</v>
      </c>
      <c r="BN16" s="200">
        <v>4.4000000000000004</v>
      </c>
      <c r="BO16" s="200">
        <v>1.4</v>
      </c>
      <c r="BP16" s="208">
        <v>1.285E-2</v>
      </c>
      <c r="BQ16" s="208">
        <v>6.0000000000000001E-3</v>
      </c>
      <c r="BS16" s="196">
        <v>124.2</v>
      </c>
      <c r="BT16" s="197">
        <v>1.2329999999999999E-3</v>
      </c>
      <c r="BU16" s="198">
        <v>2.8</v>
      </c>
      <c r="BV16" s="199">
        <v>2.4</v>
      </c>
      <c r="BW16" s="200">
        <v>2.8</v>
      </c>
      <c r="BX16" s="200">
        <v>2.8</v>
      </c>
      <c r="BY16" s="200">
        <v>0</v>
      </c>
      <c r="BZ16" s="208">
        <v>8.4199999999999998E-4</v>
      </c>
      <c r="CA16" s="208">
        <v>3.9100000000000002E-4</v>
      </c>
      <c r="CC16" s="211"/>
      <c r="CD16" s="212"/>
      <c r="CE16" s="213"/>
      <c r="CF16" s="214"/>
      <c r="CG16" s="207"/>
      <c r="CH16" s="207"/>
      <c r="CI16" s="207"/>
      <c r="CK16" s="208">
        <f t="shared" si="18"/>
        <v>24.821937798578489</v>
      </c>
      <c r="CO16" s="196">
        <v>124.2</v>
      </c>
      <c r="CP16" s="197">
        <v>2.9270000000000001E-2</v>
      </c>
      <c r="CQ16" s="206">
        <v>0.5</v>
      </c>
      <c r="CR16" s="206">
        <v>-0.9</v>
      </c>
      <c r="CS16" s="206">
        <v>2.2000000000000002</v>
      </c>
      <c r="CT16" s="206">
        <v>2.1</v>
      </c>
      <c r="CU16" s="206">
        <v>0.6</v>
      </c>
      <c r="CV16" s="209">
        <v>6.9999999999999999E-4</v>
      </c>
      <c r="CX16" s="196">
        <v>124.2</v>
      </c>
      <c r="CY16" s="197">
        <v>5.0540000000000002E-2</v>
      </c>
      <c r="CZ16" s="206">
        <v>0.6</v>
      </c>
      <c r="DA16" s="206">
        <v>-0.9</v>
      </c>
      <c r="DB16" s="206">
        <v>2</v>
      </c>
      <c r="DC16" s="206">
        <v>1.8</v>
      </c>
      <c r="DD16" s="206">
        <v>0.8</v>
      </c>
      <c r="DE16" s="209">
        <v>1.1800000000000001E-3</v>
      </c>
      <c r="DG16" s="196">
        <v>124.2</v>
      </c>
      <c r="DH16" s="197">
        <v>1.4460000000000001E-2</v>
      </c>
      <c r="DI16" s="206">
        <v>2.8</v>
      </c>
      <c r="DJ16" s="206">
        <v>-2.4</v>
      </c>
      <c r="DK16" s="206">
        <v>1.7</v>
      </c>
      <c r="DL16" s="206">
        <v>1.5</v>
      </c>
      <c r="DM16" s="206">
        <v>0.8</v>
      </c>
      <c r="DN16" s="210">
        <v>1.34E-3</v>
      </c>
      <c r="DO16" s="209">
        <v>4.0000000000000003E-5</v>
      </c>
      <c r="DQ16" s="196">
        <v>124.2</v>
      </c>
      <c r="DR16" s="197">
        <v>8.6269999999999999E-2</v>
      </c>
      <c r="DS16" s="206">
        <v>2.8</v>
      </c>
      <c r="DT16" s="206">
        <v>-2.4</v>
      </c>
      <c r="DU16" s="206">
        <v>1.7</v>
      </c>
      <c r="DV16" s="200">
        <v>1.5</v>
      </c>
      <c r="DW16" s="200">
        <v>0.8</v>
      </c>
      <c r="DX16" s="210">
        <v>7.9600000000000001E-3</v>
      </c>
      <c r="DY16" s="209">
        <v>0</v>
      </c>
      <c r="EA16" s="196">
        <v>124.2</v>
      </c>
      <c r="EB16" s="197">
        <v>0.72550000000000003</v>
      </c>
      <c r="ED16" s="208">
        <f t="shared" si="0"/>
        <v>1.0945800000000001</v>
      </c>
      <c r="EE16" s="208">
        <f t="shared" si="1"/>
        <v>1.1471947985784914</v>
      </c>
      <c r="EF16" s="208">
        <f t="shared" si="2"/>
        <v>0.95413612523026847</v>
      </c>
    </row>
    <row r="17" spans="1:136" s="9" customFormat="1" ht="15" x14ac:dyDescent="0.15">
      <c r="A17" s="260">
        <v>124.3</v>
      </c>
      <c r="B17" s="197">
        <v>21.66</v>
      </c>
      <c r="C17" s="198">
        <v>4.45</v>
      </c>
      <c r="D17" s="261">
        <v>-6.92</v>
      </c>
      <c r="E17" s="200">
        <v>3.9952638627922106</v>
      </c>
      <c r="F17" s="200">
        <v>3.235197057367603</v>
      </c>
      <c r="G17" s="200">
        <v>1.87</v>
      </c>
      <c r="H17" s="200">
        <v>2.6399999999999997</v>
      </c>
      <c r="J17" s="196">
        <v>124.3</v>
      </c>
      <c r="K17" s="197">
        <v>19.68</v>
      </c>
      <c r="L17" s="198">
        <v>7.36</v>
      </c>
      <c r="M17" s="199">
        <v>7.99</v>
      </c>
      <c r="N17" s="200">
        <v>3.14</v>
      </c>
      <c r="O17" s="200">
        <v>1.83</v>
      </c>
      <c r="P17" s="200">
        <v>2.56</v>
      </c>
      <c r="R17" s="196">
        <v>124.3</v>
      </c>
      <c r="S17" s="197">
        <v>1.611</v>
      </c>
      <c r="T17" s="198">
        <v>0.3</v>
      </c>
      <c r="U17" s="206">
        <v>-0.2</v>
      </c>
      <c r="V17" s="200">
        <v>2.2000000000000002</v>
      </c>
      <c r="W17" s="200">
        <v>2.1</v>
      </c>
      <c r="X17" s="200">
        <v>0.4</v>
      </c>
      <c r="Z17" s="196">
        <v>124.3</v>
      </c>
      <c r="AA17" s="197">
        <f t="shared" si="3"/>
        <v>0.7162666420970194</v>
      </c>
      <c r="AB17" s="198">
        <f t="shared" si="4"/>
        <v>0.56332579753830692</v>
      </c>
      <c r="AC17" s="206">
        <f t="shared" si="5"/>
        <v>-0.9</v>
      </c>
      <c r="AD17" s="200">
        <f t="shared" si="6"/>
        <v>2.0733484049233861</v>
      </c>
      <c r="AE17" s="207">
        <f t="shared" si="7"/>
        <v>1.9100226073850795</v>
      </c>
      <c r="AF17" s="207">
        <f t="shared" si="8"/>
        <v>0.72665159507661403</v>
      </c>
      <c r="AG17" s="208">
        <f t="shared" si="9"/>
        <v>0.45367853687750492</v>
      </c>
      <c r="AH17" s="208">
        <f t="shared" si="10"/>
        <v>0.26258810521951442</v>
      </c>
      <c r="AJ17" s="196">
        <v>124.3</v>
      </c>
      <c r="AK17" s="197">
        <f t="shared" si="11"/>
        <v>0.42823365185395251</v>
      </c>
      <c r="AL17" s="198">
        <f t="shared" si="12"/>
        <v>2.7</v>
      </c>
      <c r="AM17" s="206">
        <f t="shared" si="13"/>
        <v>-2.3999999999999995</v>
      </c>
      <c r="AN17" s="200">
        <f t="shared" si="14"/>
        <v>1.7</v>
      </c>
      <c r="AO17" s="207">
        <f t="shared" si="15"/>
        <v>1.5</v>
      </c>
      <c r="AP17" s="207">
        <f t="shared" si="16"/>
        <v>0.79999999999999993</v>
      </c>
      <c r="AQ17" s="197">
        <f t="shared" si="17"/>
        <v>3.9740771711975237E-2</v>
      </c>
      <c r="AS17" s="196">
        <v>124.3</v>
      </c>
      <c r="AT17" s="197">
        <v>0.13519999999999999</v>
      </c>
      <c r="AU17" s="198">
        <v>4</v>
      </c>
      <c r="AV17" s="199">
        <v>9.1999999999999993</v>
      </c>
      <c r="AW17" s="200">
        <v>4.3</v>
      </c>
      <c r="AX17" s="200">
        <v>3.7</v>
      </c>
      <c r="AY17" s="200">
        <v>2.1</v>
      </c>
      <c r="BA17" s="196">
        <v>124.3</v>
      </c>
      <c r="BB17" s="197">
        <v>0.2056</v>
      </c>
      <c r="BC17" s="198">
        <v>20.7</v>
      </c>
      <c r="BD17" s="206">
        <v>-22.6</v>
      </c>
      <c r="BE17" s="200"/>
      <c r="BF17" s="200"/>
      <c r="BG17" s="200"/>
      <c r="BI17" s="196">
        <v>124.3</v>
      </c>
      <c r="BJ17" s="197">
        <v>1.8780000000000002E-2</v>
      </c>
      <c r="BK17" s="198">
        <v>7.3</v>
      </c>
      <c r="BL17" s="199">
        <v>16.399999999999999</v>
      </c>
      <c r="BM17" s="200">
        <v>4.5999999999999996</v>
      </c>
      <c r="BN17" s="200">
        <v>4.4000000000000004</v>
      </c>
      <c r="BO17" s="200">
        <v>1.4</v>
      </c>
      <c r="BP17" s="208">
        <v>1.2840000000000001E-2</v>
      </c>
      <c r="BQ17" s="208">
        <v>5.9899999999999997E-3</v>
      </c>
      <c r="BS17" s="196">
        <v>124.3</v>
      </c>
      <c r="BT17" s="197">
        <v>1.232E-3</v>
      </c>
      <c r="BU17" s="198">
        <v>2.8</v>
      </c>
      <c r="BV17" s="199">
        <v>2.4</v>
      </c>
      <c r="BW17" s="200">
        <v>2.8</v>
      </c>
      <c r="BX17" s="200">
        <v>2.8</v>
      </c>
      <c r="BY17" s="200">
        <v>0</v>
      </c>
      <c r="BZ17" s="208">
        <v>8.4099999999999995E-4</v>
      </c>
      <c r="CA17" s="208">
        <v>3.8999999999999999E-4</v>
      </c>
      <c r="CC17" s="211"/>
      <c r="CD17" s="212"/>
      <c r="CE17" s="213"/>
      <c r="CF17" s="214"/>
      <c r="CG17" s="207"/>
      <c r="CH17" s="207"/>
      <c r="CI17" s="207"/>
      <c r="CK17" s="208">
        <f t="shared" si="18"/>
        <v>24.776312293950973</v>
      </c>
      <c r="CO17" s="196">
        <v>124.3</v>
      </c>
      <c r="CP17" s="197">
        <v>2.92E-2</v>
      </c>
      <c r="CQ17" s="206">
        <v>0.5</v>
      </c>
      <c r="CR17" s="206">
        <v>-0.9</v>
      </c>
      <c r="CS17" s="206">
        <v>2.2000000000000002</v>
      </c>
      <c r="CT17" s="206">
        <v>2.1</v>
      </c>
      <c r="CU17" s="206">
        <v>0.6</v>
      </c>
      <c r="CV17" s="209">
        <v>6.9999999999999999E-4</v>
      </c>
      <c r="CX17" s="196">
        <v>124.3</v>
      </c>
      <c r="CY17" s="197">
        <v>5.042E-2</v>
      </c>
      <c r="CZ17" s="206">
        <v>0.6</v>
      </c>
      <c r="DA17" s="206">
        <v>-0.9</v>
      </c>
      <c r="DB17" s="206">
        <v>2</v>
      </c>
      <c r="DC17" s="206">
        <v>1.8</v>
      </c>
      <c r="DD17" s="206">
        <v>0.8</v>
      </c>
      <c r="DE17" s="209">
        <v>1.1800000000000001E-3</v>
      </c>
      <c r="DG17" s="196">
        <v>124.3</v>
      </c>
      <c r="DH17" s="197">
        <v>1.443E-2</v>
      </c>
      <c r="DI17" s="206">
        <v>2.7</v>
      </c>
      <c r="DJ17" s="206">
        <v>-2.4</v>
      </c>
      <c r="DK17" s="206">
        <v>1.7</v>
      </c>
      <c r="DL17" s="206">
        <v>1.5</v>
      </c>
      <c r="DM17" s="206">
        <v>0.8</v>
      </c>
      <c r="DN17" s="210">
        <v>1.34E-3</v>
      </c>
      <c r="DO17" s="209">
        <v>4.0000000000000003E-5</v>
      </c>
      <c r="DQ17" s="196">
        <v>124.3</v>
      </c>
      <c r="DR17" s="197">
        <v>8.6069999999999994E-2</v>
      </c>
      <c r="DS17" s="206">
        <v>2.7</v>
      </c>
      <c r="DT17" s="206">
        <v>-2.4</v>
      </c>
      <c r="DU17" s="206">
        <v>1.7</v>
      </c>
      <c r="DV17" s="200">
        <v>1.5</v>
      </c>
      <c r="DW17" s="200">
        <v>0.8</v>
      </c>
      <c r="DX17" s="210">
        <v>7.9600000000000001E-3</v>
      </c>
      <c r="DY17" s="209">
        <v>0</v>
      </c>
      <c r="EA17" s="196">
        <v>124.3</v>
      </c>
      <c r="EB17" s="197">
        <v>0.72350000000000003</v>
      </c>
      <c r="ED17" s="208">
        <f t="shared" si="0"/>
        <v>1.09172</v>
      </c>
      <c r="EE17" s="208">
        <f t="shared" si="1"/>
        <v>1.1445002939509719</v>
      </c>
      <c r="EF17" s="208">
        <f t="shared" si="2"/>
        <v>0.9538835470554865</v>
      </c>
    </row>
    <row r="18" spans="1:136" s="9" customFormat="1" ht="15" x14ac:dyDescent="0.15">
      <c r="A18" s="260">
        <v>124.4</v>
      </c>
      <c r="B18" s="197">
        <v>21.63</v>
      </c>
      <c r="C18" s="198">
        <v>4.45</v>
      </c>
      <c r="D18" s="261">
        <v>-6.91</v>
      </c>
      <c r="E18" s="200">
        <v>3.9894903601003144</v>
      </c>
      <c r="F18" s="200">
        <v>3.235197057367603</v>
      </c>
      <c r="G18" s="200">
        <v>1.87</v>
      </c>
      <c r="H18" s="200">
        <v>2.6399999999999997</v>
      </c>
      <c r="J18" s="196">
        <v>124.4</v>
      </c>
      <c r="K18" s="197">
        <v>19.649999999999999</v>
      </c>
      <c r="L18" s="198">
        <v>7.35</v>
      </c>
      <c r="M18" s="199">
        <v>7.99</v>
      </c>
      <c r="N18" s="200">
        <v>3.14</v>
      </c>
      <c r="O18" s="200">
        <v>1.83</v>
      </c>
      <c r="P18" s="200">
        <v>2.56</v>
      </c>
      <c r="R18" s="196">
        <v>124.4</v>
      </c>
      <c r="S18" s="197">
        <v>1.61</v>
      </c>
      <c r="T18" s="198">
        <v>0.3</v>
      </c>
      <c r="U18" s="206">
        <v>-0.2</v>
      </c>
      <c r="V18" s="200">
        <v>2.2000000000000002</v>
      </c>
      <c r="W18" s="200">
        <v>2.1</v>
      </c>
      <c r="X18" s="200">
        <v>0.4</v>
      </c>
      <c r="Z18" s="196">
        <v>124.4</v>
      </c>
      <c r="AA18" s="197">
        <f t="shared" si="3"/>
        <v>0.71460819090615924</v>
      </c>
      <c r="AB18" s="198">
        <f t="shared" si="4"/>
        <v>0.5</v>
      </c>
      <c r="AC18" s="206">
        <f t="shared" si="5"/>
        <v>-0.90000000000000013</v>
      </c>
      <c r="AD18" s="200">
        <f t="shared" si="6"/>
        <v>2.0733131923464252</v>
      </c>
      <c r="AE18" s="207">
        <f t="shared" si="7"/>
        <v>1.9099697885196376</v>
      </c>
      <c r="AF18" s="207">
        <f t="shared" si="8"/>
        <v>0.72668680765357507</v>
      </c>
      <c r="AG18" s="208">
        <f t="shared" si="9"/>
        <v>0.45275717510480484</v>
      </c>
      <c r="AH18" s="208">
        <f t="shared" si="10"/>
        <v>0.26185101580135439</v>
      </c>
      <c r="AJ18" s="196">
        <v>124.4</v>
      </c>
      <c r="AK18" s="197">
        <f t="shared" si="11"/>
        <v>0.42728973459456321</v>
      </c>
      <c r="AL18" s="198">
        <f t="shared" si="12"/>
        <v>2.7999999999999994</v>
      </c>
      <c r="AM18" s="206">
        <f t="shared" si="13"/>
        <v>-2.5</v>
      </c>
      <c r="AN18" s="200">
        <f t="shared" si="14"/>
        <v>1.6999999999999997</v>
      </c>
      <c r="AO18" s="207">
        <f t="shared" si="15"/>
        <v>1.4999999999999998</v>
      </c>
      <c r="AP18" s="207">
        <f t="shared" si="16"/>
        <v>0.8</v>
      </c>
      <c r="AQ18" s="197">
        <f t="shared" si="17"/>
        <v>3.9691027892644781E-2</v>
      </c>
      <c r="AS18" s="196">
        <v>124.4</v>
      </c>
      <c r="AT18" s="197">
        <v>0.13489999999999999</v>
      </c>
      <c r="AU18" s="198">
        <v>4</v>
      </c>
      <c r="AV18" s="199">
        <v>9.1999999999999993</v>
      </c>
      <c r="AW18" s="200">
        <v>4.3</v>
      </c>
      <c r="AX18" s="200">
        <v>3.7</v>
      </c>
      <c r="AY18" s="200">
        <v>2.1</v>
      </c>
      <c r="BA18" s="196">
        <v>124.4</v>
      </c>
      <c r="BB18" s="197">
        <v>0.20519999999999999</v>
      </c>
      <c r="BC18" s="198">
        <v>20.8</v>
      </c>
      <c r="BD18" s="206">
        <v>-22.6</v>
      </c>
      <c r="BE18" s="200"/>
      <c r="BF18" s="200"/>
      <c r="BG18" s="200"/>
      <c r="BI18" s="196">
        <v>124.4</v>
      </c>
      <c r="BJ18" s="197">
        <v>1.8759999999999999E-2</v>
      </c>
      <c r="BK18" s="198">
        <v>7.3</v>
      </c>
      <c r="BL18" s="199">
        <v>16.3</v>
      </c>
      <c r="BM18" s="200">
        <v>4.5999999999999996</v>
      </c>
      <c r="BN18" s="200">
        <v>4.4000000000000004</v>
      </c>
      <c r="BO18" s="200">
        <v>1.4</v>
      </c>
      <c r="BP18" s="208">
        <v>1.282E-2</v>
      </c>
      <c r="BQ18" s="208">
        <v>5.9699999999999996E-3</v>
      </c>
      <c r="BS18" s="196">
        <v>124.4</v>
      </c>
      <c r="BT18" s="197">
        <v>1.2279999999999999E-3</v>
      </c>
      <c r="BU18" s="198">
        <v>2.8</v>
      </c>
      <c r="BV18" s="199">
        <v>2.4</v>
      </c>
      <c r="BW18" s="200">
        <v>2.8</v>
      </c>
      <c r="BX18" s="200">
        <v>2.8</v>
      </c>
      <c r="BY18" s="200">
        <v>0</v>
      </c>
      <c r="BZ18" s="208">
        <v>8.3900000000000001E-4</v>
      </c>
      <c r="CA18" s="208">
        <v>3.8999999999999999E-4</v>
      </c>
      <c r="CC18" s="211"/>
      <c r="CD18" s="212"/>
      <c r="CE18" s="213"/>
      <c r="CF18" s="214"/>
      <c r="CG18" s="207"/>
      <c r="CH18" s="207"/>
      <c r="CI18" s="207"/>
      <c r="CK18" s="208">
        <f t="shared" si="18"/>
        <v>24.741985925500721</v>
      </c>
      <c r="CO18" s="196">
        <v>124.4</v>
      </c>
      <c r="CP18" s="197">
        <v>2.912E-2</v>
      </c>
      <c r="CQ18" s="206">
        <v>0.5</v>
      </c>
      <c r="CR18" s="206">
        <v>-0.9</v>
      </c>
      <c r="CS18" s="206">
        <v>2.2000000000000002</v>
      </c>
      <c r="CT18" s="206">
        <v>2.1</v>
      </c>
      <c r="CU18" s="206">
        <v>0.6</v>
      </c>
      <c r="CV18" s="209">
        <v>6.9999999999999999E-4</v>
      </c>
      <c r="CX18" s="196">
        <v>124.4</v>
      </c>
      <c r="CY18" s="197">
        <v>5.0319999999999997E-2</v>
      </c>
      <c r="CZ18" s="206">
        <v>0.5</v>
      </c>
      <c r="DA18" s="206">
        <v>-0.9</v>
      </c>
      <c r="DB18" s="206">
        <v>2</v>
      </c>
      <c r="DC18" s="206">
        <v>1.8</v>
      </c>
      <c r="DD18" s="206">
        <v>0.8</v>
      </c>
      <c r="DE18" s="209">
        <v>1.1800000000000001E-3</v>
      </c>
      <c r="DG18" s="196">
        <v>124.4</v>
      </c>
      <c r="DH18" s="197">
        <v>1.44E-2</v>
      </c>
      <c r="DI18" s="206">
        <v>2.8</v>
      </c>
      <c r="DJ18" s="206">
        <v>-2.5</v>
      </c>
      <c r="DK18" s="206">
        <v>1.7</v>
      </c>
      <c r="DL18" s="206">
        <v>1.5</v>
      </c>
      <c r="DM18" s="206">
        <v>0.8</v>
      </c>
      <c r="DN18" s="210">
        <v>1.34E-3</v>
      </c>
      <c r="DO18" s="209">
        <v>4.0000000000000003E-5</v>
      </c>
      <c r="DQ18" s="196">
        <v>124.4</v>
      </c>
      <c r="DR18" s="197">
        <v>8.5870000000000002E-2</v>
      </c>
      <c r="DS18" s="206">
        <v>2.8</v>
      </c>
      <c r="DT18" s="206">
        <v>-2.5</v>
      </c>
      <c r="DU18" s="206">
        <v>1.7</v>
      </c>
      <c r="DV18" s="200">
        <v>1.5</v>
      </c>
      <c r="DW18" s="200">
        <v>0.8</v>
      </c>
      <c r="DX18" s="210">
        <v>7.9399999999999991E-3</v>
      </c>
      <c r="DY18" s="209">
        <v>0</v>
      </c>
      <c r="EA18" s="196">
        <v>124.4</v>
      </c>
      <c r="EB18" s="197">
        <v>0.7218</v>
      </c>
      <c r="ED18" s="208">
        <f t="shared" si="0"/>
        <v>1.0891899999999999</v>
      </c>
      <c r="EE18" s="208">
        <f t="shared" si="1"/>
        <v>1.1418979255007224</v>
      </c>
      <c r="EF18" s="208">
        <f t="shared" si="2"/>
        <v>0.95384182392869299</v>
      </c>
    </row>
    <row r="19" spans="1:136" s="9" customFormat="1" ht="15" x14ac:dyDescent="0.15">
      <c r="A19" s="260">
        <v>124.5</v>
      </c>
      <c r="B19" s="197">
        <v>21.59</v>
      </c>
      <c r="C19" s="198">
        <v>4.4400000000000004</v>
      </c>
      <c r="D19" s="261">
        <v>-6.91</v>
      </c>
      <c r="E19" s="200">
        <v>3.9894903601003144</v>
      </c>
      <c r="F19" s="200">
        <v>3.235197057367603</v>
      </c>
      <c r="G19" s="200">
        <v>1.87</v>
      </c>
      <c r="H19" s="200">
        <v>2.6399999999999997</v>
      </c>
      <c r="J19" s="196">
        <v>124.5</v>
      </c>
      <c r="K19" s="197">
        <v>19.62</v>
      </c>
      <c r="L19" s="198">
        <v>7.35</v>
      </c>
      <c r="M19" s="199">
        <v>7.99</v>
      </c>
      <c r="N19" s="200">
        <v>3.14</v>
      </c>
      <c r="O19" s="200">
        <v>1.83</v>
      </c>
      <c r="P19" s="200">
        <v>2.56</v>
      </c>
      <c r="R19" s="196">
        <v>124.5</v>
      </c>
      <c r="S19" s="197">
        <v>1.609</v>
      </c>
      <c r="T19" s="198">
        <v>0.3</v>
      </c>
      <c r="U19" s="206">
        <v>-0.2</v>
      </c>
      <c r="V19" s="200">
        <v>2.2000000000000002</v>
      </c>
      <c r="W19" s="200">
        <v>2.1</v>
      </c>
      <c r="X19" s="200">
        <v>0.4</v>
      </c>
      <c r="Z19" s="196">
        <v>124.5</v>
      </c>
      <c r="AA19" s="197">
        <f t="shared" si="3"/>
        <v>0.71239692265167909</v>
      </c>
      <c r="AB19" s="198">
        <f t="shared" si="4"/>
        <v>0.56334595959595957</v>
      </c>
      <c r="AC19" s="206">
        <f t="shared" si="5"/>
        <v>-0.86334595959595961</v>
      </c>
      <c r="AD19" s="200">
        <f t="shared" si="6"/>
        <v>2.073308080808081</v>
      </c>
      <c r="AE19" s="207">
        <f t="shared" si="7"/>
        <v>1.9099621212121212</v>
      </c>
      <c r="AF19" s="207">
        <f t="shared" si="8"/>
        <v>0.72669191919191933</v>
      </c>
      <c r="AG19" s="208">
        <f t="shared" si="9"/>
        <v>0.45137513244575478</v>
      </c>
      <c r="AH19" s="208">
        <f t="shared" si="10"/>
        <v>0.26102179020592436</v>
      </c>
      <c r="AJ19" s="196">
        <v>124.5</v>
      </c>
      <c r="AK19" s="197">
        <f t="shared" si="11"/>
        <v>0.4261472471604818</v>
      </c>
      <c r="AL19" s="198">
        <f t="shared" si="12"/>
        <v>2.6999999999999997</v>
      </c>
      <c r="AM19" s="206">
        <f t="shared" si="13"/>
        <v>-2.5</v>
      </c>
      <c r="AN19" s="200">
        <f t="shared" si="14"/>
        <v>1.7</v>
      </c>
      <c r="AO19" s="207">
        <f t="shared" si="15"/>
        <v>1.5</v>
      </c>
      <c r="AP19" s="207">
        <f t="shared" si="16"/>
        <v>0.8</v>
      </c>
      <c r="AQ19" s="197">
        <f t="shared" si="17"/>
        <v>3.9666155982979553E-2</v>
      </c>
      <c r="AS19" s="196">
        <v>124.5</v>
      </c>
      <c r="AT19" s="197">
        <v>0.1346</v>
      </c>
      <c r="AU19" s="198">
        <v>4</v>
      </c>
      <c r="AV19" s="199">
        <v>9.1999999999999993</v>
      </c>
      <c r="AW19" s="200">
        <v>4.3</v>
      </c>
      <c r="AX19" s="200">
        <v>3.7</v>
      </c>
      <c r="AY19" s="200">
        <v>2.1</v>
      </c>
      <c r="BA19" s="196">
        <v>124.5</v>
      </c>
      <c r="BB19" s="197">
        <v>0.20449999999999999</v>
      </c>
      <c r="BC19" s="198">
        <v>20.6</v>
      </c>
      <c r="BD19" s="206">
        <v>-22.4</v>
      </c>
      <c r="BE19" s="200"/>
      <c r="BF19" s="200"/>
      <c r="BG19" s="200"/>
      <c r="BI19" s="196">
        <v>124.5</v>
      </c>
      <c r="BJ19" s="197">
        <v>1.8780000000000002E-2</v>
      </c>
      <c r="BK19" s="198">
        <v>7.2</v>
      </c>
      <c r="BL19" s="199">
        <v>16.399999999999999</v>
      </c>
      <c r="BM19" s="200">
        <v>4.5999999999999996</v>
      </c>
      <c r="BN19" s="200">
        <v>4.4000000000000004</v>
      </c>
      <c r="BO19" s="200">
        <v>1.4</v>
      </c>
      <c r="BP19" s="208">
        <v>1.281E-2</v>
      </c>
      <c r="BQ19" s="208">
        <v>5.9699999999999996E-3</v>
      </c>
      <c r="BS19" s="196">
        <v>124.5</v>
      </c>
      <c r="BT19" s="197">
        <v>1.225E-3</v>
      </c>
      <c r="BU19" s="198">
        <v>2.8</v>
      </c>
      <c r="BV19" s="199">
        <v>2.4</v>
      </c>
      <c r="BW19" s="200">
        <v>2.8</v>
      </c>
      <c r="BX19" s="200">
        <v>2.8</v>
      </c>
      <c r="BY19" s="200">
        <v>0</v>
      </c>
      <c r="BZ19" s="208">
        <v>8.3799999999999999E-4</v>
      </c>
      <c r="CA19" s="208">
        <v>3.88E-4</v>
      </c>
      <c r="CC19" s="211"/>
      <c r="CD19" s="212"/>
      <c r="CE19" s="213"/>
      <c r="CF19" s="214"/>
      <c r="CG19" s="207"/>
      <c r="CH19" s="207"/>
      <c r="CI19" s="207"/>
      <c r="CK19" s="208">
        <f t="shared" si="18"/>
        <v>24.696649169812158</v>
      </c>
      <c r="CO19" s="196">
        <v>124.5</v>
      </c>
      <c r="CP19" s="197">
        <v>2.903E-2</v>
      </c>
      <c r="CQ19" s="206">
        <v>0.5</v>
      </c>
      <c r="CR19" s="206">
        <v>-0.8</v>
      </c>
      <c r="CS19" s="206">
        <v>2.2000000000000002</v>
      </c>
      <c r="CT19" s="206">
        <v>2.1</v>
      </c>
      <c r="CU19" s="206">
        <v>0.6</v>
      </c>
      <c r="CV19" s="209">
        <v>6.9999999999999999E-4</v>
      </c>
      <c r="CX19" s="196">
        <v>124.5</v>
      </c>
      <c r="CY19" s="197">
        <v>5.0169999999999999E-2</v>
      </c>
      <c r="CZ19" s="206">
        <v>0.6</v>
      </c>
      <c r="DA19" s="206">
        <v>-0.9</v>
      </c>
      <c r="DB19" s="206">
        <v>2</v>
      </c>
      <c r="DC19" s="206">
        <v>1.8</v>
      </c>
      <c r="DD19" s="206">
        <v>0.8</v>
      </c>
      <c r="DE19" s="209">
        <v>1.1800000000000001E-3</v>
      </c>
      <c r="DG19" s="196">
        <v>124.5</v>
      </c>
      <c r="DH19" s="197">
        <v>1.436E-2</v>
      </c>
      <c r="DI19" s="206">
        <v>2.7</v>
      </c>
      <c r="DJ19" s="206">
        <v>-2.5</v>
      </c>
      <c r="DK19" s="206">
        <v>1.7</v>
      </c>
      <c r="DL19" s="206">
        <v>1.5</v>
      </c>
      <c r="DM19" s="206">
        <v>0.8</v>
      </c>
      <c r="DN19" s="210">
        <v>1.34E-3</v>
      </c>
      <c r="DO19" s="209">
        <v>4.0000000000000003E-5</v>
      </c>
      <c r="DQ19" s="196">
        <v>124.5</v>
      </c>
      <c r="DR19" s="197">
        <v>8.5650000000000004E-2</v>
      </c>
      <c r="DS19" s="206">
        <v>2.7</v>
      </c>
      <c r="DT19" s="206">
        <v>-2.5</v>
      </c>
      <c r="DU19" s="206">
        <v>1.7</v>
      </c>
      <c r="DV19" s="200">
        <v>1.5</v>
      </c>
      <c r="DW19" s="200">
        <v>0.8</v>
      </c>
      <c r="DX19" s="210">
        <v>7.9299999999999995E-3</v>
      </c>
      <c r="DY19" s="209">
        <v>0</v>
      </c>
      <c r="EA19" s="196">
        <v>124.5</v>
      </c>
      <c r="EB19" s="197">
        <v>0.71989999999999998</v>
      </c>
      <c r="ED19" s="208">
        <f t="shared" si="0"/>
        <v>1.08623</v>
      </c>
      <c r="EE19" s="208">
        <f t="shared" si="1"/>
        <v>1.1385441698121608</v>
      </c>
      <c r="EF19" s="208">
        <f t="shared" si="2"/>
        <v>0.95405169935498269</v>
      </c>
    </row>
    <row r="20" spans="1:136" s="9" customFormat="1" ht="15" x14ac:dyDescent="0.15">
      <c r="A20" s="260">
        <v>124.6</v>
      </c>
      <c r="B20" s="197">
        <v>21.56</v>
      </c>
      <c r="C20" s="198">
        <v>4.4400000000000004</v>
      </c>
      <c r="D20" s="261">
        <v>-6.91</v>
      </c>
      <c r="E20" s="200">
        <v>3.9894903601003144</v>
      </c>
      <c r="F20" s="200">
        <v>3.235197057367603</v>
      </c>
      <c r="G20" s="200">
        <v>1.87</v>
      </c>
      <c r="H20" s="200">
        <v>2.6399999999999997</v>
      </c>
      <c r="J20" s="196">
        <v>124.6</v>
      </c>
      <c r="K20" s="197">
        <v>19.59</v>
      </c>
      <c r="L20" s="198">
        <v>7.35</v>
      </c>
      <c r="M20" s="199">
        <v>7.98</v>
      </c>
      <c r="N20" s="200">
        <v>3.14</v>
      </c>
      <c r="O20" s="200">
        <v>1.83</v>
      </c>
      <c r="P20" s="200">
        <v>2.56</v>
      </c>
      <c r="R20" s="196">
        <v>124.6</v>
      </c>
      <c r="S20" s="197">
        <v>1.607</v>
      </c>
      <c r="T20" s="198">
        <v>0.3</v>
      </c>
      <c r="U20" s="206">
        <v>-0.2</v>
      </c>
      <c r="V20" s="200">
        <v>2.2000000000000002</v>
      </c>
      <c r="W20" s="200">
        <v>2.1</v>
      </c>
      <c r="X20" s="200">
        <v>0.4</v>
      </c>
      <c r="Z20" s="196">
        <v>124.6</v>
      </c>
      <c r="AA20" s="197">
        <f t="shared" si="3"/>
        <v>0.71036992675173904</v>
      </c>
      <c r="AB20" s="198">
        <f t="shared" si="4"/>
        <v>0.56333248923778179</v>
      </c>
      <c r="AC20" s="206">
        <f t="shared" si="5"/>
        <v>-0.86333248923778172</v>
      </c>
      <c r="AD20" s="200">
        <f t="shared" si="6"/>
        <v>2.0733350215244366</v>
      </c>
      <c r="AE20" s="207">
        <f t="shared" si="7"/>
        <v>1.9100025322866552</v>
      </c>
      <c r="AF20" s="207">
        <f t="shared" si="8"/>
        <v>0.72666497847556344</v>
      </c>
      <c r="AG20" s="208">
        <f t="shared" si="9"/>
        <v>0.44999308978670471</v>
      </c>
      <c r="AH20" s="208">
        <f t="shared" si="10"/>
        <v>0.26037683696503433</v>
      </c>
      <c r="AJ20" s="196">
        <v>124.6</v>
      </c>
      <c r="AK20" s="197">
        <f t="shared" si="11"/>
        <v>0.42497988781673512</v>
      </c>
      <c r="AL20" s="198">
        <f t="shared" si="12"/>
        <v>2.8</v>
      </c>
      <c r="AM20" s="206">
        <f t="shared" si="13"/>
        <v>-2.5</v>
      </c>
      <c r="AN20" s="200">
        <f t="shared" si="14"/>
        <v>1.7</v>
      </c>
      <c r="AO20" s="207">
        <f t="shared" si="15"/>
        <v>1.5</v>
      </c>
      <c r="AP20" s="207">
        <f t="shared" si="16"/>
        <v>0.79999999999999993</v>
      </c>
      <c r="AQ20" s="197">
        <f t="shared" si="17"/>
        <v>3.964128407331434E-2</v>
      </c>
      <c r="AS20" s="196">
        <v>124.6</v>
      </c>
      <c r="AT20" s="197">
        <v>0.1343</v>
      </c>
      <c r="AU20" s="198">
        <v>4</v>
      </c>
      <c r="AV20" s="199">
        <v>9.1999999999999993</v>
      </c>
      <c r="AW20" s="200">
        <v>4.3</v>
      </c>
      <c r="AX20" s="200">
        <v>3.7</v>
      </c>
      <c r="AY20" s="200">
        <v>2.1</v>
      </c>
      <c r="BA20" s="196">
        <v>124.6</v>
      </c>
      <c r="BB20" s="197">
        <v>0.20430000000000001</v>
      </c>
      <c r="BC20" s="198">
        <v>20.7</v>
      </c>
      <c r="BD20" s="206">
        <v>-22.5</v>
      </c>
      <c r="BE20" s="200"/>
      <c r="BF20" s="200"/>
      <c r="BG20" s="200"/>
      <c r="BI20" s="196">
        <v>124.6</v>
      </c>
      <c r="BJ20" s="197">
        <v>1.8749999999999999E-2</v>
      </c>
      <c r="BK20" s="198">
        <v>7.3</v>
      </c>
      <c r="BL20" s="199">
        <v>16.399999999999999</v>
      </c>
      <c r="BM20" s="200">
        <v>4.5999999999999996</v>
      </c>
      <c r="BN20" s="200">
        <v>4.4000000000000004</v>
      </c>
      <c r="BO20" s="200">
        <v>1.4</v>
      </c>
      <c r="BP20" s="208">
        <v>1.278E-2</v>
      </c>
      <c r="BQ20" s="208">
        <v>5.9699999999999996E-3</v>
      </c>
      <c r="BS20" s="196">
        <v>124.6</v>
      </c>
      <c r="BT20" s="197">
        <v>1.224E-3</v>
      </c>
      <c r="BU20" s="198">
        <v>2.7</v>
      </c>
      <c r="BV20" s="199">
        <v>2.4</v>
      </c>
      <c r="BW20" s="200">
        <v>2.8</v>
      </c>
      <c r="BX20" s="200">
        <v>2.8</v>
      </c>
      <c r="BY20" s="200">
        <v>0</v>
      </c>
      <c r="BZ20" s="208">
        <v>8.3600000000000005E-4</v>
      </c>
      <c r="CA20" s="208">
        <v>3.88E-4</v>
      </c>
      <c r="CC20" s="211"/>
      <c r="CD20" s="212"/>
      <c r="CE20" s="213"/>
      <c r="CF20" s="214"/>
      <c r="CG20" s="207"/>
      <c r="CH20" s="207"/>
      <c r="CI20" s="207"/>
      <c r="CK20" s="208">
        <f t="shared" si="18"/>
        <v>24.660923814568473</v>
      </c>
      <c r="CO20" s="196">
        <v>124.6</v>
      </c>
      <c r="CP20" s="197">
        <v>2.896E-2</v>
      </c>
      <c r="CQ20" s="206">
        <v>0.5</v>
      </c>
      <c r="CR20" s="206">
        <v>-0.8</v>
      </c>
      <c r="CS20" s="206">
        <v>2.2000000000000002</v>
      </c>
      <c r="CT20" s="206">
        <v>2.1</v>
      </c>
      <c r="CU20" s="206">
        <v>0.6</v>
      </c>
      <c r="CV20" s="209">
        <v>6.9999999999999999E-4</v>
      </c>
      <c r="CX20" s="196">
        <v>124.6</v>
      </c>
      <c r="CY20" s="197">
        <v>5.0020000000000002E-2</v>
      </c>
      <c r="CZ20" s="206">
        <v>0.6</v>
      </c>
      <c r="DA20" s="206">
        <v>-0.9</v>
      </c>
      <c r="DB20" s="206">
        <v>2</v>
      </c>
      <c r="DC20" s="206">
        <v>1.8</v>
      </c>
      <c r="DD20" s="206">
        <v>0.8</v>
      </c>
      <c r="DE20" s="209">
        <v>1.1800000000000001E-3</v>
      </c>
      <c r="DG20" s="196">
        <v>124.6</v>
      </c>
      <c r="DH20" s="197">
        <v>1.4319999999999999E-2</v>
      </c>
      <c r="DI20" s="206">
        <v>2.8</v>
      </c>
      <c r="DJ20" s="206">
        <v>-2.5</v>
      </c>
      <c r="DK20" s="206">
        <v>1.7</v>
      </c>
      <c r="DL20" s="206">
        <v>1.5</v>
      </c>
      <c r="DM20" s="206">
        <v>0.8</v>
      </c>
      <c r="DN20" s="210">
        <v>1.34E-3</v>
      </c>
      <c r="DO20" s="209">
        <v>4.0000000000000003E-5</v>
      </c>
      <c r="DQ20" s="196">
        <v>124.6</v>
      </c>
      <c r="DR20" s="197">
        <v>8.5419999999999996E-2</v>
      </c>
      <c r="DS20" s="206">
        <v>2.8</v>
      </c>
      <c r="DT20" s="206">
        <v>-2.5</v>
      </c>
      <c r="DU20" s="206">
        <v>1.7</v>
      </c>
      <c r="DV20" s="200">
        <v>1.5</v>
      </c>
      <c r="DW20" s="200">
        <v>0.8</v>
      </c>
      <c r="DX20" s="210">
        <v>7.92E-3</v>
      </c>
      <c r="DY20" s="209">
        <v>0</v>
      </c>
      <c r="EA20" s="196">
        <v>124.6</v>
      </c>
      <c r="EB20" s="197">
        <v>0.71789999999999998</v>
      </c>
      <c r="ED20" s="208">
        <f t="shared" si="0"/>
        <v>1.0832199999999998</v>
      </c>
      <c r="EE20" s="208">
        <f t="shared" si="1"/>
        <v>1.1353498145684742</v>
      </c>
      <c r="EF20" s="208">
        <f t="shared" si="2"/>
        <v>0.9540847993283128</v>
      </c>
    </row>
    <row r="21" spans="1:136" s="9" customFormat="1" ht="15" x14ac:dyDescent="0.15">
      <c r="A21" s="260">
        <v>124.7</v>
      </c>
      <c r="B21" s="197">
        <v>21.53</v>
      </c>
      <c r="C21" s="198">
        <v>4.4400000000000004</v>
      </c>
      <c r="D21" s="261">
        <v>-6.91</v>
      </c>
      <c r="E21" s="200">
        <v>3.9894903601003144</v>
      </c>
      <c r="F21" s="200">
        <v>3.235197057367603</v>
      </c>
      <c r="G21" s="200">
        <v>1.87</v>
      </c>
      <c r="H21" s="200">
        <v>2.6399999999999997</v>
      </c>
      <c r="J21" s="196">
        <v>124.7</v>
      </c>
      <c r="K21" s="197">
        <v>19.559999999999999</v>
      </c>
      <c r="L21" s="198">
        <v>7.35</v>
      </c>
      <c r="M21" s="199">
        <v>7.98</v>
      </c>
      <c r="N21" s="200">
        <v>3.14</v>
      </c>
      <c r="O21" s="200">
        <v>1.83</v>
      </c>
      <c r="P21" s="200">
        <v>2.5499999999999998</v>
      </c>
      <c r="R21" s="196">
        <v>124.7</v>
      </c>
      <c r="S21" s="197">
        <v>1.6060000000000001</v>
      </c>
      <c r="T21" s="198">
        <v>0.3</v>
      </c>
      <c r="U21" s="206">
        <v>-0.2</v>
      </c>
      <c r="V21" s="200">
        <v>2.2000000000000002</v>
      </c>
      <c r="W21" s="200">
        <v>2.1</v>
      </c>
      <c r="X21" s="200">
        <v>0.4</v>
      </c>
      <c r="Z21" s="196">
        <v>124.7</v>
      </c>
      <c r="AA21" s="197">
        <f t="shared" si="3"/>
        <v>0.70815865849725879</v>
      </c>
      <c r="AB21" s="198">
        <f t="shared" si="4"/>
        <v>0.66333502667005328</v>
      </c>
      <c r="AC21" s="206">
        <f t="shared" si="5"/>
        <v>-0.8</v>
      </c>
      <c r="AD21" s="200">
        <f t="shared" si="6"/>
        <v>2.0733299466598933</v>
      </c>
      <c r="AE21" s="207">
        <f t="shared" si="7"/>
        <v>1.9099949199898398</v>
      </c>
      <c r="AF21" s="207">
        <f t="shared" si="8"/>
        <v>0.7266700533401067</v>
      </c>
      <c r="AG21" s="208">
        <f t="shared" si="9"/>
        <v>0.44861104712765459</v>
      </c>
      <c r="AH21" s="208">
        <f t="shared" si="10"/>
        <v>0.25954761136960425</v>
      </c>
      <c r="AJ21" s="196">
        <v>124.7</v>
      </c>
      <c r="AK21" s="197">
        <f t="shared" si="11"/>
        <v>0.4238125284729885</v>
      </c>
      <c r="AL21" s="198">
        <f t="shared" si="12"/>
        <v>2.9</v>
      </c>
      <c r="AM21" s="206">
        <f t="shared" si="13"/>
        <v>-2.4</v>
      </c>
      <c r="AN21" s="200">
        <f t="shared" si="14"/>
        <v>1.6999999999999997</v>
      </c>
      <c r="AO21" s="207">
        <f t="shared" si="15"/>
        <v>1.5</v>
      </c>
      <c r="AP21" s="207">
        <f t="shared" si="16"/>
        <v>0.79999999999999993</v>
      </c>
      <c r="AQ21" s="197">
        <f t="shared" si="17"/>
        <v>3.9467585808287492E-2</v>
      </c>
      <c r="AS21" s="196">
        <v>124.7</v>
      </c>
      <c r="AT21" s="197">
        <v>0.13389999999999999</v>
      </c>
      <c r="AU21" s="198">
        <v>4</v>
      </c>
      <c r="AV21" s="199">
        <v>9.1999999999999993</v>
      </c>
      <c r="AW21" s="200">
        <v>4.3</v>
      </c>
      <c r="AX21" s="200">
        <v>3.7</v>
      </c>
      <c r="AY21" s="200">
        <v>2.1</v>
      </c>
      <c r="BA21" s="196">
        <v>124.7</v>
      </c>
      <c r="BB21" s="197">
        <v>0.2036</v>
      </c>
      <c r="BC21" s="198">
        <v>20.7</v>
      </c>
      <c r="BD21" s="206">
        <v>-22.5</v>
      </c>
      <c r="BE21" s="200"/>
      <c r="BF21" s="200"/>
      <c r="BG21" s="200"/>
      <c r="BI21" s="196">
        <v>124.7</v>
      </c>
      <c r="BJ21" s="197">
        <v>1.8749999999999999E-2</v>
      </c>
      <c r="BK21" s="198">
        <v>7.3</v>
      </c>
      <c r="BL21" s="199">
        <v>16.5</v>
      </c>
      <c r="BM21" s="200">
        <v>4.5999999999999996</v>
      </c>
      <c r="BN21" s="200">
        <v>4.4000000000000004</v>
      </c>
      <c r="BO21" s="200">
        <v>1.4</v>
      </c>
      <c r="BP21" s="208">
        <v>1.278E-2</v>
      </c>
      <c r="BQ21" s="208">
        <v>5.96E-3</v>
      </c>
      <c r="BS21" s="196">
        <v>124.7</v>
      </c>
      <c r="BT21" s="197">
        <v>1.2210000000000001E-3</v>
      </c>
      <c r="BU21" s="198">
        <v>2.8</v>
      </c>
      <c r="BV21" s="199">
        <v>2.4</v>
      </c>
      <c r="BW21" s="200">
        <v>2.8</v>
      </c>
      <c r="BX21" s="200">
        <v>2.8</v>
      </c>
      <c r="BY21" s="200">
        <v>0</v>
      </c>
      <c r="BZ21" s="208">
        <v>8.34E-4</v>
      </c>
      <c r="CA21" s="208">
        <v>3.8699999999999997E-4</v>
      </c>
      <c r="CC21" s="211"/>
      <c r="CD21" s="212"/>
      <c r="CE21" s="213"/>
      <c r="CF21" s="214"/>
      <c r="CG21" s="207"/>
      <c r="CH21" s="207"/>
      <c r="CI21" s="207"/>
      <c r="CK21" s="208">
        <f t="shared" si="18"/>
        <v>24.625442186970254</v>
      </c>
      <c r="CO21" s="196">
        <v>124.7</v>
      </c>
      <c r="CP21" s="197">
        <v>2.887E-2</v>
      </c>
      <c r="CQ21" s="206">
        <v>0.6</v>
      </c>
      <c r="CR21" s="206">
        <v>-0.8</v>
      </c>
      <c r="CS21" s="206">
        <v>2.2000000000000002</v>
      </c>
      <c r="CT21" s="206">
        <v>2.1</v>
      </c>
      <c r="CU21" s="206">
        <v>0.6</v>
      </c>
      <c r="CV21" s="209">
        <v>6.9999999999999999E-4</v>
      </c>
      <c r="CX21" s="196">
        <v>124.7</v>
      </c>
      <c r="CY21" s="197">
        <v>4.9869999999999998E-2</v>
      </c>
      <c r="CZ21" s="206">
        <v>0.7</v>
      </c>
      <c r="DA21" s="206">
        <v>-0.8</v>
      </c>
      <c r="DB21" s="206">
        <v>2</v>
      </c>
      <c r="DC21" s="206">
        <v>1.8</v>
      </c>
      <c r="DD21" s="206">
        <v>0.8</v>
      </c>
      <c r="DE21" s="209">
        <v>1.1800000000000001E-3</v>
      </c>
      <c r="DG21" s="196">
        <v>124.7</v>
      </c>
      <c r="DH21" s="197">
        <v>1.4279999999999999E-2</v>
      </c>
      <c r="DI21" s="206">
        <v>2.9</v>
      </c>
      <c r="DJ21" s="206">
        <v>-2.4</v>
      </c>
      <c r="DK21" s="206">
        <v>1.7</v>
      </c>
      <c r="DL21" s="206">
        <v>1.5</v>
      </c>
      <c r="DM21" s="206">
        <v>0.8</v>
      </c>
      <c r="DN21" s="210">
        <v>1.33E-3</v>
      </c>
      <c r="DO21" s="209">
        <v>4.0000000000000003E-5</v>
      </c>
      <c r="DQ21" s="196">
        <v>124.7</v>
      </c>
      <c r="DR21" s="197">
        <v>8.5190000000000002E-2</v>
      </c>
      <c r="DS21" s="206">
        <v>2.9</v>
      </c>
      <c r="DT21" s="206">
        <v>-2.4</v>
      </c>
      <c r="DU21" s="206">
        <v>1.7</v>
      </c>
      <c r="DV21" s="200">
        <v>1.5</v>
      </c>
      <c r="DW21" s="200">
        <v>0.8</v>
      </c>
      <c r="DX21" s="210">
        <v>7.9100000000000004E-3</v>
      </c>
      <c r="DY21" s="209">
        <v>0</v>
      </c>
      <c r="EA21" s="196">
        <v>124.7</v>
      </c>
      <c r="EB21" s="197">
        <v>0.71609999999999996</v>
      </c>
      <c r="ED21" s="208">
        <f t="shared" si="0"/>
        <v>1.0803499999999999</v>
      </c>
      <c r="EE21" s="208">
        <f t="shared" si="1"/>
        <v>1.1319711869702473</v>
      </c>
      <c r="EF21" s="208">
        <f t="shared" si="2"/>
        <v>0.95439708398549172</v>
      </c>
    </row>
    <row r="22" spans="1:136" s="9" customFormat="1" ht="15" x14ac:dyDescent="0.15">
      <c r="A22" s="260">
        <v>124.8</v>
      </c>
      <c r="B22" s="197">
        <v>21.49</v>
      </c>
      <c r="C22" s="198">
        <v>4.4400000000000004</v>
      </c>
      <c r="D22" s="261">
        <v>-6.9</v>
      </c>
      <c r="E22" s="200">
        <v>3.9837168574084183</v>
      </c>
      <c r="F22" s="200">
        <v>3.235197057367603</v>
      </c>
      <c r="G22" s="200">
        <v>1.87</v>
      </c>
      <c r="H22" s="200">
        <v>2.6399999999999997</v>
      </c>
      <c r="J22" s="196">
        <v>124.8</v>
      </c>
      <c r="K22" s="197">
        <v>19.53</v>
      </c>
      <c r="L22" s="198">
        <v>7.35</v>
      </c>
      <c r="M22" s="199">
        <v>7.98</v>
      </c>
      <c r="N22" s="200">
        <v>3.14</v>
      </c>
      <c r="O22" s="200">
        <v>1.83</v>
      </c>
      <c r="P22" s="200">
        <v>2.5499999999999998</v>
      </c>
      <c r="R22" s="196">
        <v>124.8</v>
      </c>
      <c r="S22" s="197">
        <v>1.6040000000000001</v>
      </c>
      <c r="T22" s="198">
        <v>0.3</v>
      </c>
      <c r="U22" s="206">
        <v>-0.2</v>
      </c>
      <c r="V22" s="200">
        <v>2.2000000000000002</v>
      </c>
      <c r="W22" s="200">
        <v>2.1</v>
      </c>
      <c r="X22" s="200">
        <v>0.4</v>
      </c>
      <c r="Z22" s="196">
        <v>124.8</v>
      </c>
      <c r="AA22" s="197">
        <f t="shared" si="3"/>
        <v>0.70650020730639884</v>
      </c>
      <c r="AB22" s="198">
        <f t="shared" si="4"/>
        <v>0.6</v>
      </c>
      <c r="AC22" s="206">
        <f t="shared" si="5"/>
        <v>-0.86335285132382877</v>
      </c>
      <c r="AD22" s="200">
        <f t="shared" si="6"/>
        <v>2.0732942973523425</v>
      </c>
      <c r="AE22" s="207">
        <f t="shared" si="7"/>
        <v>1.9099414460285129</v>
      </c>
      <c r="AF22" s="207">
        <f t="shared" si="8"/>
        <v>0.72670570264765777</v>
      </c>
      <c r="AG22" s="208">
        <f t="shared" si="9"/>
        <v>0.44768968535495463</v>
      </c>
      <c r="AH22" s="208">
        <f t="shared" si="10"/>
        <v>0.25881052195144422</v>
      </c>
      <c r="AJ22" s="196">
        <v>124.8</v>
      </c>
      <c r="AK22" s="197">
        <f t="shared" si="11"/>
        <v>0.42281886739426877</v>
      </c>
      <c r="AL22" s="198">
        <f t="shared" si="12"/>
        <v>2.9</v>
      </c>
      <c r="AM22" s="206">
        <f t="shared" si="13"/>
        <v>-2.4000000000000004</v>
      </c>
      <c r="AN22" s="200">
        <f t="shared" si="14"/>
        <v>1.7</v>
      </c>
      <c r="AO22" s="207">
        <f t="shared" si="15"/>
        <v>1.5000000000000002</v>
      </c>
      <c r="AP22" s="207">
        <f t="shared" si="16"/>
        <v>0.80000000000000016</v>
      </c>
      <c r="AQ22" s="197">
        <f t="shared" si="17"/>
        <v>3.9442713898622264E-2</v>
      </c>
      <c r="AS22" s="196">
        <v>124.8</v>
      </c>
      <c r="AT22" s="197">
        <v>0.1336</v>
      </c>
      <c r="AU22" s="198">
        <v>4</v>
      </c>
      <c r="AV22" s="199">
        <v>9.1999999999999993</v>
      </c>
      <c r="AW22" s="200">
        <v>4.3</v>
      </c>
      <c r="AX22" s="200">
        <v>3.7</v>
      </c>
      <c r="AY22" s="200">
        <v>2.1</v>
      </c>
      <c r="BA22" s="196">
        <v>124.8</v>
      </c>
      <c r="BB22" s="197">
        <v>0.20280000000000001</v>
      </c>
      <c r="BC22" s="198">
        <v>20.6</v>
      </c>
      <c r="BD22" s="206">
        <v>-22.5</v>
      </c>
      <c r="BE22" s="200"/>
      <c r="BF22" s="200"/>
      <c r="BG22" s="200"/>
      <c r="BI22" s="196">
        <v>124.8</v>
      </c>
      <c r="BJ22" s="197">
        <v>1.8710000000000001E-2</v>
      </c>
      <c r="BK22" s="198">
        <v>7.2</v>
      </c>
      <c r="BL22" s="199">
        <v>16.5</v>
      </c>
      <c r="BM22" s="200">
        <v>4.5999999999999996</v>
      </c>
      <c r="BN22" s="200">
        <v>4.4000000000000004</v>
      </c>
      <c r="BO22" s="200">
        <v>1.4</v>
      </c>
      <c r="BP22" s="208">
        <v>1.2760000000000001E-2</v>
      </c>
      <c r="BQ22" s="208">
        <v>5.9500000000000004E-3</v>
      </c>
      <c r="BS22" s="196">
        <v>124.8</v>
      </c>
      <c r="BT22" s="197">
        <v>1.219E-3</v>
      </c>
      <c r="BU22" s="198">
        <v>2.8</v>
      </c>
      <c r="BV22" s="199">
        <v>2.4</v>
      </c>
      <c r="BW22" s="200">
        <v>2.8</v>
      </c>
      <c r="BX22" s="200">
        <v>2.8</v>
      </c>
      <c r="BY22" s="200">
        <v>0</v>
      </c>
      <c r="BZ22" s="208">
        <v>8.3199999999999995E-4</v>
      </c>
      <c r="CA22" s="208">
        <v>3.86E-4</v>
      </c>
      <c r="CC22" s="211"/>
      <c r="CD22" s="212"/>
      <c r="CE22" s="213"/>
      <c r="CF22" s="214"/>
      <c r="CG22" s="207"/>
      <c r="CH22" s="207"/>
      <c r="CI22" s="207"/>
      <c r="CK22" s="208">
        <f t="shared" si="18"/>
        <v>24.579648074700664</v>
      </c>
      <c r="CO22" s="196">
        <v>124.8</v>
      </c>
      <c r="CP22" s="197">
        <v>2.879E-2</v>
      </c>
      <c r="CQ22" s="206">
        <v>0.6</v>
      </c>
      <c r="CR22" s="206">
        <v>-0.8</v>
      </c>
      <c r="CS22" s="206">
        <v>2.2000000000000002</v>
      </c>
      <c r="CT22" s="206">
        <v>2.1</v>
      </c>
      <c r="CU22" s="206">
        <v>0.6</v>
      </c>
      <c r="CV22" s="209">
        <v>6.9999999999999999E-4</v>
      </c>
      <c r="CX22" s="196">
        <v>124.8</v>
      </c>
      <c r="CY22" s="197">
        <v>4.9770000000000002E-2</v>
      </c>
      <c r="CZ22" s="206">
        <v>0.6</v>
      </c>
      <c r="DA22" s="206">
        <v>-0.9</v>
      </c>
      <c r="DB22" s="206">
        <v>2</v>
      </c>
      <c r="DC22" s="206">
        <v>1.8</v>
      </c>
      <c r="DD22" s="206">
        <v>0.8</v>
      </c>
      <c r="DE22" s="209">
        <v>1.1800000000000001E-3</v>
      </c>
      <c r="DG22" s="196">
        <v>124.8</v>
      </c>
      <c r="DH22" s="197">
        <v>1.4250000000000001E-2</v>
      </c>
      <c r="DI22" s="206">
        <v>2.9</v>
      </c>
      <c r="DJ22" s="206">
        <v>-2.4</v>
      </c>
      <c r="DK22" s="206">
        <v>1.7</v>
      </c>
      <c r="DL22" s="206">
        <v>1.5</v>
      </c>
      <c r="DM22" s="206">
        <v>0.8</v>
      </c>
      <c r="DN22" s="210">
        <v>1.33E-3</v>
      </c>
      <c r="DO22" s="209">
        <v>4.0000000000000003E-5</v>
      </c>
      <c r="DQ22" s="196">
        <v>124.8</v>
      </c>
      <c r="DR22" s="197">
        <v>8.4970000000000004E-2</v>
      </c>
      <c r="DS22" s="206">
        <v>2.9</v>
      </c>
      <c r="DT22" s="206">
        <v>-2.4</v>
      </c>
      <c r="DU22" s="206">
        <v>1.7</v>
      </c>
      <c r="DV22" s="200">
        <v>1.5</v>
      </c>
      <c r="DW22" s="200">
        <v>0.8</v>
      </c>
      <c r="DX22" s="210">
        <v>7.9000000000000008E-3</v>
      </c>
      <c r="DY22" s="209">
        <v>0</v>
      </c>
      <c r="EA22" s="196">
        <v>124.8</v>
      </c>
      <c r="EB22" s="197">
        <v>0.71419999999999995</v>
      </c>
      <c r="ED22" s="208">
        <f t="shared" si="0"/>
        <v>1.0775999999999999</v>
      </c>
      <c r="EE22" s="208">
        <f t="shared" si="1"/>
        <v>1.1293190747006676</v>
      </c>
      <c r="EF22" s="208">
        <f t="shared" si="2"/>
        <v>0.95420331077434772</v>
      </c>
    </row>
    <row r="23" spans="1:136" s="9" customFormat="1" ht="15" x14ac:dyDescent="0.15">
      <c r="A23" s="260">
        <v>124.9</v>
      </c>
      <c r="B23" s="197">
        <v>21.46</v>
      </c>
      <c r="C23" s="198">
        <v>4.4400000000000004</v>
      </c>
      <c r="D23" s="261">
        <v>-6.9</v>
      </c>
      <c r="E23" s="200">
        <v>3.9837168574084183</v>
      </c>
      <c r="F23" s="200">
        <v>3.235197057367603</v>
      </c>
      <c r="G23" s="200">
        <v>1.87</v>
      </c>
      <c r="H23" s="200">
        <v>2.6399999999999997</v>
      </c>
      <c r="J23" s="196">
        <v>124.9</v>
      </c>
      <c r="K23" s="197">
        <v>19.5</v>
      </c>
      <c r="L23" s="198">
        <v>7.34</v>
      </c>
      <c r="M23" s="199">
        <v>7.98</v>
      </c>
      <c r="N23" s="200">
        <v>3.14</v>
      </c>
      <c r="O23" s="200">
        <v>1.83</v>
      </c>
      <c r="P23" s="200">
        <v>2.5499999999999998</v>
      </c>
      <c r="R23" s="196">
        <v>124.9</v>
      </c>
      <c r="S23" s="197">
        <v>1.603</v>
      </c>
      <c r="T23" s="198">
        <v>0.3</v>
      </c>
      <c r="U23" s="206">
        <v>-0.2</v>
      </c>
      <c r="V23" s="200">
        <v>2.2000000000000002</v>
      </c>
      <c r="W23" s="200">
        <v>2.1</v>
      </c>
      <c r="X23" s="200">
        <v>0.4</v>
      </c>
      <c r="Z23" s="196">
        <v>124.9</v>
      </c>
      <c r="AA23" s="197">
        <f t="shared" si="3"/>
        <v>0.7045653475837288</v>
      </c>
      <c r="AB23" s="198">
        <f t="shared" si="4"/>
        <v>0.6</v>
      </c>
      <c r="AC23" s="206">
        <f t="shared" si="5"/>
        <v>-0.86336949585194644</v>
      </c>
      <c r="AD23" s="200">
        <f t="shared" si="6"/>
        <v>2.0366305041480532</v>
      </c>
      <c r="AE23" s="207">
        <f t="shared" si="7"/>
        <v>1.9098915124441607</v>
      </c>
      <c r="AF23" s="207">
        <f t="shared" si="8"/>
        <v>0.72673899170389278</v>
      </c>
      <c r="AG23" s="208">
        <f t="shared" si="9"/>
        <v>0.44658405122771455</v>
      </c>
      <c r="AH23" s="208">
        <f t="shared" si="10"/>
        <v>0.25798129635601419</v>
      </c>
      <c r="AJ23" s="196">
        <v>124.9</v>
      </c>
      <c r="AK23" s="197">
        <f t="shared" si="11"/>
        <v>0.42170125186985252</v>
      </c>
      <c r="AL23" s="198">
        <f t="shared" si="12"/>
        <v>2.9</v>
      </c>
      <c r="AM23" s="206">
        <f t="shared" si="13"/>
        <v>-2.4</v>
      </c>
      <c r="AN23" s="200">
        <f t="shared" si="14"/>
        <v>1.7</v>
      </c>
      <c r="AO23" s="207">
        <f t="shared" si="15"/>
        <v>1.5</v>
      </c>
      <c r="AP23" s="207">
        <f t="shared" si="16"/>
        <v>0.8</v>
      </c>
      <c r="AQ23" s="197">
        <f t="shared" si="17"/>
        <v>3.9417841988957043E-2</v>
      </c>
      <c r="AS23" s="196">
        <v>124.9</v>
      </c>
      <c r="AT23" s="197">
        <v>0.13339999999999999</v>
      </c>
      <c r="AU23" s="198">
        <v>4</v>
      </c>
      <c r="AV23" s="199">
        <v>9.1999999999999993</v>
      </c>
      <c r="AW23" s="200">
        <v>4.3</v>
      </c>
      <c r="AX23" s="200">
        <v>3.7</v>
      </c>
      <c r="AY23" s="200">
        <v>2.1</v>
      </c>
      <c r="BA23" s="196">
        <v>124.9</v>
      </c>
      <c r="BB23" s="197">
        <v>0.2024</v>
      </c>
      <c r="BC23" s="198">
        <v>20.7</v>
      </c>
      <c r="BD23" s="206">
        <v>-22.5</v>
      </c>
      <c r="BE23" s="200"/>
      <c r="BF23" s="200"/>
      <c r="BG23" s="200"/>
      <c r="BI23" s="196">
        <v>124.9</v>
      </c>
      <c r="BJ23" s="197">
        <v>1.8700000000000001E-2</v>
      </c>
      <c r="BK23" s="198">
        <v>7.2</v>
      </c>
      <c r="BL23" s="199">
        <v>16.5</v>
      </c>
      <c r="BM23" s="200">
        <v>4.5999999999999996</v>
      </c>
      <c r="BN23" s="200">
        <v>4.4000000000000004</v>
      </c>
      <c r="BO23" s="200">
        <v>1.4</v>
      </c>
      <c r="BP23" s="208">
        <v>1.277E-2</v>
      </c>
      <c r="BQ23" s="208">
        <v>5.9500000000000004E-3</v>
      </c>
      <c r="BS23" s="196">
        <v>124.9</v>
      </c>
      <c r="BT23" s="197">
        <v>1.2160000000000001E-3</v>
      </c>
      <c r="BU23" s="198">
        <v>2.8</v>
      </c>
      <c r="BV23" s="199">
        <v>2.4</v>
      </c>
      <c r="BW23" s="200">
        <v>2.8</v>
      </c>
      <c r="BX23" s="200">
        <v>2.8</v>
      </c>
      <c r="BY23" s="200">
        <v>0</v>
      </c>
      <c r="BZ23" s="208">
        <v>8.3100000000000003E-4</v>
      </c>
      <c r="CA23" s="208">
        <v>3.8499999999999998E-4</v>
      </c>
      <c r="CC23" s="211"/>
      <c r="CD23" s="212"/>
      <c r="CE23" s="213"/>
      <c r="CF23" s="214"/>
      <c r="CG23" s="207"/>
      <c r="CH23" s="207"/>
      <c r="CI23" s="207"/>
      <c r="CK23" s="208">
        <f t="shared" si="18"/>
        <v>24.544982599453583</v>
      </c>
      <c r="CO23" s="196">
        <v>124.9</v>
      </c>
      <c r="CP23" s="197">
        <v>2.87E-2</v>
      </c>
      <c r="CQ23" s="206">
        <v>0.6</v>
      </c>
      <c r="CR23" s="206">
        <v>-0.8</v>
      </c>
      <c r="CS23" s="206">
        <v>2.1</v>
      </c>
      <c r="CT23" s="206">
        <v>2.1</v>
      </c>
      <c r="CU23" s="206">
        <v>0.6</v>
      </c>
      <c r="CV23" s="209">
        <v>6.9999999999999999E-4</v>
      </c>
      <c r="CX23" s="196">
        <v>124.9</v>
      </c>
      <c r="CY23" s="197">
        <v>4.965E-2</v>
      </c>
      <c r="CZ23" s="206">
        <v>0.6</v>
      </c>
      <c r="DA23" s="206">
        <v>-0.9</v>
      </c>
      <c r="DB23" s="206">
        <v>2</v>
      </c>
      <c r="DC23" s="206">
        <v>1.8</v>
      </c>
      <c r="DD23" s="206">
        <v>0.8</v>
      </c>
      <c r="DE23" s="209">
        <v>1.1800000000000001E-3</v>
      </c>
      <c r="DG23" s="196">
        <v>124.9</v>
      </c>
      <c r="DH23" s="197">
        <v>1.421E-2</v>
      </c>
      <c r="DI23" s="206">
        <v>2.9</v>
      </c>
      <c r="DJ23" s="206">
        <v>-2.4</v>
      </c>
      <c r="DK23" s="206">
        <v>1.7</v>
      </c>
      <c r="DL23" s="206">
        <v>1.5</v>
      </c>
      <c r="DM23" s="206">
        <v>0.8</v>
      </c>
      <c r="DN23" s="210">
        <v>1.33E-3</v>
      </c>
      <c r="DO23" s="209">
        <v>4.0000000000000003E-5</v>
      </c>
      <c r="DQ23" s="196">
        <v>124.9</v>
      </c>
      <c r="DR23" s="197">
        <v>8.4760000000000002E-2</v>
      </c>
      <c r="DS23" s="206">
        <v>2.9</v>
      </c>
      <c r="DT23" s="206">
        <v>-2.4</v>
      </c>
      <c r="DU23" s="206">
        <v>1.7</v>
      </c>
      <c r="DV23" s="200">
        <v>1.5</v>
      </c>
      <c r="DW23" s="200">
        <v>0.8</v>
      </c>
      <c r="DX23" s="210">
        <v>7.8899999999999994E-3</v>
      </c>
      <c r="DY23" s="209">
        <v>0</v>
      </c>
      <c r="EA23" s="196">
        <v>124.9</v>
      </c>
      <c r="EB23" s="197">
        <v>0.71240000000000003</v>
      </c>
      <c r="ED23" s="208">
        <f t="shared" si="0"/>
        <v>1.07484</v>
      </c>
      <c r="EE23" s="208">
        <f t="shared" si="1"/>
        <v>1.1262665994535812</v>
      </c>
      <c r="EF23" s="208">
        <f t="shared" si="2"/>
        <v>0.95433887546826723</v>
      </c>
    </row>
    <row r="24" spans="1:136" s="9" customFormat="1" ht="15" x14ac:dyDescent="0.15">
      <c r="A24" s="260">
        <v>125</v>
      </c>
      <c r="B24" s="197">
        <v>21.42</v>
      </c>
      <c r="C24" s="198">
        <v>4.43</v>
      </c>
      <c r="D24" s="261">
        <v>-6.9</v>
      </c>
      <c r="E24" s="200">
        <v>3.9837168574084183</v>
      </c>
      <c r="F24" s="200">
        <v>3.2311182274871961</v>
      </c>
      <c r="G24" s="200">
        <v>1.87</v>
      </c>
      <c r="H24" s="200">
        <v>2.6349999999999998</v>
      </c>
      <c r="J24" s="196">
        <v>125</v>
      </c>
      <c r="K24" s="197">
        <v>19.47</v>
      </c>
      <c r="L24" s="198">
        <v>7.34</v>
      </c>
      <c r="M24" s="199">
        <v>7.98</v>
      </c>
      <c r="N24" s="200">
        <v>3.14</v>
      </c>
      <c r="O24" s="200">
        <v>1.83</v>
      </c>
      <c r="P24" s="200">
        <v>2.5499999999999998</v>
      </c>
      <c r="R24" s="196">
        <v>125</v>
      </c>
      <c r="S24" s="197">
        <v>1.601</v>
      </c>
      <c r="T24" s="198">
        <v>0.3</v>
      </c>
      <c r="U24" s="206">
        <v>-0.2</v>
      </c>
      <c r="V24" s="200">
        <v>2.2000000000000002</v>
      </c>
      <c r="W24" s="200">
        <v>2.1</v>
      </c>
      <c r="X24" s="200">
        <v>0.4</v>
      </c>
      <c r="Z24" s="196">
        <v>125</v>
      </c>
      <c r="AA24" s="197">
        <f t="shared" si="3"/>
        <v>0.70263048786105864</v>
      </c>
      <c r="AB24" s="198">
        <f t="shared" si="4"/>
        <v>0.6</v>
      </c>
      <c r="AC24" s="206">
        <f t="shared" si="5"/>
        <v>-0.86337343230099817</v>
      </c>
      <c r="AD24" s="200">
        <f t="shared" si="6"/>
        <v>2.0366265676990016</v>
      </c>
      <c r="AE24" s="207">
        <f t="shared" si="7"/>
        <v>1.9098797030970054</v>
      </c>
      <c r="AF24" s="207">
        <f t="shared" si="8"/>
        <v>0.72674686460199645</v>
      </c>
      <c r="AG24" s="208">
        <f t="shared" si="9"/>
        <v>0.44538628092320448</v>
      </c>
      <c r="AH24" s="208">
        <f t="shared" si="10"/>
        <v>0.25724420693785416</v>
      </c>
      <c r="AJ24" s="196">
        <v>125</v>
      </c>
      <c r="AK24" s="197">
        <f t="shared" si="11"/>
        <v>0.42075733461046322</v>
      </c>
      <c r="AL24" s="198">
        <f t="shared" si="12"/>
        <v>2.9</v>
      </c>
      <c r="AM24" s="206">
        <f t="shared" si="13"/>
        <v>-2.4</v>
      </c>
      <c r="AN24" s="200">
        <f t="shared" si="14"/>
        <v>1.7</v>
      </c>
      <c r="AO24" s="207">
        <f t="shared" si="15"/>
        <v>1.5000000000000002</v>
      </c>
      <c r="AP24" s="207">
        <f t="shared" si="16"/>
        <v>0.8</v>
      </c>
      <c r="AQ24" s="197">
        <f t="shared" si="17"/>
        <v>3.9417841988957043E-2</v>
      </c>
      <c r="AS24" s="196">
        <v>125</v>
      </c>
      <c r="AT24" s="197">
        <v>0.13300000000000001</v>
      </c>
      <c r="AU24" s="198">
        <v>4.0999999999999996</v>
      </c>
      <c r="AV24" s="199">
        <v>9.1999999999999993</v>
      </c>
      <c r="AW24" s="200">
        <v>4.3</v>
      </c>
      <c r="AX24" s="200">
        <v>3.7</v>
      </c>
      <c r="AY24" s="200">
        <v>2.1</v>
      </c>
      <c r="BA24" s="196">
        <v>125</v>
      </c>
      <c r="BB24" s="197">
        <v>0.2021</v>
      </c>
      <c r="BC24" s="198">
        <v>20.7</v>
      </c>
      <c r="BD24" s="206">
        <v>-22.3</v>
      </c>
      <c r="BE24" s="200"/>
      <c r="BF24" s="200"/>
      <c r="BG24" s="200"/>
      <c r="BI24" s="196">
        <v>125</v>
      </c>
      <c r="BJ24" s="197">
        <v>1.8689999999999998E-2</v>
      </c>
      <c r="BK24" s="198">
        <v>7.3</v>
      </c>
      <c r="BL24" s="199">
        <v>16.5</v>
      </c>
      <c r="BM24" s="200">
        <v>4.5999999999999996</v>
      </c>
      <c r="BN24" s="200">
        <v>4.4000000000000004</v>
      </c>
      <c r="BO24" s="200">
        <v>1.4</v>
      </c>
      <c r="BP24" s="208">
        <v>1.273E-2</v>
      </c>
      <c r="BQ24" s="208">
        <v>5.9500000000000004E-3</v>
      </c>
      <c r="BS24" s="196">
        <v>125</v>
      </c>
      <c r="BT24" s="197">
        <v>1.214E-3</v>
      </c>
      <c r="BU24" s="198">
        <v>2.8</v>
      </c>
      <c r="BV24" s="199">
        <v>2.4</v>
      </c>
      <c r="BW24" s="200">
        <v>2.8</v>
      </c>
      <c r="BX24" s="200">
        <v>2.8</v>
      </c>
      <c r="BY24" s="200">
        <v>0</v>
      </c>
      <c r="BZ24" s="208">
        <v>8.2899999999999998E-4</v>
      </c>
      <c r="CA24" s="208">
        <v>3.8499999999999998E-4</v>
      </c>
      <c r="CC24" s="211">
        <v>125</v>
      </c>
      <c r="CD24" s="212">
        <v>3.5100000000000001E-3</v>
      </c>
      <c r="CE24" s="213">
        <v>4.3</v>
      </c>
      <c r="CF24" s="214">
        <v>5.7</v>
      </c>
      <c r="CG24" s="207">
        <v>7.9</v>
      </c>
      <c r="CH24" s="207">
        <v>7.6</v>
      </c>
      <c r="CI24" s="207">
        <v>1.9</v>
      </c>
      <c r="CK24" s="208">
        <f t="shared" si="18"/>
        <v>24.502901822471522</v>
      </c>
      <c r="CO24" s="196">
        <v>125</v>
      </c>
      <c r="CP24" s="197">
        <v>2.862E-2</v>
      </c>
      <c r="CQ24" s="206">
        <v>0.6</v>
      </c>
      <c r="CR24" s="206">
        <v>-0.8</v>
      </c>
      <c r="CS24" s="206">
        <v>2.1</v>
      </c>
      <c r="CT24" s="206">
        <v>2.1</v>
      </c>
      <c r="CU24" s="206">
        <v>0.6</v>
      </c>
      <c r="CV24" s="209">
        <v>6.9999999999999999E-4</v>
      </c>
      <c r="CX24" s="196">
        <v>125</v>
      </c>
      <c r="CY24" s="197">
        <v>4.9520000000000002E-2</v>
      </c>
      <c r="CZ24" s="206">
        <v>0.6</v>
      </c>
      <c r="DA24" s="206">
        <v>-0.9</v>
      </c>
      <c r="DB24" s="206">
        <v>2</v>
      </c>
      <c r="DC24" s="206">
        <v>1.8</v>
      </c>
      <c r="DD24" s="206">
        <v>0.8</v>
      </c>
      <c r="DE24" s="209">
        <v>1.1800000000000001E-3</v>
      </c>
      <c r="DG24" s="196">
        <v>125</v>
      </c>
      <c r="DH24" s="197">
        <v>1.418E-2</v>
      </c>
      <c r="DI24" s="206">
        <v>2.9</v>
      </c>
      <c r="DJ24" s="206">
        <v>-2.4</v>
      </c>
      <c r="DK24" s="206">
        <v>1.7</v>
      </c>
      <c r="DL24" s="206">
        <v>1.5</v>
      </c>
      <c r="DM24" s="206">
        <v>0.8</v>
      </c>
      <c r="DN24" s="210">
        <v>1.33E-3</v>
      </c>
      <c r="DO24" s="209">
        <v>4.0000000000000003E-5</v>
      </c>
      <c r="DQ24" s="196">
        <v>125</v>
      </c>
      <c r="DR24" s="197">
        <v>8.4559999999999996E-2</v>
      </c>
      <c r="DS24" s="206">
        <v>2.9</v>
      </c>
      <c r="DT24" s="206">
        <v>-2.4</v>
      </c>
      <c r="DU24" s="206">
        <v>1.7</v>
      </c>
      <c r="DV24" s="200">
        <v>1.5</v>
      </c>
      <c r="DW24" s="200">
        <v>0.8</v>
      </c>
      <c r="DX24" s="210">
        <v>7.8899999999999994E-3</v>
      </c>
      <c r="DY24" s="209">
        <v>0</v>
      </c>
      <c r="EA24" s="196">
        <v>125</v>
      </c>
      <c r="EB24" s="197">
        <v>0.71040000000000003</v>
      </c>
      <c r="ED24" s="208">
        <f t="shared" si="0"/>
        <v>1.07192</v>
      </c>
      <c r="EE24" s="208">
        <f t="shared" si="1"/>
        <v>1.1233878224715219</v>
      </c>
      <c r="EF24" s="208">
        <f t="shared" si="2"/>
        <v>0.95418516967872269</v>
      </c>
    </row>
    <row r="25" spans="1:136" s="9" customFormat="1" ht="15" x14ac:dyDescent="0.15">
      <c r="A25" s="260">
        <v>125.09</v>
      </c>
      <c r="B25" s="197">
        <v>21.393000000000001</v>
      </c>
      <c r="C25" s="198">
        <v>4.43</v>
      </c>
      <c r="D25" s="261">
        <v>-6.891</v>
      </c>
      <c r="E25" s="200">
        <v>3.9785207049857112</v>
      </c>
      <c r="F25" s="200">
        <v>3.2347890580376335</v>
      </c>
      <c r="G25" s="200">
        <v>1.87</v>
      </c>
      <c r="H25" s="200">
        <v>2.6395</v>
      </c>
      <c r="J25" s="196">
        <v>125.09</v>
      </c>
      <c r="K25" s="197">
        <v>19.440000000000001</v>
      </c>
      <c r="L25" s="198">
        <v>7.34</v>
      </c>
      <c r="M25" s="199">
        <v>7.98</v>
      </c>
      <c r="N25" s="200">
        <v>3.14</v>
      </c>
      <c r="O25" s="200">
        <v>1.82</v>
      </c>
      <c r="P25" s="200">
        <v>2.5499999999999998</v>
      </c>
      <c r="R25" s="196">
        <v>125.09</v>
      </c>
      <c r="S25" s="197">
        <v>1.6</v>
      </c>
      <c r="T25" s="198">
        <v>0.3</v>
      </c>
      <c r="U25" s="206">
        <v>-0.2</v>
      </c>
      <c r="V25" s="200">
        <v>2.2000000000000002</v>
      </c>
      <c r="W25" s="200">
        <v>2.1</v>
      </c>
      <c r="X25" s="200">
        <v>0.4</v>
      </c>
      <c r="Z25" s="196">
        <v>125.09</v>
      </c>
      <c r="AA25" s="197">
        <f t="shared" si="3"/>
        <v>0.70087990049292848</v>
      </c>
      <c r="AB25" s="198">
        <f t="shared" si="4"/>
        <v>0.66337395766517004</v>
      </c>
      <c r="AC25" s="206">
        <f t="shared" si="5"/>
        <v>-0.82674791533034009</v>
      </c>
      <c r="AD25" s="200">
        <f t="shared" si="6"/>
        <v>2.0366260423348304</v>
      </c>
      <c r="AE25" s="207">
        <f t="shared" si="7"/>
        <v>1.9098781270044904</v>
      </c>
      <c r="AF25" s="207">
        <f t="shared" si="8"/>
        <v>0.72674791533034</v>
      </c>
      <c r="AG25" s="208">
        <f t="shared" si="9"/>
        <v>0.44428064679596441</v>
      </c>
      <c r="AH25" s="208">
        <f t="shared" si="10"/>
        <v>0.25659925369696407</v>
      </c>
      <c r="AJ25" s="196">
        <v>125.09</v>
      </c>
      <c r="AK25" s="197">
        <f t="shared" si="11"/>
        <v>0.41991290498973477</v>
      </c>
      <c r="AL25" s="198">
        <f t="shared" si="12"/>
        <v>2.7999999999999994</v>
      </c>
      <c r="AM25" s="206">
        <f t="shared" si="13"/>
        <v>-2.3999999999999995</v>
      </c>
      <c r="AN25" s="200">
        <f t="shared" si="14"/>
        <v>1.6999999999999997</v>
      </c>
      <c r="AO25" s="207">
        <f t="shared" si="15"/>
        <v>1.4999999999999998</v>
      </c>
      <c r="AP25" s="207">
        <f t="shared" si="16"/>
        <v>0.8</v>
      </c>
      <c r="AQ25" s="197">
        <f t="shared" si="17"/>
        <v>3.9417841988957043E-2</v>
      </c>
      <c r="AS25" s="196">
        <v>125.09</v>
      </c>
      <c r="AT25" s="197">
        <v>0.1326</v>
      </c>
      <c r="AU25" s="198">
        <v>4</v>
      </c>
      <c r="AV25" s="199">
        <v>9.1999999999999993</v>
      </c>
      <c r="AW25" s="200">
        <v>4.3</v>
      </c>
      <c r="AX25" s="200">
        <v>3.7</v>
      </c>
      <c r="AY25" s="200">
        <v>2.1</v>
      </c>
      <c r="BA25" s="196">
        <v>125.09</v>
      </c>
      <c r="BB25" s="197">
        <v>0.20150000000000001</v>
      </c>
      <c r="BC25" s="198">
        <v>20.6</v>
      </c>
      <c r="BD25" s="206">
        <v>-22.4</v>
      </c>
      <c r="BE25" s="200"/>
      <c r="BF25" s="200"/>
      <c r="BG25" s="200"/>
      <c r="BI25" s="196">
        <v>125.09</v>
      </c>
      <c r="BJ25" s="197">
        <v>1.866E-2</v>
      </c>
      <c r="BK25" s="198">
        <v>7.3</v>
      </c>
      <c r="BL25" s="199">
        <v>16.600000000000001</v>
      </c>
      <c r="BM25" s="200">
        <v>4.5999999999999996</v>
      </c>
      <c r="BN25" s="200">
        <v>4.4000000000000004</v>
      </c>
      <c r="BO25" s="200">
        <v>1.4</v>
      </c>
      <c r="BP25" s="208">
        <v>1.272E-2</v>
      </c>
      <c r="BQ25" s="208">
        <v>5.9500000000000004E-3</v>
      </c>
      <c r="BS25" s="196">
        <v>125.09</v>
      </c>
      <c r="BT25" s="197">
        <v>1.2110000000000001E-3</v>
      </c>
      <c r="BU25" s="198">
        <v>2.8</v>
      </c>
      <c r="BV25" s="199">
        <v>2.4</v>
      </c>
      <c r="BW25" s="200">
        <v>2.8</v>
      </c>
      <c r="BX25" s="200">
        <v>2.8</v>
      </c>
      <c r="BY25" s="200">
        <v>0</v>
      </c>
      <c r="BZ25" s="208">
        <v>8.2799999999999996E-4</v>
      </c>
      <c r="CA25" s="208">
        <v>3.8400000000000001E-4</v>
      </c>
      <c r="CC25" s="211"/>
      <c r="CD25" s="212"/>
      <c r="CE25" s="213"/>
      <c r="CF25" s="214"/>
      <c r="CG25" s="207"/>
      <c r="CH25" s="207"/>
      <c r="CI25" s="207"/>
      <c r="CK25" s="208">
        <f t="shared" si="18"/>
        <v>24.467763805482669</v>
      </c>
      <c r="CO25" s="196">
        <v>125.09</v>
      </c>
      <c r="CP25" s="197">
        <v>2.8549999999999999E-2</v>
      </c>
      <c r="CQ25" s="206">
        <v>0.6</v>
      </c>
      <c r="CR25" s="206">
        <v>-0.7</v>
      </c>
      <c r="CS25" s="206">
        <v>2.1</v>
      </c>
      <c r="CT25" s="206">
        <v>2.1</v>
      </c>
      <c r="CU25" s="206">
        <v>0.6</v>
      </c>
      <c r="CV25" s="209">
        <v>6.9999999999999999E-4</v>
      </c>
      <c r="CX25" s="196">
        <v>125.09</v>
      </c>
      <c r="CY25" s="197">
        <v>4.9399999999999999E-2</v>
      </c>
      <c r="CZ25" s="206">
        <v>0.7</v>
      </c>
      <c r="DA25" s="206">
        <v>-0.9</v>
      </c>
      <c r="DB25" s="206">
        <v>2</v>
      </c>
      <c r="DC25" s="206">
        <v>1.8</v>
      </c>
      <c r="DD25" s="206">
        <v>0.8</v>
      </c>
      <c r="DE25" s="209">
        <v>1.1800000000000001E-3</v>
      </c>
      <c r="DG25" s="196">
        <v>125.09</v>
      </c>
      <c r="DH25" s="197">
        <v>1.4149999999999999E-2</v>
      </c>
      <c r="DI25" s="206">
        <v>2.8</v>
      </c>
      <c r="DJ25" s="206">
        <v>-2.4</v>
      </c>
      <c r="DK25" s="206">
        <v>1.7</v>
      </c>
      <c r="DL25" s="206">
        <v>1.5</v>
      </c>
      <c r="DM25" s="206">
        <v>0.8</v>
      </c>
      <c r="DN25" s="210">
        <v>1.33E-3</v>
      </c>
      <c r="DO25" s="209">
        <v>4.0000000000000003E-5</v>
      </c>
      <c r="DQ25" s="196">
        <v>125.09</v>
      </c>
      <c r="DR25" s="197">
        <v>8.4400000000000003E-2</v>
      </c>
      <c r="DS25" s="206">
        <v>2.8</v>
      </c>
      <c r="DT25" s="206">
        <v>-2.4</v>
      </c>
      <c r="DU25" s="206">
        <v>1.7</v>
      </c>
      <c r="DV25" s="200">
        <v>1.5</v>
      </c>
      <c r="DW25" s="200">
        <v>0.8</v>
      </c>
      <c r="DX25" s="210">
        <v>7.8899999999999994E-3</v>
      </c>
      <c r="DY25" s="209">
        <v>0</v>
      </c>
      <c r="EA25" s="196">
        <v>125.09</v>
      </c>
      <c r="EB25" s="197">
        <v>0.7087</v>
      </c>
      <c r="ED25" s="208">
        <f t="shared" si="0"/>
        <v>1.0693999999999999</v>
      </c>
      <c r="EE25" s="208">
        <f t="shared" si="1"/>
        <v>1.1207928054826632</v>
      </c>
      <c r="EF25" s="208">
        <f t="shared" si="2"/>
        <v>0.95414602482166067</v>
      </c>
    </row>
    <row r="26" spans="1:136" s="9" customFormat="1" ht="15" x14ac:dyDescent="0.15">
      <c r="A26" s="260">
        <v>125.1</v>
      </c>
      <c r="B26" s="197">
        <v>21.39</v>
      </c>
      <c r="C26" s="198">
        <v>4.43</v>
      </c>
      <c r="D26" s="261">
        <v>-6.89</v>
      </c>
      <c r="E26" s="200">
        <v>3.9779433547165217</v>
      </c>
      <c r="F26" s="200">
        <v>3.235197057367603</v>
      </c>
      <c r="G26" s="200">
        <v>1.87</v>
      </c>
      <c r="H26" s="200">
        <v>2.6399999999999997</v>
      </c>
      <c r="J26" s="196">
        <v>125.1</v>
      </c>
      <c r="K26" s="197">
        <v>19.440000000000001</v>
      </c>
      <c r="L26" s="198">
        <v>7.34</v>
      </c>
      <c r="M26" s="199">
        <v>7.97</v>
      </c>
      <c r="N26" s="200">
        <v>3.14</v>
      </c>
      <c r="O26" s="200">
        <v>1.82</v>
      </c>
      <c r="P26" s="200">
        <v>2.5499999999999998</v>
      </c>
      <c r="R26" s="196">
        <v>125.1</v>
      </c>
      <c r="S26" s="197">
        <v>1.6</v>
      </c>
      <c r="T26" s="198">
        <v>0.3</v>
      </c>
      <c r="U26" s="206">
        <v>-0.2</v>
      </c>
      <c r="V26" s="200">
        <v>2.2000000000000002</v>
      </c>
      <c r="W26" s="200">
        <v>2.1</v>
      </c>
      <c r="X26" s="200">
        <v>0.4</v>
      </c>
      <c r="Z26" s="196">
        <v>125.1</v>
      </c>
      <c r="AA26" s="197">
        <f t="shared" si="3"/>
        <v>0.70087990049292848</v>
      </c>
      <c r="AB26" s="198">
        <f t="shared" si="4"/>
        <v>0.60000000000000009</v>
      </c>
      <c r="AC26" s="206">
        <f t="shared" si="5"/>
        <v>-0.82674791533034009</v>
      </c>
      <c r="AD26" s="200">
        <f t="shared" si="6"/>
        <v>2.0366260423348304</v>
      </c>
      <c r="AE26" s="207">
        <f t="shared" si="7"/>
        <v>1.9098781270044904</v>
      </c>
      <c r="AF26" s="207">
        <f t="shared" si="8"/>
        <v>0.72674791533034</v>
      </c>
      <c r="AG26" s="208">
        <f t="shared" si="9"/>
        <v>0.44428064679596441</v>
      </c>
      <c r="AH26" s="208">
        <f t="shared" si="10"/>
        <v>0.25659925369696407</v>
      </c>
      <c r="AJ26" s="196">
        <v>125.1</v>
      </c>
      <c r="AK26" s="197">
        <f t="shared" si="11"/>
        <v>0.41991290498973477</v>
      </c>
      <c r="AL26" s="198">
        <f t="shared" si="12"/>
        <v>2.7999999999999994</v>
      </c>
      <c r="AM26" s="206">
        <f t="shared" si="13"/>
        <v>-2.4999999999999996</v>
      </c>
      <c r="AN26" s="200">
        <f t="shared" si="14"/>
        <v>1.6999999999999997</v>
      </c>
      <c r="AO26" s="207">
        <f t="shared" si="15"/>
        <v>1.4999999999999998</v>
      </c>
      <c r="AP26" s="207">
        <f t="shared" si="16"/>
        <v>0.8</v>
      </c>
      <c r="AQ26" s="197">
        <f t="shared" si="17"/>
        <v>3.9417841988957043E-2</v>
      </c>
      <c r="AS26" s="196">
        <v>125.1</v>
      </c>
      <c r="AT26" s="197">
        <v>0.13270000000000001</v>
      </c>
      <c r="AU26" s="198">
        <v>4</v>
      </c>
      <c r="AV26" s="199">
        <v>9.1999999999999993</v>
      </c>
      <c r="AW26" s="200">
        <v>4.3</v>
      </c>
      <c r="AX26" s="200">
        <v>3.7</v>
      </c>
      <c r="AY26" s="200">
        <v>2.1</v>
      </c>
      <c r="BA26" s="196">
        <v>125.1</v>
      </c>
      <c r="BB26" s="197">
        <v>0.20080000000000001</v>
      </c>
      <c r="BC26" s="198">
        <v>20.6</v>
      </c>
      <c r="BD26" s="206">
        <v>-22.3</v>
      </c>
      <c r="BE26" s="200"/>
      <c r="BF26" s="200"/>
      <c r="BG26" s="200"/>
      <c r="BI26" s="196">
        <v>125.1</v>
      </c>
      <c r="BJ26" s="197">
        <v>1.866E-2</v>
      </c>
      <c r="BK26" s="198">
        <v>7.3</v>
      </c>
      <c r="BL26" s="199">
        <v>16.600000000000001</v>
      </c>
      <c r="BM26" s="200">
        <v>4.5999999999999996</v>
      </c>
      <c r="BN26" s="200">
        <v>4.4000000000000004</v>
      </c>
      <c r="BO26" s="200">
        <v>1.4</v>
      </c>
      <c r="BP26" s="208">
        <v>1.272E-2</v>
      </c>
      <c r="BQ26" s="208">
        <v>5.9500000000000004E-3</v>
      </c>
      <c r="BS26" s="196">
        <v>125.1</v>
      </c>
      <c r="BT26" s="197">
        <v>1.2110000000000001E-3</v>
      </c>
      <c r="BU26" s="198">
        <v>2.8</v>
      </c>
      <c r="BV26" s="199">
        <v>2.4</v>
      </c>
      <c r="BW26" s="200">
        <v>2.8</v>
      </c>
      <c r="BX26" s="200">
        <v>2.8</v>
      </c>
      <c r="BY26" s="200">
        <v>0</v>
      </c>
      <c r="BZ26" s="208">
        <v>8.2799999999999996E-4</v>
      </c>
      <c r="CA26" s="208">
        <v>3.8400000000000001E-4</v>
      </c>
      <c r="CC26" s="211"/>
      <c r="CD26" s="212"/>
      <c r="CE26" s="213"/>
      <c r="CF26" s="214"/>
      <c r="CG26" s="207"/>
      <c r="CH26" s="207"/>
      <c r="CI26" s="207"/>
      <c r="CK26" s="208">
        <f t="shared" si="18"/>
        <v>24.46416380548267</v>
      </c>
      <c r="CO26" s="196">
        <v>125.1</v>
      </c>
      <c r="CP26" s="197">
        <v>2.8549999999999999E-2</v>
      </c>
      <c r="CQ26" s="206">
        <v>0.6</v>
      </c>
      <c r="CR26" s="206">
        <v>-0.7</v>
      </c>
      <c r="CS26" s="206">
        <v>2.1</v>
      </c>
      <c r="CT26" s="206">
        <v>2.1</v>
      </c>
      <c r="CU26" s="206">
        <v>0.6</v>
      </c>
      <c r="CV26" s="209">
        <v>6.9999999999999999E-4</v>
      </c>
      <c r="CX26" s="196">
        <v>125.1</v>
      </c>
      <c r="CY26" s="197">
        <v>4.9399999999999999E-2</v>
      </c>
      <c r="CZ26" s="206">
        <v>0.6</v>
      </c>
      <c r="DA26" s="206">
        <v>-0.9</v>
      </c>
      <c r="DB26" s="206">
        <v>2</v>
      </c>
      <c r="DC26" s="206">
        <v>1.8</v>
      </c>
      <c r="DD26" s="206">
        <v>0.8</v>
      </c>
      <c r="DE26" s="209">
        <v>1.1800000000000001E-3</v>
      </c>
      <c r="DG26" s="196">
        <v>125.1</v>
      </c>
      <c r="DH26" s="197">
        <v>1.4149999999999999E-2</v>
      </c>
      <c r="DI26" s="206">
        <v>2.8</v>
      </c>
      <c r="DJ26" s="206">
        <v>-2.5</v>
      </c>
      <c r="DK26" s="206">
        <v>1.7</v>
      </c>
      <c r="DL26" s="206">
        <v>1.5</v>
      </c>
      <c r="DM26" s="206">
        <v>0.8</v>
      </c>
      <c r="DN26" s="210">
        <v>1.33E-3</v>
      </c>
      <c r="DO26" s="209">
        <v>4.0000000000000003E-5</v>
      </c>
      <c r="DQ26" s="196">
        <v>125.1</v>
      </c>
      <c r="DR26" s="197">
        <v>8.4400000000000003E-2</v>
      </c>
      <c r="DS26" s="206">
        <v>2.8</v>
      </c>
      <c r="DT26" s="206">
        <v>-2.5</v>
      </c>
      <c r="DU26" s="206">
        <v>1.7</v>
      </c>
      <c r="DV26" s="200">
        <v>1.5</v>
      </c>
      <c r="DW26" s="200">
        <v>0.8</v>
      </c>
      <c r="DX26" s="210">
        <v>7.8899999999999994E-3</v>
      </c>
      <c r="DY26" s="209">
        <v>0</v>
      </c>
      <c r="EA26" s="196">
        <v>125.1</v>
      </c>
      <c r="EB26" s="197">
        <v>0.7087</v>
      </c>
      <c r="ED26" s="208">
        <f t="shared" si="0"/>
        <v>1.0693999999999999</v>
      </c>
      <c r="EE26" s="208">
        <f t="shared" si="1"/>
        <v>1.1207928054826632</v>
      </c>
      <c r="EF26" s="208">
        <f t="shared" si="2"/>
        <v>0.95414602482166067</v>
      </c>
    </row>
    <row r="27" spans="1:136" s="9" customFormat="1" ht="15" x14ac:dyDescent="0.15">
      <c r="A27" s="260">
        <v>125.2</v>
      </c>
      <c r="B27" s="197">
        <v>21.36</v>
      </c>
      <c r="C27" s="198">
        <v>4.43</v>
      </c>
      <c r="D27" s="261">
        <v>-6.89</v>
      </c>
      <c r="E27" s="200">
        <v>3.9779433547165217</v>
      </c>
      <c r="F27" s="200">
        <v>3.2311182274871961</v>
      </c>
      <c r="G27" s="200">
        <v>1.87</v>
      </c>
      <c r="H27" s="200">
        <v>2.6349999999999998</v>
      </c>
      <c r="J27" s="196">
        <v>125.2</v>
      </c>
      <c r="K27" s="197">
        <v>19.41</v>
      </c>
      <c r="L27" s="198">
        <v>7.34</v>
      </c>
      <c r="M27" s="199">
        <v>7.97</v>
      </c>
      <c r="N27" s="200">
        <v>3.14</v>
      </c>
      <c r="O27" s="200">
        <v>1.82</v>
      </c>
      <c r="P27" s="200">
        <v>2.5499999999999998</v>
      </c>
      <c r="R27" s="196">
        <v>125.2</v>
      </c>
      <c r="S27" s="197">
        <v>1.5980000000000001</v>
      </c>
      <c r="T27" s="198">
        <v>0.3</v>
      </c>
      <c r="U27" s="206">
        <v>-0.2</v>
      </c>
      <c r="V27" s="200">
        <v>2.2000000000000002</v>
      </c>
      <c r="W27" s="200">
        <v>2.1</v>
      </c>
      <c r="X27" s="200">
        <v>0.4</v>
      </c>
      <c r="Z27" s="196">
        <v>125.2</v>
      </c>
      <c r="AA27" s="197">
        <f t="shared" si="3"/>
        <v>0.69885290459298832</v>
      </c>
      <c r="AB27" s="198">
        <f t="shared" si="4"/>
        <v>0.66336034992924231</v>
      </c>
      <c r="AC27" s="206">
        <f t="shared" si="5"/>
        <v>-0.86336034992924238</v>
      </c>
      <c r="AD27" s="200">
        <f t="shared" si="6"/>
        <v>2.073279300141516</v>
      </c>
      <c r="AE27" s="207">
        <f t="shared" si="7"/>
        <v>1.9099189502122735</v>
      </c>
      <c r="AF27" s="207">
        <f t="shared" si="8"/>
        <v>0.72672069985848464</v>
      </c>
      <c r="AG27" s="208">
        <f t="shared" si="9"/>
        <v>0.44289860413691434</v>
      </c>
      <c r="AH27" s="208">
        <f t="shared" si="10"/>
        <v>0.25595430045607404</v>
      </c>
      <c r="AJ27" s="196">
        <v>125.2</v>
      </c>
      <c r="AK27" s="197">
        <f t="shared" si="11"/>
        <v>0.41872067373632293</v>
      </c>
      <c r="AL27" s="198">
        <f t="shared" si="12"/>
        <v>2.8</v>
      </c>
      <c r="AM27" s="206">
        <f t="shared" si="13"/>
        <v>-2.5</v>
      </c>
      <c r="AN27" s="200">
        <f t="shared" si="14"/>
        <v>1.7000000000000002</v>
      </c>
      <c r="AO27" s="207">
        <f t="shared" si="15"/>
        <v>1.5</v>
      </c>
      <c r="AP27" s="207">
        <f t="shared" si="16"/>
        <v>0.8</v>
      </c>
      <c r="AQ27" s="197">
        <f t="shared" si="17"/>
        <v>3.9368098169626595E-2</v>
      </c>
      <c r="AS27" s="196">
        <v>125.2</v>
      </c>
      <c r="AT27" s="197">
        <v>0.13239999999999999</v>
      </c>
      <c r="AU27" s="198">
        <v>4.0999999999999996</v>
      </c>
      <c r="AV27" s="199">
        <v>9.1999999999999993</v>
      </c>
      <c r="AW27" s="200">
        <v>4.3</v>
      </c>
      <c r="AX27" s="200">
        <v>3.7</v>
      </c>
      <c r="AY27" s="200">
        <v>2.1</v>
      </c>
      <c r="BA27" s="196">
        <v>125.2</v>
      </c>
      <c r="BB27" s="197">
        <v>0.20080000000000001</v>
      </c>
      <c r="BC27" s="198">
        <v>20.7</v>
      </c>
      <c r="BD27" s="206">
        <v>-22.4</v>
      </c>
      <c r="BE27" s="200"/>
      <c r="BF27" s="200"/>
      <c r="BG27" s="200"/>
      <c r="BI27" s="196">
        <v>125.2</v>
      </c>
      <c r="BJ27" s="197">
        <v>1.866E-2</v>
      </c>
      <c r="BK27" s="198">
        <v>7.3</v>
      </c>
      <c r="BL27" s="199">
        <v>16.600000000000001</v>
      </c>
      <c r="BM27" s="200">
        <v>4.5999999999999996</v>
      </c>
      <c r="BN27" s="200">
        <v>4.4000000000000004</v>
      </c>
      <c r="BO27" s="200">
        <v>1.4</v>
      </c>
      <c r="BP27" s="208">
        <v>1.274E-2</v>
      </c>
      <c r="BQ27" s="208">
        <v>5.94E-3</v>
      </c>
      <c r="BS27" s="196">
        <v>125.2</v>
      </c>
      <c r="BT27" s="197">
        <v>1.209E-3</v>
      </c>
      <c r="BU27" s="198">
        <v>2.8</v>
      </c>
      <c r="BV27" s="199">
        <v>2.4</v>
      </c>
      <c r="BW27" s="200">
        <v>2.8</v>
      </c>
      <c r="BX27" s="200">
        <v>2.8</v>
      </c>
      <c r="BY27" s="200">
        <v>0</v>
      </c>
      <c r="BZ27" s="208">
        <v>8.2700000000000004E-4</v>
      </c>
      <c r="CA27" s="208">
        <v>3.8299999999999999E-4</v>
      </c>
      <c r="CC27" s="211"/>
      <c r="CD27" s="212"/>
      <c r="CE27" s="213"/>
      <c r="CF27" s="214"/>
      <c r="CG27" s="207"/>
      <c r="CH27" s="207"/>
      <c r="CI27" s="207"/>
      <c r="CK27" s="208">
        <f t="shared" si="18"/>
        <v>24.428642578329313</v>
      </c>
      <c r="CO27" s="196">
        <v>125.2</v>
      </c>
      <c r="CP27" s="197">
        <v>2.8479999999999998E-2</v>
      </c>
      <c r="CQ27" s="206">
        <v>0.6</v>
      </c>
      <c r="CR27" s="206">
        <v>-0.8</v>
      </c>
      <c r="CS27" s="206">
        <v>2.2000000000000002</v>
      </c>
      <c r="CT27" s="206">
        <v>2.1</v>
      </c>
      <c r="CU27" s="206">
        <v>0.6</v>
      </c>
      <c r="CV27" s="209">
        <v>6.9999999999999999E-4</v>
      </c>
      <c r="CX27" s="196">
        <v>125.2</v>
      </c>
      <c r="CY27" s="197">
        <v>4.9250000000000002E-2</v>
      </c>
      <c r="CZ27" s="206">
        <v>0.7</v>
      </c>
      <c r="DA27" s="206">
        <v>-0.9</v>
      </c>
      <c r="DB27" s="206">
        <v>2</v>
      </c>
      <c r="DC27" s="206">
        <v>1.8</v>
      </c>
      <c r="DD27" s="206">
        <v>0.8</v>
      </c>
      <c r="DE27" s="209">
        <v>1.1800000000000001E-3</v>
      </c>
      <c r="DG27" s="196">
        <v>125.2</v>
      </c>
      <c r="DH27" s="197">
        <v>1.4109999999999999E-2</v>
      </c>
      <c r="DI27" s="206">
        <v>2.8</v>
      </c>
      <c r="DJ27" s="206">
        <v>-2.5</v>
      </c>
      <c r="DK27" s="206">
        <v>1.7</v>
      </c>
      <c r="DL27" s="206">
        <v>1.5</v>
      </c>
      <c r="DM27" s="206">
        <v>0.8</v>
      </c>
      <c r="DN27" s="210">
        <v>1.33E-3</v>
      </c>
      <c r="DO27" s="209">
        <v>4.0000000000000003E-5</v>
      </c>
      <c r="DQ27" s="196">
        <v>125.2</v>
      </c>
      <c r="DR27" s="197">
        <v>8.4159999999999999E-2</v>
      </c>
      <c r="DS27" s="206">
        <v>2.8</v>
      </c>
      <c r="DT27" s="206">
        <v>-2.5</v>
      </c>
      <c r="DU27" s="206">
        <v>1.7</v>
      </c>
      <c r="DV27" s="200">
        <v>1.5</v>
      </c>
      <c r="DW27" s="200">
        <v>0.8</v>
      </c>
      <c r="DX27" s="210">
        <v>7.8700000000000003E-3</v>
      </c>
      <c r="DY27" s="209">
        <v>0</v>
      </c>
      <c r="EA27" s="196">
        <v>125.2</v>
      </c>
      <c r="EB27" s="197">
        <v>0.70650000000000002</v>
      </c>
      <c r="ED27" s="208">
        <f t="shared" si="0"/>
        <v>1.0661800000000001</v>
      </c>
      <c r="EE27" s="208">
        <f t="shared" si="1"/>
        <v>1.1175735783293113</v>
      </c>
      <c r="EF27" s="208">
        <f t="shared" si="2"/>
        <v>0.95401324858973435</v>
      </c>
    </row>
    <row r="28" spans="1:136" s="9" customFormat="1" ht="15" x14ac:dyDescent="0.15">
      <c r="A28" s="260">
        <v>125.3</v>
      </c>
      <c r="B28" s="197">
        <v>21.32</v>
      </c>
      <c r="C28" s="198">
        <v>4.43</v>
      </c>
      <c r="D28" s="261">
        <v>-6.89</v>
      </c>
      <c r="E28" s="200">
        <v>3.9779433547165217</v>
      </c>
      <c r="F28" s="200">
        <v>3.2311182274871961</v>
      </c>
      <c r="G28" s="200">
        <v>1.87</v>
      </c>
      <c r="H28" s="200">
        <v>2.6349999999999998</v>
      </c>
      <c r="J28" s="196">
        <v>125.3</v>
      </c>
      <c r="K28" s="197">
        <v>19.38</v>
      </c>
      <c r="L28" s="198">
        <v>7.33</v>
      </c>
      <c r="M28" s="199">
        <v>7.97</v>
      </c>
      <c r="N28" s="200">
        <v>3.14</v>
      </c>
      <c r="O28" s="200">
        <v>1.82</v>
      </c>
      <c r="P28" s="200">
        <v>2.5499999999999998</v>
      </c>
      <c r="R28" s="196">
        <v>125.3</v>
      </c>
      <c r="S28" s="197">
        <v>1.597</v>
      </c>
      <c r="T28" s="198">
        <v>0.3</v>
      </c>
      <c r="U28" s="206">
        <v>-0.2</v>
      </c>
      <c r="V28" s="200">
        <v>2.2000000000000002</v>
      </c>
      <c r="W28" s="200">
        <v>2.1</v>
      </c>
      <c r="X28" s="200">
        <v>0.4</v>
      </c>
      <c r="Z28" s="196">
        <v>125.3</v>
      </c>
      <c r="AA28" s="197">
        <f t="shared" si="3"/>
        <v>0.69691804487031828</v>
      </c>
      <c r="AB28" s="198">
        <f t="shared" si="4"/>
        <v>0.62670278637770893</v>
      </c>
      <c r="AC28" s="206">
        <f t="shared" si="5"/>
        <v>-0.86335139318885445</v>
      </c>
      <c r="AD28" s="200">
        <f t="shared" si="6"/>
        <v>2.0732972136222911</v>
      </c>
      <c r="AE28" s="207">
        <f t="shared" si="7"/>
        <v>1.9099458204334363</v>
      </c>
      <c r="AF28" s="207">
        <f t="shared" si="8"/>
        <v>0.72670278637770891</v>
      </c>
      <c r="AG28" s="208">
        <f t="shared" si="9"/>
        <v>0.44160869765513427</v>
      </c>
      <c r="AH28" s="208">
        <f t="shared" si="10"/>
        <v>0.25530934721518406</v>
      </c>
      <c r="AJ28" s="196">
        <v>125.3</v>
      </c>
      <c r="AK28" s="197">
        <f t="shared" si="11"/>
        <v>0.41757818630224153</v>
      </c>
      <c r="AL28" s="198">
        <f t="shared" si="12"/>
        <v>2.9000000000000004</v>
      </c>
      <c r="AM28" s="206">
        <f t="shared" si="13"/>
        <v>-2.4</v>
      </c>
      <c r="AN28" s="200">
        <f t="shared" si="14"/>
        <v>1.7</v>
      </c>
      <c r="AO28" s="207">
        <f t="shared" si="15"/>
        <v>1.5</v>
      </c>
      <c r="AP28" s="207">
        <f t="shared" si="16"/>
        <v>0.80000000000000016</v>
      </c>
      <c r="AQ28" s="197">
        <f t="shared" si="17"/>
        <v>3.9343226259961374E-2</v>
      </c>
      <c r="AS28" s="196">
        <v>125.3</v>
      </c>
      <c r="AT28" s="197">
        <v>0.1321</v>
      </c>
      <c r="AU28" s="198">
        <v>4</v>
      </c>
      <c r="AV28" s="199">
        <v>9.1999999999999993</v>
      </c>
      <c r="AW28" s="200">
        <v>4.3</v>
      </c>
      <c r="AX28" s="200">
        <v>3.7</v>
      </c>
      <c r="AY28" s="200">
        <v>2.1</v>
      </c>
      <c r="BA28" s="196">
        <v>125.3</v>
      </c>
      <c r="BB28" s="197">
        <v>0.20050000000000001</v>
      </c>
      <c r="BC28" s="198">
        <v>20.7</v>
      </c>
      <c r="BD28" s="206">
        <v>-22.4</v>
      </c>
      <c r="BE28" s="200"/>
      <c r="BF28" s="200"/>
      <c r="BG28" s="200"/>
      <c r="BI28" s="196">
        <v>125.3</v>
      </c>
      <c r="BJ28" s="197">
        <v>1.864E-2</v>
      </c>
      <c r="BK28" s="198">
        <v>7.2</v>
      </c>
      <c r="BL28" s="199">
        <v>16.5</v>
      </c>
      <c r="BM28" s="200">
        <v>4.5999999999999996</v>
      </c>
      <c r="BN28" s="200">
        <v>4.4000000000000004</v>
      </c>
      <c r="BO28" s="200">
        <v>1.4</v>
      </c>
      <c r="BP28" s="208">
        <v>1.2699999999999999E-2</v>
      </c>
      <c r="BQ28" s="208">
        <v>5.9199999999999999E-3</v>
      </c>
      <c r="BS28" s="196">
        <v>125.3</v>
      </c>
      <c r="BT28" s="197">
        <v>1.2080000000000001E-3</v>
      </c>
      <c r="BU28" s="198">
        <v>2.8</v>
      </c>
      <c r="BV28" s="199">
        <v>2.4</v>
      </c>
      <c r="BW28" s="200">
        <v>2.8</v>
      </c>
      <c r="BX28" s="200">
        <v>2.8</v>
      </c>
      <c r="BY28" s="200">
        <v>0</v>
      </c>
      <c r="BZ28" s="208">
        <v>8.25E-4</v>
      </c>
      <c r="CA28" s="208">
        <v>3.8299999999999999E-4</v>
      </c>
      <c r="CC28" s="211"/>
      <c r="CD28" s="212"/>
      <c r="CE28" s="213"/>
      <c r="CF28" s="214"/>
      <c r="CG28" s="207"/>
      <c r="CH28" s="207"/>
      <c r="CI28" s="207"/>
      <c r="CK28" s="208">
        <f t="shared" si="18"/>
        <v>24.383944231172563</v>
      </c>
      <c r="CO28" s="196">
        <v>125.3</v>
      </c>
      <c r="CP28" s="197">
        <v>2.8410000000000001E-2</v>
      </c>
      <c r="CQ28" s="206">
        <v>0.5</v>
      </c>
      <c r="CR28" s="206">
        <v>-0.8</v>
      </c>
      <c r="CS28" s="206">
        <v>2.2000000000000002</v>
      </c>
      <c r="CT28" s="206">
        <v>2.1</v>
      </c>
      <c r="CU28" s="206">
        <v>0.6</v>
      </c>
      <c r="CV28" s="209">
        <v>6.9999999999999999E-4</v>
      </c>
      <c r="CX28" s="196">
        <v>125.3</v>
      </c>
      <c r="CY28" s="197">
        <v>4.9110000000000001E-2</v>
      </c>
      <c r="CZ28" s="206">
        <v>0.7</v>
      </c>
      <c r="DA28" s="206">
        <v>-0.9</v>
      </c>
      <c r="DB28" s="206">
        <v>2</v>
      </c>
      <c r="DC28" s="206">
        <v>1.8</v>
      </c>
      <c r="DD28" s="206">
        <v>0.8</v>
      </c>
      <c r="DE28" s="209">
        <v>1.1800000000000001E-3</v>
      </c>
      <c r="DG28" s="196">
        <v>125.3</v>
      </c>
      <c r="DH28" s="197">
        <v>1.4069999999999999E-2</v>
      </c>
      <c r="DI28" s="206">
        <v>2.9</v>
      </c>
      <c r="DJ28" s="206">
        <v>-2.4</v>
      </c>
      <c r="DK28" s="206">
        <v>1.7</v>
      </c>
      <c r="DL28" s="206">
        <v>1.5</v>
      </c>
      <c r="DM28" s="206">
        <v>0.8</v>
      </c>
      <c r="DN28" s="210">
        <v>1.33E-3</v>
      </c>
      <c r="DO28" s="209">
        <v>4.0000000000000003E-5</v>
      </c>
      <c r="DQ28" s="196">
        <v>125.3</v>
      </c>
      <c r="DR28" s="197">
        <v>8.3940000000000001E-2</v>
      </c>
      <c r="DS28" s="206">
        <v>2.9</v>
      </c>
      <c r="DT28" s="206">
        <v>-2.4</v>
      </c>
      <c r="DU28" s="206">
        <v>1.7</v>
      </c>
      <c r="DV28" s="200">
        <v>1.5</v>
      </c>
      <c r="DW28" s="200">
        <v>0.8</v>
      </c>
      <c r="DX28" s="210">
        <v>7.8600000000000007E-3</v>
      </c>
      <c r="DY28" s="209">
        <v>0</v>
      </c>
      <c r="EA28" s="196">
        <v>125.3</v>
      </c>
      <c r="EB28" s="197">
        <v>0.70479999999999998</v>
      </c>
      <c r="ED28" s="208">
        <f t="shared" si="0"/>
        <v>1.06351</v>
      </c>
      <c r="EE28" s="208">
        <f t="shared" si="1"/>
        <v>1.1144962311725597</v>
      </c>
      <c r="EF28" s="208">
        <f t="shared" si="2"/>
        <v>0.95425176887416008</v>
      </c>
    </row>
    <row r="29" spans="1:136" s="9" customFormat="1" ht="15" x14ac:dyDescent="0.15">
      <c r="A29" s="260">
        <v>125.4</v>
      </c>
      <c r="B29" s="197">
        <v>21.29</v>
      </c>
      <c r="C29" s="198">
        <v>4.43</v>
      </c>
      <c r="D29" s="261">
        <v>-6.88</v>
      </c>
      <c r="E29" s="200">
        <v>3.9721698520246256</v>
      </c>
      <c r="F29" s="200">
        <v>3.2311182274871961</v>
      </c>
      <c r="G29" s="200">
        <v>1.87</v>
      </c>
      <c r="H29" s="200">
        <v>2.6349999999999998</v>
      </c>
      <c r="J29" s="196">
        <v>125.4</v>
      </c>
      <c r="K29" s="197">
        <v>19.350000000000001</v>
      </c>
      <c r="L29" s="198">
        <v>7.33</v>
      </c>
      <c r="M29" s="199">
        <v>7.97</v>
      </c>
      <c r="N29" s="200">
        <v>3.14</v>
      </c>
      <c r="O29" s="200">
        <v>1.82</v>
      </c>
      <c r="P29" s="200">
        <v>2.5499999999999998</v>
      </c>
      <c r="R29" s="196">
        <v>125.4</v>
      </c>
      <c r="S29" s="197">
        <v>1.5960000000000001</v>
      </c>
      <c r="T29" s="198">
        <v>0.3</v>
      </c>
      <c r="U29" s="206">
        <v>-0.2</v>
      </c>
      <c r="V29" s="200">
        <v>2.2000000000000002</v>
      </c>
      <c r="W29" s="200">
        <v>2.1</v>
      </c>
      <c r="X29" s="200">
        <v>0.4</v>
      </c>
      <c r="Z29" s="196">
        <v>125.4</v>
      </c>
      <c r="AA29" s="197">
        <f t="shared" si="3"/>
        <v>0.69498318514764823</v>
      </c>
      <c r="AB29" s="198">
        <f t="shared" si="4"/>
        <v>0.6633635187580853</v>
      </c>
      <c r="AC29" s="206">
        <f t="shared" si="5"/>
        <v>-0.86336351875808537</v>
      </c>
      <c r="AD29" s="200">
        <f t="shared" si="6"/>
        <v>2.0732729624838293</v>
      </c>
      <c r="AE29" s="207">
        <f t="shared" si="7"/>
        <v>1.9099094437257438</v>
      </c>
      <c r="AF29" s="207">
        <f t="shared" si="8"/>
        <v>0.72672703751617074</v>
      </c>
      <c r="AG29" s="208">
        <f t="shared" si="9"/>
        <v>0.4404109273506242</v>
      </c>
      <c r="AH29" s="208">
        <f t="shared" si="10"/>
        <v>0.25457225779702403</v>
      </c>
      <c r="AJ29" s="196">
        <v>125.4</v>
      </c>
      <c r="AK29" s="197">
        <f t="shared" si="11"/>
        <v>0.41660939713318695</v>
      </c>
      <c r="AL29" s="198">
        <f t="shared" si="12"/>
        <v>2.7999999999999994</v>
      </c>
      <c r="AM29" s="206">
        <f t="shared" si="13"/>
        <v>-2.3999999999999995</v>
      </c>
      <c r="AN29" s="200">
        <f t="shared" si="14"/>
        <v>1.6999999999999997</v>
      </c>
      <c r="AO29" s="207">
        <f t="shared" si="15"/>
        <v>1.5</v>
      </c>
      <c r="AP29" s="207">
        <f t="shared" si="16"/>
        <v>0.79999999999999993</v>
      </c>
      <c r="AQ29" s="197">
        <f t="shared" si="17"/>
        <v>3.9169527994934533E-2</v>
      </c>
      <c r="AS29" s="196">
        <v>125.4</v>
      </c>
      <c r="AT29" s="197">
        <v>0.13159999999999999</v>
      </c>
      <c r="AU29" s="198">
        <v>4</v>
      </c>
      <c r="AV29" s="199">
        <v>9.1999999999999993</v>
      </c>
      <c r="AW29" s="200">
        <v>4.3</v>
      </c>
      <c r="AX29" s="200">
        <v>3.7</v>
      </c>
      <c r="AY29" s="200">
        <v>2.1</v>
      </c>
      <c r="BA29" s="196">
        <v>125.4</v>
      </c>
      <c r="BB29" s="197">
        <v>0.19980000000000001</v>
      </c>
      <c r="BC29" s="198">
        <v>20.7</v>
      </c>
      <c r="BD29" s="206">
        <v>-22.5</v>
      </c>
      <c r="BE29" s="200"/>
      <c r="BF29" s="200"/>
      <c r="BG29" s="200"/>
      <c r="BI29" s="196">
        <v>125.4</v>
      </c>
      <c r="BJ29" s="197">
        <v>1.8620000000000001E-2</v>
      </c>
      <c r="BK29" s="198">
        <v>7.2</v>
      </c>
      <c r="BL29" s="199">
        <v>16.5</v>
      </c>
      <c r="BM29" s="200">
        <v>4.5999999999999996</v>
      </c>
      <c r="BN29" s="200">
        <v>4.4000000000000004</v>
      </c>
      <c r="BO29" s="200">
        <v>1.4</v>
      </c>
      <c r="BP29" s="208">
        <v>1.269E-2</v>
      </c>
      <c r="BQ29" s="208">
        <v>5.9300000000000004E-3</v>
      </c>
      <c r="BS29" s="196">
        <v>125.4</v>
      </c>
      <c r="BT29" s="197">
        <v>1.204E-3</v>
      </c>
      <c r="BU29" s="198">
        <v>2.8</v>
      </c>
      <c r="BV29" s="199">
        <v>2.4</v>
      </c>
      <c r="BW29" s="200">
        <v>2.8</v>
      </c>
      <c r="BX29" s="200">
        <v>2.8</v>
      </c>
      <c r="BY29" s="200">
        <v>0</v>
      </c>
      <c r="BZ29" s="208">
        <v>8.2399999999999997E-4</v>
      </c>
      <c r="CA29" s="208">
        <v>3.8099999999999999E-4</v>
      </c>
      <c r="CC29" s="211"/>
      <c r="CD29" s="212"/>
      <c r="CE29" s="213"/>
      <c r="CF29" s="214"/>
      <c r="CG29" s="207"/>
      <c r="CH29" s="207"/>
      <c r="CI29" s="207"/>
      <c r="CK29" s="208">
        <f t="shared" si="18"/>
        <v>24.348816582280833</v>
      </c>
      <c r="CO29" s="196">
        <v>125.4</v>
      </c>
      <c r="CP29" s="197">
        <v>2.8320000000000001E-2</v>
      </c>
      <c r="CQ29" s="206">
        <v>0.6</v>
      </c>
      <c r="CR29" s="206">
        <v>-0.8</v>
      </c>
      <c r="CS29" s="206">
        <v>2.2000000000000002</v>
      </c>
      <c r="CT29" s="206">
        <v>2.1</v>
      </c>
      <c r="CU29" s="206">
        <v>0.6</v>
      </c>
      <c r="CV29" s="209">
        <v>6.8999999999999997E-4</v>
      </c>
      <c r="CX29" s="196">
        <v>125.4</v>
      </c>
      <c r="CY29" s="197">
        <v>4.8980000000000003E-2</v>
      </c>
      <c r="CZ29" s="206">
        <v>0.7</v>
      </c>
      <c r="DA29" s="206">
        <v>-0.9</v>
      </c>
      <c r="DB29" s="206">
        <v>2</v>
      </c>
      <c r="DC29" s="206">
        <v>1.8</v>
      </c>
      <c r="DD29" s="206">
        <v>0.8</v>
      </c>
      <c r="DE29" s="209">
        <v>1.1800000000000001E-3</v>
      </c>
      <c r="DG29" s="196">
        <v>125.4</v>
      </c>
      <c r="DH29" s="197">
        <v>1.404E-2</v>
      </c>
      <c r="DI29" s="206">
        <v>2.8</v>
      </c>
      <c r="DJ29" s="206">
        <v>-2.4</v>
      </c>
      <c r="DK29" s="206">
        <v>1.7</v>
      </c>
      <c r="DL29" s="206">
        <v>1.5</v>
      </c>
      <c r="DM29" s="206">
        <v>0.8</v>
      </c>
      <c r="DN29" s="210">
        <v>1.32E-3</v>
      </c>
      <c r="DO29" s="209">
        <v>4.0000000000000003E-5</v>
      </c>
      <c r="DQ29" s="196">
        <v>125.4</v>
      </c>
      <c r="DR29" s="197">
        <v>8.3729999999999999E-2</v>
      </c>
      <c r="DS29" s="206">
        <v>2.8</v>
      </c>
      <c r="DT29" s="206">
        <v>-2.4</v>
      </c>
      <c r="DU29" s="206">
        <v>1.7</v>
      </c>
      <c r="DV29" s="200">
        <v>1.5</v>
      </c>
      <c r="DW29" s="200">
        <v>0.8</v>
      </c>
      <c r="DX29" s="210">
        <v>7.8499999999999993E-3</v>
      </c>
      <c r="DY29" s="209">
        <v>0</v>
      </c>
      <c r="EA29" s="196">
        <v>125.4</v>
      </c>
      <c r="EB29" s="197">
        <v>0.70299999999999996</v>
      </c>
      <c r="ED29" s="208">
        <f t="shared" si="0"/>
        <v>1.0607500000000001</v>
      </c>
      <c r="EE29" s="208">
        <f t="shared" si="1"/>
        <v>1.1115925822808352</v>
      </c>
      <c r="EF29" s="208">
        <f t="shared" si="2"/>
        <v>0.95426149554136719</v>
      </c>
    </row>
    <row r="30" spans="1:136" s="9" customFormat="1" ht="15" x14ac:dyDescent="0.15">
      <c r="A30" s="260">
        <v>125.5</v>
      </c>
      <c r="B30" s="197">
        <v>21.26</v>
      </c>
      <c r="C30" s="198">
        <v>4.42</v>
      </c>
      <c r="D30" s="261">
        <v>-6.88</v>
      </c>
      <c r="E30" s="200">
        <v>3.9721698520246256</v>
      </c>
      <c r="F30" s="200">
        <v>3.2311182274871961</v>
      </c>
      <c r="G30" s="200">
        <v>1.87</v>
      </c>
      <c r="H30" s="200">
        <v>2.6349999999999998</v>
      </c>
      <c r="J30" s="196">
        <v>125.5</v>
      </c>
      <c r="K30" s="197">
        <v>19.32</v>
      </c>
      <c r="L30" s="198">
        <v>7.33</v>
      </c>
      <c r="M30" s="199">
        <v>7.97</v>
      </c>
      <c r="N30" s="200">
        <v>3.14</v>
      </c>
      <c r="O30" s="200">
        <v>1.82</v>
      </c>
      <c r="P30" s="200">
        <v>2.5499999999999998</v>
      </c>
      <c r="R30" s="196">
        <v>125.5</v>
      </c>
      <c r="S30" s="197">
        <v>1.5940000000000001</v>
      </c>
      <c r="T30" s="198">
        <v>0.3</v>
      </c>
      <c r="U30" s="206">
        <v>-0.2</v>
      </c>
      <c r="V30" s="200">
        <v>2.2000000000000002</v>
      </c>
      <c r="W30" s="200">
        <v>2.1</v>
      </c>
      <c r="X30" s="200">
        <v>0.4</v>
      </c>
      <c r="Z30" s="196">
        <v>125.5</v>
      </c>
      <c r="AA30" s="197">
        <f t="shared" si="3"/>
        <v>0.69295618924770808</v>
      </c>
      <c r="AB30" s="198">
        <f t="shared" si="4"/>
        <v>0.66336274001037876</v>
      </c>
      <c r="AC30" s="206">
        <f t="shared" si="5"/>
        <v>-0.76336274001037874</v>
      </c>
      <c r="AD30" s="200">
        <f t="shared" si="6"/>
        <v>2.0732745199792419</v>
      </c>
      <c r="AE30" s="207">
        <f t="shared" si="7"/>
        <v>1.9099117799688634</v>
      </c>
      <c r="AF30" s="207">
        <f t="shared" si="8"/>
        <v>0.72672548002075765</v>
      </c>
      <c r="AG30" s="208">
        <f t="shared" si="9"/>
        <v>0.43912102086884414</v>
      </c>
      <c r="AH30" s="208">
        <f t="shared" si="10"/>
        <v>0.25383516837886394</v>
      </c>
      <c r="AJ30" s="196">
        <v>125.5</v>
      </c>
      <c r="AK30" s="197">
        <f t="shared" si="11"/>
        <v>0.41574009560279329</v>
      </c>
      <c r="AL30" s="198">
        <f t="shared" si="12"/>
        <v>2.8000000000000003</v>
      </c>
      <c r="AM30" s="206">
        <f t="shared" si="13"/>
        <v>-2.5000000000000004</v>
      </c>
      <c r="AN30" s="200">
        <f t="shared" si="14"/>
        <v>1.7000000000000002</v>
      </c>
      <c r="AO30" s="207">
        <f t="shared" si="15"/>
        <v>1.5000000000000002</v>
      </c>
      <c r="AP30" s="207">
        <f t="shared" si="16"/>
        <v>0.80000000000000016</v>
      </c>
      <c r="AQ30" s="197">
        <f t="shared" si="17"/>
        <v>3.9144656085269305E-2</v>
      </c>
      <c r="AS30" s="196">
        <v>125.5</v>
      </c>
      <c r="AT30" s="197">
        <v>0.13139999999999999</v>
      </c>
      <c r="AU30" s="198">
        <v>4</v>
      </c>
      <c r="AV30" s="199">
        <v>9.1999999999999993</v>
      </c>
      <c r="AW30" s="200">
        <v>4.3</v>
      </c>
      <c r="AX30" s="200">
        <v>3.7</v>
      </c>
      <c r="AY30" s="200">
        <v>2.1</v>
      </c>
      <c r="BA30" s="196">
        <v>125.5</v>
      </c>
      <c r="BB30" s="197">
        <v>0.1993</v>
      </c>
      <c r="BC30" s="198">
        <v>20.6</v>
      </c>
      <c r="BD30" s="206">
        <v>-22.3</v>
      </c>
      <c r="BE30" s="200"/>
      <c r="BF30" s="200"/>
      <c r="BG30" s="200"/>
      <c r="BI30" s="196">
        <v>125.5</v>
      </c>
      <c r="BJ30" s="197">
        <v>1.8620000000000001E-2</v>
      </c>
      <c r="BK30" s="198">
        <v>7.2</v>
      </c>
      <c r="BL30" s="199">
        <v>16.600000000000001</v>
      </c>
      <c r="BM30" s="200">
        <v>4.5999999999999996</v>
      </c>
      <c r="BN30" s="200">
        <v>4.4000000000000004</v>
      </c>
      <c r="BO30" s="200">
        <v>1.4</v>
      </c>
      <c r="BP30" s="208">
        <v>1.268E-2</v>
      </c>
      <c r="BQ30" s="208">
        <v>5.9199999999999999E-3</v>
      </c>
      <c r="BS30" s="196">
        <v>125.5</v>
      </c>
      <c r="BT30" s="197">
        <v>1.2019999999999999E-3</v>
      </c>
      <c r="BU30" s="198">
        <v>2.8</v>
      </c>
      <c r="BV30" s="199">
        <v>2.4</v>
      </c>
      <c r="BW30" s="200">
        <v>2.8</v>
      </c>
      <c r="BX30" s="200">
        <v>2.8</v>
      </c>
      <c r="BY30" s="200">
        <v>0</v>
      </c>
      <c r="BZ30" s="208">
        <v>8.2200000000000003E-4</v>
      </c>
      <c r="CA30" s="208">
        <v>3.8099999999999999E-4</v>
      </c>
      <c r="CC30" s="211"/>
      <c r="CD30" s="212"/>
      <c r="CE30" s="213"/>
      <c r="CF30" s="214"/>
      <c r="CG30" s="207"/>
      <c r="CH30" s="207"/>
      <c r="CI30" s="207"/>
      <c r="CK30" s="208">
        <f t="shared" si="18"/>
        <v>24.313218284850503</v>
      </c>
      <c r="CO30" s="196">
        <v>125.5</v>
      </c>
      <c r="CP30" s="197">
        <v>2.8240000000000001E-2</v>
      </c>
      <c r="CQ30" s="206">
        <v>0.6</v>
      </c>
      <c r="CR30" s="206">
        <v>-0.7</v>
      </c>
      <c r="CS30" s="206">
        <v>2.2000000000000002</v>
      </c>
      <c r="CT30" s="206">
        <v>2.1</v>
      </c>
      <c r="CU30" s="206">
        <v>0.6</v>
      </c>
      <c r="CV30" s="209">
        <v>6.8999999999999997E-4</v>
      </c>
      <c r="CX30" s="196">
        <v>125.5</v>
      </c>
      <c r="CY30" s="197">
        <v>4.8840000000000001E-2</v>
      </c>
      <c r="CZ30" s="206">
        <v>0.7</v>
      </c>
      <c r="DA30" s="206">
        <v>-0.8</v>
      </c>
      <c r="DB30" s="206">
        <v>2</v>
      </c>
      <c r="DC30" s="206">
        <v>1.8</v>
      </c>
      <c r="DD30" s="206">
        <v>0.8</v>
      </c>
      <c r="DE30" s="209">
        <v>1.1800000000000001E-3</v>
      </c>
      <c r="DG30" s="196">
        <v>125.5</v>
      </c>
      <c r="DH30" s="197">
        <v>1.401E-2</v>
      </c>
      <c r="DI30" s="206">
        <v>2.8</v>
      </c>
      <c r="DJ30" s="206">
        <v>-2.5</v>
      </c>
      <c r="DK30" s="206">
        <v>1.7</v>
      </c>
      <c r="DL30" s="206">
        <v>1.5</v>
      </c>
      <c r="DM30" s="206">
        <v>0.8</v>
      </c>
      <c r="DN30" s="210">
        <v>1.32E-3</v>
      </c>
      <c r="DO30" s="209">
        <v>4.0000000000000003E-5</v>
      </c>
      <c r="DQ30" s="196">
        <v>125.5</v>
      </c>
      <c r="DR30" s="197">
        <v>8.3559999999999995E-2</v>
      </c>
      <c r="DS30" s="206">
        <v>2.8</v>
      </c>
      <c r="DT30" s="206">
        <v>-2.5</v>
      </c>
      <c r="DU30" s="206">
        <v>1.7</v>
      </c>
      <c r="DV30" s="200">
        <v>1.5</v>
      </c>
      <c r="DW30" s="200">
        <v>0.8</v>
      </c>
      <c r="DX30" s="210">
        <v>7.8399999999999997E-3</v>
      </c>
      <c r="DY30" s="209">
        <v>0</v>
      </c>
      <c r="EA30" s="196">
        <v>125.5</v>
      </c>
      <c r="EB30" s="197">
        <v>0.70120000000000005</v>
      </c>
      <c r="ED30" s="208">
        <f t="shared" si="0"/>
        <v>1.05803</v>
      </c>
      <c r="EE30" s="208">
        <f t="shared" si="1"/>
        <v>1.1086962848505013</v>
      </c>
      <c r="EF30" s="208">
        <f t="shared" si="2"/>
        <v>0.95430102405607575</v>
      </c>
    </row>
    <row r="31" spans="1:136" s="9" customFormat="1" ht="15" x14ac:dyDescent="0.15">
      <c r="A31" s="260">
        <v>125.6</v>
      </c>
      <c r="B31" s="197">
        <v>21.22</v>
      </c>
      <c r="C31" s="198">
        <v>4.42</v>
      </c>
      <c r="D31" s="261">
        <v>-6.88</v>
      </c>
      <c r="E31" s="200">
        <v>3.9721698520246256</v>
      </c>
      <c r="F31" s="200">
        <v>3.2311182274871961</v>
      </c>
      <c r="G31" s="200">
        <v>1.87</v>
      </c>
      <c r="H31" s="200">
        <v>2.6349999999999998</v>
      </c>
      <c r="J31" s="196">
        <v>125.6</v>
      </c>
      <c r="K31" s="197">
        <v>19.29</v>
      </c>
      <c r="L31" s="198">
        <v>7.33</v>
      </c>
      <c r="M31" s="199">
        <v>7.96</v>
      </c>
      <c r="N31" s="200">
        <v>3.14</v>
      </c>
      <c r="O31" s="200">
        <v>1.82</v>
      </c>
      <c r="P31" s="200">
        <v>2.5499999999999998</v>
      </c>
      <c r="R31" s="196">
        <v>125.6</v>
      </c>
      <c r="S31" s="197">
        <v>1.593</v>
      </c>
      <c r="T31" s="198">
        <v>0.3</v>
      </c>
      <c r="U31" s="206">
        <v>-0.2</v>
      </c>
      <c r="V31" s="200">
        <v>2.2000000000000002</v>
      </c>
      <c r="W31" s="200">
        <v>2.1</v>
      </c>
      <c r="X31" s="200">
        <v>0.4</v>
      </c>
      <c r="Z31" s="196">
        <v>125.6</v>
      </c>
      <c r="AA31" s="197">
        <f t="shared" si="3"/>
        <v>0.69120560187957802</v>
      </c>
      <c r="AB31" s="198">
        <f t="shared" si="4"/>
        <v>0.6</v>
      </c>
      <c r="AC31" s="206">
        <f t="shared" si="5"/>
        <v>-0.80000000000000016</v>
      </c>
      <c r="AD31" s="200">
        <f t="shared" si="6"/>
        <v>2.0732474964234622</v>
      </c>
      <c r="AE31" s="207">
        <f t="shared" si="7"/>
        <v>1.9098712446351933</v>
      </c>
      <c r="AF31" s="207">
        <f t="shared" si="8"/>
        <v>0.72675250357653798</v>
      </c>
      <c r="AG31" s="208">
        <f t="shared" si="9"/>
        <v>0.43810752291887411</v>
      </c>
      <c r="AH31" s="208">
        <f t="shared" si="10"/>
        <v>0.25309807896070391</v>
      </c>
      <c r="AJ31" s="196">
        <v>125.6</v>
      </c>
      <c r="AK31" s="197">
        <f t="shared" si="11"/>
        <v>0.41479617834340399</v>
      </c>
      <c r="AL31" s="198">
        <f t="shared" si="12"/>
        <v>2.8</v>
      </c>
      <c r="AM31" s="206">
        <f t="shared" si="13"/>
        <v>-2.5000000000000004</v>
      </c>
      <c r="AN31" s="200">
        <f t="shared" si="14"/>
        <v>1.7000000000000002</v>
      </c>
      <c r="AO31" s="207">
        <f t="shared" si="15"/>
        <v>1.5</v>
      </c>
      <c r="AP31" s="207">
        <f t="shared" si="16"/>
        <v>0.80000000000000016</v>
      </c>
      <c r="AQ31" s="197">
        <f t="shared" si="17"/>
        <v>3.9144656085269305E-2</v>
      </c>
      <c r="AS31" s="196">
        <v>125.6</v>
      </c>
      <c r="AT31" s="197">
        <v>0.13100000000000001</v>
      </c>
      <c r="AU31" s="198">
        <v>4</v>
      </c>
      <c r="AV31" s="199">
        <v>9.1999999999999993</v>
      </c>
      <c r="AW31" s="200">
        <v>4.3</v>
      </c>
      <c r="AX31" s="200">
        <v>3.7</v>
      </c>
      <c r="AY31" s="200">
        <v>2.1</v>
      </c>
      <c r="BA31" s="196">
        <v>125.6</v>
      </c>
      <c r="BB31" s="197">
        <v>0.1993</v>
      </c>
      <c r="BC31" s="198">
        <v>20.6</v>
      </c>
      <c r="BD31" s="206">
        <v>-22.3</v>
      </c>
      <c r="BE31" s="200"/>
      <c r="BF31" s="200"/>
      <c r="BG31" s="200"/>
      <c r="BI31" s="196">
        <v>125.6</v>
      </c>
      <c r="BJ31" s="197">
        <v>1.857E-2</v>
      </c>
      <c r="BK31" s="198">
        <v>7.2</v>
      </c>
      <c r="BL31" s="199">
        <v>16.600000000000001</v>
      </c>
      <c r="BM31" s="200">
        <v>4.5999999999999996</v>
      </c>
      <c r="BN31" s="200">
        <v>4.4000000000000004</v>
      </c>
      <c r="BO31" s="200">
        <v>1.4</v>
      </c>
      <c r="BP31" s="208">
        <v>1.2659999999999999E-2</v>
      </c>
      <c r="BQ31" s="208">
        <v>5.9199999999999999E-3</v>
      </c>
      <c r="BS31" s="196">
        <v>125.6</v>
      </c>
      <c r="BT31" s="197">
        <v>1.1999999999999999E-3</v>
      </c>
      <c r="BU31" s="198">
        <v>2.8</v>
      </c>
      <c r="BV31" s="199">
        <v>2.4</v>
      </c>
      <c r="BW31" s="200">
        <v>2.8</v>
      </c>
      <c r="BX31" s="200">
        <v>2.8</v>
      </c>
      <c r="BY31" s="200">
        <v>0</v>
      </c>
      <c r="BZ31" s="208">
        <v>8.1999999999999998E-4</v>
      </c>
      <c r="CA31" s="208">
        <v>3.8000000000000002E-4</v>
      </c>
      <c r="CC31" s="211"/>
      <c r="CD31" s="212"/>
      <c r="CE31" s="213"/>
      <c r="CF31" s="214"/>
      <c r="CG31" s="207"/>
      <c r="CH31" s="207"/>
      <c r="CI31" s="207"/>
      <c r="CK31" s="208">
        <f t="shared" si="18"/>
        <v>24.269071780222983</v>
      </c>
      <c r="CO31" s="196">
        <v>125.6</v>
      </c>
      <c r="CP31" s="197">
        <v>2.8160000000000001E-2</v>
      </c>
      <c r="CQ31" s="206">
        <v>0.6</v>
      </c>
      <c r="CR31" s="206">
        <v>-0.8</v>
      </c>
      <c r="CS31" s="206">
        <v>2.2000000000000002</v>
      </c>
      <c r="CT31" s="206">
        <v>2.1</v>
      </c>
      <c r="CU31" s="206">
        <v>0.6</v>
      </c>
      <c r="CV31" s="209">
        <v>6.8999999999999997E-4</v>
      </c>
      <c r="CX31" s="196">
        <v>125.6</v>
      </c>
      <c r="CY31" s="197">
        <v>4.8730000000000002E-2</v>
      </c>
      <c r="CZ31" s="206">
        <v>0.6</v>
      </c>
      <c r="DA31" s="206">
        <v>-0.8</v>
      </c>
      <c r="DB31" s="206">
        <v>2</v>
      </c>
      <c r="DC31" s="206">
        <v>1.8</v>
      </c>
      <c r="DD31" s="206">
        <v>0.8</v>
      </c>
      <c r="DE31" s="209">
        <v>1.1800000000000001E-3</v>
      </c>
      <c r="DG31" s="196">
        <v>125.6</v>
      </c>
      <c r="DH31" s="197">
        <v>1.3979999999999999E-2</v>
      </c>
      <c r="DI31" s="206">
        <v>2.8</v>
      </c>
      <c r="DJ31" s="206">
        <v>-2.5</v>
      </c>
      <c r="DK31" s="206">
        <v>1.7</v>
      </c>
      <c r="DL31" s="206">
        <v>1.5</v>
      </c>
      <c r="DM31" s="206">
        <v>0.8</v>
      </c>
      <c r="DN31" s="210">
        <v>1.32E-3</v>
      </c>
      <c r="DO31" s="209">
        <v>4.0000000000000003E-5</v>
      </c>
      <c r="DQ31" s="196">
        <v>125.6</v>
      </c>
      <c r="DR31" s="197">
        <v>8.3360000000000004E-2</v>
      </c>
      <c r="DS31" s="206">
        <v>2.8</v>
      </c>
      <c r="DT31" s="206">
        <v>-2.5</v>
      </c>
      <c r="DU31" s="206">
        <v>1.7</v>
      </c>
      <c r="DV31" s="200">
        <v>1.5</v>
      </c>
      <c r="DW31" s="200">
        <v>0.8</v>
      </c>
      <c r="DX31" s="210">
        <v>7.8399999999999997E-3</v>
      </c>
      <c r="DY31" s="209">
        <v>0</v>
      </c>
      <c r="EA31" s="196">
        <v>125.6</v>
      </c>
      <c r="EB31" s="197">
        <v>0.69930000000000003</v>
      </c>
      <c r="ED31" s="208">
        <f t="shared" si="0"/>
        <v>1.0552700000000002</v>
      </c>
      <c r="EE31" s="208">
        <f t="shared" si="1"/>
        <v>1.106001780222982</v>
      </c>
      <c r="EF31" s="208">
        <f t="shared" si="2"/>
        <v>0.95413047146022334</v>
      </c>
    </row>
    <row r="32" spans="1:136" s="9" customFormat="1" ht="15" x14ac:dyDescent="0.15">
      <c r="A32" s="260">
        <v>125.7</v>
      </c>
      <c r="B32" s="197">
        <v>21.19</v>
      </c>
      <c r="C32" s="198">
        <v>4.42</v>
      </c>
      <c r="D32" s="261">
        <v>-6.87</v>
      </c>
      <c r="E32" s="200">
        <v>3.9663963493327294</v>
      </c>
      <c r="F32" s="200">
        <v>3.2311182274871961</v>
      </c>
      <c r="G32" s="200">
        <v>1.87</v>
      </c>
      <c r="H32" s="200">
        <v>2.6349999999999998</v>
      </c>
      <c r="J32" s="196">
        <v>125.7</v>
      </c>
      <c r="K32" s="197">
        <v>19.260000000000002</v>
      </c>
      <c r="L32" s="198">
        <v>7.32</v>
      </c>
      <c r="M32" s="199">
        <v>7.96</v>
      </c>
      <c r="N32" s="200">
        <v>3.14</v>
      </c>
      <c r="O32" s="200">
        <v>1.82</v>
      </c>
      <c r="P32" s="200">
        <v>2.5499999999999998</v>
      </c>
      <c r="R32" s="196">
        <v>125.7</v>
      </c>
      <c r="S32" s="197">
        <v>1.591</v>
      </c>
      <c r="T32" s="198">
        <v>0.3</v>
      </c>
      <c r="U32" s="206">
        <v>-0.2</v>
      </c>
      <c r="V32" s="200">
        <v>2.2000000000000002</v>
      </c>
      <c r="W32" s="200">
        <v>2.1</v>
      </c>
      <c r="X32" s="200">
        <v>0.4</v>
      </c>
      <c r="Z32" s="196">
        <v>125.7</v>
      </c>
      <c r="AA32" s="197">
        <f t="shared" si="3"/>
        <v>0.68954715068871786</v>
      </c>
      <c r="AB32" s="198">
        <f t="shared" si="4"/>
        <v>0.6</v>
      </c>
      <c r="AC32" s="206">
        <f t="shared" si="5"/>
        <v>-0.86337679269882661</v>
      </c>
      <c r="AD32" s="200">
        <f t="shared" si="6"/>
        <v>2.0732464146023464</v>
      </c>
      <c r="AE32" s="207">
        <f t="shared" si="7"/>
        <v>1.9098696219035203</v>
      </c>
      <c r="AF32" s="207">
        <f t="shared" si="8"/>
        <v>0.66337679269882655</v>
      </c>
      <c r="AG32" s="208">
        <f t="shared" si="9"/>
        <v>0.43709402496890404</v>
      </c>
      <c r="AH32" s="208">
        <f t="shared" si="10"/>
        <v>0.25245312571981388</v>
      </c>
      <c r="AJ32" s="196">
        <v>125.7</v>
      </c>
      <c r="AK32" s="197">
        <f t="shared" si="11"/>
        <v>0.41362881899965731</v>
      </c>
      <c r="AL32" s="198">
        <f t="shared" si="12"/>
        <v>2.8</v>
      </c>
      <c r="AM32" s="206">
        <f t="shared" si="13"/>
        <v>-2.5</v>
      </c>
      <c r="AN32" s="200">
        <f t="shared" si="14"/>
        <v>1.7</v>
      </c>
      <c r="AO32" s="207">
        <f t="shared" si="15"/>
        <v>1.5000000000000002</v>
      </c>
      <c r="AP32" s="207">
        <f t="shared" si="16"/>
        <v>0.7</v>
      </c>
      <c r="AQ32" s="197">
        <f t="shared" si="17"/>
        <v>3.9119784175604078E-2</v>
      </c>
      <c r="AS32" s="196">
        <v>125.7</v>
      </c>
      <c r="AT32" s="197">
        <v>0.13059999999999999</v>
      </c>
      <c r="AU32" s="198">
        <v>4</v>
      </c>
      <c r="AV32" s="199">
        <v>9.1999999999999993</v>
      </c>
      <c r="AW32" s="200">
        <v>4.3</v>
      </c>
      <c r="AX32" s="200">
        <v>3.7</v>
      </c>
      <c r="AY32" s="200">
        <v>2.1</v>
      </c>
      <c r="BA32" s="196">
        <v>125.7</v>
      </c>
      <c r="BB32" s="197">
        <v>0.1988</v>
      </c>
      <c r="BC32" s="198">
        <v>20.7</v>
      </c>
      <c r="BD32" s="206">
        <v>-22.4</v>
      </c>
      <c r="BE32" s="200"/>
      <c r="BF32" s="200"/>
      <c r="BG32" s="200"/>
      <c r="BI32" s="196">
        <v>125.7</v>
      </c>
      <c r="BJ32" s="197">
        <v>1.8550000000000001E-2</v>
      </c>
      <c r="BK32" s="198">
        <v>7.2</v>
      </c>
      <c r="BL32" s="199">
        <v>16.5</v>
      </c>
      <c r="BM32" s="200">
        <v>4.5999999999999996</v>
      </c>
      <c r="BN32" s="200">
        <v>4.4000000000000004</v>
      </c>
      <c r="BO32" s="200">
        <v>1.4</v>
      </c>
      <c r="BP32" s="208">
        <v>1.2659999999999999E-2</v>
      </c>
      <c r="BQ32" s="208">
        <v>5.9100000000000003E-3</v>
      </c>
      <c r="BS32" s="196">
        <v>125.7</v>
      </c>
      <c r="BT32" s="197">
        <v>1.1980000000000001E-3</v>
      </c>
      <c r="BU32" s="198">
        <v>2.8</v>
      </c>
      <c r="BV32" s="199">
        <v>2.4</v>
      </c>
      <c r="BW32" s="200">
        <v>2.8</v>
      </c>
      <c r="BX32" s="200">
        <v>2.8</v>
      </c>
      <c r="BY32" s="200">
        <v>0</v>
      </c>
      <c r="BZ32" s="208">
        <v>8.1800000000000004E-4</v>
      </c>
      <c r="CA32" s="208">
        <v>3.79E-4</v>
      </c>
      <c r="CC32" s="211"/>
      <c r="CD32" s="212"/>
      <c r="CE32" s="213"/>
      <c r="CF32" s="214"/>
      <c r="CG32" s="207"/>
      <c r="CH32" s="207"/>
      <c r="CI32" s="207"/>
      <c r="CK32" s="208">
        <f t="shared" si="18"/>
        <v>24.233323969688378</v>
      </c>
      <c r="CO32" s="196">
        <v>125.7</v>
      </c>
      <c r="CP32" s="197">
        <v>2.809E-2</v>
      </c>
      <c r="CQ32" s="206">
        <v>0.6</v>
      </c>
      <c r="CR32" s="206">
        <v>-0.8</v>
      </c>
      <c r="CS32" s="206">
        <v>2.2000000000000002</v>
      </c>
      <c r="CT32" s="206">
        <v>2.1</v>
      </c>
      <c r="CU32" s="206">
        <v>0.6</v>
      </c>
      <c r="CV32" s="209">
        <v>6.8999999999999997E-4</v>
      </c>
      <c r="CX32" s="196">
        <v>125.7</v>
      </c>
      <c r="CY32" s="197">
        <v>4.861E-2</v>
      </c>
      <c r="CZ32" s="206">
        <v>0.6</v>
      </c>
      <c r="DA32" s="206">
        <v>-0.9</v>
      </c>
      <c r="DB32" s="206">
        <v>2</v>
      </c>
      <c r="DC32" s="206">
        <v>1.8</v>
      </c>
      <c r="DD32" s="206">
        <v>0.7</v>
      </c>
      <c r="DE32" s="209">
        <v>1.17E-3</v>
      </c>
      <c r="DG32" s="196">
        <v>125.7</v>
      </c>
      <c r="DH32" s="197">
        <v>1.3939999999999999E-2</v>
      </c>
      <c r="DI32" s="206">
        <v>2.8</v>
      </c>
      <c r="DJ32" s="206">
        <v>-2.5</v>
      </c>
      <c r="DK32" s="206">
        <v>1.7</v>
      </c>
      <c r="DL32" s="206">
        <v>1.5</v>
      </c>
      <c r="DM32" s="206">
        <v>0.7</v>
      </c>
      <c r="DN32" s="210">
        <v>1.32E-3</v>
      </c>
      <c r="DO32" s="209">
        <v>4.0000000000000003E-5</v>
      </c>
      <c r="DQ32" s="196">
        <v>125.7</v>
      </c>
      <c r="DR32" s="197">
        <v>8.3129999999999996E-2</v>
      </c>
      <c r="DS32" s="206">
        <v>2.8</v>
      </c>
      <c r="DT32" s="206">
        <v>-2.5</v>
      </c>
      <c r="DU32" s="206">
        <v>1.7</v>
      </c>
      <c r="DV32" s="200">
        <v>1.5</v>
      </c>
      <c r="DW32" s="200">
        <v>0.7</v>
      </c>
      <c r="DX32" s="210">
        <v>7.8300000000000002E-3</v>
      </c>
      <c r="DY32" s="209">
        <v>0</v>
      </c>
      <c r="EA32" s="196">
        <v>125.7</v>
      </c>
      <c r="EB32" s="197">
        <v>0.69750000000000001</v>
      </c>
      <c r="ED32" s="208">
        <f t="shared" si="0"/>
        <v>1.0525500000000001</v>
      </c>
      <c r="EE32" s="208">
        <f t="shared" si="1"/>
        <v>1.1031759696883752</v>
      </c>
      <c r="EF32" s="208">
        <f t="shared" si="2"/>
        <v>0.95410889007791211</v>
      </c>
    </row>
    <row r="33" spans="1:136" s="9" customFormat="1" ht="15" x14ac:dyDescent="0.15">
      <c r="A33" s="260">
        <v>125.8</v>
      </c>
      <c r="B33" s="197">
        <v>21.16</v>
      </c>
      <c r="C33" s="198">
        <v>4.42</v>
      </c>
      <c r="D33" s="261">
        <v>-6.87</v>
      </c>
      <c r="E33" s="200">
        <v>3.9663963493327294</v>
      </c>
      <c r="F33" s="200">
        <v>3.2311182274871961</v>
      </c>
      <c r="G33" s="200">
        <v>1.87</v>
      </c>
      <c r="H33" s="200">
        <v>2.6349999999999998</v>
      </c>
      <c r="J33" s="196">
        <v>125.8</v>
      </c>
      <c r="K33" s="197">
        <v>19.23</v>
      </c>
      <c r="L33" s="198">
        <v>7.32</v>
      </c>
      <c r="M33" s="199">
        <v>7.96</v>
      </c>
      <c r="N33" s="200">
        <v>3.14</v>
      </c>
      <c r="O33" s="200">
        <v>1.82</v>
      </c>
      <c r="P33" s="200">
        <v>2.5499999999999998</v>
      </c>
      <c r="R33" s="196">
        <v>125.8</v>
      </c>
      <c r="S33" s="197">
        <v>1.59</v>
      </c>
      <c r="T33" s="198">
        <v>0.3</v>
      </c>
      <c r="U33" s="206">
        <v>-0.2</v>
      </c>
      <c r="V33" s="200">
        <v>2.2000000000000002</v>
      </c>
      <c r="W33" s="200">
        <v>2.1</v>
      </c>
      <c r="X33" s="200">
        <v>0.4</v>
      </c>
      <c r="Z33" s="196">
        <v>125.8</v>
      </c>
      <c r="AA33" s="197">
        <f t="shared" si="3"/>
        <v>0.68752015478877782</v>
      </c>
      <c r="AB33" s="198">
        <f t="shared" si="4"/>
        <v>0.66337604602510447</v>
      </c>
      <c r="AC33" s="206">
        <f t="shared" si="5"/>
        <v>-0.76337604602510478</v>
      </c>
      <c r="AD33" s="200">
        <f t="shared" si="6"/>
        <v>2.0732479079497912</v>
      </c>
      <c r="AE33" s="207">
        <f t="shared" si="7"/>
        <v>1.9098718619246864</v>
      </c>
      <c r="AF33" s="207">
        <f t="shared" si="8"/>
        <v>0.66337604602510447</v>
      </c>
      <c r="AG33" s="208">
        <f t="shared" si="9"/>
        <v>0.43580411848712397</v>
      </c>
      <c r="AH33" s="208">
        <f t="shared" si="10"/>
        <v>0.25171603630165384</v>
      </c>
      <c r="AJ33" s="196">
        <v>125.8</v>
      </c>
      <c r="AK33" s="197">
        <f t="shared" si="11"/>
        <v>0.41280926128859413</v>
      </c>
      <c r="AL33" s="198">
        <f t="shared" si="12"/>
        <v>2.7</v>
      </c>
      <c r="AM33" s="206">
        <f t="shared" si="13"/>
        <v>-2.6</v>
      </c>
      <c r="AN33" s="200">
        <f t="shared" si="14"/>
        <v>1.7</v>
      </c>
      <c r="AO33" s="207">
        <f t="shared" si="15"/>
        <v>1.5</v>
      </c>
      <c r="AP33" s="207">
        <f t="shared" si="16"/>
        <v>0.69999999999999984</v>
      </c>
      <c r="AQ33" s="197">
        <f t="shared" si="17"/>
        <v>3.9094912265938864E-2</v>
      </c>
      <c r="AS33" s="196">
        <v>125.8</v>
      </c>
      <c r="AT33" s="197">
        <v>0.1305</v>
      </c>
      <c r="AU33" s="198">
        <v>4</v>
      </c>
      <c r="AV33" s="199">
        <v>9.1999999999999993</v>
      </c>
      <c r="AW33" s="200">
        <v>4.3</v>
      </c>
      <c r="AX33" s="200">
        <v>3.7</v>
      </c>
      <c r="AY33" s="200">
        <v>2.1</v>
      </c>
      <c r="BA33" s="196">
        <v>125.8</v>
      </c>
      <c r="BB33" s="197">
        <v>0.19819999999999999</v>
      </c>
      <c r="BC33" s="198">
        <v>20.7</v>
      </c>
      <c r="BD33" s="206">
        <v>-22.4</v>
      </c>
      <c r="BE33" s="200"/>
      <c r="BF33" s="200"/>
      <c r="BG33" s="200"/>
      <c r="BI33" s="196">
        <v>125.8</v>
      </c>
      <c r="BJ33" s="197">
        <v>1.856E-2</v>
      </c>
      <c r="BK33" s="198">
        <v>7.2</v>
      </c>
      <c r="BL33" s="199">
        <v>16.5</v>
      </c>
      <c r="BM33" s="200">
        <v>4.5999999999999996</v>
      </c>
      <c r="BN33" s="200">
        <v>4.4000000000000004</v>
      </c>
      <c r="BO33" s="200">
        <v>1.4</v>
      </c>
      <c r="BP33" s="208">
        <v>1.264E-2</v>
      </c>
      <c r="BQ33" s="208">
        <v>5.8999999999999999E-3</v>
      </c>
      <c r="BS33" s="196">
        <v>125.8</v>
      </c>
      <c r="BT33" s="197">
        <v>1.1950000000000001E-3</v>
      </c>
      <c r="BU33" s="198">
        <v>2.8</v>
      </c>
      <c r="BV33" s="199">
        <v>2.4</v>
      </c>
      <c r="BW33" s="200">
        <v>2.8</v>
      </c>
      <c r="BX33" s="200">
        <v>2.8</v>
      </c>
      <c r="BY33" s="200">
        <v>0</v>
      </c>
      <c r="BZ33" s="208">
        <v>8.1700000000000002E-4</v>
      </c>
      <c r="CA33" s="208">
        <v>3.79E-4</v>
      </c>
      <c r="CC33" s="211"/>
      <c r="CD33" s="212"/>
      <c r="CE33" s="213"/>
      <c r="CF33" s="214"/>
      <c r="CG33" s="207"/>
      <c r="CH33" s="207"/>
      <c r="CI33" s="207"/>
      <c r="CK33" s="208">
        <f t="shared" si="18"/>
        <v>24.198784416077373</v>
      </c>
      <c r="CO33" s="196">
        <v>125.8</v>
      </c>
      <c r="CP33" s="197">
        <v>2.801E-2</v>
      </c>
      <c r="CQ33" s="206">
        <v>0.6</v>
      </c>
      <c r="CR33" s="206">
        <v>-0.7</v>
      </c>
      <c r="CS33" s="206">
        <v>2.2000000000000002</v>
      </c>
      <c r="CT33" s="206">
        <v>2.1</v>
      </c>
      <c r="CU33" s="206">
        <v>0.6</v>
      </c>
      <c r="CV33" s="209">
        <v>6.8999999999999997E-4</v>
      </c>
      <c r="CX33" s="196">
        <v>125.8</v>
      </c>
      <c r="CY33" s="197">
        <v>4.8469999999999999E-2</v>
      </c>
      <c r="CZ33" s="206">
        <v>0.7</v>
      </c>
      <c r="DA33" s="206">
        <v>-0.8</v>
      </c>
      <c r="DB33" s="206">
        <v>2</v>
      </c>
      <c r="DC33" s="206">
        <v>1.8</v>
      </c>
      <c r="DD33" s="206">
        <v>0.7</v>
      </c>
      <c r="DE33" s="209">
        <v>1.17E-3</v>
      </c>
      <c r="DG33" s="196">
        <v>125.8</v>
      </c>
      <c r="DH33" s="197">
        <v>1.391E-2</v>
      </c>
      <c r="DI33" s="206">
        <v>2.7</v>
      </c>
      <c r="DJ33" s="206">
        <v>-2.6</v>
      </c>
      <c r="DK33" s="206">
        <v>1.7</v>
      </c>
      <c r="DL33" s="206">
        <v>1.5</v>
      </c>
      <c r="DM33" s="206">
        <v>0.7</v>
      </c>
      <c r="DN33" s="210">
        <v>1.32E-3</v>
      </c>
      <c r="DO33" s="209">
        <v>4.0000000000000003E-5</v>
      </c>
      <c r="DQ33" s="196">
        <v>125.8</v>
      </c>
      <c r="DR33" s="197">
        <v>8.2979999999999998E-2</v>
      </c>
      <c r="DS33" s="206">
        <v>2.7</v>
      </c>
      <c r="DT33" s="206">
        <v>-2.6</v>
      </c>
      <c r="DU33" s="206">
        <v>1.7</v>
      </c>
      <c r="DV33" s="200">
        <v>1.5</v>
      </c>
      <c r="DW33" s="200">
        <v>0.7</v>
      </c>
      <c r="DX33" s="210">
        <v>7.8200000000000006E-3</v>
      </c>
      <c r="DY33" s="209">
        <v>0</v>
      </c>
      <c r="EA33" s="196">
        <v>125.8</v>
      </c>
      <c r="EB33" s="197">
        <v>0.6956</v>
      </c>
      <c r="ED33" s="208">
        <f t="shared" si="0"/>
        <v>1.04975</v>
      </c>
      <c r="EE33" s="208">
        <f t="shared" si="1"/>
        <v>1.100329416077372</v>
      </c>
      <c r="EF33" s="208">
        <f t="shared" si="2"/>
        <v>0.95403247851203909</v>
      </c>
    </row>
    <row r="34" spans="1:136" s="9" customFormat="1" ht="15" x14ac:dyDescent="0.15">
      <c r="A34" s="260">
        <v>125.9</v>
      </c>
      <c r="B34" s="197">
        <v>21.12</v>
      </c>
      <c r="C34" s="198">
        <v>4.42</v>
      </c>
      <c r="D34" s="261">
        <v>-6.87</v>
      </c>
      <c r="E34" s="200">
        <v>3.9663963493327294</v>
      </c>
      <c r="F34" s="200">
        <v>3.2311182274871961</v>
      </c>
      <c r="G34" s="200">
        <v>1.87</v>
      </c>
      <c r="H34" s="200">
        <v>2.6349999999999998</v>
      </c>
      <c r="J34" s="196">
        <v>125.9</v>
      </c>
      <c r="K34" s="197">
        <v>19.2</v>
      </c>
      <c r="L34" s="198">
        <v>7.32</v>
      </c>
      <c r="M34" s="199">
        <v>7.96</v>
      </c>
      <c r="N34" s="200">
        <v>3.14</v>
      </c>
      <c r="O34" s="200">
        <v>1.82</v>
      </c>
      <c r="P34" s="200">
        <v>2.5499999999999998</v>
      </c>
      <c r="R34" s="196">
        <v>125.9</v>
      </c>
      <c r="S34" s="197">
        <v>1.5880000000000001</v>
      </c>
      <c r="T34" s="198">
        <v>0.3</v>
      </c>
      <c r="U34" s="206">
        <v>-0.2</v>
      </c>
      <c r="V34" s="200">
        <v>2.2000000000000002</v>
      </c>
      <c r="W34" s="200">
        <v>2.1</v>
      </c>
      <c r="X34" s="200">
        <v>0.4</v>
      </c>
      <c r="Z34" s="196">
        <v>125.9</v>
      </c>
      <c r="AA34" s="197">
        <f t="shared" si="3"/>
        <v>0.68586170359791776</v>
      </c>
      <c r="AB34" s="198">
        <f t="shared" si="4"/>
        <v>0.6</v>
      </c>
      <c r="AC34" s="206">
        <f t="shared" si="5"/>
        <v>-0.82676277850589774</v>
      </c>
      <c r="AD34" s="200">
        <f t="shared" si="6"/>
        <v>2.0732372214941019</v>
      </c>
      <c r="AE34" s="207">
        <f t="shared" si="7"/>
        <v>1.9098558322411534</v>
      </c>
      <c r="AF34" s="207">
        <f t="shared" si="8"/>
        <v>0.66338138925294876</v>
      </c>
      <c r="AG34" s="208">
        <f t="shared" si="9"/>
        <v>0.43479062053715389</v>
      </c>
      <c r="AH34" s="208">
        <f t="shared" si="10"/>
        <v>0.25107108306076381</v>
      </c>
      <c r="AJ34" s="196">
        <v>125.9</v>
      </c>
      <c r="AK34" s="197">
        <f t="shared" si="11"/>
        <v>0.41189021593886999</v>
      </c>
      <c r="AL34" s="198">
        <f t="shared" si="12"/>
        <v>2.8</v>
      </c>
      <c r="AM34" s="206">
        <f t="shared" si="13"/>
        <v>-2.5999999999999996</v>
      </c>
      <c r="AN34" s="200">
        <f t="shared" si="14"/>
        <v>1.7</v>
      </c>
      <c r="AO34" s="207">
        <f t="shared" si="15"/>
        <v>1.5</v>
      </c>
      <c r="AP34" s="207">
        <f t="shared" si="16"/>
        <v>0.7</v>
      </c>
      <c r="AQ34" s="197">
        <f t="shared" si="17"/>
        <v>3.9094912265938864E-2</v>
      </c>
      <c r="AS34" s="196">
        <v>125.9</v>
      </c>
      <c r="AT34" s="197">
        <v>0.13020000000000001</v>
      </c>
      <c r="AU34" s="198">
        <v>4</v>
      </c>
      <c r="AV34" s="199">
        <v>9.1999999999999993</v>
      </c>
      <c r="AW34" s="200">
        <v>4.3</v>
      </c>
      <c r="AX34" s="200">
        <v>3.7</v>
      </c>
      <c r="AY34" s="200">
        <v>2.1</v>
      </c>
      <c r="BA34" s="196">
        <v>125.9</v>
      </c>
      <c r="BB34" s="197">
        <v>0.19739999999999999</v>
      </c>
      <c r="BC34" s="198">
        <v>20.8</v>
      </c>
      <c r="BD34" s="206">
        <v>-22.5</v>
      </c>
      <c r="BE34" s="200"/>
      <c r="BF34" s="200"/>
      <c r="BG34" s="200"/>
      <c r="BI34" s="196">
        <v>125.9</v>
      </c>
      <c r="BJ34" s="197">
        <v>1.8540000000000001E-2</v>
      </c>
      <c r="BK34" s="198">
        <v>7.2</v>
      </c>
      <c r="BL34" s="199">
        <v>16.5</v>
      </c>
      <c r="BM34" s="200">
        <v>4.5999999999999996</v>
      </c>
      <c r="BN34" s="200">
        <v>4.4000000000000004</v>
      </c>
      <c r="BO34" s="200">
        <v>1.4</v>
      </c>
      <c r="BP34" s="208">
        <v>1.265E-2</v>
      </c>
      <c r="BQ34" s="208">
        <v>5.8999999999999999E-3</v>
      </c>
      <c r="BS34" s="196">
        <v>125.9</v>
      </c>
      <c r="BT34" s="197">
        <v>1.193E-3</v>
      </c>
      <c r="BU34" s="198">
        <v>2.8</v>
      </c>
      <c r="BV34" s="199">
        <v>2.4</v>
      </c>
      <c r="BW34" s="200">
        <v>2.8</v>
      </c>
      <c r="BX34" s="200">
        <v>2.8</v>
      </c>
      <c r="BY34" s="200">
        <v>0</v>
      </c>
      <c r="BZ34" s="208">
        <v>8.1499999999999997E-4</v>
      </c>
      <c r="CA34" s="208">
        <v>3.7800000000000003E-4</v>
      </c>
      <c r="CC34" s="211"/>
      <c r="CD34" s="212"/>
      <c r="CE34" s="213"/>
      <c r="CF34" s="214"/>
      <c r="CG34" s="207"/>
      <c r="CH34" s="207"/>
      <c r="CI34" s="207"/>
      <c r="CK34" s="208">
        <f t="shared" si="18"/>
        <v>24.153084919536788</v>
      </c>
      <c r="CO34" s="196">
        <v>125.9</v>
      </c>
      <c r="CP34" s="197">
        <v>2.794E-2</v>
      </c>
      <c r="CQ34" s="206">
        <v>0.6</v>
      </c>
      <c r="CR34" s="206">
        <v>-0.7</v>
      </c>
      <c r="CS34" s="206">
        <v>2.2000000000000002</v>
      </c>
      <c r="CT34" s="206">
        <v>2.1</v>
      </c>
      <c r="CU34" s="206">
        <v>0.6</v>
      </c>
      <c r="CV34" s="209">
        <v>6.8999999999999997E-4</v>
      </c>
      <c r="CX34" s="196">
        <v>125.9</v>
      </c>
      <c r="CY34" s="197">
        <v>4.836E-2</v>
      </c>
      <c r="CZ34" s="206">
        <v>0.6</v>
      </c>
      <c r="DA34" s="206">
        <v>-0.9</v>
      </c>
      <c r="DB34" s="206">
        <v>2</v>
      </c>
      <c r="DC34" s="206">
        <v>1.8</v>
      </c>
      <c r="DD34" s="206">
        <v>0.7</v>
      </c>
      <c r="DE34" s="209">
        <v>1.17E-3</v>
      </c>
      <c r="DG34" s="196">
        <v>125.9</v>
      </c>
      <c r="DH34" s="197">
        <v>1.388E-2</v>
      </c>
      <c r="DI34" s="206">
        <v>2.8</v>
      </c>
      <c r="DJ34" s="206">
        <v>-2.6</v>
      </c>
      <c r="DK34" s="206">
        <v>1.7</v>
      </c>
      <c r="DL34" s="206">
        <v>1.5</v>
      </c>
      <c r="DM34" s="206">
        <v>0.7</v>
      </c>
      <c r="DN34" s="210">
        <v>1.32E-3</v>
      </c>
      <c r="DO34" s="209">
        <v>4.0000000000000003E-5</v>
      </c>
      <c r="DQ34" s="196">
        <v>125.9</v>
      </c>
      <c r="DR34" s="197">
        <v>8.2790000000000002E-2</v>
      </c>
      <c r="DS34" s="206">
        <v>2.8</v>
      </c>
      <c r="DT34" s="206">
        <v>-2.6</v>
      </c>
      <c r="DU34" s="206">
        <v>1.7</v>
      </c>
      <c r="DV34" s="200">
        <v>1.5</v>
      </c>
      <c r="DW34" s="200">
        <v>0.7</v>
      </c>
      <c r="DX34" s="210">
        <v>7.8200000000000006E-3</v>
      </c>
      <c r="DY34" s="209">
        <v>0</v>
      </c>
      <c r="EA34" s="196">
        <v>125.9</v>
      </c>
      <c r="EB34" s="197">
        <v>0.69369999999999998</v>
      </c>
      <c r="ED34" s="208">
        <f t="shared" si="0"/>
        <v>1.0470299999999999</v>
      </c>
      <c r="EE34" s="208">
        <f t="shared" si="1"/>
        <v>1.0977519195367877</v>
      </c>
      <c r="EF34" s="208">
        <f t="shared" si="2"/>
        <v>0.95379473391566405</v>
      </c>
    </row>
    <row r="35" spans="1:136" s="9" customFormat="1" ht="15" x14ac:dyDescent="0.15">
      <c r="A35" s="260">
        <v>126</v>
      </c>
      <c r="B35" s="197">
        <v>21.09</v>
      </c>
      <c r="C35" s="198">
        <v>4.41</v>
      </c>
      <c r="D35" s="261">
        <v>-6.86</v>
      </c>
      <c r="E35" s="200">
        <v>3.9606228466408333</v>
      </c>
      <c r="F35" s="200">
        <v>3.2311182274871961</v>
      </c>
      <c r="G35" s="200">
        <v>1.87</v>
      </c>
      <c r="H35" s="200">
        <v>2.6349999999999998</v>
      </c>
      <c r="J35" s="196">
        <v>126</v>
      </c>
      <c r="K35" s="197">
        <v>19.170000000000002</v>
      </c>
      <c r="L35" s="198">
        <v>7.32</v>
      </c>
      <c r="M35" s="199">
        <v>7.96</v>
      </c>
      <c r="N35" s="200">
        <v>3.14</v>
      </c>
      <c r="O35" s="200">
        <v>1.82</v>
      </c>
      <c r="P35" s="200">
        <v>2.5499999999999998</v>
      </c>
      <c r="R35" s="196">
        <v>126</v>
      </c>
      <c r="S35" s="197">
        <v>1.587</v>
      </c>
      <c r="T35" s="198">
        <v>0.2</v>
      </c>
      <c r="U35" s="206">
        <v>-0.2</v>
      </c>
      <c r="V35" s="200">
        <v>2.2000000000000002</v>
      </c>
      <c r="W35" s="200">
        <v>2.1</v>
      </c>
      <c r="X35" s="200">
        <v>0.4</v>
      </c>
      <c r="Z35" s="196">
        <v>126</v>
      </c>
      <c r="AA35" s="197">
        <f t="shared" si="3"/>
        <v>0.6840189800525176</v>
      </c>
      <c r="AB35" s="198">
        <f t="shared" si="4"/>
        <v>0.59999999999999987</v>
      </c>
      <c r="AC35" s="206">
        <f t="shared" si="5"/>
        <v>-0.86337713534822602</v>
      </c>
      <c r="AD35" s="200">
        <f t="shared" si="6"/>
        <v>2.0732457293035478</v>
      </c>
      <c r="AE35" s="207">
        <f t="shared" si="7"/>
        <v>1.9098685939553219</v>
      </c>
      <c r="AF35" s="207">
        <f t="shared" si="8"/>
        <v>0.66337713534822607</v>
      </c>
      <c r="AG35" s="208">
        <f t="shared" si="9"/>
        <v>0.43359285023264388</v>
      </c>
      <c r="AH35" s="208">
        <f t="shared" si="10"/>
        <v>0.25042612981987378</v>
      </c>
      <c r="AJ35" s="196">
        <v>126</v>
      </c>
      <c r="AK35" s="197">
        <f t="shared" si="11"/>
        <v>0.41067311277579294</v>
      </c>
      <c r="AL35" s="198">
        <f t="shared" si="12"/>
        <v>2.8</v>
      </c>
      <c r="AM35" s="206">
        <f t="shared" si="13"/>
        <v>-2.5000000000000004</v>
      </c>
      <c r="AN35" s="200">
        <f t="shared" si="14"/>
        <v>1.6999999999999997</v>
      </c>
      <c r="AO35" s="207">
        <f t="shared" si="15"/>
        <v>1.5</v>
      </c>
      <c r="AP35" s="207">
        <f t="shared" si="16"/>
        <v>0.7</v>
      </c>
      <c r="AQ35" s="197">
        <f t="shared" si="17"/>
        <v>3.9045168446608408E-2</v>
      </c>
      <c r="AS35" s="196">
        <v>126</v>
      </c>
      <c r="AT35" s="197">
        <v>0.12989999999999999</v>
      </c>
      <c r="AU35" s="198">
        <v>4</v>
      </c>
      <c r="AV35" s="199">
        <v>9.1999999999999993</v>
      </c>
      <c r="AW35" s="200">
        <v>4.3</v>
      </c>
      <c r="AX35" s="200">
        <v>3.7</v>
      </c>
      <c r="AY35" s="200">
        <v>2.1</v>
      </c>
      <c r="BA35" s="196">
        <v>126</v>
      </c>
      <c r="BB35" s="197">
        <v>0.1968</v>
      </c>
      <c r="BC35" s="198">
        <v>20.6</v>
      </c>
      <c r="BD35" s="206">
        <v>-22.3</v>
      </c>
      <c r="BE35" s="200"/>
      <c r="BF35" s="200"/>
      <c r="BG35" s="200"/>
      <c r="BI35" s="196">
        <v>126</v>
      </c>
      <c r="BJ35" s="197">
        <v>1.8519999999999998E-2</v>
      </c>
      <c r="BK35" s="198">
        <v>7.2</v>
      </c>
      <c r="BL35" s="199">
        <v>16.600000000000001</v>
      </c>
      <c r="BM35" s="200">
        <v>4.7</v>
      </c>
      <c r="BN35" s="200">
        <v>4.4000000000000004</v>
      </c>
      <c r="BO35" s="200">
        <v>1.4</v>
      </c>
      <c r="BP35" s="208">
        <v>1.2619999999999999E-2</v>
      </c>
      <c r="BQ35" s="208">
        <v>5.8999999999999999E-3</v>
      </c>
      <c r="BS35" s="196">
        <v>126</v>
      </c>
      <c r="BT35" s="197">
        <v>1.191E-3</v>
      </c>
      <c r="BU35" s="198">
        <v>2.8</v>
      </c>
      <c r="BV35" s="199">
        <v>2.4</v>
      </c>
      <c r="BW35" s="200">
        <v>2.8</v>
      </c>
      <c r="BX35" s="200">
        <v>2.8</v>
      </c>
      <c r="BY35" s="200">
        <v>0</v>
      </c>
      <c r="BZ35" s="208">
        <v>8.1400000000000005E-4</v>
      </c>
      <c r="CA35" s="208">
        <v>3.77E-4</v>
      </c>
      <c r="CC35" s="211"/>
      <c r="CD35" s="212"/>
      <c r="CE35" s="213"/>
      <c r="CF35" s="214"/>
      <c r="CG35" s="207"/>
      <c r="CH35" s="207"/>
      <c r="CI35" s="207"/>
      <c r="CK35" s="208">
        <f t="shared" si="18"/>
        <v>24.118103092828306</v>
      </c>
      <c r="CO35" s="196">
        <v>126</v>
      </c>
      <c r="CP35" s="197">
        <v>2.7869999999999999E-2</v>
      </c>
      <c r="CQ35" s="206">
        <v>0.6</v>
      </c>
      <c r="CR35" s="206">
        <v>-0.8</v>
      </c>
      <c r="CS35" s="206">
        <v>2.2000000000000002</v>
      </c>
      <c r="CT35" s="206">
        <v>2.1</v>
      </c>
      <c r="CU35" s="206">
        <v>0.6</v>
      </c>
      <c r="CV35" s="209">
        <v>6.8999999999999997E-4</v>
      </c>
      <c r="CX35" s="196">
        <v>126</v>
      </c>
      <c r="CY35" s="197">
        <v>4.8230000000000002E-2</v>
      </c>
      <c r="CZ35" s="206">
        <v>0.6</v>
      </c>
      <c r="DA35" s="206">
        <v>-0.9</v>
      </c>
      <c r="DB35" s="206">
        <v>2</v>
      </c>
      <c r="DC35" s="206">
        <v>1.8</v>
      </c>
      <c r="DD35" s="206">
        <v>0.7</v>
      </c>
      <c r="DE35" s="209">
        <v>1.17E-3</v>
      </c>
      <c r="DG35" s="196">
        <v>126</v>
      </c>
      <c r="DH35" s="197">
        <v>1.384E-2</v>
      </c>
      <c r="DI35" s="206">
        <v>2.8</v>
      </c>
      <c r="DJ35" s="206">
        <v>-2.5</v>
      </c>
      <c r="DK35" s="206">
        <v>1.7</v>
      </c>
      <c r="DL35" s="206">
        <v>1.5</v>
      </c>
      <c r="DM35" s="206">
        <v>0.7</v>
      </c>
      <c r="DN35" s="210">
        <v>1.32E-3</v>
      </c>
      <c r="DO35" s="209">
        <v>4.0000000000000003E-5</v>
      </c>
      <c r="DQ35" s="196">
        <v>126</v>
      </c>
      <c r="DR35" s="197">
        <v>8.2540000000000002E-2</v>
      </c>
      <c r="DS35" s="206">
        <v>2.8</v>
      </c>
      <c r="DT35" s="206">
        <v>-2.5</v>
      </c>
      <c r="DU35" s="206">
        <v>1.7</v>
      </c>
      <c r="DV35" s="200">
        <v>1.5</v>
      </c>
      <c r="DW35" s="200">
        <v>0.7</v>
      </c>
      <c r="DX35" s="210">
        <v>7.7999999999999996E-3</v>
      </c>
      <c r="DY35" s="209">
        <v>0</v>
      </c>
      <c r="EA35" s="196">
        <v>126</v>
      </c>
      <c r="EB35" s="197">
        <v>0.69199999999999995</v>
      </c>
      <c r="ED35" s="208">
        <f t="shared" si="0"/>
        <v>1.04436</v>
      </c>
      <c r="EE35" s="208">
        <f t="shared" si="1"/>
        <v>1.0946920928283106</v>
      </c>
      <c r="EF35" s="208">
        <f t="shared" si="2"/>
        <v>0.95402168960746792</v>
      </c>
    </row>
    <row r="36" spans="1:136" s="9" customFormat="1" ht="15" x14ac:dyDescent="0.15">
      <c r="A36" s="260">
        <v>126.5</v>
      </c>
      <c r="B36" s="197">
        <v>20.92</v>
      </c>
      <c r="C36" s="198">
        <v>4.4000000000000004</v>
      </c>
      <c r="D36" s="261">
        <v>-6.85</v>
      </c>
      <c r="E36" s="200">
        <v>3.9548493439489367</v>
      </c>
      <c r="F36" s="200">
        <v>3.2311182274871961</v>
      </c>
      <c r="G36" s="200">
        <v>1.87</v>
      </c>
      <c r="H36" s="200">
        <v>2.6349999999999998</v>
      </c>
      <c r="J36" s="196">
        <v>126.5</v>
      </c>
      <c r="K36" s="197">
        <v>19.02</v>
      </c>
      <c r="L36" s="198">
        <v>7.31</v>
      </c>
      <c r="M36" s="199">
        <v>7.95</v>
      </c>
      <c r="N36" s="200">
        <v>3.13</v>
      </c>
      <c r="O36" s="200">
        <v>1.82</v>
      </c>
      <c r="P36" s="200">
        <v>2.5499999999999998</v>
      </c>
      <c r="R36" s="196">
        <v>126.5</v>
      </c>
      <c r="S36" s="197">
        <v>1.58</v>
      </c>
      <c r="T36" s="198">
        <v>0.2</v>
      </c>
      <c r="U36" s="206">
        <v>-0.2</v>
      </c>
      <c r="V36" s="200">
        <v>2.2000000000000002</v>
      </c>
      <c r="W36" s="200">
        <v>2.1</v>
      </c>
      <c r="X36" s="200">
        <v>0.4</v>
      </c>
      <c r="Z36" s="196">
        <v>126.5</v>
      </c>
      <c r="AA36" s="197">
        <f t="shared" si="3"/>
        <v>0.67489749850278713</v>
      </c>
      <c r="AB36" s="198">
        <f t="shared" si="4"/>
        <v>0.62672080947943021</v>
      </c>
      <c r="AC36" s="206">
        <f t="shared" si="5"/>
        <v>-0.8</v>
      </c>
      <c r="AD36" s="200">
        <f t="shared" si="6"/>
        <v>2.0732791905205699</v>
      </c>
      <c r="AE36" s="207">
        <f t="shared" si="7"/>
        <v>1.9099187857808548</v>
      </c>
      <c r="AF36" s="207">
        <f t="shared" si="8"/>
        <v>0.66336040473971503</v>
      </c>
      <c r="AG36" s="208">
        <f t="shared" si="9"/>
        <v>0.42769613488736352</v>
      </c>
      <c r="AH36" s="208">
        <f t="shared" si="10"/>
        <v>0.24720136361542358</v>
      </c>
      <c r="AJ36" s="196">
        <v>126.5</v>
      </c>
      <c r="AK36" s="197">
        <f t="shared" si="11"/>
        <v>0.4056310018584578</v>
      </c>
      <c r="AL36" s="198">
        <f t="shared" si="12"/>
        <v>2.9</v>
      </c>
      <c r="AM36" s="206">
        <f t="shared" si="13"/>
        <v>-2.5</v>
      </c>
      <c r="AN36" s="200">
        <f t="shared" si="14"/>
        <v>1.7</v>
      </c>
      <c r="AO36" s="207">
        <f t="shared" si="15"/>
        <v>1.5000000000000002</v>
      </c>
      <c r="AP36" s="207">
        <f t="shared" si="16"/>
        <v>0.69999999999999984</v>
      </c>
      <c r="AQ36" s="197">
        <f t="shared" si="17"/>
        <v>3.877198254292067E-2</v>
      </c>
      <c r="AS36" s="196">
        <v>126.5</v>
      </c>
      <c r="AT36" s="197">
        <v>0.12820000000000001</v>
      </c>
      <c r="AU36" s="198">
        <v>4</v>
      </c>
      <c r="AV36" s="199">
        <v>9.1999999999999993</v>
      </c>
      <c r="AW36" s="200">
        <v>4.3</v>
      </c>
      <c r="AX36" s="200">
        <v>3.7</v>
      </c>
      <c r="AY36" s="200">
        <v>2.1</v>
      </c>
      <c r="BA36" s="196">
        <v>126.5</v>
      </c>
      <c r="BB36" s="197">
        <v>0.19359999999999999</v>
      </c>
      <c r="BC36" s="198">
        <v>20.6</v>
      </c>
      <c r="BD36" s="206">
        <v>-22.1</v>
      </c>
      <c r="BE36" s="200"/>
      <c r="BF36" s="200"/>
      <c r="BG36" s="200"/>
      <c r="BI36" s="196">
        <v>126.5</v>
      </c>
      <c r="BJ36" s="197">
        <v>1.8440000000000002E-2</v>
      </c>
      <c r="BK36" s="198">
        <v>7.2</v>
      </c>
      <c r="BL36" s="199">
        <v>16.8</v>
      </c>
      <c r="BM36" s="200">
        <v>4.7</v>
      </c>
      <c r="BN36" s="200">
        <v>4.4000000000000004</v>
      </c>
      <c r="BO36" s="200">
        <v>1.4</v>
      </c>
      <c r="BP36" s="208">
        <v>1.256E-2</v>
      </c>
      <c r="BQ36" s="208">
        <v>5.8700000000000002E-3</v>
      </c>
      <c r="BS36" s="196">
        <v>126.5</v>
      </c>
      <c r="BT36" s="197">
        <v>1.1789999999999999E-3</v>
      </c>
      <c r="BU36" s="198">
        <v>2.8</v>
      </c>
      <c r="BV36" s="199">
        <v>2.4</v>
      </c>
      <c r="BW36" s="200">
        <v>2.8</v>
      </c>
      <c r="BX36" s="200">
        <v>2.8</v>
      </c>
      <c r="BY36" s="200">
        <v>0</v>
      </c>
      <c r="BZ36" s="208">
        <v>8.0599999999999997E-4</v>
      </c>
      <c r="CA36" s="208">
        <v>3.7300000000000001E-4</v>
      </c>
      <c r="CC36" s="211"/>
      <c r="CD36" s="212"/>
      <c r="CE36" s="213"/>
      <c r="CF36" s="214"/>
      <c r="CG36" s="207"/>
      <c r="CH36" s="207"/>
      <c r="CI36" s="207"/>
      <c r="CK36" s="208">
        <f t="shared" si="18"/>
        <v>23.921947500361242</v>
      </c>
      <c r="CO36" s="196">
        <v>126.5</v>
      </c>
      <c r="CP36" s="197">
        <v>2.7519999999999999E-2</v>
      </c>
      <c r="CQ36" s="206">
        <v>0.5</v>
      </c>
      <c r="CR36" s="206">
        <v>-0.8</v>
      </c>
      <c r="CS36" s="206">
        <v>2.2000000000000002</v>
      </c>
      <c r="CT36" s="206">
        <v>2.1</v>
      </c>
      <c r="CU36" s="206">
        <v>0.6</v>
      </c>
      <c r="CV36" s="209">
        <v>6.8999999999999997E-4</v>
      </c>
      <c r="CX36" s="196">
        <v>126.5</v>
      </c>
      <c r="CY36" s="197">
        <v>4.759E-2</v>
      </c>
      <c r="CZ36" s="206">
        <v>0.7</v>
      </c>
      <c r="DA36" s="206">
        <v>-0.8</v>
      </c>
      <c r="DB36" s="206">
        <v>2</v>
      </c>
      <c r="DC36" s="206">
        <v>1.8</v>
      </c>
      <c r="DD36" s="206">
        <v>0.7</v>
      </c>
      <c r="DE36" s="209">
        <v>1.17E-3</v>
      </c>
      <c r="DG36" s="196">
        <v>126.5</v>
      </c>
      <c r="DH36" s="197">
        <v>1.367E-2</v>
      </c>
      <c r="DI36" s="206">
        <v>2.9</v>
      </c>
      <c r="DJ36" s="206">
        <v>-2.5</v>
      </c>
      <c r="DK36" s="206">
        <v>1.7</v>
      </c>
      <c r="DL36" s="206">
        <v>1.5</v>
      </c>
      <c r="DM36" s="206">
        <v>0.7</v>
      </c>
      <c r="DN36" s="210">
        <v>1.31E-3</v>
      </c>
      <c r="DO36" s="209">
        <v>4.0000000000000003E-5</v>
      </c>
      <c r="DQ36" s="196">
        <v>126.5</v>
      </c>
      <c r="DR36" s="197">
        <v>8.1530000000000005E-2</v>
      </c>
      <c r="DS36" s="206">
        <v>2.9</v>
      </c>
      <c r="DT36" s="206">
        <v>-2.5</v>
      </c>
      <c r="DU36" s="206">
        <v>1.7</v>
      </c>
      <c r="DV36" s="200">
        <v>1.5</v>
      </c>
      <c r="DW36" s="200">
        <v>0.7</v>
      </c>
      <c r="DX36" s="210">
        <v>7.7499999999999999E-3</v>
      </c>
      <c r="DY36" s="209">
        <v>0</v>
      </c>
      <c r="EA36" s="196">
        <v>126.5</v>
      </c>
      <c r="EB36" s="197">
        <v>0.68310000000000004</v>
      </c>
      <c r="ED36" s="208">
        <f t="shared" si="0"/>
        <v>1.0309699999999999</v>
      </c>
      <c r="EE36" s="208">
        <f t="shared" si="1"/>
        <v>1.080528500361245</v>
      </c>
      <c r="EF36" s="208">
        <f t="shared" si="2"/>
        <v>0.95413494383102659</v>
      </c>
    </row>
    <row r="37" spans="1:136" s="9" customFormat="1" ht="15" x14ac:dyDescent="0.15">
      <c r="A37" s="260">
        <v>127</v>
      </c>
      <c r="B37" s="197">
        <v>20.76</v>
      </c>
      <c r="C37" s="198">
        <v>4.3899999999999997</v>
      </c>
      <c r="D37" s="261">
        <v>-6.83</v>
      </c>
      <c r="E37" s="200">
        <v>3.9433023385651444</v>
      </c>
      <c r="F37" s="200">
        <v>3.2270419891907203</v>
      </c>
      <c r="G37" s="200">
        <v>1.87</v>
      </c>
      <c r="H37" s="200">
        <v>2.63</v>
      </c>
      <c r="J37" s="196">
        <v>127</v>
      </c>
      <c r="K37" s="197">
        <v>18.87</v>
      </c>
      <c r="L37" s="198">
        <v>7.3</v>
      </c>
      <c r="M37" s="199">
        <v>7.94</v>
      </c>
      <c r="N37" s="200">
        <v>3.13</v>
      </c>
      <c r="O37" s="200">
        <v>1.82</v>
      </c>
      <c r="P37" s="200">
        <v>2.5499999999999998</v>
      </c>
      <c r="R37" s="196">
        <v>127</v>
      </c>
      <c r="S37" s="197">
        <v>1.573</v>
      </c>
      <c r="T37" s="198">
        <v>0.2</v>
      </c>
      <c r="U37" s="206">
        <v>-0.2</v>
      </c>
      <c r="V37" s="200">
        <v>2.2000000000000002</v>
      </c>
      <c r="W37" s="200">
        <v>2.1</v>
      </c>
      <c r="X37" s="200">
        <v>0.4</v>
      </c>
      <c r="Z37" s="196">
        <v>127</v>
      </c>
      <c r="AA37" s="197">
        <f t="shared" si="3"/>
        <v>0.66596028930759665</v>
      </c>
      <c r="AB37" s="198">
        <f t="shared" si="4"/>
        <v>0.6</v>
      </c>
      <c r="AC37" s="206">
        <f t="shared" si="5"/>
        <v>-0.86339357971405473</v>
      </c>
      <c r="AD37" s="200">
        <f t="shared" si="6"/>
        <v>2.073212840571891</v>
      </c>
      <c r="AE37" s="207">
        <f t="shared" si="7"/>
        <v>1.9098192608578366</v>
      </c>
      <c r="AF37" s="207">
        <f t="shared" si="8"/>
        <v>0.66339357971405455</v>
      </c>
      <c r="AG37" s="208">
        <f t="shared" si="9"/>
        <v>0.4222601004284332</v>
      </c>
      <c r="AH37" s="208">
        <f t="shared" si="10"/>
        <v>0.24370018887916339</v>
      </c>
      <c r="AJ37" s="196">
        <v>127</v>
      </c>
      <c r="AK37" s="197">
        <f t="shared" si="11"/>
        <v>0.40078746111581465</v>
      </c>
      <c r="AL37" s="198">
        <f t="shared" si="12"/>
        <v>2.9</v>
      </c>
      <c r="AM37" s="206">
        <f t="shared" si="13"/>
        <v>-2.5000000000000004</v>
      </c>
      <c r="AN37" s="200">
        <f t="shared" si="14"/>
        <v>1.6999999999999997</v>
      </c>
      <c r="AO37" s="207">
        <f t="shared" si="15"/>
        <v>1.5</v>
      </c>
      <c r="AP37" s="207">
        <f t="shared" si="16"/>
        <v>0.7</v>
      </c>
      <c r="AQ37" s="197">
        <f t="shared" si="17"/>
        <v>3.8523668548898153E-2</v>
      </c>
      <c r="AS37" s="196">
        <v>127</v>
      </c>
      <c r="AT37" s="197">
        <v>0.12659999999999999</v>
      </c>
      <c r="AU37" s="198">
        <v>4</v>
      </c>
      <c r="AV37" s="199">
        <v>9.1999999999999993</v>
      </c>
      <c r="AW37" s="200">
        <v>4.3</v>
      </c>
      <c r="AX37" s="200">
        <v>3.7</v>
      </c>
      <c r="AY37" s="200">
        <v>2.1</v>
      </c>
      <c r="BA37" s="196">
        <v>127</v>
      </c>
      <c r="BB37" s="197">
        <v>0.19139999999999999</v>
      </c>
      <c r="BC37" s="198">
        <v>20.5</v>
      </c>
      <c r="BD37" s="206">
        <v>-22.2</v>
      </c>
      <c r="BE37" s="200"/>
      <c r="BF37" s="200"/>
      <c r="BG37" s="200"/>
      <c r="BI37" s="196">
        <v>127</v>
      </c>
      <c r="BJ37" s="197">
        <v>1.8360000000000001E-2</v>
      </c>
      <c r="BK37" s="198">
        <v>7.2</v>
      </c>
      <c r="BL37" s="199">
        <v>16.399999999999999</v>
      </c>
      <c r="BM37" s="200">
        <v>4.7</v>
      </c>
      <c r="BN37" s="200">
        <v>4.4000000000000004</v>
      </c>
      <c r="BO37" s="200">
        <v>1.4</v>
      </c>
      <c r="BP37" s="208">
        <v>1.2489999999999999E-2</v>
      </c>
      <c r="BQ37" s="208">
        <v>5.8500000000000002E-3</v>
      </c>
      <c r="BS37" s="196">
        <v>127</v>
      </c>
      <c r="BT37" s="197">
        <v>1.1670000000000001E-3</v>
      </c>
      <c r="BU37" s="198">
        <v>2.8</v>
      </c>
      <c r="BV37" s="199">
        <v>2.4</v>
      </c>
      <c r="BW37" s="200">
        <v>2.8</v>
      </c>
      <c r="BX37" s="200">
        <v>2.8</v>
      </c>
      <c r="BY37" s="200">
        <v>0</v>
      </c>
      <c r="BZ37" s="208">
        <v>7.9799999999999999E-4</v>
      </c>
      <c r="CA37" s="208">
        <v>3.6999999999999999E-4</v>
      </c>
      <c r="CC37" s="211"/>
      <c r="CD37" s="212"/>
      <c r="CE37" s="213"/>
      <c r="CF37" s="214"/>
      <c r="CG37" s="207"/>
      <c r="CH37" s="207"/>
      <c r="CI37" s="207"/>
      <c r="CK37" s="208">
        <f t="shared" si="18"/>
        <v>23.737274750423413</v>
      </c>
      <c r="CO37" s="196">
        <v>127</v>
      </c>
      <c r="CP37" s="197">
        <v>2.7140000000000001E-2</v>
      </c>
      <c r="CQ37" s="206">
        <v>0.6</v>
      </c>
      <c r="CR37" s="206">
        <v>-0.8</v>
      </c>
      <c r="CS37" s="206">
        <v>2.2000000000000002</v>
      </c>
      <c r="CT37" s="206">
        <v>2.1</v>
      </c>
      <c r="CU37" s="206">
        <v>0.6</v>
      </c>
      <c r="CV37" s="209">
        <v>6.8999999999999997E-4</v>
      </c>
      <c r="CX37" s="196">
        <v>127</v>
      </c>
      <c r="CY37" s="197">
        <v>4.7E-2</v>
      </c>
      <c r="CZ37" s="206">
        <v>0.6</v>
      </c>
      <c r="DA37" s="206">
        <v>-0.9</v>
      </c>
      <c r="DB37" s="206">
        <v>2</v>
      </c>
      <c r="DC37" s="206">
        <v>1.8</v>
      </c>
      <c r="DD37" s="206">
        <v>0.7</v>
      </c>
      <c r="DE37" s="209">
        <v>1.17E-3</v>
      </c>
      <c r="DG37" s="196">
        <v>127</v>
      </c>
      <c r="DH37" s="197">
        <v>1.3509999999999999E-2</v>
      </c>
      <c r="DI37" s="206">
        <v>2.9</v>
      </c>
      <c r="DJ37" s="206">
        <v>-2.5</v>
      </c>
      <c r="DK37" s="206">
        <v>1.7</v>
      </c>
      <c r="DL37" s="206">
        <v>1.5</v>
      </c>
      <c r="DM37" s="206">
        <v>0.7</v>
      </c>
      <c r="DN37" s="210">
        <v>1.2999999999999999E-3</v>
      </c>
      <c r="DO37" s="209">
        <v>4.0000000000000003E-5</v>
      </c>
      <c r="DQ37" s="196">
        <v>127</v>
      </c>
      <c r="DR37" s="197">
        <v>8.054E-2</v>
      </c>
      <c r="DS37" s="206">
        <v>2.9</v>
      </c>
      <c r="DT37" s="206">
        <v>-2.5</v>
      </c>
      <c r="DU37" s="206">
        <v>1.7</v>
      </c>
      <c r="DV37" s="200">
        <v>1.5</v>
      </c>
      <c r="DW37" s="200">
        <v>0.7</v>
      </c>
      <c r="DX37" s="210">
        <v>7.7099999999999998E-3</v>
      </c>
      <c r="DY37" s="209">
        <v>0</v>
      </c>
      <c r="EA37" s="196">
        <v>127</v>
      </c>
      <c r="EB37" s="197">
        <v>0.67420000000000002</v>
      </c>
      <c r="ED37" s="208">
        <f t="shared" si="0"/>
        <v>1.01769</v>
      </c>
      <c r="EE37" s="208">
        <f t="shared" si="1"/>
        <v>1.0667477504234113</v>
      </c>
      <c r="EF37" s="208">
        <f t="shared" si="2"/>
        <v>0.95401185481390571</v>
      </c>
    </row>
    <row r="38" spans="1:136" s="9" customFormat="1" ht="15" x14ac:dyDescent="0.15">
      <c r="A38" s="260">
        <v>127.5</v>
      </c>
      <c r="B38" s="197">
        <v>20.6</v>
      </c>
      <c r="C38" s="198">
        <v>4.38</v>
      </c>
      <c r="D38" s="261">
        <v>-6.82</v>
      </c>
      <c r="E38" s="200">
        <v>3.9375288358732483</v>
      </c>
      <c r="F38" s="200">
        <v>3.2270419891907203</v>
      </c>
      <c r="G38" s="200">
        <v>1.87</v>
      </c>
      <c r="H38" s="200">
        <v>2.63</v>
      </c>
      <c r="J38" s="196">
        <v>127.5</v>
      </c>
      <c r="K38" s="197">
        <v>18.73</v>
      </c>
      <c r="L38" s="198">
        <v>7.28</v>
      </c>
      <c r="M38" s="199">
        <v>7.93</v>
      </c>
      <c r="N38" s="200">
        <v>3.13</v>
      </c>
      <c r="O38" s="200">
        <v>1.82</v>
      </c>
      <c r="P38" s="200">
        <v>2.5499999999999998</v>
      </c>
      <c r="R38" s="196">
        <v>127.5</v>
      </c>
      <c r="S38" s="197">
        <v>1.5660000000000001</v>
      </c>
      <c r="T38" s="198">
        <v>0.2</v>
      </c>
      <c r="U38" s="206">
        <v>-0.2</v>
      </c>
      <c r="V38" s="200">
        <v>2.2000000000000002</v>
      </c>
      <c r="W38" s="200">
        <v>2.1</v>
      </c>
      <c r="X38" s="200">
        <v>0.4</v>
      </c>
      <c r="Z38" s="196">
        <v>127.5</v>
      </c>
      <c r="AA38" s="197">
        <f t="shared" si="3"/>
        <v>0.65720735246694617</v>
      </c>
      <c r="AB38" s="198">
        <f t="shared" si="4"/>
        <v>0.62678327411861179</v>
      </c>
      <c r="AC38" s="206">
        <f t="shared" si="5"/>
        <v>-0.8</v>
      </c>
      <c r="AD38" s="200">
        <f t="shared" si="6"/>
        <v>2.0732167258813887</v>
      </c>
      <c r="AE38" s="207">
        <f t="shared" si="7"/>
        <v>1.9098250888220829</v>
      </c>
      <c r="AF38" s="207">
        <f t="shared" si="8"/>
        <v>0.66339163705930593</v>
      </c>
      <c r="AG38" s="208">
        <f t="shared" si="9"/>
        <v>0.41673192979223289</v>
      </c>
      <c r="AH38" s="208">
        <f t="shared" si="10"/>
        <v>0.24047542267471322</v>
      </c>
      <c r="AJ38" s="196">
        <v>127.5</v>
      </c>
      <c r="AK38" s="197">
        <f t="shared" si="11"/>
        <v>0.39606827992149773</v>
      </c>
      <c r="AL38" s="198">
        <f t="shared" si="12"/>
        <v>2.8</v>
      </c>
      <c r="AM38" s="206">
        <f t="shared" si="13"/>
        <v>-2.6</v>
      </c>
      <c r="AN38" s="200">
        <f t="shared" si="14"/>
        <v>1.7</v>
      </c>
      <c r="AO38" s="207">
        <f t="shared" si="15"/>
        <v>1.4999999999999998</v>
      </c>
      <c r="AP38" s="207">
        <f t="shared" si="16"/>
        <v>0.7</v>
      </c>
      <c r="AQ38" s="197">
        <f t="shared" si="17"/>
        <v>3.8275354554875643E-2</v>
      </c>
      <c r="AS38" s="196">
        <v>127.5</v>
      </c>
      <c r="AT38" s="197">
        <v>0.12529999999999999</v>
      </c>
      <c r="AU38" s="198">
        <v>4</v>
      </c>
      <c r="AV38" s="199">
        <v>9.1999999999999993</v>
      </c>
      <c r="AW38" s="200">
        <v>4.3</v>
      </c>
      <c r="AX38" s="200">
        <v>3.7</v>
      </c>
      <c r="AY38" s="200">
        <v>2.1</v>
      </c>
      <c r="BA38" s="196">
        <v>127.5</v>
      </c>
      <c r="BB38" s="197">
        <v>0.18820000000000001</v>
      </c>
      <c r="BC38" s="198">
        <v>20.399999999999999</v>
      </c>
      <c r="BD38" s="206">
        <v>-22.1</v>
      </c>
      <c r="BE38" s="200"/>
      <c r="BF38" s="200"/>
      <c r="BG38" s="200"/>
      <c r="BI38" s="196">
        <v>127.5</v>
      </c>
      <c r="BJ38" s="197">
        <v>1.8280000000000001E-2</v>
      </c>
      <c r="BK38" s="198">
        <v>7.1</v>
      </c>
      <c r="BL38" s="199">
        <v>16.8</v>
      </c>
      <c r="BM38" s="200">
        <v>4.7</v>
      </c>
      <c r="BN38" s="200">
        <v>4.4000000000000004</v>
      </c>
      <c r="BO38" s="200">
        <v>1.4</v>
      </c>
      <c r="BP38" s="208">
        <v>1.2449999999999999E-2</v>
      </c>
      <c r="BQ38" s="208">
        <v>5.8199999999999997E-3</v>
      </c>
      <c r="BS38" s="196">
        <v>127.5</v>
      </c>
      <c r="BT38" s="197">
        <v>1.158E-3</v>
      </c>
      <c r="BU38" s="198">
        <v>2.7</v>
      </c>
      <c r="BV38" s="199">
        <v>2.2999999999999998</v>
      </c>
      <c r="BW38" s="200">
        <v>2.8</v>
      </c>
      <c r="BX38" s="200">
        <v>2.8</v>
      </c>
      <c r="BY38" s="200">
        <v>0</v>
      </c>
      <c r="BZ38" s="208">
        <v>7.9100000000000004E-4</v>
      </c>
      <c r="CA38" s="208">
        <v>3.6600000000000001E-4</v>
      </c>
      <c r="CC38" s="211"/>
      <c r="CD38" s="212"/>
      <c r="CE38" s="213"/>
      <c r="CF38" s="214"/>
      <c r="CG38" s="207"/>
      <c r="CH38" s="207"/>
      <c r="CI38" s="207"/>
      <c r="CK38" s="208">
        <f t="shared" si="18"/>
        <v>23.552213632388444</v>
      </c>
      <c r="CO38" s="196">
        <v>127.5</v>
      </c>
      <c r="CP38" s="197">
        <v>2.6790000000000001E-2</v>
      </c>
      <c r="CQ38" s="206">
        <v>0.5</v>
      </c>
      <c r="CR38" s="206">
        <v>-0.8</v>
      </c>
      <c r="CS38" s="206">
        <v>2.2000000000000002</v>
      </c>
      <c r="CT38" s="206">
        <v>2.1</v>
      </c>
      <c r="CU38" s="206">
        <v>0.6</v>
      </c>
      <c r="CV38" s="209">
        <v>6.8999999999999997E-4</v>
      </c>
      <c r="CX38" s="196">
        <v>127.5</v>
      </c>
      <c r="CY38" s="197">
        <v>4.6390000000000001E-2</v>
      </c>
      <c r="CZ38" s="206">
        <v>0.7</v>
      </c>
      <c r="DA38" s="206">
        <v>-0.8</v>
      </c>
      <c r="DB38" s="206">
        <v>2</v>
      </c>
      <c r="DC38" s="206">
        <v>1.8</v>
      </c>
      <c r="DD38" s="206">
        <v>0.7</v>
      </c>
      <c r="DE38" s="209">
        <v>1.16E-3</v>
      </c>
      <c r="DG38" s="196">
        <v>127.5</v>
      </c>
      <c r="DH38" s="197">
        <v>1.3350000000000001E-2</v>
      </c>
      <c r="DI38" s="206">
        <v>2.8</v>
      </c>
      <c r="DJ38" s="206">
        <v>-2.6</v>
      </c>
      <c r="DK38" s="206">
        <v>1.7</v>
      </c>
      <c r="DL38" s="206">
        <v>1.5</v>
      </c>
      <c r="DM38" s="206">
        <v>0.7</v>
      </c>
      <c r="DN38" s="210">
        <v>1.2899999999999999E-3</v>
      </c>
      <c r="DO38" s="209">
        <v>4.0000000000000003E-5</v>
      </c>
      <c r="DQ38" s="196">
        <v>127.5</v>
      </c>
      <c r="DR38" s="197">
        <v>7.9600000000000004E-2</v>
      </c>
      <c r="DS38" s="206">
        <v>2.8</v>
      </c>
      <c r="DT38" s="206">
        <v>-2.6</v>
      </c>
      <c r="DU38" s="206">
        <v>1.7</v>
      </c>
      <c r="DV38" s="200">
        <v>1.5</v>
      </c>
      <c r="DW38" s="200">
        <v>0.7</v>
      </c>
      <c r="DX38" s="210">
        <v>7.6699999999999997E-3</v>
      </c>
      <c r="DY38" s="209">
        <v>0</v>
      </c>
      <c r="EA38" s="196">
        <v>127.5</v>
      </c>
      <c r="EB38" s="197">
        <v>0.66539999999999999</v>
      </c>
      <c r="ED38" s="208">
        <f t="shared" si="0"/>
        <v>1.0045899999999999</v>
      </c>
      <c r="EE38" s="208">
        <f t="shared" si="1"/>
        <v>1.053275632388444</v>
      </c>
      <c r="EF38" s="208">
        <f t="shared" si="2"/>
        <v>0.95377693085138315</v>
      </c>
    </row>
    <row r="39" spans="1:136" s="9" customFormat="1" ht="15" x14ac:dyDescent="0.15">
      <c r="A39" s="260">
        <v>128</v>
      </c>
      <c r="B39" s="197">
        <v>20.440000000000001</v>
      </c>
      <c r="C39" s="198">
        <v>4.37</v>
      </c>
      <c r="D39" s="261">
        <v>-6.8</v>
      </c>
      <c r="E39" s="200">
        <v>3.9259818304894551</v>
      </c>
      <c r="F39" s="200">
        <v>3.2270419891907203</v>
      </c>
      <c r="G39" s="200">
        <v>1.87</v>
      </c>
      <c r="H39" s="200">
        <v>2.63</v>
      </c>
      <c r="J39" s="196">
        <v>128</v>
      </c>
      <c r="K39" s="197">
        <v>18.59</v>
      </c>
      <c r="L39" s="198">
        <v>7.27</v>
      </c>
      <c r="M39" s="199">
        <v>7.92</v>
      </c>
      <c r="N39" s="200">
        <v>3.13</v>
      </c>
      <c r="O39" s="200">
        <v>1.82</v>
      </c>
      <c r="P39" s="200">
        <v>2.5499999999999998</v>
      </c>
      <c r="R39" s="196">
        <v>128</v>
      </c>
      <c r="S39" s="197">
        <v>1.5589999999999999</v>
      </c>
      <c r="T39" s="198">
        <v>0.2</v>
      </c>
      <c r="U39" s="206">
        <v>-0.2</v>
      </c>
      <c r="V39" s="200">
        <v>2.2000000000000002</v>
      </c>
      <c r="W39" s="200">
        <v>2.1</v>
      </c>
      <c r="X39" s="200">
        <v>0.4</v>
      </c>
      <c r="Z39" s="196">
        <v>128</v>
      </c>
      <c r="AA39" s="197">
        <f t="shared" si="3"/>
        <v>0.64882296033537568</v>
      </c>
      <c r="AB39" s="198">
        <f t="shared" si="4"/>
        <v>0.6</v>
      </c>
      <c r="AC39" s="206">
        <f t="shared" si="5"/>
        <v>-0.83657625242181011</v>
      </c>
      <c r="AD39" s="200">
        <f t="shared" si="6"/>
        <v>2.0731525048436201</v>
      </c>
      <c r="AE39" s="207">
        <f t="shared" si="7"/>
        <v>1.9097287572654305</v>
      </c>
      <c r="AF39" s="207">
        <f t="shared" si="8"/>
        <v>0.66342374757818978</v>
      </c>
      <c r="AG39" s="208">
        <f t="shared" si="9"/>
        <v>0.41157230386511262</v>
      </c>
      <c r="AH39" s="208">
        <f t="shared" si="10"/>
        <v>0.23725065647026303</v>
      </c>
      <c r="AJ39" s="196">
        <v>128</v>
      </c>
      <c r="AK39" s="197">
        <f t="shared" si="11"/>
        <v>0.39137397063684604</v>
      </c>
      <c r="AL39" s="198">
        <f t="shared" si="12"/>
        <v>2.8999999999999995</v>
      </c>
      <c r="AM39" s="206">
        <f t="shared" si="13"/>
        <v>-2.6</v>
      </c>
      <c r="AN39" s="200">
        <f t="shared" si="14"/>
        <v>1.6999999999999997</v>
      </c>
      <c r="AO39" s="207">
        <f t="shared" si="15"/>
        <v>1.5</v>
      </c>
      <c r="AP39" s="207">
        <f t="shared" si="16"/>
        <v>0.69999999999999984</v>
      </c>
      <c r="AQ39" s="197">
        <f t="shared" si="17"/>
        <v>3.8175866916214746E-2</v>
      </c>
      <c r="AS39" s="196">
        <v>128</v>
      </c>
      <c r="AT39" s="197">
        <v>0.1237</v>
      </c>
      <c r="AU39" s="198">
        <v>4</v>
      </c>
      <c r="AV39" s="199">
        <v>9.1999999999999993</v>
      </c>
      <c r="AW39" s="200">
        <v>4.3</v>
      </c>
      <c r="AX39" s="200">
        <v>3.7</v>
      </c>
      <c r="AY39" s="200">
        <v>2.1</v>
      </c>
      <c r="BA39" s="196">
        <v>128</v>
      </c>
      <c r="BB39" s="197">
        <v>0.18640000000000001</v>
      </c>
      <c r="BC39" s="198">
        <v>20.399999999999999</v>
      </c>
      <c r="BD39" s="206">
        <v>-22.1</v>
      </c>
      <c r="BE39" s="200"/>
      <c r="BF39" s="200"/>
      <c r="BG39" s="200"/>
      <c r="BI39" s="196">
        <v>128</v>
      </c>
      <c r="BJ39" s="197">
        <v>1.8200000000000001E-2</v>
      </c>
      <c r="BK39" s="198">
        <v>7.1</v>
      </c>
      <c r="BL39" s="199">
        <v>16.8</v>
      </c>
      <c r="BM39" s="200">
        <v>4.7</v>
      </c>
      <c r="BN39" s="200">
        <v>4.4000000000000004</v>
      </c>
      <c r="BO39" s="200">
        <v>1.4</v>
      </c>
      <c r="BP39" s="208">
        <v>1.242E-2</v>
      </c>
      <c r="BQ39" s="208">
        <v>5.79E-3</v>
      </c>
      <c r="BS39" s="196">
        <v>128</v>
      </c>
      <c r="BT39" s="197">
        <v>1.1460000000000001E-3</v>
      </c>
      <c r="BU39" s="198">
        <v>2.8</v>
      </c>
      <c r="BV39" s="199">
        <v>2.4</v>
      </c>
      <c r="BW39" s="200">
        <v>2.8</v>
      </c>
      <c r="BX39" s="200">
        <v>2.8</v>
      </c>
      <c r="BY39" s="200">
        <v>0</v>
      </c>
      <c r="BZ39" s="208">
        <v>7.8399999999999997E-4</v>
      </c>
      <c r="CA39" s="208">
        <v>3.6299999999999999E-4</v>
      </c>
      <c r="CC39" s="211"/>
      <c r="CD39" s="212"/>
      <c r="CE39" s="213"/>
      <c r="CF39" s="214"/>
      <c r="CG39" s="207"/>
      <c r="CH39" s="207"/>
      <c r="CI39" s="207"/>
      <c r="CK39" s="208">
        <f t="shared" si="18"/>
        <v>23.368642930972221</v>
      </c>
      <c r="CO39" s="196">
        <v>128</v>
      </c>
      <c r="CP39" s="197">
        <v>2.6429999999999999E-2</v>
      </c>
      <c r="CQ39" s="206">
        <v>0.6</v>
      </c>
      <c r="CR39" s="206">
        <v>-0.9</v>
      </c>
      <c r="CS39" s="206">
        <v>2.2000000000000002</v>
      </c>
      <c r="CT39" s="206">
        <v>2.1</v>
      </c>
      <c r="CU39" s="206">
        <v>0.6</v>
      </c>
      <c r="CV39" s="209">
        <v>6.8000000000000005E-4</v>
      </c>
      <c r="CX39" s="196">
        <v>128</v>
      </c>
      <c r="CY39" s="197">
        <v>4.5830000000000003E-2</v>
      </c>
      <c r="CZ39" s="206">
        <v>0.6</v>
      </c>
      <c r="DA39" s="206">
        <v>-0.8</v>
      </c>
      <c r="DB39" s="206">
        <v>2</v>
      </c>
      <c r="DC39" s="206">
        <v>1.8</v>
      </c>
      <c r="DD39" s="206">
        <v>0.7</v>
      </c>
      <c r="DE39" s="209">
        <v>1.16E-3</v>
      </c>
      <c r="DG39" s="196">
        <v>128</v>
      </c>
      <c r="DH39" s="197">
        <v>1.319E-2</v>
      </c>
      <c r="DI39" s="206">
        <v>2.9</v>
      </c>
      <c r="DJ39" s="206">
        <v>-2.6</v>
      </c>
      <c r="DK39" s="206">
        <v>1.7</v>
      </c>
      <c r="DL39" s="206">
        <v>1.5</v>
      </c>
      <c r="DM39" s="206">
        <v>0.7</v>
      </c>
      <c r="DN39" s="210">
        <v>1.2899999999999999E-3</v>
      </c>
      <c r="DO39" s="209">
        <v>4.0000000000000003E-5</v>
      </c>
      <c r="DQ39" s="196">
        <v>128</v>
      </c>
      <c r="DR39" s="197">
        <v>7.8670000000000004E-2</v>
      </c>
      <c r="DS39" s="206">
        <v>2.9</v>
      </c>
      <c r="DT39" s="206">
        <v>-2.6</v>
      </c>
      <c r="DU39" s="206">
        <v>1.7</v>
      </c>
      <c r="DV39" s="200">
        <v>1.5</v>
      </c>
      <c r="DW39" s="200">
        <v>0.7</v>
      </c>
      <c r="DX39" s="210">
        <v>7.6299999999999996E-3</v>
      </c>
      <c r="DY39" s="209">
        <v>0</v>
      </c>
      <c r="EA39" s="196">
        <v>128</v>
      </c>
      <c r="EB39" s="197">
        <v>0.65690000000000004</v>
      </c>
      <c r="ED39" s="208">
        <f t="shared" si="0"/>
        <v>0.99192000000000002</v>
      </c>
      <c r="EE39" s="208">
        <f t="shared" si="1"/>
        <v>1.0401969309722217</v>
      </c>
      <c r="EF39" s="208">
        <f t="shared" si="2"/>
        <v>0.95358866236309736</v>
      </c>
    </row>
    <row r="40" spans="1:136" s="9" customFormat="1" ht="15" x14ac:dyDescent="0.15">
      <c r="A40" s="260">
        <v>128.5</v>
      </c>
      <c r="B40" s="197">
        <v>20.28</v>
      </c>
      <c r="C40" s="198">
        <v>4.3600000000000003</v>
      </c>
      <c r="D40" s="261">
        <v>-6.79</v>
      </c>
      <c r="E40" s="200">
        <v>3.920208327797559</v>
      </c>
      <c r="F40" s="200">
        <v>3.2270419891907203</v>
      </c>
      <c r="G40" s="200">
        <v>1.87</v>
      </c>
      <c r="H40" s="200">
        <v>2.63</v>
      </c>
      <c r="J40" s="196">
        <v>128.5</v>
      </c>
      <c r="K40" s="197">
        <v>18.45</v>
      </c>
      <c r="L40" s="198">
        <v>7.26</v>
      </c>
      <c r="M40" s="199">
        <v>7.91</v>
      </c>
      <c r="N40" s="200">
        <v>3.13</v>
      </c>
      <c r="O40" s="200">
        <v>1.82</v>
      </c>
      <c r="P40" s="200">
        <v>2.54</v>
      </c>
      <c r="R40" s="196">
        <v>128.5</v>
      </c>
      <c r="S40" s="197">
        <v>1.552</v>
      </c>
      <c r="T40" s="198">
        <v>0.2</v>
      </c>
      <c r="U40" s="206">
        <v>-0.2</v>
      </c>
      <c r="V40" s="200">
        <v>2.2000000000000002</v>
      </c>
      <c r="W40" s="200">
        <v>2.1</v>
      </c>
      <c r="X40" s="200">
        <v>0.4</v>
      </c>
      <c r="Z40" s="196">
        <v>128.5</v>
      </c>
      <c r="AA40" s="197">
        <f t="shared" si="3"/>
        <v>0.64016215967199519</v>
      </c>
      <c r="AB40" s="198">
        <f t="shared" si="4"/>
        <v>0.6</v>
      </c>
      <c r="AC40" s="206">
        <f t="shared" si="5"/>
        <v>-0.86346045989904663</v>
      </c>
      <c r="AD40" s="200">
        <f t="shared" si="6"/>
        <v>2.0730790802019072</v>
      </c>
      <c r="AE40" s="207">
        <f t="shared" si="7"/>
        <v>1.9096186203028607</v>
      </c>
      <c r="AF40" s="207">
        <f t="shared" si="8"/>
        <v>0.66346045989904656</v>
      </c>
      <c r="AG40" s="208">
        <f t="shared" si="9"/>
        <v>0.40632054176072235</v>
      </c>
      <c r="AH40" s="208">
        <f t="shared" si="10"/>
        <v>0.23384161791127284</v>
      </c>
      <c r="AJ40" s="196">
        <v>128.5</v>
      </c>
      <c r="AK40" s="197">
        <f t="shared" si="11"/>
        <v>0.3862572439905152</v>
      </c>
      <c r="AL40" s="198">
        <f t="shared" si="12"/>
        <v>3</v>
      </c>
      <c r="AM40" s="206">
        <f t="shared" si="13"/>
        <v>-2.5</v>
      </c>
      <c r="AN40" s="200">
        <f t="shared" si="14"/>
        <v>1.7</v>
      </c>
      <c r="AO40" s="207">
        <f t="shared" si="15"/>
        <v>1.5</v>
      </c>
      <c r="AP40" s="207">
        <f t="shared" si="16"/>
        <v>0.70000000000000007</v>
      </c>
      <c r="AQ40" s="197">
        <f t="shared" si="17"/>
        <v>3.7877809102861787E-2</v>
      </c>
      <c r="AS40" s="196">
        <v>128.5</v>
      </c>
      <c r="AT40" s="197">
        <v>0.12239999999999999</v>
      </c>
      <c r="AU40" s="198">
        <v>4</v>
      </c>
      <c r="AV40" s="199">
        <v>9.1999999999999993</v>
      </c>
      <c r="AW40" s="200">
        <v>4.3</v>
      </c>
      <c r="AX40" s="200">
        <v>3.7</v>
      </c>
      <c r="AY40" s="200">
        <v>2.1</v>
      </c>
      <c r="BA40" s="196">
        <v>128.5</v>
      </c>
      <c r="BB40" s="197">
        <v>0.18329999999999999</v>
      </c>
      <c r="BC40" s="198">
        <v>20.3</v>
      </c>
      <c r="BD40" s="206">
        <v>-22</v>
      </c>
      <c r="BE40" s="200"/>
      <c r="BF40" s="200"/>
      <c r="BG40" s="200"/>
      <c r="BI40" s="196">
        <v>128.5</v>
      </c>
      <c r="BJ40" s="197">
        <v>1.813E-2</v>
      </c>
      <c r="BK40" s="198">
        <v>7.1</v>
      </c>
      <c r="BL40" s="199">
        <v>16.8</v>
      </c>
      <c r="BM40" s="200">
        <v>4.7</v>
      </c>
      <c r="BN40" s="200">
        <v>4.5</v>
      </c>
      <c r="BO40" s="200">
        <v>1.4</v>
      </c>
      <c r="BP40" s="208">
        <v>1.2359999999999999E-2</v>
      </c>
      <c r="BQ40" s="208">
        <v>5.79E-3</v>
      </c>
      <c r="BS40" s="196">
        <v>128.5</v>
      </c>
      <c r="BT40" s="197">
        <v>1.134E-3</v>
      </c>
      <c r="BU40" s="198">
        <v>2.8</v>
      </c>
      <c r="BV40" s="199">
        <v>2.4</v>
      </c>
      <c r="BW40" s="200">
        <v>2.8</v>
      </c>
      <c r="BX40" s="200">
        <v>2.8</v>
      </c>
      <c r="BY40" s="200">
        <v>0</v>
      </c>
      <c r="BZ40" s="208">
        <v>7.7700000000000002E-4</v>
      </c>
      <c r="CA40" s="208">
        <v>3.59E-4</v>
      </c>
      <c r="CC40" s="211"/>
      <c r="CD40" s="212"/>
      <c r="CE40" s="213"/>
      <c r="CF40" s="214"/>
      <c r="CG40" s="207"/>
      <c r="CH40" s="207"/>
      <c r="CI40" s="207"/>
      <c r="CK40" s="208">
        <f t="shared" si="18"/>
        <v>23.183383403662507</v>
      </c>
      <c r="CO40" s="196">
        <v>128.5</v>
      </c>
      <c r="CP40" s="197">
        <v>2.606E-2</v>
      </c>
      <c r="CQ40" s="206">
        <v>0.6</v>
      </c>
      <c r="CR40" s="206">
        <v>-0.8</v>
      </c>
      <c r="CS40" s="206">
        <v>2.2000000000000002</v>
      </c>
      <c r="CT40" s="206">
        <v>2.1</v>
      </c>
      <c r="CU40" s="206">
        <v>0.6</v>
      </c>
      <c r="CV40" s="209">
        <v>6.8000000000000005E-4</v>
      </c>
      <c r="CX40" s="196">
        <v>128.5</v>
      </c>
      <c r="CY40" s="197">
        <v>4.5260000000000002E-2</v>
      </c>
      <c r="CZ40" s="206">
        <v>0.6</v>
      </c>
      <c r="DA40" s="206">
        <v>-0.9</v>
      </c>
      <c r="DB40" s="206">
        <v>2</v>
      </c>
      <c r="DC40" s="206">
        <v>1.8</v>
      </c>
      <c r="DD40" s="206">
        <v>0.7</v>
      </c>
      <c r="DE40" s="209">
        <v>1.16E-3</v>
      </c>
      <c r="DG40" s="196">
        <v>128.5</v>
      </c>
      <c r="DH40" s="197">
        <v>1.302E-2</v>
      </c>
      <c r="DI40" s="206">
        <v>3</v>
      </c>
      <c r="DJ40" s="206">
        <v>-2.5</v>
      </c>
      <c r="DK40" s="206">
        <v>1.7</v>
      </c>
      <c r="DL40" s="206">
        <v>1.5</v>
      </c>
      <c r="DM40" s="206">
        <v>0.7</v>
      </c>
      <c r="DN40" s="210">
        <v>1.2800000000000001E-3</v>
      </c>
      <c r="DO40" s="209">
        <v>4.0000000000000003E-5</v>
      </c>
      <c r="DQ40" s="196">
        <v>128.5</v>
      </c>
      <c r="DR40" s="197">
        <v>7.7630000000000005E-2</v>
      </c>
      <c r="DS40" s="206">
        <v>3</v>
      </c>
      <c r="DT40" s="206">
        <v>-2.5</v>
      </c>
      <c r="DU40" s="206">
        <v>1.7</v>
      </c>
      <c r="DV40" s="200">
        <v>1.5</v>
      </c>
      <c r="DW40" s="200">
        <v>0.7</v>
      </c>
      <c r="DX40" s="210">
        <v>7.5700000000000003E-3</v>
      </c>
      <c r="DY40" s="209">
        <v>0</v>
      </c>
      <c r="EA40" s="196">
        <v>128.5</v>
      </c>
      <c r="EB40" s="197">
        <v>0.64849999999999997</v>
      </c>
      <c r="ED40" s="208">
        <f t="shared" si="0"/>
        <v>0.97914999999999996</v>
      </c>
      <c r="EE40" s="208">
        <f t="shared" si="1"/>
        <v>1.0264194036625103</v>
      </c>
      <c r="EF40" s="208">
        <f t="shared" si="2"/>
        <v>0.95394728169221887</v>
      </c>
    </row>
    <row r="41" spans="1:136" s="9" customFormat="1" ht="15" x14ac:dyDescent="0.15">
      <c r="A41" s="260">
        <v>129</v>
      </c>
      <c r="B41" s="197">
        <v>20.13</v>
      </c>
      <c r="C41" s="198">
        <v>4.3499999999999996</v>
      </c>
      <c r="D41" s="261">
        <v>-6.77</v>
      </c>
      <c r="E41" s="200">
        <v>3.9086613224137663</v>
      </c>
      <c r="F41" s="200">
        <v>3.2270419891907203</v>
      </c>
      <c r="G41" s="200">
        <v>1.87</v>
      </c>
      <c r="H41" s="200">
        <v>2.63</v>
      </c>
      <c r="J41" s="196">
        <v>129</v>
      </c>
      <c r="K41" s="197">
        <v>18.309999999999999</v>
      </c>
      <c r="L41" s="198">
        <v>7.25</v>
      </c>
      <c r="M41" s="199">
        <v>7.9</v>
      </c>
      <c r="N41" s="200">
        <v>3.13</v>
      </c>
      <c r="O41" s="200">
        <v>1.82</v>
      </c>
      <c r="P41" s="200">
        <v>2.54</v>
      </c>
      <c r="R41" s="196">
        <v>129</v>
      </c>
      <c r="S41" s="197">
        <v>1.5449999999999999</v>
      </c>
      <c r="T41" s="198">
        <v>0.2</v>
      </c>
      <c r="U41" s="206">
        <v>-0.2</v>
      </c>
      <c r="V41" s="200">
        <v>2.2000000000000002</v>
      </c>
      <c r="W41" s="200">
        <v>2.1</v>
      </c>
      <c r="X41" s="200">
        <v>0.4</v>
      </c>
      <c r="Z41" s="196">
        <v>129</v>
      </c>
      <c r="AA41" s="197">
        <f t="shared" si="3"/>
        <v>0.63186990371769469</v>
      </c>
      <c r="AB41" s="198">
        <f t="shared" si="4"/>
        <v>0.6</v>
      </c>
      <c r="AC41" s="206">
        <f t="shared" si="5"/>
        <v>-0.86344269279931829</v>
      </c>
      <c r="AD41" s="200">
        <f t="shared" si="6"/>
        <v>2.0731146144013635</v>
      </c>
      <c r="AE41" s="207">
        <f t="shared" si="7"/>
        <v>1.9731146144013634</v>
      </c>
      <c r="AF41" s="207">
        <f t="shared" si="8"/>
        <v>0.66344269279931822</v>
      </c>
      <c r="AG41" s="208">
        <f t="shared" si="9"/>
        <v>0.40097664347906203</v>
      </c>
      <c r="AH41" s="208">
        <f t="shared" si="10"/>
        <v>0.23089326023863269</v>
      </c>
      <c r="AJ41" s="196">
        <v>129</v>
      </c>
      <c r="AK41" s="197">
        <f t="shared" si="11"/>
        <v>0.38183612060955119</v>
      </c>
      <c r="AL41" s="198">
        <f t="shared" si="12"/>
        <v>2.9000000000000004</v>
      </c>
      <c r="AM41" s="206">
        <f t="shared" si="13"/>
        <v>-2.6</v>
      </c>
      <c r="AN41" s="200">
        <f t="shared" si="14"/>
        <v>1.7000000000000002</v>
      </c>
      <c r="AO41" s="207">
        <f t="shared" si="15"/>
        <v>1.5000000000000002</v>
      </c>
      <c r="AP41" s="207">
        <f t="shared" si="16"/>
        <v>0.7</v>
      </c>
      <c r="AQ41" s="197">
        <f t="shared" si="17"/>
        <v>3.7654367018504491E-2</v>
      </c>
      <c r="AS41" s="196">
        <v>129</v>
      </c>
      <c r="AT41" s="197">
        <v>0.1208</v>
      </c>
      <c r="AU41" s="198">
        <v>4</v>
      </c>
      <c r="AV41" s="199">
        <v>9.1999999999999993</v>
      </c>
      <c r="AW41" s="200">
        <v>4.3</v>
      </c>
      <c r="AX41" s="200">
        <v>3.7</v>
      </c>
      <c r="AY41" s="200">
        <v>2.1</v>
      </c>
      <c r="BA41" s="196">
        <v>129</v>
      </c>
      <c r="BB41" s="197">
        <v>0.18110000000000001</v>
      </c>
      <c r="BC41" s="198">
        <v>20.3</v>
      </c>
      <c r="BD41" s="206">
        <v>-22</v>
      </c>
      <c r="BE41" s="200"/>
      <c r="BF41" s="200"/>
      <c r="BG41" s="200"/>
      <c r="BI41" s="196">
        <v>129</v>
      </c>
      <c r="BJ41" s="197">
        <v>1.804E-2</v>
      </c>
      <c r="BK41" s="198">
        <v>7.1</v>
      </c>
      <c r="BL41" s="199">
        <v>16.8</v>
      </c>
      <c r="BM41" s="200">
        <v>4.7</v>
      </c>
      <c r="BN41" s="200">
        <v>4.5</v>
      </c>
      <c r="BO41" s="200">
        <v>1.4</v>
      </c>
      <c r="BP41" s="208">
        <v>1.23E-2</v>
      </c>
      <c r="BQ41" s="208">
        <v>5.7499999999999999E-3</v>
      </c>
      <c r="BS41" s="196">
        <v>129</v>
      </c>
      <c r="BT41" s="197">
        <v>1.126E-3</v>
      </c>
      <c r="BU41" s="198">
        <v>2.8</v>
      </c>
      <c r="BV41" s="199">
        <v>2.4</v>
      </c>
      <c r="BW41" s="200">
        <v>2.8</v>
      </c>
      <c r="BX41" s="200">
        <v>2.8</v>
      </c>
      <c r="BY41" s="200">
        <v>0</v>
      </c>
      <c r="BZ41" s="208">
        <v>7.6999999999999996E-4</v>
      </c>
      <c r="CA41" s="208">
        <v>3.5599999999999998E-4</v>
      </c>
      <c r="CC41" s="211"/>
      <c r="CD41" s="212"/>
      <c r="CE41" s="213"/>
      <c r="CF41" s="214"/>
      <c r="CG41" s="207"/>
      <c r="CH41" s="207"/>
      <c r="CI41" s="207"/>
      <c r="CK41" s="208">
        <f t="shared" si="18"/>
        <v>23.009772024327244</v>
      </c>
      <c r="CO41" s="196">
        <v>129</v>
      </c>
      <c r="CP41" s="197">
        <v>2.5739999999999999E-2</v>
      </c>
      <c r="CQ41" s="206">
        <v>0.6</v>
      </c>
      <c r="CR41" s="206">
        <v>-0.8</v>
      </c>
      <c r="CS41" s="206">
        <v>2.2000000000000002</v>
      </c>
      <c r="CT41" s="206">
        <v>2.1</v>
      </c>
      <c r="CU41" s="206">
        <v>0.6</v>
      </c>
      <c r="CV41" s="209">
        <v>6.8000000000000005E-4</v>
      </c>
      <c r="CX41" s="196">
        <v>129</v>
      </c>
      <c r="CY41" s="197">
        <v>4.4670000000000001E-2</v>
      </c>
      <c r="CZ41" s="206">
        <v>0.6</v>
      </c>
      <c r="DA41" s="206">
        <v>-0.9</v>
      </c>
      <c r="DB41" s="206">
        <v>2</v>
      </c>
      <c r="DC41" s="206">
        <v>1.9</v>
      </c>
      <c r="DD41" s="206">
        <v>0.7</v>
      </c>
      <c r="DE41" s="209">
        <v>1.15E-3</v>
      </c>
      <c r="DG41" s="196">
        <v>129</v>
      </c>
      <c r="DH41" s="197">
        <v>1.2869999999999999E-2</v>
      </c>
      <c r="DI41" s="206">
        <v>2.9</v>
      </c>
      <c r="DJ41" s="206">
        <v>-2.6</v>
      </c>
      <c r="DK41" s="206">
        <v>1.7</v>
      </c>
      <c r="DL41" s="206">
        <v>1.5</v>
      </c>
      <c r="DM41" s="206">
        <v>0.7</v>
      </c>
      <c r="DN41" s="210">
        <v>1.2700000000000001E-3</v>
      </c>
      <c r="DO41" s="209">
        <v>4.0000000000000003E-5</v>
      </c>
      <c r="DQ41" s="196">
        <v>129</v>
      </c>
      <c r="DR41" s="197">
        <v>7.6749999999999999E-2</v>
      </c>
      <c r="DS41" s="206">
        <v>2.9</v>
      </c>
      <c r="DT41" s="206">
        <v>-2.6</v>
      </c>
      <c r="DU41" s="206">
        <v>1.7</v>
      </c>
      <c r="DV41" s="200">
        <v>1.5</v>
      </c>
      <c r="DW41" s="200">
        <v>0.7</v>
      </c>
      <c r="DX41" s="210">
        <v>7.5399999999999998E-3</v>
      </c>
      <c r="DY41" s="209">
        <v>0</v>
      </c>
      <c r="EA41" s="196">
        <v>129</v>
      </c>
      <c r="EB41" s="197">
        <v>0.64019999999999999</v>
      </c>
      <c r="ED41" s="208">
        <f t="shared" si="0"/>
        <v>0.96679000000000004</v>
      </c>
      <c r="EE41" s="208">
        <f t="shared" si="1"/>
        <v>1.013706024327246</v>
      </c>
      <c r="EF41" s="208">
        <f t="shared" si="2"/>
        <v>0.95371831359256043</v>
      </c>
    </row>
    <row r="42" spans="1:136" s="9" customFormat="1" ht="15" x14ac:dyDescent="0.15">
      <c r="A42" s="260">
        <v>129.5</v>
      </c>
      <c r="B42" s="197">
        <v>19.98</v>
      </c>
      <c r="C42" s="198">
        <v>4.3499999999999996</v>
      </c>
      <c r="D42" s="261">
        <v>-6.75</v>
      </c>
      <c r="E42" s="200">
        <v>3.897114317029974</v>
      </c>
      <c r="F42" s="200">
        <v>3.2229683523112667</v>
      </c>
      <c r="G42" s="200">
        <v>1.87</v>
      </c>
      <c r="H42" s="200">
        <v>2.625</v>
      </c>
      <c r="J42" s="196">
        <v>129.5</v>
      </c>
      <c r="K42" s="197">
        <v>18.170000000000002</v>
      </c>
      <c r="L42" s="198">
        <v>7.24</v>
      </c>
      <c r="M42" s="199">
        <v>7.89</v>
      </c>
      <c r="N42" s="200">
        <v>3.13</v>
      </c>
      <c r="O42" s="200">
        <v>1.82</v>
      </c>
      <c r="P42" s="200">
        <v>2.54</v>
      </c>
      <c r="R42" s="196">
        <v>129.5</v>
      </c>
      <c r="S42" s="197">
        <v>1.538</v>
      </c>
      <c r="T42" s="198">
        <v>0.2</v>
      </c>
      <c r="U42" s="206">
        <v>-0.2</v>
      </c>
      <c r="V42" s="200">
        <v>2.2000000000000002</v>
      </c>
      <c r="W42" s="200">
        <v>2.1</v>
      </c>
      <c r="X42" s="200">
        <v>0.4</v>
      </c>
      <c r="Z42" s="196">
        <v>129.5</v>
      </c>
      <c r="AA42" s="197">
        <f t="shared" si="3"/>
        <v>0.6235776477633943</v>
      </c>
      <c r="AB42" s="198">
        <f t="shared" si="4"/>
        <v>0.56347288159976983</v>
      </c>
      <c r="AC42" s="206">
        <f t="shared" si="5"/>
        <v>-0.86347288159976987</v>
      </c>
      <c r="AD42" s="200">
        <f t="shared" si="6"/>
        <v>2.0730542368004605</v>
      </c>
      <c r="AE42" s="207">
        <f t="shared" si="7"/>
        <v>1.9730542368004602</v>
      </c>
      <c r="AF42" s="207">
        <f t="shared" si="8"/>
        <v>0.6634728815997698</v>
      </c>
      <c r="AG42" s="208">
        <f t="shared" si="9"/>
        <v>0.39590915372921176</v>
      </c>
      <c r="AH42" s="208">
        <f t="shared" si="10"/>
        <v>0.22766849403418249</v>
      </c>
      <c r="AJ42" s="196">
        <v>129.5</v>
      </c>
      <c r="AK42" s="197">
        <f t="shared" si="11"/>
        <v>0.37729063768026105</v>
      </c>
      <c r="AL42" s="198">
        <f t="shared" si="12"/>
        <v>2.9</v>
      </c>
      <c r="AM42" s="206">
        <f t="shared" si="13"/>
        <v>-2.6</v>
      </c>
      <c r="AN42" s="200">
        <f t="shared" si="14"/>
        <v>1.7</v>
      </c>
      <c r="AO42" s="207">
        <f t="shared" si="15"/>
        <v>1.5000000000000002</v>
      </c>
      <c r="AP42" s="207">
        <f t="shared" si="16"/>
        <v>0.7</v>
      </c>
      <c r="AQ42" s="197">
        <f t="shared" si="17"/>
        <v>3.7381181114816753E-2</v>
      </c>
      <c r="AS42" s="196">
        <v>129.5</v>
      </c>
      <c r="AT42" s="197">
        <v>0.11940000000000001</v>
      </c>
      <c r="AU42" s="198">
        <v>3.9</v>
      </c>
      <c r="AV42" s="199">
        <v>9.1999999999999993</v>
      </c>
      <c r="AW42" s="200">
        <v>4.3</v>
      </c>
      <c r="AX42" s="200">
        <v>3.7</v>
      </c>
      <c r="AY42" s="200">
        <v>2.1</v>
      </c>
      <c r="BA42" s="196">
        <v>129.5</v>
      </c>
      <c r="BB42" s="197">
        <v>0.17860000000000001</v>
      </c>
      <c r="BC42" s="198">
        <v>20.399999999999999</v>
      </c>
      <c r="BD42" s="206">
        <v>-22</v>
      </c>
      <c r="BE42" s="200"/>
      <c r="BF42" s="200"/>
      <c r="BG42" s="200"/>
      <c r="BI42" s="196">
        <v>129.5</v>
      </c>
      <c r="BJ42" s="197">
        <v>1.796E-2</v>
      </c>
      <c r="BK42" s="198">
        <v>7.1</v>
      </c>
      <c r="BL42" s="199">
        <v>16.8</v>
      </c>
      <c r="BM42" s="200">
        <v>4.7</v>
      </c>
      <c r="BN42" s="200">
        <v>4.5</v>
      </c>
      <c r="BO42" s="200">
        <v>1.4</v>
      </c>
      <c r="BP42" s="208">
        <v>1.226E-2</v>
      </c>
      <c r="BQ42" s="208">
        <v>5.7200000000000003E-3</v>
      </c>
      <c r="BS42" s="196">
        <v>129.5</v>
      </c>
      <c r="BT42" s="197">
        <v>1.1150000000000001E-3</v>
      </c>
      <c r="BU42" s="198">
        <v>2.8</v>
      </c>
      <c r="BV42" s="199">
        <v>2.4</v>
      </c>
      <c r="BW42" s="200">
        <v>2.8</v>
      </c>
      <c r="BX42" s="200">
        <v>2.8</v>
      </c>
      <c r="BY42" s="200">
        <v>0</v>
      </c>
      <c r="BZ42" s="208">
        <v>7.6300000000000001E-4</v>
      </c>
      <c r="CA42" s="208">
        <v>3.5199999999999999E-4</v>
      </c>
      <c r="CC42" s="211"/>
      <c r="CD42" s="212"/>
      <c r="CE42" s="213"/>
      <c r="CF42" s="214"/>
      <c r="CG42" s="207"/>
      <c r="CH42" s="207"/>
      <c r="CI42" s="207"/>
      <c r="CK42" s="208">
        <f t="shared" si="18"/>
        <v>22.835943285443651</v>
      </c>
      <c r="CO42" s="196">
        <v>129.5</v>
      </c>
      <c r="CP42" s="197">
        <v>2.5389999999999999E-2</v>
      </c>
      <c r="CQ42" s="206">
        <v>0.5</v>
      </c>
      <c r="CR42" s="206">
        <v>-0.8</v>
      </c>
      <c r="CS42" s="206">
        <v>2.2000000000000002</v>
      </c>
      <c r="CT42" s="206">
        <v>2.1</v>
      </c>
      <c r="CU42" s="206">
        <v>0.6</v>
      </c>
      <c r="CV42" s="209">
        <v>6.8000000000000005E-4</v>
      </c>
      <c r="CX42" s="196">
        <v>129.5</v>
      </c>
      <c r="CY42" s="197">
        <v>4.4119999999999999E-2</v>
      </c>
      <c r="CZ42" s="206">
        <v>0.6</v>
      </c>
      <c r="DA42" s="206">
        <v>-0.9</v>
      </c>
      <c r="DB42" s="206">
        <v>2</v>
      </c>
      <c r="DC42" s="206">
        <v>1.9</v>
      </c>
      <c r="DD42" s="206">
        <v>0.7</v>
      </c>
      <c r="DE42" s="209">
        <v>1.15E-3</v>
      </c>
      <c r="DG42" s="196">
        <v>129.5</v>
      </c>
      <c r="DH42" s="197">
        <v>1.272E-2</v>
      </c>
      <c r="DI42" s="206">
        <v>2.9</v>
      </c>
      <c r="DJ42" s="206">
        <v>-2.6</v>
      </c>
      <c r="DK42" s="206">
        <v>1.7</v>
      </c>
      <c r="DL42" s="206">
        <v>1.5</v>
      </c>
      <c r="DM42" s="206">
        <v>0.7</v>
      </c>
      <c r="DN42" s="210">
        <v>1.2600000000000001E-3</v>
      </c>
      <c r="DO42" s="209">
        <v>4.0000000000000003E-5</v>
      </c>
      <c r="DQ42" s="196">
        <v>129.5</v>
      </c>
      <c r="DR42" s="197">
        <v>7.5819999999999999E-2</v>
      </c>
      <c r="DS42" s="206">
        <v>2.9</v>
      </c>
      <c r="DT42" s="206">
        <v>-2.6</v>
      </c>
      <c r="DU42" s="206">
        <v>1.7</v>
      </c>
      <c r="DV42" s="200">
        <v>1.5</v>
      </c>
      <c r="DW42" s="200">
        <v>0.7</v>
      </c>
      <c r="DX42" s="210">
        <v>7.4900000000000001E-3</v>
      </c>
      <c r="DY42" s="209">
        <v>0</v>
      </c>
      <c r="EA42" s="196">
        <v>129.5</v>
      </c>
      <c r="EB42" s="197">
        <v>0.63190000000000002</v>
      </c>
      <c r="ED42" s="208">
        <f t="shared" si="0"/>
        <v>0.95440999999999998</v>
      </c>
      <c r="EE42" s="208">
        <f t="shared" si="1"/>
        <v>1.0008682854436555</v>
      </c>
      <c r="EF42" s="208">
        <f t="shared" si="2"/>
        <v>0.9535820186139059</v>
      </c>
    </row>
    <row r="43" spans="1:136" s="9" customFormat="1" ht="15" x14ac:dyDescent="0.15">
      <c r="A43" s="260">
        <v>130</v>
      </c>
      <c r="B43" s="197">
        <v>19.82</v>
      </c>
      <c r="C43" s="198">
        <v>4.34</v>
      </c>
      <c r="D43" s="261">
        <v>-6.74</v>
      </c>
      <c r="E43" s="200">
        <v>3.8913408143380779</v>
      </c>
      <c r="F43" s="200">
        <v>3.2229683523112667</v>
      </c>
      <c r="G43" s="200">
        <v>1.87</v>
      </c>
      <c r="H43" s="200">
        <v>2.625</v>
      </c>
      <c r="J43" s="196">
        <v>130</v>
      </c>
      <c r="K43" s="197">
        <v>18.03</v>
      </c>
      <c r="L43" s="198">
        <v>7.23</v>
      </c>
      <c r="M43" s="199">
        <v>7.88</v>
      </c>
      <c r="N43" s="200">
        <v>3.12</v>
      </c>
      <c r="O43" s="200">
        <v>1.82</v>
      </c>
      <c r="P43" s="200">
        <v>2.54</v>
      </c>
      <c r="R43" s="196">
        <v>130</v>
      </c>
      <c r="S43" s="197">
        <v>1.5309999999999999</v>
      </c>
      <c r="T43" s="198">
        <v>0.2</v>
      </c>
      <c r="U43" s="206">
        <v>-0.2</v>
      </c>
      <c r="V43" s="200">
        <v>2.2000000000000002</v>
      </c>
      <c r="W43" s="200">
        <v>2.1</v>
      </c>
      <c r="X43" s="200">
        <v>0.4</v>
      </c>
      <c r="Z43" s="196">
        <v>130</v>
      </c>
      <c r="AA43" s="197">
        <f t="shared" si="3"/>
        <v>0.6153775279863638</v>
      </c>
      <c r="AB43" s="198">
        <f t="shared" si="4"/>
        <v>0.6</v>
      </c>
      <c r="AC43" s="206">
        <f t="shared" si="5"/>
        <v>-0.92698921597201978</v>
      </c>
      <c r="AD43" s="200">
        <f t="shared" si="6"/>
        <v>2.0730107840279799</v>
      </c>
      <c r="AE43" s="207">
        <f t="shared" si="7"/>
        <v>1.9730107840279802</v>
      </c>
      <c r="AF43" s="207">
        <f t="shared" si="8"/>
        <v>0.66349460798600979</v>
      </c>
      <c r="AG43" s="208">
        <f t="shared" si="9"/>
        <v>0.39084166397936149</v>
      </c>
      <c r="AH43" s="208">
        <f t="shared" si="10"/>
        <v>0.22453586400700232</v>
      </c>
      <c r="AJ43" s="196">
        <v>130</v>
      </c>
      <c r="AK43" s="197">
        <f t="shared" si="11"/>
        <v>0.37262120030527457</v>
      </c>
      <c r="AL43" s="198">
        <f t="shared" si="12"/>
        <v>3.0000000000000004</v>
      </c>
      <c r="AM43" s="206">
        <f t="shared" si="13"/>
        <v>-2.6</v>
      </c>
      <c r="AN43" s="200">
        <f t="shared" si="14"/>
        <v>1.7000000000000002</v>
      </c>
      <c r="AO43" s="207">
        <f t="shared" si="15"/>
        <v>1.5000000000000002</v>
      </c>
      <c r="AP43" s="207">
        <f t="shared" si="16"/>
        <v>0.7</v>
      </c>
      <c r="AQ43" s="197">
        <f t="shared" si="17"/>
        <v>3.7083123301463794E-2</v>
      </c>
      <c r="AS43" s="196">
        <v>130</v>
      </c>
      <c r="AT43" s="197">
        <v>0.1181</v>
      </c>
      <c r="AU43" s="198">
        <v>4</v>
      </c>
      <c r="AV43" s="199">
        <v>9.1999999999999993</v>
      </c>
      <c r="AW43" s="200">
        <v>4.3</v>
      </c>
      <c r="AX43" s="200">
        <v>3.7</v>
      </c>
      <c r="AY43" s="200">
        <v>2.2000000000000002</v>
      </c>
      <c r="BA43" s="196">
        <v>130</v>
      </c>
      <c r="BB43" s="197">
        <v>0.17630000000000001</v>
      </c>
      <c r="BC43" s="198">
        <v>20.3</v>
      </c>
      <c r="BD43" s="206">
        <v>-21.9</v>
      </c>
      <c r="BE43" s="200"/>
      <c r="BF43" s="200"/>
      <c r="BG43" s="200"/>
      <c r="BI43" s="196">
        <v>130</v>
      </c>
      <c r="BJ43" s="197">
        <v>1.787E-2</v>
      </c>
      <c r="BK43" s="198">
        <v>7.1</v>
      </c>
      <c r="BL43" s="199">
        <v>16.899999999999999</v>
      </c>
      <c r="BM43" s="200">
        <v>4.7</v>
      </c>
      <c r="BN43" s="200">
        <v>4.5</v>
      </c>
      <c r="BO43" s="200">
        <v>1.4</v>
      </c>
      <c r="BP43" s="208">
        <v>1.2189999999999999E-2</v>
      </c>
      <c r="BQ43" s="208">
        <v>5.7099999999999998E-3</v>
      </c>
      <c r="BS43" s="196">
        <v>130</v>
      </c>
      <c r="BT43" s="197">
        <v>1.103E-3</v>
      </c>
      <c r="BU43" s="198">
        <v>2.8</v>
      </c>
      <c r="BV43" s="199">
        <v>2.4</v>
      </c>
      <c r="BW43" s="200">
        <v>2.8</v>
      </c>
      <c r="BX43" s="200">
        <v>2.8</v>
      </c>
      <c r="BY43" s="200">
        <v>0</v>
      </c>
      <c r="BZ43" s="208">
        <v>7.5500000000000003E-4</v>
      </c>
      <c r="CA43" s="208">
        <v>3.48E-4</v>
      </c>
      <c r="CC43" s="211"/>
      <c r="CD43" s="212"/>
      <c r="CE43" s="213"/>
      <c r="CF43" s="214"/>
      <c r="CG43" s="207"/>
      <c r="CH43" s="207"/>
      <c r="CI43" s="207"/>
      <c r="CK43" s="208">
        <f t="shared" si="18"/>
        <v>22.652371728291637</v>
      </c>
      <c r="CO43" s="196">
        <v>130</v>
      </c>
      <c r="CP43" s="197">
        <v>2.5049999999999999E-2</v>
      </c>
      <c r="CQ43" s="206">
        <v>0.6</v>
      </c>
      <c r="CR43" s="206">
        <v>-0.8</v>
      </c>
      <c r="CS43" s="206">
        <v>2.2000000000000002</v>
      </c>
      <c r="CT43" s="206">
        <v>2.1</v>
      </c>
      <c r="CU43" s="206">
        <v>0.6</v>
      </c>
      <c r="CV43" s="209">
        <v>6.8000000000000005E-4</v>
      </c>
      <c r="CX43" s="196">
        <v>130</v>
      </c>
      <c r="CY43" s="197">
        <v>4.3569999999999998E-2</v>
      </c>
      <c r="CZ43" s="206">
        <v>0.6</v>
      </c>
      <c r="DA43" s="206">
        <v>-1</v>
      </c>
      <c r="DB43" s="206">
        <v>2</v>
      </c>
      <c r="DC43" s="206">
        <v>1.9</v>
      </c>
      <c r="DD43" s="206">
        <v>0.7</v>
      </c>
      <c r="DE43" s="209">
        <v>1.15E-3</v>
      </c>
      <c r="DG43" s="196">
        <v>130</v>
      </c>
      <c r="DH43" s="197">
        <v>1.256E-2</v>
      </c>
      <c r="DI43" s="206">
        <v>3</v>
      </c>
      <c r="DJ43" s="206">
        <v>-2.6</v>
      </c>
      <c r="DK43" s="206">
        <v>1.7</v>
      </c>
      <c r="DL43" s="206">
        <v>1.5</v>
      </c>
      <c r="DM43" s="206">
        <v>0.7</v>
      </c>
      <c r="DN43" s="210">
        <v>1.25E-3</v>
      </c>
      <c r="DO43" s="209">
        <v>4.0000000000000003E-5</v>
      </c>
      <c r="DQ43" s="196">
        <v>130</v>
      </c>
      <c r="DR43" s="197">
        <v>7.4899999999999994E-2</v>
      </c>
      <c r="DS43" s="206">
        <v>3</v>
      </c>
      <c r="DT43" s="206">
        <v>-2.6</v>
      </c>
      <c r="DU43" s="206">
        <v>1.7</v>
      </c>
      <c r="DV43" s="200">
        <v>1.5</v>
      </c>
      <c r="DW43" s="200">
        <v>0.7</v>
      </c>
      <c r="DX43" s="210">
        <v>7.43E-3</v>
      </c>
      <c r="DY43" s="209">
        <v>0</v>
      </c>
      <c r="EA43" s="196">
        <v>130</v>
      </c>
      <c r="EB43" s="197">
        <v>0.62370000000000003</v>
      </c>
      <c r="ED43" s="208">
        <f t="shared" si="0"/>
        <v>0.94213999999999998</v>
      </c>
      <c r="EE43" s="208">
        <f t="shared" si="1"/>
        <v>0.98799872829163837</v>
      </c>
      <c r="EF43" s="208">
        <f t="shared" si="2"/>
        <v>0.95358422336136672</v>
      </c>
    </row>
    <row r="44" spans="1:136" s="8" customFormat="1" ht="15" x14ac:dyDescent="0.15">
      <c r="A44" s="39"/>
      <c r="B44" s="98"/>
      <c r="C44" s="37"/>
      <c r="D44" s="42"/>
      <c r="E44" s="69"/>
      <c r="F44" s="69"/>
      <c r="G44" s="69"/>
      <c r="H44" s="69"/>
      <c r="I44" s="45"/>
      <c r="J44" s="39"/>
      <c r="K44" s="98"/>
      <c r="L44" s="37"/>
      <c r="M44" s="42"/>
      <c r="N44" s="69"/>
      <c r="O44" s="69"/>
      <c r="P44" s="69"/>
      <c r="R44" s="39"/>
      <c r="S44" s="98"/>
      <c r="T44" s="37"/>
      <c r="U44" s="10"/>
      <c r="V44" s="69"/>
      <c r="W44" s="69"/>
      <c r="X44" s="69"/>
      <c r="Z44" s="39"/>
      <c r="AA44" s="39"/>
      <c r="AB44" s="37"/>
      <c r="AC44" s="42"/>
      <c r="AD44" s="69"/>
      <c r="AE44" s="69"/>
      <c r="AF44" s="69"/>
      <c r="AG44" s="43"/>
      <c r="AH44" s="43"/>
      <c r="AJ44" s="39"/>
      <c r="AK44" s="39"/>
      <c r="AL44" s="37"/>
      <c r="AM44" s="10"/>
      <c r="AN44" s="69"/>
      <c r="AO44" s="69"/>
      <c r="AP44" s="69"/>
      <c r="AQ44" s="39"/>
      <c r="AS44" s="39"/>
      <c r="AT44" s="98"/>
      <c r="AU44" s="37"/>
      <c r="AV44" s="42"/>
      <c r="AW44" s="69"/>
      <c r="AX44" s="69"/>
      <c r="AY44" s="69"/>
      <c r="BA44" s="39"/>
      <c r="BB44" s="98"/>
      <c r="BC44" s="37"/>
      <c r="BD44" s="10"/>
      <c r="BE44" s="69"/>
      <c r="BF44" s="69"/>
      <c r="BG44" s="69"/>
      <c r="BI44" s="39"/>
      <c r="BJ44" s="98"/>
      <c r="BK44" s="37"/>
      <c r="BL44" s="42"/>
      <c r="BM44" s="69"/>
      <c r="BN44" s="69"/>
      <c r="BO44" s="69"/>
      <c r="BP44" s="98"/>
      <c r="BQ44" s="98"/>
      <c r="BS44" s="39"/>
      <c r="BT44" s="98"/>
      <c r="BU44" s="37"/>
      <c r="BV44" s="42"/>
      <c r="BW44" s="69"/>
      <c r="BX44" s="69"/>
      <c r="BY44" s="69"/>
      <c r="BZ44" s="98"/>
      <c r="CA44" s="98"/>
      <c r="CC44" s="39"/>
      <c r="CD44" s="98"/>
      <c r="CE44" s="37"/>
      <c r="CF44" s="42"/>
      <c r="CG44" s="69"/>
      <c r="CH44" s="69"/>
      <c r="CI44" s="69"/>
      <c r="CJ44" s="45"/>
      <c r="CK44" s="103"/>
      <c r="CO44" s="39"/>
      <c r="CP44" s="98"/>
      <c r="CQ44" s="10"/>
      <c r="CR44" s="10"/>
      <c r="CS44" s="10"/>
      <c r="CT44" s="10"/>
      <c r="CU44" s="10"/>
      <c r="CV44" s="11"/>
      <c r="CW44" s="45"/>
      <c r="CX44" s="39"/>
      <c r="CY44" s="98"/>
      <c r="CZ44" s="10"/>
      <c r="DA44" s="10"/>
      <c r="DB44" s="10"/>
      <c r="DC44" s="10"/>
      <c r="DD44" s="10"/>
      <c r="DE44" s="11"/>
      <c r="DF44" s="45"/>
      <c r="DG44" s="39"/>
      <c r="DH44" s="98"/>
      <c r="DI44" s="10"/>
      <c r="DJ44" s="10"/>
      <c r="DK44" s="10"/>
      <c r="DL44" s="10"/>
      <c r="DM44" s="10"/>
      <c r="DN44" s="11"/>
      <c r="DO44" s="11"/>
      <c r="DP44" s="45"/>
      <c r="DQ44" s="39"/>
      <c r="DR44" s="98"/>
      <c r="DS44" s="10"/>
      <c r="DT44" s="10"/>
      <c r="DU44" s="10"/>
      <c r="DV44" s="69"/>
      <c r="DW44" s="69"/>
      <c r="DX44" s="11"/>
      <c r="DY44" s="11"/>
      <c r="DZ44" s="45"/>
      <c r="EA44" s="39"/>
      <c r="EB44" s="98"/>
      <c r="ED44" s="45"/>
      <c r="EE44" s="45"/>
      <c r="EF44" s="45"/>
    </row>
    <row r="45" spans="1:136" customFormat="1" x14ac:dyDescent="0.15">
      <c r="A45" s="77"/>
      <c r="B45" s="77"/>
      <c r="C45" s="77"/>
      <c r="D45" s="77"/>
      <c r="E45" s="77"/>
      <c r="F45" s="77"/>
      <c r="G45" s="77"/>
      <c r="H45" s="77"/>
      <c r="I45" s="77"/>
      <c r="U45" s="81"/>
      <c r="AM45" s="81"/>
      <c r="BA45" s="285" t="s">
        <v>189</v>
      </c>
      <c r="BB45" s="285"/>
      <c r="BC45" s="285"/>
      <c r="BD45" s="285"/>
      <c r="BE45" s="285"/>
      <c r="BF45" s="285"/>
      <c r="BG45" s="285"/>
      <c r="CC45" s="77"/>
      <c r="CD45" s="77"/>
      <c r="CE45" s="77"/>
      <c r="CF45" s="77"/>
      <c r="CG45" s="77"/>
      <c r="CH45" s="77"/>
      <c r="CI45" s="77"/>
      <c r="CJ45" s="77"/>
      <c r="CK45" s="77"/>
      <c r="CO45" s="77"/>
      <c r="CP45" s="103"/>
      <c r="CQ45" s="81"/>
      <c r="CR45" s="81"/>
      <c r="CS45" s="81"/>
      <c r="CT45" s="81"/>
      <c r="CU45" s="81"/>
      <c r="CV45" s="171"/>
      <c r="CW45" s="77"/>
      <c r="CX45" s="77"/>
      <c r="CY45" s="103"/>
      <c r="CZ45" s="81"/>
      <c r="DA45" s="81"/>
      <c r="DB45" s="81"/>
      <c r="DC45" s="81"/>
      <c r="DD45" s="81"/>
      <c r="DE45" s="171"/>
      <c r="DF45" s="77"/>
      <c r="DG45" s="77"/>
      <c r="DH45" s="103"/>
      <c r="DI45" s="81"/>
      <c r="DJ45" s="81"/>
      <c r="DK45" s="81"/>
      <c r="DL45" s="81"/>
      <c r="DM45" s="81"/>
      <c r="DN45" s="171"/>
      <c r="DO45" s="171"/>
      <c r="DP45" s="77"/>
      <c r="DQ45" s="77"/>
      <c r="DR45" s="103"/>
      <c r="DS45" s="81"/>
      <c r="DT45" s="81"/>
      <c r="DU45" s="81"/>
      <c r="DV45" s="77"/>
      <c r="DW45" s="77"/>
      <c r="DX45" s="171"/>
      <c r="DY45" s="171"/>
      <c r="DZ45" s="77"/>
      <c r="EA45" s="77"/>
      <c r="EB45" s="103"/>
      <c r="ED45" s="77"/>
      <c r="EE45" s="77"/>
      <c r="EF45" s="77"/>
    </row>
    <row r="46" spans="1:136" customFormat="1" x14ac:dyDescent="0.15">
      <c r="A46" s="77"/>
      <c r="B46" s="77"/>
      <c r="C46" s="77"/>
      <c r="D46" s="77"/>
      <c r="E46" s="77"/>
      <c r="F46" s="77"/>
      <c r="G46" s="77"/>
      <c r="H46" s="77"/>
      <c r="I46" s="77"/>
      <c r="U46" s="81"/>
      <c r="AM46" s="81"/>
      <c r="BB46" s="103"/>
      <c r="BC46" s="63"/>
      <c r="BD46" s="81"/>
      <c r="CC46" s="77"/>
      <c r="CD46" s="77"/>
      <c r="CE46" s="77"/>
      <c r="CF46" s="77"/>
      <c r="CG46" s="77"/>
      <c r="CH46" s="77"/>
      <c r="CI46" s="77"/>
      <c r="CJ46" s="77"/>
      <c r="CK46" s="77"/>
      <c r="CO46" s="77"/>
      <c r="CP46" s="103"/>
      <c r="CQ46" s="81"/>
      <c r="CR46" s="81"/>
      <c r="CS46" s="81"/>
      <c r="CT46" s="81"/>
      <c r="CU46" s="81"/>
      <c r="CV46" s="171"/>
      <c r="CW46" s="77"/>
      <c r="CX46" s="77"/>
      <c r="CY46" s="103"/>
      <c r="CZ46" s="81"/>
      <c r="DA46" s="81"/>
      <c r="DB46" s="81"/>
      <c r="DC46" s="81"/>
      <c r="DD46" s="81"/>
      <c r="DE46" s="171"/>
      <c r="DF46" s="77"/>
      <c r="DG46" s="77"/>
      <c r="DH46" s="103"/>
      <c r="DI46" s="81"/>
      <c r="DJ46" s="81"/>
      <c r="DK46" s="81"/>
      <c r="DL46" s="81"/>
      <c r="DM46" s="81"/>
      <c r="DN46" s="171"/>
      <c r="DO46" s="171"/>
      <c r="DP46" s="77"/>
      <c r="DQ46" s="77"/>
      <c r="DR46" s="103"/>
      <c r="DS46" s="81"/>
      <c r="DT46" s="81"/>
      <c r="DU46" s="81"/>
      <c r="DV46" s="77"/>
      <c r="DW46" s="77"/>
      <c r="DX46" s="171"/>
      <c r="DY46" s="171"/>
      <c r="DZ46" s="77"/>
      <c r="EA46" s="77"/>
      <c r="EB46" s="103"/>
      <c r="ED46" s="77"/>
      <c r="EE46" s="77"/>
      <c r="EF46" s="77"/>
    </row>
    <row r="47" spans="1:136" customFormat="1" x14ac:dyDescent="0.15">
      <c r="A47" s="77"/>
      <c r="B47" s="77"/>
      <c r="C47" s="77"/>
      <c r="D47" s="77"/>
      <c r="E47" s="77"/>
      <c r="F47" s="77"/>
      <c r="G47" s="77"/>
      <c r="H47" s="77"/>
      <c r="I47" s="77"/>
      <c r="U47" s="81"/>
      <c r="AM47" s="81"/>
      <c r="BB47" s="103"/>
      <c r="BC47" s="63"/>
      <c r="BD47" s="81"/>
      <c r="CC47" s="77"/>
      <c r="CD47" s="77"/>
      <c r="CE47" s="77"/>
      <c r="CF47" s="77"/>
      <c r="CG47" s="77"/>
      <c r="CH47" s="77"/>
      <c r="CI47" s="77"/>
      <c r="CJ47" s="77"/>
      <c r="CK47" s="77"/>
      <c r="CO47" s="77"/>
      <c r="CP47" s="103"/>
      <c r="CQ47" s="81"/>
      <c r="CR47" s="81"/>
      <c r="CS47" s="81"/>
      <c r="CT47" s="81"/>
      <c r="CU47" s="81"/>
      <c r="CV47" s="171"/>
      <c r="CW47" s="77"/>
      <c r="CX47" s="77"/>
      <c r="CY47" s="103"/>
      <c r="CZ47" s="81"/>
      <c r="DA47" s="81"/>
      <c r="DB47" s="81"/>
      <c r="DC47" s="81"/>
      <c r="DD47" s="81"/>
      <c r="DE47" s="171"/>
      <c r="DF47" s="77"/>
      <c r="DG47" s="77"/>
      <c r="DH47" s="103"/>
      <c r="DI47" s="81"/>
      <c r="DJ47" s="81"/>
      <c r="DK47" s="81"/>
      <c r="DL47" s="81"/>
      <c r="DM47" s="81"/>
      <c r="DN47" s="171"/>
      <c r="DO47" s="171"/>
      <c r="DP47" s="77"/>
      <c r="DQ47" s="77"/>
      <c r="DR47" s="103"/>
      <c r="DS47" s="81"/>
      <c r="DT47" s="81"/>
      <c r="DU47" s="81"/>
      <c r="DV47" s="77"/>
      <c r="DW47" s="77"/>
      <c r="DX47" s="171"/>
      <c r="DY47" s="171"/>
      <c r="DZ47" s="77"/>
      <c r="EA47" s="77"/>
      <c r="EB47" s="103"/>
      <c r="ED47" s="77"/>
      <c r="EE47" s="77"/>
      <c r="EF47" s="77"/>
    </row>
    <row r="48" spans="1:136" customFormat="1" x14ac:dyDescent="0.15">
      <c r="A48" s="77"/>
      <c r="B48" s="77"/>
      <c r="C48" s="77"/>
      <c r="D48" s="77"/>
      <c r="E48" s="77"/>
      <c r="F48" s="77"/>
      <c r="G48" s="77"/>
      <c r="H48" s="77"/>
      <c r="I48" s="77"/>
      <c r="U48" s="81"/>
      <c r="AM48" s="81"/>
      <c r="BB48" s="103"/>
      <c r="BC48" s="63"/>
      <c r="BD48" s="81"/>
      <c r="CC48" s="77"/>
      <c r="CD48" s="77"/>
      <c r="CE48" s="77"/>
      <c r="CF48" s="77"/>
      <c r="CG48" s="77"/>
      <c r="CH48" s="77"/>
      <c r="CI48" s="77"/>
      <c r="CJ48" s="77"/>
      <c r="CK48" s="77"/>
      <c r="CO48" s="77"/>
      <c r="CP48" s="103"/>
      <c r="CQ48" s="81"/>
      <c r="CR48" s="81"/>
      <c r="CS48" s="81"/>
      <c r="CT48" s="81"/>
      <c r="CU48" s="81"/>
      <c r="CV48" s="171"/>
      <c r="CW48" s="77"/>
      <c r="CX48" s="77"/>
      <c r="CY48" s="103"/>
      <c r="CZ48" s="81"/>
      <c r="DA48" s="81"/>
      <c r="DB48" s="81"/>
      <c r="DC48" s="81"/>
      <c r="DD48" s="81"/>
      <c r="DE48" s="171"/>
      <c r="DF48" s="77"/>
      <c r="DG48" s="77"/>
      <c r="DH48" s="103"/>
      <c r="DI48" s="81"/>
      <c r="DJ48" s="81"/>
      <c r="DK48" s="81"/>
      <c r="DL48" s="81"/>
      <c r="DM48" s="81"/>
      <c r="DN48" s="171"/>
      <c r="DO48" s="171"/>
      <c r="DP48" s="77"/>
      <c r="DQ48" s="77"/>
      <c r="DR48" s="103"/>
      <c r="DS48" s="81"/>
      <c r="DT48" s="81"/>
      <c r="DU48" s="81"/>
      <c r="DV48" s="77"/>
      <c r="DW48" s="77"/>
      <c r="DX48" s="171"/>
      <c r="DY48" s="171"/>
      <c r="DZ48" s="77"/>
      <c r="EA48" s="77"/>
      <c r="EB48" s="103"/>
      <c r="ED48" s="77"/>
      <c r="EE48" s="77"/>
      <c r="EF48" s="77"/>
    </row>
    <row r="49" spans="1:136" customFormat="1" x14ac:dyDescent="0.15">
      <c r="A49" s="77"/>
      <c r="B49" s="77"/>
      <c r="C49" s="77"/>
      <c r="D49" s="77"/>
      <c r="E49" s="77"/>
      <c r="F49" s="77"/>
      <c r="G49" s="77"/>
      <c r="H49" s="77"/>
      <c r="I49" s="77"/>
      <c r="U49" s="81"/>
      <c r="AM49" s="81"/>
      <c r="BB49" s="103"/>
      <c r="BC49" s="63"/>
      <c r="BD49" s="81"/>
      <c r="CC49" s="77"/>
      <c r="CD49" s="77"/>
      <c r="CE49" s="77"/>
      <c r="CF49" s="77"/>
      <c r="CG49" s="77"/>
      <c r="CH49" s="77"/>
      <c r="CI49" s="77"/>
      <c r="CJ49" s="77"/>
      <c r="CK49" s="77"/>
      <c r="CO49" s="77"/>
      <c r="CP49" s="103"/>
      <c r="CQ49" s="81"/>
      <c r="CR49" s="81"/>
      <c r="CS49" s="81"/>
      <c r="CT49" s="81"/>
      <c r="CU49" s="81"/>
      <c r="CV49" s="171"/>
      <c r="CW49" s="77"/>
      <c r="CX49" s="77"/>
      <c r="CY49" s="103"/>
      <c r="CZ49" s="81"/>
      <c r="DA49" s="81"/>
      <c r="DB49" s="81"/>
      <c r="DC49" s="81"/>
      <c r="DD49" s="81"/>
      <c r="DE49" s="171"/>
      <c r="DF49" s="77"/>
      <c r="DG49" s="77"/>
      <c r="DH49" s="103"/>
      <c r="DI49" s="81"/>
      <c r="DJ49" s="81"/>
      <c r="DK49" s="81"/>
      <c r="DL49" s="81"/>
      <c r="DM49" s="81"/>
      <c r="DN49" s="171"/>
      <c r="DO49" s="171"/>
      <c r="DP49" s="77"/>
      <c r="DQ49" s="77"/>
      <c r="DR49" s="103"/>
      <c r="DS49" s="81"/>
      <c r="DT49" s="81"/>
      <c r="DU49" s="81"/>
      <c r="DV49" s="77"/>
      <c r="DW49" s="77"/>
      <c r="DX49" s="171"/>
      <c r="DY49" s="171"/>
      <c r="DZ49" s="77"/>
      <c r="EA49" s="77"/>
      <c r="EB49" s="103"/>
      <c r="ED49" s="77"/>
      <c r="EE49" s="77"/>
      <c r="EF49" s="77"/>
    </row>
    <row r="50" spans="1:136" customFormat="1" x14ac:dyDescent="0.15">
      <c r="A50" s="77"/>
      <c r="B50" s="77"/>
      <c r="C50" s="77"/>
      <c r="D50" s="77"/>
      <c r="E50" s="77"/>
      <c r="F50" s="77"/>
      <c r="G50" s="77"/>
      <c r="H50" s="77"/>
      <c r="I50" s="77"/>
      <c r="U50" s="81"/>
      <c r="AM50" s="81"/>
      <c r="BB50" s="103"/>
      <c r="BC50" s="63"/>
      <c r="BD50" s="81"/>
      <c r="CC50" s="77"/>
      <c r="CD50" s="77"/>
      <c r="CE50" s="77"/>
      <c r="CF50" s="77"/>
      <c r="CG50" s="77"/>
      <c r="CH50" s="77"/>
      <c r="CI50" s="77"/>
      <c r="CJ50" s="77"/>
      <c r="CK50" s="77"/>
      <c r="CO50" s="77"/>
      <c r="CP50" s="103"/>
      <c r="CQ50" s="81"/>
      <c r="CR50" s="81"/>
      <c r="CS50" s="81"/>
      <c r="CT50" s="81"/>
      <c r="CU50" s="81"/>
      <c r="CV50" s="171"/>
      <c r="CW50" s="77"/>
      <c r="CX50" s="77"/>
      <c r="CY50" s="103"/>
      <c r="CZ50" s="81"/>
      <c r="DA50" s="81"/>
      <c r="DB50" s="81"/>
      <c r="DC50" s="81"/>
      <c r="DD50" s="81"/>
      <c r="DE50" s="171"/>
      <c r="DF50" s="77"/>
      <c r="DG50" s="77"/>
      <c r="DH50" s="103"/>
      <c r="DI50" s="81"/>
      <c r="DJ50" s="81"/>
      <c r="DK50" s="81"/>
      <c r="DL50" s="81"/>
      <c r="DM50" s="81"/>
      <c r="DN50" s="171"/>
      <c r="DO50" s="171"/>
      <c r="DP50" s="77"/>
      <c r="DQ50" s="77"/>
      <c r="DR50" s="103"/>
      <c r="DS50" s="81"/>
      <c r="DT50" s="81"/>
      <c r="DU50" s="81"/>
      <c r="DV50" s="77"/>
      <c r="DW50" s="77"/>
      <c r="DX50" s="171"/>
      <c r="DY50" s="171"/>
      <c r="DZ50" s="77"/>
      <c r="EA50" s="77"/>
      <c r="EB50" s="103"/>
      <c r="ED50" s="77"/>
      <c r="EE50" s="77"/>
      <c r="EF50" s="77"/>
    </row>
    <row r="51" spans="1:136" customFormat="1" x14ac:dyDescent="0.15">
      <c r="A51" s="77"/>
      <c r="B51" s="77"/>
      <c r="C51" s="77"/>
      <c r="D51" s="77"/>
      <c r="E51" s="77"/>
      <c r="F51" s="77"/>
      <c r="G51" s="77"/>
      <c r="H51" s="77"/>
      <c r="I51" s="77"/>
      <c r="U51" s="81"/>
      <c r="AM51" s="81"/>
      <c r="BB51" s="103"/>
      <c r="BC51" s="63"/>
      <c r="BD51" s="81"/>
      <c r="CC51" s="77"/>
      <c r="CD51" s="77"/>
      <c r="CE51" s="77"/>
      <c r="CF51" s="77"/>
      <c r="CG51" s="77"/>
      <c r="CH51" s="77"/>
      <c r="CI51" s="77"/>
      <c r="CJ51" s="77"/>
      <c r="CK51" s="77"/>
      <c r="CO51" s="77"/>
      <c r="CP51" s="103"/>
      <c r="CQ51" s="81"/>
      <c r="CR51" s="81"/>
      <c r="CS51" s="81"/>
      <c r="CT51" s="81"/>
      <c r="CU51" s="81"/>
      <c r="CV51" s="171"/>
      <c r="CW51" s="77"/>
      <c r="CX51" s="77"/>
      <c r="CY51" s="103"/>
      <c r="CZ51" s="81"/>
      <c r="DA51" s="81"/>
      <c r="DB51" s="81"/>
      <c r="DC51" s="81"/>
      <c r="DD51" s="81"/>
      <c r="DE51" s="171"/>
      <c r="DF51" s="77"/>
      <c r="DG51" s="77"/>
      <c r="DH51" s="103"/>
      <c r="DI51" s="81"/>
      <c r="DJ51" s="81"/>
      <c r="DK51" s="81"/>
      <c r="DL51" s="81"/>
      <c r="DM51" s="81"/>
      <c r="DN51" s="171"/>
      <c r="DO51" s="171"/>
      <c r="DP51" s="77"/>
      <c r="DQ51" s="77"/>
      <c r="DR51" s="103"/>
      <c r="DS51" s="81"/>
      <c r="DT51" s="81"/>
      <c r="DU51" s="81"/>
      <c r="DV51" s="77"/>
      <c r="DW51" s="77"/>
      <c r="DX51" s="171"/>
      <c r="DY51" s="171"/>
      <c r="DZ51" s="77"/>
      <c r="EA51" s="77"/>
      <c r="EB51" s="103"/>
      <c r="ED51" s="77"/>
      <c r="EE51" s="77"/>
      <c r="EF51" s="77"/>
    </row>
    <row r="52" spans="1:136" customFormat="1" x14ac:dyDescent="0.15">
      <c r="A52" s="77"/>
      <c r="B52" s="77"/>
      <c r="C52" s="77"/>
      <c r="D52" s="77"/>
      <c r="E52" s="77"/>
      <c r="F52" s="77"/>
      <c r="G52" s="77"/>
      <c r="H52" s="77"/>
      <c r="I52" s="77"/>
      <c r="U52" s="81"/>
      <c r="AM52" s="81"/>
      <c r="BB52" s="103"/>
      <c r="BC52" s="63"/>
      <c r="BD52" s="81"/>
      <c r="CC52" s="77"/>
      <c r="CD52" s="77"/>
      <c r="CE52" s="77"/>
      <c r="CF52" s="77"/>
      <c r="CG52" s="77"/>
      <c r="CH52" s="77"/>
      <c r="CI52" s="77"/>
      <c r="CJ52" s="77"/>
      <c r="CK52" s="77"/>
      <c r="CO52" s="77"/>
      <c r="CP52" s="103"/>
      <c r="CQ52" s="81"/>
      <c r="CR52" s="81"/>
      <c r="CS52" s="81"/>
      <c r="CT52" s="81"/>
      <c r="CU52" s="81"/>
      <c r="CV52" s="171"/>
      <c r="CW52" s="77"/>
      <c r="CX52" s="77"/>
      <c r="CY52" s="103"/>
      <c r="CZ52" s="81"/>
      <c r="DA52" s="81"/>
      <c r="DB52" s="81"/>
      <c r="DC52" s="81"/>
      <c r="DD52" s="81"/>
      <c r="DE52" s="171"/>
      <c r="DF52" s="77"/>
      <c r="DG52" s="77"/>
      <c r="DH52" s="103"/>
      <c r="DI52" s="81"/>
      <c r="DJ52" s="81"/>
      <c r="DK52" s="81"/>
      <c r="DL52" s="81"/>
      <c r="DM52" s="81"/>
      <c r="DN52" s="171"/>
      <c r="DO52" s="171"/>
      <c r="DP52" s="77"/>
      <c r="DQ52" s="77"/>
      <c r="DR52" s="103"/>
      <c r="DS52" s="81"/>
      <c r="DT52" s="81"/>
      <c r="DU52" s="81"/>
      <c r="DV52" s="77"/>
      <c r="DW52" s="77"/>
      <c r="DX52" s="171"/>
      <c r="DY52" s="171"/>
      <c r="DZ52" s="77"/>
      <c r="EA52" s="77"/>
      <c r="EB52" s="103"/>
      <c r="ED52" s="77"/>
      <c r="EE52" s="77"/>
      <c r="EF52" s="77"/>
    </row>
    <row r="53" spans="1:136" customFormat="1" x14ac:dyDescent="0.15">
      <c r="A53" s="77"/>
      <c r="B53" s="77"/>
      <c r="C53" s="77"/>
      <c r="D53" s="77"/>
      <c r="E53" s="77"/>
      <c r="F53" s="77"/>
      <c r="G53" s="77"/>
      <c r="H53" s="77"/>
      <c r="I53" s="77"/>
      <c r="U53" s="81"/>
      <c r="AM53" s="81"/>
      <c r="BB53" s="103"/>
      <c r="BC53" s="63"/>
      <c r="BD53" s="81"/>
      <c r="CC53" s="77"/>
      <c r="CD53" s="77"/>
      <c r="CE53" s="77"/>
      <c r="CF53" s="77"/>
      <c r="CG53" s="77"/>
      <c r="CH53" s="77"/>
      <c r="CI53" s="77"/>
      <c r="CJ53" s="77"/>
      <c r="CK53" s="77"/>
      <c r="CO53" s="77"/>
      <c r="CP53" s="103"/>
      <c r="CQ53" s="81"/>
      <c r="CR53" s="81"/>
      <c r="CS53" s="81"/>
      <c r="CT53" s="81"/>
      <c r="CU53" s="81"/>
      <c r="CV53" s="171"/>
      <c r="CW53" s="77"/>
      <c r="CX53" s="77"/>
      <c r="CY53" s="103"/>
      <c r="CZ53" s="81"/>
      <c r="DA53" s="81"/>
      <c r="DB53" s="81"/>
      <c r="DC53" s="81"/>
      <c r="DD53" s="81"/>
      <c r="DE53" s="171"/>
      <c r="DF53" s="77"/>
      <c r="DG53" s="77"/>
      <c r="DH53" s="103"/>
      <c r="DI53" s="81"/>
      <c r="DJ53" s="81"/>
      <c r="DK53" s="81"/>
      <c r="DL53" s="81"/>
      <c r="DM53" s="81"/>
      <c r="DN53" s="171"/>
      <c r="DO53" s="171"/>
      <c r="DP53" s="77"/>
      <c r="DQ53" s="77"/>
      <c r="DR53" s="103"/>
      <c r="DS53" s="81"/>
      <c r="DT53" s="81"/>
      <c r="DU53" s="81"/>
      <c r="DV53" s="77"/>
      <c r="DW53" s="77"/>
      <c r="DX53" s="171"/>
      <c r="DY53" s="171"/>
      <c r="DZ53" s="77"/>
      <c r="EA53" s="77"/>
      <c r="EB53" s="103"/>
      <c r="ED53" s="77"/>
      <c r="EE53" s="77"/>
      <c r="EF53" s="77"/>
    </row>
    <row r="54" spans="1:136" customFormat="1" x14ac:dyDescent="0.15">
      <c r="A54" s="77"/>
      <c r="B54" s="77"/>
      <c r="C54" s="77"/>
      <c r="D54" s="77"/>
      <c r="E54" s="77"/>
      <c r="F54" s="77"/>
      <c r="G54" s="77"/>
      <c r="H54" s="77"/>
      <c r="I54" s="77"/>
      <c r="U54" s="81"/>
      <c r="AM54" s="81"/>
      <c r="BB54" s="103"/>
      <c r="BC54" s="63"/>
      <c r="BD54" s="81"/>
      <c r="CC54" s="77"/>
      <c r="CD54" s="77"/>
      <c r="CE54" s="77"/>
      <c r="CF54" s="77"/>
      <c r="CG54" s="77"/>
      <c r="CH54" s="77"/>
      <c r="CI54" s="77"/>
      <c r="CJ54" s="77"/>
      <c r="CK54" s="77"/>
      <c r="CO54" s="77"/>
      <c r="CP54" s="103"/>
      <c r="CQ54" s="81"/>
      <c r="CR54" s="81"/>
      <c r="CS54" s="81"/>
      <c r="CT54" s="81"/>
      <c r="CU54" s="81"/>
      <c r="CV54" s="171"/>
      <c r="CW54" s="77"/>
      <c r="CX54" s="77"/>
      <c r="CY54" s="103"/>
      <c r="CZ54" s="81"/>
      <c r="DA54" s="81"/>
      <c r="DB54" s="81"/>
      <c r="DC54" s="81"/>
      <c r="DD54" s="81"/>
      <c r="DE54" s="171"/>
      <c r="DF54" s="77"/>
      <c r="DG54" s="77"/>
      <c r="DH54" s="103"/>
      <c r="DI54" s="81"/>
      <c r="DJ54" s="81"/>
      <c r="DK54" s="81"/>
      <c r="DL54" s="81"/>
      <c r="DM54" s="81"/>
      <c r="DN54" s="171"/>
      <c r="DO54" s="171"/>
      <c r="DP54" s="77"/>
      <c r="DQ54" s="77"/>
      <c r="DR54" s="103"/>
      <c r="DS54" s="81"/>
      <c r="DT54" s="81"/>
      <c r="DU54" s="81"/>
      <c r="DV54" s="77"/>
      <c r="DW54" s="77"/>
      <c r="DX54" s="171"/>
      <c r="DY54" s="171"/>
      <c r="DZ54" s="77"/>
      <c r="EA54" s="77"/>
      <c r="EB54" s="103"/>
      <c r="ED54" s="77"/>
      <c r="EE54" s="77"/>
      <c r="EF54" s="77"/>
    </row>
    <row r="55" spans="1:136" customFormat="1" x14ac:dyDescent="0.15">
      <c r="A55" s="77"/>
      <c r="B55" s="77"/>
      <c r="C55" s="77"/>
      <c r="D55" s="77"/>
      <c r="E55" s="77"/>
      <c r="F55" s="77"/>
      <c r="G55" s="77"/>
      <c r="H55" s="77"/>
      <c r="I55" s="77"/>
      <c r="U55" s="81"/>
      <c r="AM55" s="81"/>
      <c r="BB55" s="103"/>
      <c r="BC55" s="63"/>
      <c r="BD55" s="81"/>
      <c r="CC55" s="77"/>
      <c r="CD55" s="77"/>
      <c r="CE55" s="77"/>
      <c r="CF55" s="77"/>
      <c r="CG55" s="77"/>
      <c r="CH55" s="77"/>
      <c r="CI55" s="77"/>
      <c r="CJ55" s="77"/>
      <c r="CK55" s="77"/>
      <c r="CO55" s="77"/>
      <c r="CP55" s="103"/>
      <c r="CQ55" s="81"/>
      <c r="CR55" s="81"/>
      <c r="CS55" s="81"/>
      <c r="CT55" s="81"/>
      <c r="CU55" s="81"/>
      <c r="CV55" s="171"/>
      <c r="CW55" s="77"/>
      <c r="CX55" s="77"/>
      <c r="CY55" s="103"/>
      <c r="CZ55" s="81"/>
      <c r="DA55" s="81"/>
      <c r="DB55" s="81"/>
      <c r="DC55" s="81"/>
      <c r="DD55" s="81"/>
      <c r="DE55" s="171"/>
      <c r="DF55" s="77"/>
      <c r="DG55" s="77"/>
      <c r="DH55" s="103"/>
      <c r="DI55" s="81"/>
      <c r="DJ55" s="81"/>
      <c r="DK55" s="81"/>
      <c r="DL55" s="81"/>
      <c r="DM55" s="81"/>
      <c r="DN55" s="171"/>
      <c r="DO55" s="171"/>
      <c r="DP55" s="77"/>
      <c r="DQ55" s="77"/>
      <c r="DR55" s="103"/>
      <c r="DS55" s="81"/>
      <c r="DT55" s="81"/>
      <c r="DU55" s="81"/>
      <c r="DV55" s="77"/>
      <c r="DW55" s="77"/>
      <c r="DX55" s="171"/>
      <c r="DY55" s="171"/>
      <c r="DZ55" s="77"/>
      <c r="EA55" s="77"/>
      <c r="EB55" s="103"/>
      <c r="ED55" s="77"/>
      <c r="EE55" s="77"/>
      <c r="EF55" s="77"/>
    </row>
    <row r="56" spans="1:136" customFormat="1" x14ac:dyDescent="0.15">
      <c r="A56" s="77"/>
      <c r="B56" s="77"/>
      <c r="C56" s="77"/>
      <c r="D56" s="77"/>
      <c r="E56" s="77"/>
      <c r="F56" s="77"/>
      <c r="G56" s="77"/>
      <c r="H56" s="77"/>
      <c r="I56" s="77"/>
      <c r="U56" s="81"/>
      <c r="AM56" s="81"/>
      <c r="BB56" s="103"/>
      <c r="BC56" s="63"/>
      <c r="BD56" s="81"/>
      <c r="CC56" s="77"/>
      <c r="CD56" s="77"/>
      <c r="CE56" s="77"/>
      <c r="CF56" s="77"/>
      <c r="CG56" s="77"/>
      <c r="CH56" s="77"/>
      <c r="CI56" s="77"/>
      <c r="CJ56" s="77"/>
      <c r="CK56" s="77"/>
      <c r="CO56" s="77"/>
      <c r="CP56" s="103"/>
      <c r="CQ56" s="81"/>
      <c r="CR56" s="81"/>
      <c r="CS56" s="81"/>
      <c r="CT56" s="81"/>
      <c r="CU56" s="81"/>
      <c r="CV56" s="171"/>
      <c r="CW56" s="77"/>
      <c r="CX56" s="77"/>
      <c r="CY56" s="103"/>
      <c r="CZ56" s="81"/>
      <c r="DA56" s="81"/>
      <c r="DB56" s="81"/>
      <c r="DC56" s="81"/>
      <c r="DD56" s="81"/>
      <c r="DE56" s="171"/>
      <c r="DF56" s="77"/>
      <c r="DG56" s="77"/>
      <c r="DH56" s="103"/>
      <c r="DI56" s="81"/>
      <c r="DJ56" s="81"/>
      <c r="DK56" s="81"/>
      <c r="DL56" s="81"/>
      <c r="DM56" s="81"/>
      <c r="DN56" s="171"/>
      <c r="DO56" s="171"/>
      <c r="DP56" s="77"/>
      <c r="DQ56" s="77"/>
      <c r="DR56" s="103"/>
      <c r="DS56" s="81"/>
      <c r="DT56" s="81"/>
      <c r="DU56" s="81"/>
      <c r="DV56" s="77"/>
      <c r="DW56" s="77"/>
      <c r="DX56" s="171"/>
      <c r="DY56" s="171"/>
      <c r="DZ56" s="77"/>
      <c r="EA56" s="77"/>
      <c r="EB56" s="103"/>
      <c r="ED56" s="77"/>
      <c r="EE56" s="77"/>
      <c r="EF56" s="77"/>
    </row>
    <row r="57" spans="1:136" customFormat="1" x14ac:dyDescent="0.15">
      <c r="A57" s="77"/>
      <c r="B57" s="77"/>
      <c r="C57" s="77"/>
      <c r="D57" s="77"/>
      <c r="E57" s="77"/>
      <c r="F57" s="77"/>
      <c r="G57" s="77"/>
      <c r="H57" s="77"/>
      <c r="I57" s="77"/>
      <c r="U57" s="81"/>
      <c r="AM57" s="81"/>
      <c r="BB57" s="103"/>
      <c r="BC57" s="63"/>
      <c r="BD57" s="81"/>
      <c r="CC57" s="77"/>
      <c r="CD57" s="77"/>
      <c r="CE57" s="77"/>
      <c r="CF57" s="77"/>
      <c r="CG57" s="77"/>
      <c r="CH57" s="77"/>
      <c r="CI57" s="77"/>
      <c r="CJ57" s="77"/>
      <c r="CK57" s="77"/>
      <c r="CO57" s="77"/>
      <c r="CP57" s="103"/>
      <c r="CQ57" s="81"/>
      <c r="CR57" s="81"/>
      <c r="CS57" s="81"/>
      <c r="CT57" s="81"/>
      <c r="CU57" s="81"/>
      <c r="CV57" s="171"/>
      <c r="CW57" s="77"/>
      <c r="CX57" s="77"/>
      <c r="CY57" s="103"/>
      <c r="CZ57" s="81"/>
      <c r="DA57" s="81"/>
      <c r="DB57" s="81"/>
      <c r="DC57" s="81"/>
      <c r="DD57" s="81"/>
      <c r="DE57" s="171"/>
      <c r="DF57" s="77"/>
      <c r="DG57" s="77"/>
      <c r="DH57" s="103"/>
      <c r="DI57" s="81"/>
      <c r="DJ57" s="81"/>
      <c r="DK57" s="81"/>
      <c r="DL57" s="81"/>
      <c r="DM57" s="81"/>
      <c r="DN57" s="171"/>
      <c r="DO57" s="171"/>
      <c r="DP57" s="77"/>
      <c r="DQ57" s="77"/>
      <c r="DR57" s="103"/>
      <c r="DS57" s="81"/>
      <c r="DT57" s="81"/>
      <c r="DU57" s="81"/>
      <c r="DV57" s="77"/>
      <c r="DW57" s="77"/>
      <c r="DX57" s="171"/>
      <c r="DY57" s="171"/>
      <c r="DZ57" s="77"/>
      <c r="EA57" s="77"/>
      <c r="EB57" s="103"/>
      <c r="ED57" s="77"/>
      <c r="EE57" s="77"/>
      <c r="EF57" s="77"/>
    </row>
    <row r="58" spans="1:136" customFormat="1" x14ac:dyDescent="0.15">
      <c r="A58" s="77"/>
      <c r="B58" s="77"/>
      <c r="C58" s="77"/>
      <c r="D58" s="77"/>
      <c r="E58" s="77"/>
      <c r="F58" s="77"/>
      <c r="G58" s="77"/>
      <c r="H58" s="77"/>
      <c r="I58" s="77"/>
      <c r="U58" s="81"/>
      <c r="AM58" s="81"/>
      <c r="BB58" s="103"/>
      <c r="BC58" s="63"/>
      <c r="BD58" s="81"/>
      <c r="CC58" s="77"/>
      <c r="CD58" s="77"/>
      <c r="CE58" s="77"/>
      <c r="CF58" s="77"/>
      <c r="CG58" s="77"/>
      <c r="CH58" s="77"/>
      <c r="CI58" s="77"/>
      <c r="CJ58" s="77"/>
      <c r="CK58" s="77"/>
      <c r="CO58" s="77"/>
      <c r="CP58" s="103"/>
      <c r="CQ58" s="81"/>
      <c r="CR58" s="81"/>
      <c r="CS58" s="81"/>
      <c r="CT58" s="81"/>
      <c r="CU58" s="81"/>
      <c r="CV58" s="171"/>
      <c r="CW58" s="77"/>
      <c r="CX58" s="77"/>
      <c r="CY58" s="103"/>
      <c r="CZ58" s="81"/>
      <c r="DA58" s="81"/>
      <c r="DB58" s="81"/>
      <c r="DC58" s="81"/>
      <c r="DD58" s="81"/>
      <c r="DE58" s="171"/>
      <c r="DF58" s="77"/>
      <c r="DG58" s="77"/>
      <c r="DH58" s="103"/>
      <c r="DI58" s="81"/>
      <c r="DJ58" s="81"/>
      <c r="DK58" s="81"/>
      <c r="DL58" s="81"/>
      <c r="DM58" s="81"/>
      <c r="DN58" s="171"/>
      <c r="DO58" s="171"/>
      <c r="DP58" s="77"/>
      <c r="DQ58" s="77"/>
      <c r="DR58" s="103"/>
      <c r="DS58" s="81"/>
      <c r="DT58" s="81"/>
      <c r="DU58" s="81"/>
      <c r="DV58" s="77"/>
      <c r="DW58" s="77"/>
      <c r="DX58" s="171"/>
      <c r="DY58" s="171"/>
      <c r="DZ58" s="77"/>
      <c r="EA58" s="77"/>
      <c r="EB58" s="103"/>
      <c r="ED58" s="77"/>
      <c r="EE58" s="77"/>
      <c r="EF58" s="77"/>
    </row>
    <row r="59" spans="1:136" customFormat="1" x14ac:dyDescent="0.15">
      <c r="A59" s="77"/>
      <c r="B59" s="77"/>
      <c r="C59" s="77"/>
      <c r="D59" s="77"/>
      <c r="E59" s="77"/>
      <c r="F59" s="77"/>
      <c r="G59" s="77"/>
      <c r="H59" s="77"/>
      <c r="I59" s="77"/>
      <c r="U59" s="81"/>
      <c r="AM59" s="81"/>
      <c r="BB59" s="103"/>
      <c r="BC59" s="63"/>
      <c r="BD59" s="81"/>
      <c r="CC59" s="77"/>
      <c r="CD59" s="77"/>
      <c r="CE59" s="77"/>
      <c r="CF59" s="77"/>
      <c r="CG59" s="77"/>
      <c r="CH59" s="77"/>
      <c r="CI59" s="77"/>
      <c r="CJ59" s="77"/>
      <c r="CK59" s="77"/>
      <c r="CO59" s="77"/>
      <c r="CP59" s="103"/>
      <c r="CQ59" s="81"/>
      <c r="CR59" s="81"/>
      <c r="CS59" s="81"/>
      <c r="CT59" s="81"/>
      <c r="CU59" s="81"/>
      <c r="CV59" s="171"/>
      <c r="CW59" s="77"/>
      <c r="CX59" s="77"/>
      <c r="CY59" s="103"/>
      <c r="CZ59" s="81"/>
      <c r="DA59" s="81"/>
      <c r="DB59" s="81"/>
      <c r="DC59" s="81"/>
      <c r="DD59" s="81"/>
      <c r="DE59" s="171"/>
      <c r="DF59" s="77"/>
      <c r="DG59" s="77"/>
      <c r="DH59" s="103"/>
      <c r="DI59" s="81"/>
      <c r="DJ59" s="81"/>
      <c r="DK59" s="81"/>
      <c r="DL59" s="81"/>
      <c r="DM59" s="81"/>
      <c r="DN59" s="171"/>
      <c r="DO59" s="171"/>
      <c r="DP59" s="77"/>
      <c r="DQ59" s="77"/>
      <c r="DR59" s="103"/>
      <c r="DS59" s="81"/>
      <c r="DT59" s="81"/>
      <c r="DU59" s="81"/>
      <c r="DV59" s="77"/>
      <c r="DW59" s="77"/>
      <c r="DX59" s="171"/>
      <c r="DY59" s="171"/>
      <c r="DZ59" s="77"/>
      <c r="EA59" s="77"/>
      <c r="EB59" s="103"/>
      <c r="ED59" s="77"/>
      <c r="EE59" s="77"/>
      <c r="EF59" s="77"/>
    </row>
    <row r="60" spans="1:136" customFormat="1" x14ac:dyDescent="0.15">
      <c r="A60" s="77"/>
      <c r="B60" s="77"/>
      <c r="C60" s="77"/>
      <c r="D60" s="77"/>
      <c r="E60" s="77"/>
      <c r="F60" s="77"/>
      <c r="G60" s="77"/>
      <c r="H60" s="77"/>
      <c r="I60" s="77"/>
      <c r="U60" s="81"/>
      <c r="AM60" s="81"/>
      <c r="BB60" s="103"/>
      <c r="BC60" s="63"/>
      <c r="BD60" s="81"/>
      <c r="CC60" s="77"/>
      <c r="CD60" s="77"/>
      <c r="CE60" s="77"/>
      <c r="CF60" s="77"/>
      <c r="CG60" s="77"/>
      <c r="CH60" s="77"/>
      <c r="CI60" s="77"/>
      <c r="CJ60" s="77"/>
      <c r="CK60" s="77"/>
      <c r="CO60" s="77"/>
      <c r="CP60" s="103"/>
      <c r="CQ60" s="81"/>
      <c r="CR60" s="81"/>
      <c r="CS60" s="81"/>
      <c r="CT60" s="81"/>
      <c r="CU60" s="81"/>
      <c r="CV60" s="171"/>
      <c r="CW60" s="77"/>
      <c r="CX60" s="77"/>
      <c r="CY60" s="103"/>
      <c r="CZ60" s="81"/>
      <c r="DA60" s="81"/>
      <c r="DB60" s="81"/>
      <c r="DC60" s="81"/>
      <c r="DD60" s="81"/>
      <c r="DE60" s="171"/>
      <c r="DF60" s="77"/>
      <c r="DG60" s="77"/>
      <c r="DH60" s="103"/>
      <c r="DI60" s="81"/>
      <c r="DJ60" s="81"/>
      <c r="DK60" s="81"/>
      <c r="DL60" s="81"/>
      <c r="DM60" s="81"/>
      <c r="DN60" s="171"/>
      <c r="DO60" s="171"/>
      <c r="DP60" s="77"/>
      <c r="DQ60" s="77"/>
      <c r="DR60" s="103"/>
      <c r="DS60" s="81"/>
      <c r="DT60" s="81"/>
      <c r="DU60" s="81"/>
      <c r="DV60" s="77"/>
      <c r="DW60" s="77"/>
      <c r="DX60" s="171"/>
      <c r="DY60" s="171"/>
      <c r="DZ60" s="77"/>
      <c r="EA60" s="77"/>
      <c r="EB60" s="103"/>
      <c r="ED60" s="77"/>
      <c r="EE60" s="77"/>
      <c r="EF60" s="77"/>
    </row>
    <row r="61" spans="1:136" customFormat="1" x14ac:dyDescent="0.15">
      <c r="A61" s="77"/>
      <c r="B61" s="77"/>
      <c r="C61" s="77"/>
      <c r="D61" s="77"/>
      <c r="E61" s="77"/>
      <c r="F61" s="77"/>
      <c r="G61" s="77"/>
      <c r="H61" s="77"/>
      <c r="I61" s="77"/>
      <c r="U61" s="81"/>
      <c r="AM61" s="81"/>
      <c r="BB61" s="103"/>
      <c r="BC61" s="63"/>
      <c r="BD61" s="81"/>
      <c r="CC61" s="77"/>
      <c r="CD61" s="77"/>
      <c r="CE61" s="77"/>
      <c r="CF61" s="77"/>
      <c r="CG61" s="77"/>
      <c r="CH61" s="77"/>
      <c r="CI61" s="77"/>
      <c r="CJ61" s="77"/>
      <c r="CK61" s="77"/>
      <c r="CO61" s="77"/>
      <c r="CP61" s="103"/>
      <c r="CQ61" s="81"/>
      <c r="CR61" s="81"/>
      <c r="CS61" s="81"/>
      <c r="CT61" s="81"/>
      <c r="CU61" s="81"/>
      <c r="CV61" s="171"/>
      <c r="CW61" s="77"/>
      <c r="CX61" s="77"/>
      <c r="CY61" s="103"/>
      <c r="CZ61" s="81"/>
      <c r="DA61" s="81"/>
      <c r="DB61" s="81"/>
      <c r="DC61" s="81"/>
      <c r="DD61" s="81"/>
      <c r="DE61" s="171"/>
      <c r="DF61" s="77"/>
      <c r="DG61" s="77"/>
      <c r="DH61" s="103"/>
      <c r="DI61" s="81"/>
      <c r="DJ61" s="81"/>
      <c r="DK61" s="81"/>
      <c r="DL61" s="81"/>
      <c r="DM61" s="81"/>
      <c r="DN61" s="171"/>
      <c r="DO61" s="171"/>
      <c r="DP61" s="77"/>
      <c r="DQ61" s="77"/>
      <c r="DR61" s="103"/>
      <c r="DS61" s="81"/>
      <c r="DT61" s="81"/>
      <c r="DU61" s="81"/>
      <c r="DV61" s="77"/>
      <c r="DW61" s="77"/>
      <c r="DX61" s="171"/>
      <c r="DY61" s="171"/>
      <c r="DZ61" s="77"/>
      <c r="EA61" s="77"/>
      <c r="EB61" s="103"/>
      <c r="ED61" s="77"/>
      <c r="EE61" s="77"/>
      <c r="EF61" s="77"/>
    </row>
    <row r="62" spans="1:136" customFormat="1" x14ac:dyDescent="0.15">
      <c r="A62" s="77"/>
      <c r="B62" s="77"/>
      <c r="C62" s="77"/>
      <c r="D62" s="77"/>
      <c r="E62" s="77"/>
      <c r="F62" s="77"/>
      <c r="G62" s="77"/>
      <c r="H62" s="77"/>
      <c r="I62" s="77"/>
      <c r="U62" s="81"/>
      <c r="AM62" s="81"/>
      <c r="BB62" s="103"/>
      <c r="BC62" s="63"/>
      <c r="BD62" s="81"/>
      <c r="CC62" s="77"/>
      <c r="CD62" s="77"/>
      <c r="CE62" s="77"/>
      <c r="CF62" s="77"/>
      <c r="CG62" s="77"/>
      <c r="CH62" s="77"/>
      <c r="CI62" s="77"/>
      <c r="CJ62" s="77"/>
      <c r="CK62" s="77"/>
      <c r="CO62" s="77"/>
      <c r="CP62" s="103"/>
      <c r="CQ62" s="81"/>
      <c r="CR62" s="81"/>
      <c r="CS62" s="81"/>
      <c r="CT62" s="81"/>
      <c r="CU62" s="81"/>
      <c r="CV62" s="171"/>
      <c r="CW62" s="77"/>
      <c r="CX62" s="77"/>
      <c r="CY62" s="103"/>
      <c r="CZ62" s="81"/>
      <c r="DA62" s="81"/>
      <c r="DB62" s="81"/>
      <c r="DC62" s="81"/>
      <c r="DD62" s="81"/>
      <c r="DE62" s="171"/>
      <c r="DF62" s="77"/>
      <c r="DG62" s="77"/>
      <c r="DH62" s="103"/>
      <c r="DI62" s="81"/>
      <c r="DJ62" s="81"/>
      <c r="DK62" s="81"/>
      <c r="DL62" s="81"/>
      <c r="DM62" s="81"/>
      <c r="DN62" s="171"/>
      <c r="DO62" s="171"/>
      <c r="DP62" s="77"/>
      <c r="DQ62" s="77"/>
      <c r="DR62" s="103"/>
      <c r="DS62" s="81"/>
      <c r="DT62" s="81"/>
      <c r="DU62" s="81"/>
      <c r="DV62" s="77"/>
      <c r="DW62" s="77"/>
      <c r="DX62" s="171"/>
      <c r="DY62" s="171"/>
      <c r="DZ62" s="77"/>
      <c r="EA62" s="77"/>
      <c r="EB62" s="103"/>
      <c r="ED62" s="77"/>
      <c r="EE62" s="77"/>
      <c r="EF62" s="77"/>
    </row>
    <row r="63" spans="1:136" customFormat="1" x14ac:dyDescent="0.15">
      <c r="A63" s="77"/>
      <c r="B63" s="77"/>
      <c r="C63" s="77"/>
      <c r="D63" s="77"/>
      <c r="E63" s="77"/>
      <c r="F63" s="77"/>
      <c r="G63" s="77"/>
      <c r="H63" s="77"/>
      <c r="I63" s="77"/>
      <c r="U63" s="81"/>
      <c r="AM63" s="81"/>
      <c r="BB63" s="103"/>
      <c r="BC63" s="63"/>
      <c r="BD63" s="81"/>
      <c r="CC63" s="77"/>
      <c r="CD63" s="77"/>
      <c r="CE63" s="77"/>
      <c r="CF63" s="77"/>
      <c r="CG63" s="77"/>
      <c r="CH63" s="77"/>
      <c r="CI63" s="77"/>
      <c r="CJ63" s="77"/>
      <c r="CK63" s="77"/>
      <c r="CO63" s="77"/>
      <c r="CP63" s="103"/>
      <c r="CQ63" s="81"/>
      <c r="CR63" s="81"/>
      <c r="CS63" s="81"/>
      <c r="CT63" s="81"/>
      <c r="CU63" s="81"/>
      <c r="CV63" s="171"/>
      <c r="CW63" s="77"/>
      <c r="CX63" s="77"/>
      <c r="CY63" s="103"/>
      <c r="CZ63" s="81"/>
      <c r="DA63" s="81"/>
      <c r="DB63" s="81"/>
      <c r="DC63" s="81"/>
      <c r="DD63" s="81"/>
      <c r="DE63" s="171"/>
      <c r="DF63" s="77"/>
      <c r="DG63" s="77"/>
      <c r="DH63" s="103"/>
      <c r="DI63" s="81"/>
      <c r="DJ63" s="81"/>
      <c r="DK63" s="81"/>
      <c r="DL63" s="81"/>
      <c r="DM63" s="81"/>
      <c r="DN63" s="171"/>
      <c r="DO63" s="171"/>
      <c r="DP63" s="77"/>
      <c r="DQ63" s="77"/>
      <c r="DR63" s="103"/>
      <c r="DS63" s="81"/>
      <c r="DT63" s="81"/>
      <c r="DU63" s="81"/>
      <c r="DV63" s="77"/>
      <c r="DW63" s="77"/>
      <c r="DX63" s="171"/>
      <c r="DY63" s="171"/>
      <c r="DZ63" s="77"/>
      <c r="EA63" s="77"/>
      <c r="EB63" s="103"/>
      <c r="ED63" s="77"/>
      <c r="EE63" s="77"/>
      <c r="EF63" s="77"/>
    </row>
    <row r="64" spans="1:136" customFormat="1" x14ac:dyDescent="0.15">
      <c r="A64" s="77"/>
      <c r="B64" s="77"/>
      <c r="C64" s="77"/>
      <c r="D64" s="77"/>
      <c r="E64" s="77"/>
      <c r="F64" s="77"/>
      <c r="G64" s="77"/>
      <c r="H64" s="77"/>
      <c r="I64" s="77"/>
      <c r="U64" s="81"/>
      <c r="AM64" s="81"/>
      <c r="BB64" s="103"/>
      <c r="BC64" s="63"/>
      <c r="BD64" s="81"/>
      <c r="CC64" s="77"/>
      <c r="CD64" s="77"/>
      <c r="CE64" s="77"/>
      <c r="CF64" s="77"/>
      <c r="CG64" s="77"/>
      <c r="CH64" s="77"/>
      <c r="CI64" s="77"/>
      <c r="CJ64" s="77"/>
      <c r="CK64" s="77"/>
      <c r="CO64" s="77"/>
      <c r="CP64" s="103"/>
      <c r="CQ64" s="81"/>
      <c r="CR64" s="81"/>
      <c r="CS64" s="81"/>
      <c r="CT64" s="81"/>
      <c r="CU64" s="81"/>
      <c r="CV64" s="171"/>
      <c r="CW64" s="77"/>
      <c r="CX64" s="77"/>
      <c r="CY64" s="103"/>
      <c r="CZ64" s="81"/>
      <c r="DA64" s="81"/>
      <c r="DB64" s="81"/>
      <c r="DC64" s="81"/>
      <c r="DD64" s="81"/>
      <c r="DE64" s="171"/>
      <c r="DF64" s="77"/>
      <c r="DG64" s="77"/>
      <c r="DH64" s="103"/>
      <c r="DI64" s="81"/>
      <c r="DJ64" s="81"/>
      <c r="DK64" s="81"/>
      <c r="DL64" s="81"/>
      <c r="DM64" s="81"/>
      <c r="DN64" s="171"/>
      <c r="DO64" s="171"/>
      <c r="DP64" s="77"/>
      <c r="DQ64" s="77"/>
      <c r="DR64" s="103"/>
      <c r="DS64" s="81"/>
      <c r="DT64" s="81"/>
      <c r="DU64" s="81"/>
      <c r="DV64" s="77"/>
      <c r="DW64" s="77"/>
      <c r="DX64" s="171"/>
      <c r="DY64" s="171"/>
      <c r="DZ64" s="77"/>
      <c r="EA64" s="77"/>
      <c r="EB64" s="103"/>
      <c r="ED64" s="77"/>
      <c r="EE64" s="77"/>
      <c r="EF64" s="77"/>
    </row>
    <row r="65" spans="1:136" customFormat="1" x14ac:dyDescent="0.15">
      <c r="A65" s="77"/>
      <c r="B65" s="77"/>
      <c r="C65" s="77"/>
      <c r="D65" s="77"/>
      <c r="E65" s="77"/>
      <c r="F65" s="77"/>
      <c r="G65" s="77"/>
      <c r="H65" s="77"/>
      <c r="I65" s="77"/>
      <c r="U65" s="81"/>
      <c r="AM65" s="81"/>
      <c r="BB65" s="103"/>
      <c r="BC65" s="63"/>
      <c r="BD65" s="81"/>
      <c r="CC65" s="77"/>
      <c r="CD65" s="77"/>
      <c r="CE65" s="77"/>
      <c r="CF65" s="77"/>
      <c r="CG65" s="77"/>
      <c r="CH65" s="77"/>
      <c r="CI65" s="77"/>
      <c r="CJ65" s="77"/>
      <c r="CK65" s="77"/>
      <c r="CO65" s="77"/>
      <c r="CP65" s="103"/>
      <c r="CQ65" s="81"/>
      <c r="CR65" s="81"/>
      <c r="CS65" s="81"/>
      <c r="CT65" s="81"/>
      <c r="CU65" s="81"/>
      <c r="CV65" s="171"/>
      <c r="CW65" s="77"/>
      <c r="CX65" s="77"/>
      <c r="CY65" s="103"/>
      <c r="CZ65" s="81"/>
      <c r="DA65" s="81"/>
      <c r="DB65" s="81"/>
      <c r="DC65" s="81"/>
      <c r="DD65" s="81"/>
      <c r="DE65" s="171"/>
      <c r="DF65" s="77"/>
      <c r="DG65" s="77"/>
      <c r="DH65" s="103"/>
      <c r="DI65" s="81"/>
      <c r="DJ65" s="81"/>
      <c r="DK65" s="81"/>
      <c r="DL65" s="81"/>
      <c r="DM65" s="81"/>
      <c r="DN65" s="171"/>
      <c r="DO65" s="171"/>
      <c r="DP65" s="77"/>
      <c r="DQ65" s="77"/>
      <c r="DR65" s="103"/>
      <c r="DS65" s="81"/>
      <c r="DT65" s="81"/>
      <c r="DU65" s="81"/>
      <c r="DV65" s="77"/>
      <c r="DW65" s="77"/>
      <c r="DX65" s="171"/>
      <c r="DY65" s="171"/>
      <c r="DZ65" s="77"/>
      <c r="EA65" s="77"/>
      <c r="EB65" s="103"/>
      <c r="ED65" s="77"/>
      <c r="EE65" s="77"/>
      <c r="EF65" s="77"/>
    </row>
    <row r="66" spans="1:136" customFormat="1" x14ac:dyDescent="0.15">
      <c r="A66" s="77"/>
      <c r="B66" s="77"/>
      <c r="C66" s="77"/>
      <c r="D66" s="77"/>
      <c r="E66" s="77"/>
      <c r="F66" s="77"/>
      <c r="G66" s="77"/>
      <c r="H66" s="77"/>
      <c r="I66" s="77"/>
      <c r="U66" s="81"/>
      <c r="AM66" s="81"/>
      <c r="BB66" s="103"/>
      <c r="BC66" s="63"/>
      <c r="BD66" s="81"/>
      <c r="CC66" s="77"/>
      <c r="CD66" s="77"/>
      <c r="CE66" s="77"/>
      <c r="CF66" s="77"/>
      <c r="CG66" s="77"/>
      <c r="CH66" s="77"/>
      <c r="CI66" s="77"/>
      <c r="CJ66" s="77"/>
      <c r="CK66" s="77"/>
      <c r="CO66" s="77"/>
      <c r="CP66" s="103"/>
      <c r="CQ66" s="81"/>
      <c r="CR66" s="81"/>
      <c r="CS66" s="81"/>
      <c r="CT66" s="81"/>
      <c r="CU66" s="81"/>
      <c r="CV66" s="171"/>
      <c r="CW66" s="77"/>
      <c r="CX66" s="77"/>
      <c r="CY66" s="103"/>
      <c r="CZ66" s="81"/>
      <c r="DA66" s="81"/>
      <c r="DB66" s="81"/>
      <c r="DC66" s="81"/>
      <c r="DD66" s="81"/>
      <c r="DE66" s="171"/>
      <c r="DF66" s="77"/>
      <c r="DG66" s="77"/>
      <c r="DH66" s="103"/>
      <c r="DI66" s="81"/>
      <c r="DJ66" s="81"/>
      <c r="DK66" s="81"/>
      <c r="DL66" s="81"/>
      <c r="DM66" s="81"/>
      <c r="DN66" s="171"/>
      <c r="DO66" s="171"/>
      <c r="DP66" s="77"/>
      <c r="DQ66" s="77"/>
      <c r="DR66" s="103"/>
      <c r="DS66" s="81"/>
      <c r="DT66" s="81"/>
      <c r="DU66" s="81"/>
      <c r="DV66" s="77"/>
      <c r="DW66" s="77"/>
      <c r="DX66" s="171"/>
      <c r="DY66" s="171"/>
      <c r="DZ66" s="77"/>
      <c r="EA66" s="77"/>
      <c r="EB66" s="103"/>
      <c r="ED66" s="77"/>
      <c r="EE66" s="77"/>
      <c r="EF66" s="77"/>
    </row>
    <row r="67" spans="1:136" customFormat="1" x14ac:dyDescent="0.15">
      <c r="A67" s="77"/>
      <c r="B67" s="77"/>
      <c r="C67" s="77"/>
      <c r="D67" s="77"/>
      <c r="E67" s="77"/>
      <c r="F67" s="77"/>
      <c r="G67" s="77"/>
      <c r="H67" s="77"/>
      <c r="I67" s="77"/>
      <c r="U67" s="81"/>
      <c r="AM67" s="81"/>
      <c r="BB67" s="103"/>
      <c r="BC67" s="63"/>
      <c r="BD67" s="81"/>
      <c r="CC67" s="77"/>
      <c r="CD67" s="77"/>
      <c r="CE67" s="77"/>
      <c r="CF67" s="77"/>
      <c r="CG67" s="77"/>
      <c r="CH67" s="77"/>
      <c r="CI67" s="77"/>
      <c r="CJ67" s="77"/>
      <c r="CK67" s="77"/>
      <c r="CO67" s="77"/>
      <c r="CP67" s="103"/>
      <c r="CQ67" s="81"/>
      <c r="CR67" s="81"/>
      <c r="CS67" s="81"/>
      <c r="CT67" s="81"/>
      <c r="CU67" s="81"/>
      <c r="CV67" s="171"/>
      <c r="CW67" s="77"/>
      <c r="CX67" s="77"/>
      <c r="CY67" s="103"/>
      <c r="CZ67" s="81"/>
      <c r="DA67" s="81"/>
      <c r="DB67" s="81"/>
      <c r="DC67" s="81"/>
      <c r="DD67" s="81"/>
      <c r="DE67" s="171"/>
      <c r="DF67" s="77"/>
      <c r="DG67" s="77"/>
      <c r="DH67" s="103"/>
      <c r="DI67" s="81"/>
      <c r="DJ67" s="81"/>
      <c r="DK67" s="81"/>
      <c r="DL67" s="81"/>
      <c r="DM67" s="81"/>
      <c r="DN67" s="171"/>
      <c r="DO67" s="171"/>
      <c r="DP67" s="77"/>
      <c r="DQ67" s="77"/>
      <c r="DR67" s="103"/>
      <c r="DS67" s="81"/>
      <c r="DT67" s="81"/>
      <c r="DU67" s="81"/>
      <c r="DV67" s="77"/>
      <c r="DW67" s="77"/>
      <c r="DX67" s="171"/>
      <c r="DY67" s="171"/>
      <c r="DZ67" s="77"/>
      <c r="EA67" s="77"/>
      <c r="EB67" s="103"/>
      <c r="ED67" s="77"/>
      <c r="EE67" s="77"/>
      <c r="EF67" s="77"/>
    </row>
    <row r="68" spans="1:136" customFormat="1" x14ac:dyDescent="0.15">
      <c r="A68" s="77"/>
      <c r="B68" s="77"/>
      <c r="C68" s="77"/>
      <c r="D68" s="77"/>
      <c r="E68" s="77"/>
      <c r="F68" s="77"/>
      <c r="G68" s="77"/>
      <c r="H68" s="77"/>
      <c r="I68" s="77"/>
      <c r="U68" s="81"/>
      <c r="AM68" s="81"/>
      <c r="BB68" s="103"/>
      <c r="BC68" s="63"/>
      <c r="BD68" s="81"/>
      <c r="CC68" s="77"/>
      <c r="CD68" s="77"/>
      <c r="CE68" s="77"/>
      <c r="CF68" s="77"/>
      <c r="CG68" s="77"/>
      <c r="CH68" s="77"/>
      <c r="CI68" s="77"/>
      <c r="CJ68" s="77"/>
      <c r="CK68" s="77"/>
      <c r="CO68" s="77"/>
      <c r="CP68" s="103"/>
      <c r="CQ68" s="81"/>
      <c r="CR68" s="81"/>
      <c r="CS68" s="81"/>
      <c r="CT68" s="81"/>
      <c r="CU68" s="81"/>
      <c r="CV68" s="171"/>
      <c r="CW68" s="77"/>
      <c r="CX68" s="77"/>
      <c r="CY68" s="103"/>
      <c r="CZ68" s="81"/>
      <c r="DA68" s="81"/>
      <c r="DB68" s="81"/>
      <c r="DC68" s="81"/>
      <c r="DD68" s="81"/>
      <c r="DE68" s="171"/>
      <c r="DF68" s="77"/>
      <c r="DG68" s="77"/>
      <c r="DH68" s="103"/>
      <c r="DI68" s="81"/>
      <c r="DJ68" s="81"/>
      <c r="DK68" s="81"/>
      <c r="DL68" s="81"/>
      <c r="DM68" s="81"/>
      <c r="DN68" s="171"/>
      <c r="DO68" s="171"/>
      <c r="DP68" s="77"/>
      <c r="DQ68" s="77"/>
      <c r="DR68" s="103"/>
      <c r="DS68" s="81"/>
      <c r="DT68" s="81"/>
      <c r="DU68" s="81"/>
      <c r="DV68" s="77"/>
      <c r="DW68" s="77"/>
      <c r="DX68" s="171"/>
      <c r="DY68" s="171"/>
      <c r="DZ68" s="77"/>
      <c r="EA68" s="77"/>
      <c r="EB68" s="103"/>
      <c r="ED68" s="77"/>
      <c r="EE68" s="77"/>
      <c r="EF68" s="77"/>
    </row>
    <row r="69" spans="1:136" customFormat="1" x14ac:dyDescent="0.15">
      <c r="A69" s="77"/>
      <c r="B69" s="77"/>
      <c r="C69" s="77"/>
      <c r="D69" s="77"/>
      <c r="E69" s="77"/>
      <c r="F69" s="77"/>
      <c r="G69" s="77"/>
      <c r="H69" s="77"/>
      <c r="I69" s="77"/>
      <c r="U69" s="81"/>
      <c r="AM69" s="81"/>
      <c r="BB69" s="103"/>
      <c r="BC69" s="63"/>
      <c r="BD69" s="81"/>
      <c r="CC69" s="77"/>
      <c r="CD69" s="77"/>
      <c r="CE69" s="77"/>
      <c r="CF69" s="77"/>
      <c r="CG69" s="77"/>
      <c r="CH69" s="77"/>
      <c r="CI69" s="77"/>
      <c r="CJ69" s="77"/>
      <c r="CK69" s="77"/>
      <c r="CO69" s="77"/>
      <c r="CP69" s="103"/>
      <c r="CQ69" s="81"/>
      <c r="CR69" s="81"/>
      <c r="CS69" s="81"/>
      <c r="CT69" s="81"/>
      <c r="CU69" s="81"/>
      <c r="CV69" s="171"/>
      <c r="CW69" s="77"/>
      <c r="CX69" s="77"/>
      <c r="CY69" s="103"/>
      <c r="CZ69" s="81"/>
      <c r="DA69" s="81"/>
      <c r="DB69" s="81"/>
      <c r="DC69" s="81"/>
      <c r="DD69" s="81"/>
      <c r="DE69" s="171"/>
      <c r="DF69" s="77"/>
      <c r="DG69" s="77"/>
      <c r="DH69" s="103"/>
      <c r="DI69" s="81"/>
      <c r="DJ69" s="81"/>
      <c r="DK69" s="81"/>
      <c r="DL69" s="81"/>
      <c r="DM69" s="81"/>
      <c r="DN69" s="171"/>
      <c r="DO69" s="171"/>
      <c r="DP69" s="77"/>
      <c r="DQ69" s="77"/>
      <c r="DR69" s="103"/>
      <c r="DS69" s="81"/>
      <c r="DT69" s="81"/>
      <c r="DU69" s="81"/>
      <c r="DV69" s="77"/>
      <c r="DW69" s="77"/>
      <c r="DX69" s="171"/>
      <c r="DY69" s="171"/>
      <c r="DZ69" s="77"/>
      <c r="EA69" s="77"/>
      <c r="EB69" s="103"/>
      <c r="ED69" s="77"/>
      <c r="EE69" s="77"/>
      <c r="EF69" s="77"/>
    </row>
    <row r="70" spans="1:136" customFormat="1" x14ac:dyDescent="0.15">
      <c r="A70" s="77"/>
      <c r="B70" s="77"/>
      <c r="C70" s="77"/>
      <c r="D70" s="77"/>
      <c r="E70" s="77"/>
      <c r="F70" s="77"/>
      <c r="G70" s="77"/>
      <c r="H70" s="77"/>
      <c r="I70" s="77"/>
      <c r="U70" s="81"/>
      <c r="AM70" s="81"/>
      <c r="BB70" s="103"/>
      <c r="BC70" s="63"/>
      <c r="BD70" s="81"/>
      <c r="CC70" s="77"/>
      <c r="CD70" s="77"/>
      <c r="CE70" s="77"/>
      <c r="CF70" s="77"/>
      <c r="CG70" s="77"/>
      <c r="CH70" s="77"/>
      <c r="CI70" s="77"/>
      <c r="CJ70" s="77"/>
      <c r="CK70" s="77"/>
      <c r="CO70" s="77"/>
      <c r="CP70" s="103"/>
      <c r="CQ70" s="81"/>
      <c r="CR70" s="81"/>
      <c r="CS70" s="81"/>
      <c r="CT70" s="81"/>
      <c r="CU70" s="81"/>
      <c r="CV70" s="171"/>
      <c r="CW70" s="77"/>
      <c r="CX70" s="77"/>
      <c r="CY70" s="103"/>
      <c r="CZ70" s="81"/>
      <c r="DA70" s="81"/>
      <c r="DB70" s="81"/>
      <c r="DC70" s="81"/>
      <c r="DD70" s="81"/>
      <c r="DE70" s="171"/>
      <c r="DF70" s="77"/>
      <c r="DG70" s="77"/>
      <c r="DH70" s="103"/>
      <c r="DI70" s="81"/>
      <c r="DJ70" s="81"/>
      <c r="DK70" s="81"/>
      <c r="DL70" s="81"/>
      <c r="DM70" s="81"/>
      <c r="DN70" s="171"/>
      <c r="DO70" s="171"/>
      <c r="DP70" s="77"/>
      <c r="DQ70" s="77"/>
      <c r="DR70" s="103"/>
      <c r="DS70" s="81"/>
      <c r="DT70" s="81"/>
      <c r="DU70" s="81"/>
      <c r="DV70" s="77"/>
      <c r="DW70" s="77"/>
      <c r="DX70" s="171"/>
      <c r="DY70" s="171"/>
      <c r="DZ70" s="77"/>
      <c r="EA70" s="77"/>
      <c r="EB70" s="103"/>
      <c r="ED70" s="77"/>
      <c r="EE70" s="77"/>
      <c r="EF70" s="77"/>
    </row>
    <row r="71" spans="1:136" customFormat="1" x14ac:dyDescent="0.15">
      <c r="A71" s="77"/>
      <c r="B71" s="77"/>
      <c r="C71" s="77"/>
      <c r="D71" s="77"/>
      <c r="E71" s="77"/>
      <c r="F71" s="77"/>
      <c r="G71" s="77"/>
      <c r="H71" s="77"/>
      <c r="I71" s="77"/>
      <c r="U71" s="81"/>
      <c r="AM71" s="81"/>
      <c r="BB71" s="103"/>
      <c r="BC71" s="63"/>
      <c r="BD71" s="81"/>
      <c r="CC71" s="77"/>
      <c r="CD71" s="77"/>
      <c r="CE71" s="77"/>
      <c r="CF71" s="77"/>
      <c r="CG71" s="77"/>
      <c r="CH71" s="77"/>
      <c r="CI71" s="77"/>
      <c r="CJ71" s="77"/>
      <c r="CK71" s="77"/>
      <c r="CO71" s="77"/>
      <c r="CP71" s="103"/>
      <c r="CQ71" s="81"/>
      <c r="CR71" s="81"/>
      <c r="CS71" s="81"/>
      <c r="CT71" s="81"/>
      <c r="CU71" s="81"/>
      <c r="CV71" s="171"/>
      <c r="CW71" s="77"/>
      <c r="CX71" s="77"/>
      <c r="CY71" s="103"/>
      <c r="CZ71" s="81"/>
      <c r="DA71" s="81"/>
      <c r="DB71" s="81"/>
      <c r="DC71" s="81"/>
      <c r="DD71" s="81"/>
      <c r="DE71" s="171"/>
      <c r="DF71" s="77"/>
      <c r="DG71" s="77"/>
      <c r="DH71" s="103"/>
      <c r="DI71" s="81"/>
      <c r="DJ71" s="81"/>
      <c r="DK71" s="81"/>
      <c r="DL71" s="81"/>
      <c r="DM71" s="81"/>
      <c r="DN71" s="171"/>
      <c r="DO71" s="171"/>
      <c r="DP71" s="77"/>
      <c r="DQ71" s="77"/>
      <c r="DR71" s="103"/>
      <c r="DS71" s="81"/>
      <c r="DT71" s="81"/>
      <c r="DU71" s="81"/>
      <c r="DV71" s="77"/>
      <c r="DW71" s="77"/>
      <c r="DX71" s="171"/>
      <c r="DY71" s="171"/>
      <c r="DZ71" s="77"/>
      <c r="EA71" s="77"/>
      <c r="EB71" s="103"/>
      <c r="ED71" s="77"/>
      <c r="EE71" s="77"/>
      <c r="EF71" s="77"/>
    </row>
    <row r="72" spans="1:136" customFormat="1" x14ac:dyDescent="0.15">
      <c r="A72" s="77"/>
      <c r="B72" s="77"/>
      <c r="C72" s="77"/>
      <c r="D72" s="77"/>
      <c r="E72" s="77"/>
      <c r="F72" s="77"/>
      <c r="G72" s="77"/>
      <c r="H72" s="77"/>
      <c r="I72" s="77"/>
      <c r="U72" s="81"/>
      <c r="AM72" s="81"/>
      <c r="BB72" s="103"/>
      <c r="BC72" s="63"/>
      <c r="BD72" s="81"/>
      <c r="CC72" s="77"/>
      <c r="CD72" s="77"/>
      <c r="CE72" s="77"/>
      <c r="CF72" s="77"/>
      <c r="CG72" s="77"/>
      <c r="CH72" s="77"/>
      <c r="CI72" s="77"/>
      <c r="CJ72" s="77"/>
      <c r="CK72" s="77"/>
      <c r="CO72" s="77"/>
      <c r="CP72" s="103"/>
      <c r="CQ72" s="81"/>
      <c r="CR72" s="81"/>
      <c r="CS72" s="81"/>
      <c r="CT72" s="81"/>
      <c r="CU72" s="81"/>
      <c r="CV72" s="171"/>
      <c r="CW72" s="77"/>
      <c r="CX72" s="77"/>
      <c r="CY72" s="103"/>
      <c r="CZ72" s="81"/>
      <c r="DA72" s="81"/>
      <c r="DB72" s="81"/>
      <c r="DC72" s="81"/>
      <c r="DD72" s="81"/>
      <c r="DE72" s="171"/>
      <c r="DF72" s="77"/>
      <c r="DG72" s="77"/>
      <c r="DH72" s="103"/>
      <c r="DI72" s="81"/>
      <c r="DJ72" s="81"/>
      <c r="DK72" s="81"/>
      <c r="DL72" s="81"/>
      <c r="DM72" s="81"/>
      <c r="DN72" s="171"/>
      <c r="DO72" s="171"/>
      <c r="DP72" s="77"/>
      <c r="DQ72" s="77"/>
      <c r="DR72" s="103"/>
      <c r="DS72" s="81"/>
      <c r="DT72" s="81"/>
      <c r="DU72" s="81"/>
      <c r="DV72" s="77"/>
      <c r="DW72" s="77"/>
      <c r="DX72" s="171"/>
      <c r="DY72" s="171"/>
      <c r="DZ72" s="77"/>
      <c r="EA72" s="77"/>
      <c r="EB72" s="103"/>
      <c r="ED72" s="77"/>
      <c r="EE72" s="77"/>
      <c r="EF72" s="77"/>
    </row>
    <row r="73" spans="1:136" customFormat="1" x14ac:dyDescent="0.15">
      <c r="A73" s="77"/>
      <c r="B73" s="77"/>
      <c r="C73" s="77"/>
      <c r="D73" s="77"/>
      <c r="E73" s="77"/>
      <c r="F73" s="77"/>
      <c r="G73" s="77"/>
      <c r="H73" s="77"/>
      <c r="I73" s="77"/>
      <c r="U73" s="81"/>
      <c r="AM73" s="81"/>
      <c r="BB73" s="103"/>
      <c r="BC73" s="63"/>
      <c r="BD73" s="81"/>
      <c r="CC73" s="77"/>
      <c r="CD73" s="77"/>
      <c r="CE73" s="77"/>
      <c r="CF73" s="77"/>
      <c r="CG73" s="77"/>
      <c r="CH73" s="77"/>
      <c r="CI73" s="77"/>
      <c r="CJ73" s="77"/>
      <c r="CK73" s="77"/>
      <c r="CO73" s="77"/>
      <c r="CP73" s="103"/>
      <c r="CQ73" s="81"/>
      <c r="CR73" s="81"/>
      <c r="CS73" s="81"/>
      <c r="CT73" s="81"/>
      <c r="CU73" s="81"/>
      <c r="CV73" s="171"/>
      <c r="CW73" s="77"/>
      <c r="CX73" s="77"/>
      <c r="CY73" s="103"/>
      <c r="CZ73" s="81"/>
      <c r="DA73" s="81"/>
      <c r="DB73" s="81"/>
      <c r="DC73" s="81"/>
      <c r="DD73" s="81"/>
      <c r="DE73" s="171"/>
      <c r="DF73" s="77"/>
      <c r="DG73" s="77"/>
      <c r="DH73" s="103"/>
      <c r="DI73" s="81"/>
      <c r="DJ73" s="81"/>
      <c r="DK73" s="81"/>
      <c r="DL73" s="81"/>
      <c r="DM73" s="81"/>
      <c r="DN73" s="171"/>
      <c r="DO73" s="171"/>
      <c r="DP73" s="77"/>
      <c r="DQ73" s="77"/>
      <c r="DR73" s="103"/>
      <c r="DS73" s="81"/>
      <c r="DT73" s="81"/>
      <c r="DU73" s="81"/>
      <c r="DV73" s="77"/>
      <c r="DW73" s="77"/>
      <c r="DX73" s="171"/>
      <c r="DY73" s="171"/>
      <c r="DZ73" s="77"/>
      <c r="EA73" s="77"/>
      <c r="EB73" s="103"/>
      <c r="ED73" s="77"/>
      <c r="EE73" s="77"/>
      <c r="EF73" s="77"/>
    </row>
    <row r="74" spans="1:136" customFormat="1" x14ac:dyDescent="0.15">
      <c r="A74" s="77"/>
      <c r="B74" s="77"/>
      <c r="C74" s="77"/>
      <c r="D74" s="77"/>
      <c r="E74" s="77"/>
      <c r="F74" s="77"/>
      <c r="G74" s="77"/>
      <c r="H74" s="77"/>
      <c r="I74" s="77"/>
      <c r="U74" s="81"/>
      <c r="AM74" s="81"/>
      <c r="BB74" s="103"/>
      <c r="BC74" s="63"/>
      <c r="BD74" s="81"/>
      <c r="CC74" s="77"/>
      <c r="CD74" s="77"/>
      <c r="CE74" s="77"/>
      <c r="CF74" s="77"/>
      <c r="CG74" s="77"/>
      <c r="CH74" s="77"/>
      <c r="CI74" s="77"/>
      <c r="CJ74" s="77"/>
      <c r="CK74" s="77"/>
      <c r="CO74" s="77"/>
      <c r="CP74" s="103"/>
      <c r="CQ74" s="81"/>
      <c r="CR74" s="81"/>
      <c r="CS74" s="81"/>
      <c r="CT74" s="81"/>
      <c r="CU74" s="81"/>
      <c r="CV74" s="171"/>
      <c r="CW74" s="77"/>
      <c r="CX74" s="77"/>
      <c r="CY74" s="103"/>
      <c r="CZ74" s="81"/>
      <c r="DA74" s="81"/>
      <c r="DB74" s="81"/>
      <c r="DC74" s="81"/>
      <c r="DD74" s="81"/>
      <c r="DE74" s="171"/>
      <c r="DF74" s="77"/>
      <c r="DG74" s="77"/>
      <c r="DH74" s="103"/>
      <c r="DI74" s="81"/>
      <c r="DJ74" s="81"/>
      <c r="DK74" s="81"/>
      <c r="DL74" s="81"/>
      <c r="DM74" s="81"/>
      <c r="DN74" s="171"/>
      <c r="DO74" s="171"/>
      <c r="DP74" s="77"/>
      <c r="DQ74" s="77"/>
      <c r="DR74" s="103"/>
      <c r="DS74" s="81"/>
      <c r="DT74" s="81"/>
      <c r="DU74" s="81"/>
      <c r="DV74" s="77"/>
      <c r="DW74" s="77"/>
      <c r="DX74" s="171"/>
      <c r="DY74" s="171"/>
      <c r="DZ74" s="77"/>
      <c r="EA74" s="77"/>
      <c r="EB74" s="103"/>
      <c r="ED74" s="77"/>
      <c r="EE74" s="77"/>
      <c r="EF74" s="77"/>
    </row>
    <row r="75" spans="1:136" customFormat="1" x14ac:dyDescent="0.15">
      <c r="A75" s="77"/>
      <c r="B75" s="77"/>
      <c r="C75" s="77"/>
      <c r="D75" s="77"/>
      <c r="E75" s="77"/>
      <c r="F75" s="77"/>
      <c r="G75" s="77"/>
      <c r="H75" s="77"/>
      <c r="I75" s="77"/>
      <c r="U75" s="81"/>
      <c r="AM75" s="81"/>
      <c r="BB75" s="103"/>
      <c r="BC75" s="63"/>
      <c r="BD75" s="81"/>
      <c r="CC75" s="77"/>
      <c r="CD75" s="77"/>
      <c r="CE75" s="77"/>
      <c r="CF75" s="77"/>
      <c r="CG75" s="77"/>
      <c r="CH75" s="77"/>
      <c r="CI75" s="77"/>
      <c r="CJ75" s="77"/>
      <c r="CK75" s="77"/>
      <c r="CO75" s="77"/>
      <c r="CP75" s="103"/>
      <c r="CQ75" s="81"/>
      <c r="CR75" s="81"/>
      <c r="CS75" s="81"/>
      <c r="CT75" s="81"/>
      <c r="CU75" s="81"/>
      <c r="CV75" s="171"/>
      <c r="CW75" s="77"/>
      <c r="CX75" s="77"/>
      <c r="CY75" s="103"/>
      <c r="CZ75" s="81"/>
      <c r="DA75" s="81"/>
      <c r="DB75" s="81"/>
      <c r="DC75" s="81"/>
      <c r="DD75" s="81"/>
      <c r="DE75" s="171"/>
      <c r="DF75" s="77"/>
      <c r="DG75" s="77"/>
      <c r="DH75" s="103"/>
      <c r="DI75" s="81"/>
      <c r="DJ75" s="81"/>
      <c r="DK75" s="81"/>
      <c r="DL75" s="81"/>
      <c r="DM75" s="81"/>
      <c r="DN75" s="171"/>
      <c r="DO75" s="171"/>
      <c r="DP75" s="77"/>
      <c r="DQ75" s="77"/>
      <c r="DR75" s="103"/>
      <c r="DS75" s="81"/>
      <c r="DT75" s="81"/>
      <c r="DU75" s="81"/>
      <c r="DV75" s="77"/>
      <c r="DW75" s="77"/>
      <c r="DX75" s="171"/>
      <c r="DY75" s="171"/>
      <c r="DZ75" s="77"/>
      <c r="EA75" s="77"/>
      <c r="EB75" s="103"/>
      <c r="ED75" s="77"/>
      <c r="EE75" s="77"/>
      <c r="EF75" s="77"/>
    </row>
    <row r="76" spans="1:136" customFormat="1" x14ac:dyDescent="0.15">
      <c r="A76" s="77"/>
      <c r="B76" s="77"/>
      <c r="C76" s="77"/>
      <c r="D76" s="77"/>
      <c r="E76" s="77"/>
      <c r="F76" s="77"/>
      <c r="G76" s="77"/>
      <c r="H76" s="77"/>
      <c r="I76" s="77"/>
      <c r="U76" s="81"/>
      <c r="AM76" s="81"/>
      <c r="BB76" s="103"/>
      <c r="BC76" s="63"/>
      <c r="BD76" s="81"/>
      <c r="CC76" s="77"/>
      <c r="CD76" s="77"/>
      <c r="CE76" s="77"/>
      <c r="CF76" s="77"/>
      <c r="CG76" s="77"/>
      <c r="CH76" s="77"/>
      <c r="CI76" s="77"/>
      <c r="CJ76" s="77"/>
      <c r="CK76" s="77"/>
      <c r="CO76" s="77"/>
      <c r="CP76" s="103"/>
      <c r="CQ76" s="81"/>
      <c r="CR76" s="81"/>
      <c r="CS76" s="81"/>
      <c r="CT76" s="81"/>
      <c r="CU76" s="81"/>
      <c r="CV76" s="171"/>
      <c r="CW76" s="77"/>
      <c r="CX76" s="77"/>
      <c r="CY76" s="103"/>
      <c r="CZ76" s="81"/>
      <c r="DA76" s="81"/>
      <c r="DB76" s="81"/>
      <c r="DC76" s="81"/>
      <c r="DD76" s="81"/>
      <c r="DE76" s="171"/>
      <c r="DF76" s="77"/>
      <c r="DG76" s="77"/>
      <c r="DH76" s="103"/>
      <c r="DI76" s="81"/>
      <c r="DJ76" s="81"/>
      <c r="DK76" s="81"/>
      <c r="DL76" s="81"/>
      <c r="DM76" s="81"/>
      <c r="DN76" s="171"/>
      <c r="DO76" s="171"/>
      <c r="DP76" s="77"/>
      <c r="DQ76" s="77"/>
      <c r="DR76" s="103"/>
      <c r="DS76" s="81"/>
      <c r="DT76" s="81"/>
      <c r="DU76" s="81"/>
      <c r="DV76" s="77"/>
      <c r="DW76" s="77"/>
      <c r="DX76" s="171"/>
      <c r="DY76" s="171"/>
      <c r="DZ76" s="77"/>
      <c r="EA76" s="77"/>
      <c r="EB76" s="103"/>
      <c r="ED76" s="77"/>
      <c r="EE76" s="77"/>
      <c r="EF76" s="77"/>
    </row>
    <row r="77" spans="1:136" customFormat="1" x14ac:dyDescent="0.15">
      <c r="A77" s="77"/>
      <c r="B77" s="77"/>
      <c r="C77" s="77"/>
      <c r="D77" s="77"/>
      <c r="E77" s="77"/>
      <c r="F77" s="77"/>
      <c r="G77" s="77"/>
      <c r="H77" s="77"/>
      <c r="I77" s="77"/>
      <c r="U77" s="81"/>
      <c r="AM77" s="81"/>
      <c r="BB77" s="103"/>
      <c r="BC77" s="63"/>
      <c r="BD77" s="81"/>
      <c r="CC77" s="77"/>
      <c r="CD77" s="77"/>
      <c r="CE77" s="77"/>
      <c r="CF77" s="77"/>
      <c r="CG77" s="77"/>
      <c r="CH77" s="77"/>
      <c r="CI77" s="77"/>
      <c r="CJ77" s="77"/>
      <c r="CK77" s="77"/>
      <c r="CO77" s="77"/>
      <c r="CP77" s="103"/>
      <c r="CQ77" s="81"/>
      <c r="CR77" s="81"/>
      <c r="CS77" s="81"/>
      <c r="CT77" s="81"/>
      <c r="CU77" s="81"/>
      <c r="CV77" s="171"/>
      <c r="CW77" s="77"/>
      <c r="CX77" s="77"/>
      <c r="CY77" s="103"/>
      <c r="CZ77" s="81"/>
      <c r="DA77" s="81"/>
      <c r="DB77" s="81"/>
      <c r="DC77" s="81"/>
      <c r="DD77" s="81"/>
      <c r="DE77" s="171"/>
      <c r="DF77" s="77"/>
      <c r="DG77" s="77"/>
      <c r="DH77" s="103"/>
      <c r="DI77" s="81"/>
      <c r="DJ77" s="81"/>
      <c r="DK77" s="81"/>
      <c r="DL77" s="81"/>
      <c r="DM77" s="81"/>
      <c r="DN77" s="171"/>
      <c r="DO77" s="171"/>
      <c r="DP77" s="77"/>
      <c r="DQ77" s="77"/>
      <c r="DR77" s="103"/>
      <c r="DS77" s="81"/>
      <c r="DT77" s="81"/>
      <c r="DU77" s="81"/>
      <c r="DV77" s="77"/>
      <c r="DW77" s="77"/>
      <c r="DX77" s="171"/>
      <c r="DY77" s="171"/>
      <c r="DZ77" s="77"/>
      <c r="EA77" s="77"/>
      <c r="EB77" s="103"/>
      <c r="ED77" s="77"/>
      <c r="EE77" s="77"/>
      <c r="EF77" s="77"/>
    </row>
    <row r="78" spans="1:136" customFormat="1" x14ac:dyDescent="0.15">
      <c r="A78" s="77"/>
      <c r="B78" s="77"/>
      <c r="C78" s="77"/>
      <c r="D78" s="77"/>
      <c r="E78" s="77"/>
      <c r="F78" s="77"/>
      <c r="G78" s="77"/>
      <c r="H78" s="77"/>
      <c r="I78" s="77"/>
      <c r="U78" s="81"/>
      <c r="AM78" s="81"/>
      <c r="BB78" s="103"/>
      <c r="BC78" s="63"/>
      <c r="BD78" s="81"/>
      <c r="CC78" s="77"/>
      <c r="CD78" s="77"/>
      <c r="CE78" s="77"/>
      <c r="CF78" s="77"/>
      <c r="CG78" s="77"/>
      <c r="CH78" s="77"/>
      <c r="CI78" s="77"/>
      <c r="CJ78" s="77"/>
      <c r="CK78" s="77"/>
      <c r="CO78" s="77"/>
      <c r="CP78" s="103"/>
      <c r="CQ78" s="81"/>
      <c r="CR78" s="81"/>
      <c r="CS78" s="81"/>
      <c r="CT78" s="81"/>
      <c r="CU78" s="81"/>
      <c r="CV78" s="171"/>
      <c r="CW78" s="77"/>
      <c r="CX78" s="77"/>
      <c r="CY78" s="103"/>
      <c r="CZ78" s="81"/>
      <c r="DA78" s="81"/>
      <c r="DB78" s="81"/>
      <c r="DC78" s="81"/>
      <c r="DD78" s="81"/>
      <c r="DE78" s="171"/>
      <c r="DF78" s="77"/>
      <c r="DG78" s="77"/>
      <c r="DH78" s="103"/>
      <c r="DI78" s="81"/>
      <c r="DJ78" s="81"/>
      <c r="DK78" s="81"/>
      <c r="DL78" s="81"/>
      <c r="DM78" s="81"/>
      <c r="DN78" s="171"/>
      <c r="DO78" s="171"/>
      <c r="DP78" s="77"/>
      <c r="DQ78" s="77"/>
      <c r="DR78" s="103"/>
      <c r="DS78" s="81"/>
      <c r="DT78" s="81"/>
      <c r="DU78" s="81"/>
      <c r="DV78" s="77"/>
      <c r="DW78" s="77"/>
      <c r="DX78" s="171"/>
      <c r="DY78" s="171"/>
      <c r="DZ78" s="77"/>
      <c r="EA78" s="77"/>
      <c r="EB78" s="103"/>
      <c r="ED78" s="77"/>
      <c r="EE78" s="77"/>
      <c r="EF78" s="77"/>
    </row>
    <row r="79" spans="1:136" customFormat="1" x14ac:dyDescent="0.15">
      <c r="A79" s="77"/>
      <c r="B79" s="77"/>
      <c r="C79" s="77"/>
      <c r="D79" s="77"/>
      <c r="E79" s="77"/>
      <c r="F79" s="77"/>
      <c r="G79" s="77"/>
      <c r="H79" s="77"/>
      <c r="I79" s="77"/>
      <c r="U79" s="81"/>
      <c r="AM79" s="81"/>
      <c r="BB79" s="103"/>
      <c r="BC79" s="63"/>
      <c r="BD79" s="81"/>
      <c r="CC79" s="77"/>
      <c r="CD79" s="77"/>
      <c r="CE79" s="77"/>
      <c r="CF79" s="77"/>
      <c r="CG79" s="77"/>
      <c r="CH79" s="77"/>
      <c r="CI79" s="77"/>
      <c r="CJ79" s="77"/>
      <c r="CK79" s="77"/>
      <c r="CO79" s="77"/>
      <c r="CP79" s="103"/>
      <c r="CQ79" s="81"/>
      <c r="CR79" s="81"/>
      <c r="CS79" s="81"/>
      <c r="CT79" s="81"/>
      <c r="CU79" s="81"/>
      <c r="CV79" s="171"/>
      <c r="CW79" s="77"/>
      <c r="CX79" s="77"/>
      <c r="CY79" s="103"/>
      <c r="CZ79" s="81"/>
      <c r="DA79" s="81"/>
      <c r="DB79" s="81"/>
      <c r="DC79" s="81"/>
      <c r="DD79" s="81"/>
      <c r="DE79" s="171"/>
      <c r="DF79" s="77"/>
      <c r="DG79" s="77"/>
      <c r="DH79" s="103"/>
      <c r="DI79" s="81"/>
      <c r="DJ79" s="81"/>
      <c r="DK79" s="81"/>
      <c r="DL79" s="81"/>
      <c r="DM79" s="81"/>
      <c r="DN79" s="171"/>
      <c r="DO79" s="171"/>
      <c r="DP79" s="77"/>
      <c r="DQ79" s="77"/>
      <c r="DR79" s="103"/>
      <c r="DS79" s="81"/>
      <c r="DT79" s="81"/>
      <c r="DU79" s="81"/>
      <c r="DV79" s="77"/>
      <c r="DW79" s="77"/>
      <c r="DX79" s="171"/>
      <c r="DY79" s="171"/>
      <c r="DZ79" s="77"/>
      <c r="EA79" s="77"/>
      <c r="EB79" s="103"/>
      <c r="ED79" s="77"/>
      <c r="EE79" s="77"/>
      <c r="EF79" s="77"/>
    </row>
    <row r="80" spans="1:136" customFormat="1" x14ac:dyDescent="0.15">
      <c r="A80" s="77"/>
      <c r="B80" s="77"/>
      <c r="C80" s="77"/>
      <c r="D80" s="77"/>
      <c r="E80" s="77"/>
      <c r="F80" s="77"/>
      <c r="G80" s="77"/>
      <c r="H80" s="77"/>
      <c r="I80" s="77"/>
      <c r="U80" s="81"/>
      <c r="AM80" s="81"/>
      <c r="BB80" s="103"/>
      <c r="BC80" s="63"/>
      <c r="BD80" s="81"/>
      <c r="CC80" s="77"/>
      <c r="CD80" s="77"/>
      <c r="CE80" s="77"/>
      <c r="CF80" s="77"/>
      <c r="CG80" s="77"/>
      <c r="CH80" s="77"/>
      <c r="CI80" s="77"/>
      <c r="CJ80" s="77"/>
      <c r="CK80" s="77"/>
      <c r="CO80" s="77"/>
      <c r="CP80" s="103"/>
      <c r="CQ80" s="81"/>
      <c r="CR80" s="81"/>
      <c r="CS80" s="81"/>
      <c r="CT80" s="81"/>
      <c r="CU80" s="81"/>
      <c r="CV80" s="171"/>
      <c r="CW80" s="77"/>
      <c r="CX80" s="77"/>
      <c r="CY80" s="103"/>
      <c r="CZ80" s="81"/>
      <c r="DA80" s="81"/>
      <c r="DB80" s="81"/>
      <c r="DC80" s="81"/>
      <c r="DD80" s="81"/>
      <c r="DE80" s="171"/>
      <c r="DF80" s="77"/>
      <c r="DG80" s="77"/>
      <c r="DH80" s="103"/>
      <c r="DI80" s="81"/>
      <c r="DJ80" s="81"/>
      <c r="DK80" s="81"/>
      <c r="DL80" s="81"/>
      <c r="DM80" s="81"/>
      <c r="DN80" s="171"/>
      <c r="DO80" s="171"/>
      <c r="DP80" s="77"/>
      <c r="DQ80" s="77"/>
      <c r="DR80" s="103"/>
      <c r="DS80" s="81"/>
      <c r="DT80" s="81"/>
      <c r="DU80" s="81"/>
      <c r="DV80" s="77"/>
      <c r="DW80" s="77"/>
      <c r="DX80" s="171"/>
      <c r="DY80" s="171"/>
      <c r="DZ80" s="77"/>
      <c r="EA80" s="77"/>
      <c r="EB80" s="103"/>
      <c r="ED80" s="77"/>
      <c r="EE80" s="77"/>
      <c r="EF80" s="77"/>
    </row>
    <row r="81" spans="1:136" customFormat="1" x14ac:dyDescent="0.15">
      <c r="A81" s="77"/>
      <c r="B81" s="77"/>
      <c r="C81" s="77"/>
      <c r="D81" s="77"/>
      <c r="E81" s="77"/>
      <c r="F81" s="77"/>
      <c r="G81" s="77"/>
      <c r="H81" s="77"/>
      <c r="I81" s="77"/>
      <c r="U81" s="81"/>
      <c r="AM81" s="81"/>
      <c r="BB81" s="103"/>
      <c r="BC81" s="63"/>
      <c r="BD81" s="81"/>
      <c r="CC81" s="77"/>
      <c r="CD81" s="77"/>
      <c r="CE81" s="77"/>
      <c r="CF81" s="77"/>
      <c r="CG81" s="77"/>
      <c r="CH81" s="77"/>
      <c r="CI81" s="77"/>
      <c r="CJ81" s="77"/>
      <c r="CK81" s="77"/>
      <c r="CO81" s="77"/>
      <c r="CP81" s="103"/>
      <c r="CQ81" s="81"/>
      <c r="CR81" s="81"/>
      <c r="CS81" s="81"/>
      <c r="CT81" s="81"/>
      <c r="CU81" s="81"/>
      <c r="CV81" s="171"/>
      <c r="CW81" s="77"/>
      <c r="CX81" s="77"/>
      <c r="CY81" s="103"/>
      <c r="CZ81" s="81"/>
      <c r="DA81" s="81"/>
      <c r="DB81" s="81"/>
      <c r="DC81" s="81"/>
      <c r="DD81" s="81"/>
      <c r="DE81" s="171"/>
      <c r="DF81" s="77"/>
      <c r="DG81" s="77"/>
      <c r="DH81" s="103"/>
      <c r="DI81" s="81"/>
      <c r="DJ81" s="81"/>
      <c r="DK81" s="81"/>
      <c r="DL81" s="81"/>
      <c r="DM81" s="81"/>
      <c r="DN81" s="171"/>
      <c r="DO81" s="171"/>
      <c r="DP81" s="77"/>
      <c r="DQ81" s="77"/>
      <c r="DR81" s="103"/>
      <c r="DS81" s="81"/>
      <c r="DT81" s="81"/>
      <c r="DU81" s="81"/>
      <c r="DV81" s="77"/>
      <c r="DW81" s="77"/>
      <c r="DX81" s="171"/>
      <c r="DY81" s="171"/>
      <c r="DZ81" s="77"/>
      <c r="EA81" s="77"/>
      <c r="EB81" s="103"/>
      <c r="ED81" s="77"/>
      <c r="EE81" s="77"/>
      <c r="EF81" s="77"/>
    </row>
    <row r="82" spans="1:136" customFormat="1" x14ac:dyDescent="0.15">
      <c r="A82" s="77"/>
      <c r="B82" s="77"/>
      <c r="C82" s="77"/>
      <c r="D82" s="77"/>
      <c r="E82" s="77"/>
      <c r="F82" s="77"/>
      <c r="G82" s="77"/>
      <c r="H82" s="77"/>
      <c r="I82" s="77"/>
      <c r="U82" s="81"/>
      <c r="AM82" s="81"/>
      <c r="BB82" s="103"/>
      <c r="BC82" s="63"/>
      <c r="BD82" s="81"/>
      <c r="CC82" s="77"/>
      <c r="CD82" s="77"/>
      <c r="CE82" s="77"/>
      <c r="CF82" s="77"/>
      <c r="CG82" s="77"/>
      <c r="CH82" s="77"/>
      <c r="CI82" s="77"/>
      <c r="CJ82" s="77"/>
      <c r="CK82" s="77"/>
      <c r="CO82" s="77"/>
      <c r="CP82" s="103"/>
      <c r="CQ82" s="81"/>
      <c r="CR82" s="81"/>
      <c r="CS82" s="81"/>
      <c r="CT82" s="81"/>
      <c r="CU82" s="81"/>
      <c r="CV82" s="171"/>
      <c r="CW82" s="77"/>
      <c r="CX82" s="77"/>
      <c r="CY82" s="103"/>
      <c r="CZ82" s="81"/>
      <c r="DA82" s="81"/>
      <c r="DB82" s="81"/>
      <c r="DC82" s="81"/>
      <c r="DD82" s="81"/>
      <c r="DE82" s="171"/>
      <c r="DF82" s="77"/>
      <c r="DG82" s="77"/>
      <c r="DH82" s="103"/>
      <c r="DI82" s="81"/>
      <c r="DJ82" s="81"/>
      <c r="DK82" s="81"/>
      <c r="DL82" s="81"/>
      <c r="DM82" s="81"/>
      <c r="DN82" s="171"/>
      <c r="DO82" s="171"/>
      <c r="DP82" s="77"/>
      <c r="DQ82" s="77"/>
      <c r="DR82" s="103"/>
      <c r="DS82" s="81"/>
      <c r="DT82" s="81"/>
      <c r="DU82" s="81"/>
      <c r="DV82" s="77"/>
      <c r="DW82" s="77"/>
      <c r="DX82" s="171"/>
      <c r="DY82" s="171"/>
      <c r="DZ82" s="77"/>
      <c r="EA82" s="77"/>
      <c r="EB82" s="103"/>
      <c r="ED82" s="77"/>
      <c r="EE82" s="77"/>
      <c r="EF82" s="77"/>
    </row>
    <row r="83" spans="1:136" customFormat="1" x14ac:dyDescent="0.15">
      <c r="A83" s="77"/>
      <c r="B83" s="77"/>
      <c r="C83" s="77"/>
      <c r="D83" s="77"/>
      <c r="E83" s="77"/>
      <c r="F83" s="77"/>
      <c r="G83" s="77"/>
      <c r="H83" s="77"/>
      <c r="I83" s="77"/>
      <c r="U83" s="81"/>
      <c r="AM83" s="81"/>
      <c r="BB83" s="103"/>
      <c r="BC83" s="63"/>
      <c r="BD83" s="81"/>
      <c r="CC83" s="77"/>
      <c r="CD83" s="77"/>
      <c r="CE83" s="77"/>
      <c r="CF83" s="77"/>
      <c r="CG83" s="77"/>
      <c r="CH83" s="77"/>
      <c r="CI83" s="77"/>
      <c r="CJ83" s="77"/>
      <c r="CK83" s="77"/>
      <c r="CO83" s="77"/>
      <c r="CP83" s="103"/>
      <c r="CQ83" s="81"/>
      <c r="CR83" s="81"/>
      <c r="CS83" s="81"/>
      <c r="CT83" s="81"/>
      <c r="CU83" s="81"/>
      <c r="CV83" s="171"/>
      <c r="CW83" s="77"/>
      <c r="CX83" s="77"/>
      <c r="CY83" s="103"/>
      <c r="CZ83" s="81"/>
      <c r="DA83" s="81"/>
      <c r="DB83" s="81"/>
      <c r="DC83" s="81"/>
      <c r="DD83" s="81"/>
      <c r="DE83" s="171"/>
      <c r="DF83" s="77"/>
      <c r="DG83" s="77"/>
      <c r="DH83" s="103"/>
      <c r="DI83" s="81"/>
      <c r="DJ83" s="81"/>
      <c r="DK83" s="81"/>
      <c r="DL83" s="81"/>
      <c r="DM83" s="81"/>
      <c r="DN83" s="171"/>
      <c r="DO83" s="171"/>
      <c r="DP83" s="77"/>
      <c r="DQ83" s="77"/>
      <c r="DR83" s="103"/>
      <c r="DS83" s="81"/>
      <c r="DT83" s="81"/>
      <c r="DU83" s="81"/>
      <c r="DV83" s="77"/>
      <c r="DW83" s="77"/>
      <c r="DX83" s="171"/>
      <c r="DY83" s="171"/>
      <c r="DZ83" s="77"/>
      <c r="EA83" s="77"/>
      <c r="EB83" s="103"/>
      <c r="ED83" s="77"/>
      <c r="EE83" s="77"/>
      <c r="EF83" s="77"/>
    </row>
    <row r="84" spans="1:136" customFormat="1" x14ac:dyDescent="0.15">
      <c r="A84" s="77"/>
      <c r="B84" s="77"/>
      <c r="C84" s="77"/>
      <c r="D84" s="77"/>
      <c r="E84" s="77"/>
      <c r="F84" s="77"/>
      <c r="G84" s="77"/>
      <c r="H84" s="77"/>
      <c r="I84" s="77"/>
      <c r="U84" s="81"/>
      <c r="AM84" s="81"/>
      <c r="BB84" s="103"/>
      <c r="BC84" s="63"/>
      <c r="BD84" s="81"/>
      <c r="CC84" s="77"/>
      <c r="CD84" s="77"/>
      <c r="CE84" s="77"/>
      <c r="CF84" s="77"/>
      <c r="CG84" s="77"/>
      <c r="CH84" s="77"/>
      <c r="CI84" s="77"/>
      <c r="CJ84" s="77"/>
      <c r="CK84" s="77"/>
      <c r="CO84" s="77"/>
      <c r="CP84" s="103"/>
      <c r="CQ84" s="81"/>
      <c r="CR84" s="81"/>
      <c r="CS84" s="81"/>
      <c r="CT84" s="81"/>
      <c r="CU84" s="81"/>
      <c r="CV84" s="171"/>
      <c r="CW84" s="77"/>
      <c r="CX84" s="77"/>
      <c r="CY84" s="103"/>
      <c r="CZ84" s="81"/>
      <c r="DA84" s="81"/>
      <c r="DB84" s="81"/>
      <c r="DC84" s="81"/>
      <c r="DD84" s="81"/>
      <c r="DE84" s="171"/>
      <c r="DF84" s="77"/>
      <c r="DG84" s="77"/>
      <c r="DH84" s="103"/>
      <c r="DI84" s="81"/>
      <c r="DJ84" s="81"/>
      <c r="DK84" s="81"/>
      <c r="DL84" s="81"/>
      <c r="DM84" s="81"/>
      <c r="DN84" s="171"/>
      <c r="DO84" s="171"/>
      <c r="DP84" s="77"/>
      <c r="DQ84" s="77"/>
      <c r="DR84" s="103"/>
      <c r="DS84" s="81"/>
      <c r="DT84" s="81"/>
      <c r="DU84" s="81"/>
      <c r="DV84" s="77"/>
      <c r="DW84" s="77"/>
      <c r="DX84" s="171"/>
      <c r="DY84" s="171"/>
      <c r="DZ84" s="77"/>
      <c r="EA84" s="77"/>
      <c r="EB84" s="103"/>
      <c r="ED84" s="77"/>
      <c r="EE84" s="77"/>
      <c r="EF84" s="77"/>
    </row>
    <row r="85" spans="1:136" customFormat="1" x14ac:dyDescent="0.15">
      <c r="A85" s="77"/>
      <c r="B85" s="77"/>
      <c r="C85" s="77"/>
      <c r="D85" s="77"/>
      <c r="E85" s="77"/>
      <c r="F85" s="77"/>
      <c r="G85" s="77"/>
      <c r="H85" s="77"/>
      <c r="I85" s="77"/>
      <c r="U85" s="81"/>
      <c r="AM85" s="81"/>
      <c r="BB85" s="103"/>
      <c r="BC85" s="63"/>
      <c r="BD85" s="81"/>
      <c r="CC85" s="77"/>
      <c r="CD85" s="77"/>
      <c r="CE85" s="77"/>
      <c r="CF85" s="77"/>
      <c r="CG85" s="77"/>
      <c r="CH85" s="77"/>
      <c r="CI85" s="77"/>
      <c r="CJ85" s="77"/>
      <c r="CK85" s="77"/>
      <c r="CO85" s="77"/>
      <c r="CP85" s="103"/>
      <c r="CQ85" s="81"/>
      <c r="CR85" s="81"/>
      <c r="CS85" s="81"/>
      <c r="CT85" s="81"/>
      <c r="CU85" s="81"/>
      <c r="CV85" s="171"/>
      <c r="CW85" s="77"/>
      <c r="CX85" s="77"/>
      <c r="CY85" s="103"/>
      <c r="CZ85" s="81"/>
      <c r="DA85" s="81"/>
      <c r="DB85" s="81"/>
      <c r="DC85" s="81"/>
      <c r="DD85" s="81"/>
      <c r="DE85" s="171"/>
      <c r="DF85" s="77"/>
      <c r="DG85" s="77"/>
      <c r="DH85" s="103"/>
      <c r="DI85" s="81"/>
      <c r="DJ85" s="81"/>
      <c r="DK85" s="81"/>
      <c r="DL85" s="81"/>
      <c r="DM85" s="81"/>
      <c r="DN85" s="171"/>
      <c r="DO85" s="171"/>
      <c r="DP85" s="77"/>
      <c r="DQ85" s="77"/>
      <c r="DR85" s="103"/>
      <c r="DS85" s="81"/>
      <c r="DT85" s="81"/>
      <c r="DU85" s="81"/>
      <c r="DV85" s="77"/>
      <c r="DW85" s="77"/>
      <c r="DX85" s="171"/>
      <c r="DY85" s="171"/>
      <c r="DZ85" s="77"/>
      <c r="EA85" s="77"/>
      <c r="EB85" s="103"/>
      <c r="ED85" s="77"/>
      <c r="EE85" s="77"/>
      <c r="EF85" s="77"/>
    </row>
    <row r="86" spans="1:136" customFormat="1" x14ac:dyDescent="0.15">
      <c r="A86" s="77"/>
      <c r="B86" s="77"/>
      <c r="C86" s="77"/>
      <c r="D86" s="77"/>
      <c r="E86" s="77"/>
      <c r="F86" s="77"/>
      <c r="G86" s="77"/>
      <c r="H86" s="77"/>
      <c r="I86" s="77"/>
      <c r="U86" s="81"/>
      <c r="AM86" s="81"/>
      <c r="BB86" s="103"/>
      <c r="BC86" s="63"/>
      <c r="BD86" s="81"/>
      <c r="CC86" s="77"/>
      <c r="CD86" s="77"/>
      <c r="CE86" s="77"/>
      <c r="CF86" s="77"/>
      <c r="CG86" s="77"/>
      <c r="CH86" s="77"/>
      <c r="CI86" s="77"/>
      <c r="CJ86" s="77"/>
      <c r="CK86" s="77"/>
      <c r="CO86" s="77"/>
      <c r="CP86" s="103"/>
      <c r="CQ86" s="81"/>
      <c r="CR86" s="81"/>
      <c r="CS86" s="81"/>
      <c r="CT86" s="81"/>
      <c r="CU86" s="81"/>
      <c r="CV86" s="171"/>
      <c r="CW86" s="77"/>
      <c r="CX86" s="77"/>
      <c r="CY86" s="103"/>
      <c r="CZ86" s="81"/>
      <c r="DA86" s="81"/>
      <c r="DB86" s="81"/>
      <c r="DC86" s="81"/>
      <c r="DD86" s="81"/>
      <c r="DE86" s="171"/>
      <c r="DF86" s="77"/>
      <c r="DG86" s="77"/>
      <c r="DH86" s="103"/>
      <c r="DI86" s="81"/>
      <c r="DJ86" s="81"/>
      <c r="DK86" s="81"/>
      <c r="DL86" s="81"/>
      <c r="DM86" s="81"/>
      <c r="DN86" s="171"/>
      <c r="DO86" s="171"/>
      <c r="DP86" s="77"/>
      <c r="DQ86" s="77"/>
      <c r="DR86" s="103"/>
      <c r="DS86" s="81"/>
      <c r="DT86" s="81"/>
      <c r="DU86" s="81"/>
      <c r="DV86" s="77"/>
      <c r="DW86" s="77"/>
      <c r="DX86" s="171"/>
      <c r="DY86" s="171"/>
      <c r="DZ86" s="77"/>
      <c r="EA86" s="77"/>
      <c r="EB86" s="103"/>
      <c r="ED86" s="77"/>
      <c r="EE86" s="77"/>
      <c r="EF86" s="77"/>
    </row>
    <row r="87" spans="1:136" customFormat="1" x14ac:dyDescent="0.15">
      <c r="A87" s="77"/>
      <c r="B87" s="77"/>
      <c r="C87" s="77"/>
      <c r="D87" s="77"/>
      <c r="E87" s="77"/>
      <c r="F87" s="77"/>
      <c r="G87" s="77"/>
      <c r="H87" s="77"/>
      <c r="I87" s="77"/>
      <c r="U87" s="81"/>
      <c r="AM87" s="81"/>
      <c r="BB87" s="103"/>
      <c r="BC87" s="63"/>
      <c r="BD87" s="81"/>
      <c r="CC87" s="77"/>
      <c r="CD87" s="77"/>
      <c r="CE87" s="77"/>
      <c r="CF87" s="77"/>
      <c r="CG87" s="77"/>
      <c r="CH87" s="77"/>
      <c r="CI87" s="77"/>
      <c r="CJ87" s="77"/>
      <c r="CK87" s="77"/>
      <c r="CO87" s="77"/>
      <c r="CP87" s="103"/>
      <c r="CQ87" s="81"/>
      <c r="CR87" s="81"/>
      <c r="CS87" s="81"/>
      <c r="CT87" s="81"/>
      <c r="CU87" s="81"/>
      <c r="CV87" s="171"/>
      <c r="CW87" s="77"/>
      <c r="CX87" s="77"/>
      <c r="CY87" s="103"/>
      <c r="CZ87" s="81"/>
      <c r="DA87" s="81"/>
      <c r="DB87" s="81"/>
      <c r="DC87" s="81"/>
      <c r="DD87" s="81"/>
      <c r="DE87" s="171"/>
      <c r="DF87" s="77"/>
      <c r="DG87" s="77"/>
      <c r="DH87" s="103"/>
      <c r="DI87" s="81"/>
      <c r="DJ87" s="81"/>
      <c r="DK87" s="81"/>
      <c r="DL87" s="81"/>
      <c r="DM87" s="81"/>
      <c r="DN87" s="171"/>
      <c r="DO87" s="171"/>
      <c r="DP87" s="77"/>
      <c r="DQ87" s="77"/>
      <c r="DR87" s="103"/>
      <c r="DS87" s="81"/>
      <c r="DT87" s="81"/>
      <c r="DU87" s="81"/>
      <c r="DV87" s="77"/>
      <c r="DW87" s="77"/>
      <c r="DX87" s="171"/>
      <c r="DY87" s="171"/>
      <c r="DZ87" s="77"/>
      <c r="EA87" s="77"/>
      <c r="EB87" s="103"/>
      <c r="ED87" s="77"/>
      <c r="EE87" s="77"/>
      <c r="EF87" s="77"/>
    </row>
    <row r="88" spans="1:136" customFormat="1" x14ac:dyDescent="0.15">
      <c r="A88" s="77"/>
      <c r="B88" s="77"/>
      <c r="C88" s="77"/>
      <c r="D88" s="77"/>
      <c r="E88" s="77"/>
      <c r="F88" s="77"/>
      <c r="G88" s="77"/>
      <c r="H88" s="77"/>
      <c r="I88" s="77"/>
      <c r="U88" s="81"/>
      <c r="AM88" s="81"/>
      <c r="BB88" s="103"/>
      <c r="BC88" s="63"/>
      <c r="BD88" s="81"/>
      <c r="CC88" s="77"/>
      <c r="CD88" s="77"/>
      <c r="CE88" s="77"/>
      <c r="CF88" s="77"/>
      <c r="CG88" s="77"/>
      <c r="CH88" s="77"/>
      <c r="CI88" s="77"/>
      <c r="CJ88" s="77"/>
      <c r="CK88" s="77"/>
      <c r="CO88" s="77"/>
      <c r="CP88" s="103"/>
      <c r="CQ88" s="81"/>
      <c r="CR88" s="81"/>
      <c r="CS88" s="81"/>
      <c r="CT88" s="81"/>
      <c r="CU88" s="81"/>
      <c r="CV88" s="171"/>
      <c r="CW88" s="77"/>
      <c r="CX88" s="77"/>
      <c r="CY88" s="103"/>
      <c r="CZ88" s="81"/>
      <c r="DA88" s="81"/>
      <c r="DB88" s="81"/>
      <c r="DC88" s="81"/>
      <c r="DD88" s="81"/>
      <c r="DE88" s="171"/>
      <c r="DF88" s="77"/>
      <c r="DG88" s="77"/>
      <c r="DH88" s="103"/>
      <c r="DI88" s="81"/>
      <c r="DJ88" s="81"/>
      <c r="DK88" s="81"/>
      <c r="DL88" s="81"/>
      <c r="DM88" s="81"/>
      <c r="DN88" s="171"/>
      <c r="DO88" s="171"/>
      <c r="DP88" s="77"/>
      <c r="DQ88" s="77"/>
      <c r="DR88" s="103"/>
      <c r="DS88" s="81"/>
      <c r="DT88" s="81"/>
      <c r="DU88" s="81"/>
      <c r="DV88" s="77"/>
      <c r="DW88" s="77"/>
      <c r="DX88" s="171"/>
      <c r="DY88" s="171"/>
      <c r="DZ88" s="77"/>
      <c r="EA88" s="77"/>
      <c r="EB88" s="103"/>
      <c r="ED88" s="77"/>
      <c r="EE88" s="77"/>
      <c r="EF88" s="77"/>
    </row>
    <row r="89" spans="1:136" customFormat="1" x14ac:dyDescent="0.15">
      <c r="A89" s="77"/>
      <c r="B89" s="77"/>
      <c r="C89" s="77"/>
      <c r="D89" s="77"/>
      <c r="E89" s="77"/>
      <c r="F89" s="77"/>
      <c r="G89" s="77"/>
      <c r="H89" s="77"/>
      <c r="I89" s="77"/>
      <c r="U89" s="81"/>
      <c r="AM89" s="81"/>
      <c r="BB89" s="103"/>
      <c r="BC89" s="63"/>
      <c r="BD89" s="81"/>
      <c r="CC89" s="77"/>
      <c r="CD89" s="77"/>
      <c r="CE89" s="77"/>
      <c r="CF89" s="77"/>
      <c r="CG89" s="77"/>
      <c r="CH89" s="77"/>
      <c r="CI89" s="77"/>
      <c r="CJ89" s="77"/>
      <c r="CK89" s="77"/>
      <c r="CO89" s="77"/>
      <c r="CP89" s="103"/>
      <c r="CQ89" s="81"/>
      <c r="CR89" s="81"/>
      <c r="CS89" s="81"/>
      <c r="CT89" s="81"/>
      <c r="CU89" s="81"/>
      <c r="CV89" s="171"/>
      <c r="CW89" s="77"/>
      <c r="CX89" s="77"/>
      <c r="CY89" s="103"/>
      <c r="CZ89" s="81"/>
      <c r="DA89" s="81"/>
      <c r="DB89" s="81"/>
      <c r="DC89" s="81"/>
      <c r="DD89" s="81"/>
      <c r="DE89" s="171"/>
      <c r="DF89" s="77"/>
      <c r="DG89" s="77"/>
      <c r="DH89" s="103"/>
      <c r="DI89" s="81"/>
      <c r="DJ89" s="81"/>
      <c r="DK89" s="81"/>
      <c r="DL89" s="81"/>
      <c r="DM89" s="81"/>
      <c r="DN89" s="171"/>
      <c r="DO89" s="171"/>
      <c r="DP89" s="77"/>
      <c r="DQ89" s="77"/>
      <c r="DR89" s="103"/>
      <c r="DS89" s="81"/>
      <c r="DT89" s="81"/>
      <c r="DU89" s="81"/>
      <c r="DV89" s="77"/>
      <c r="DW89" s="77"/>
      <c r="DX89" s="171"/>
      <c r="DY89" s="171"/>
      <c r="DZ89" s="77"/>
      <c r="EA89" s="77"/>
      <c r="EB89" s="103"/>
      <c r="ED89" s="77"/>
      <c r="EE89" s="77"/>
      <c r="EF89" s="77"/>
    </row>
    <row r="90" spans="1:136" customFormat="1" x14ac:dyDescent="0.15">
      <c r="A90" s="77"/>
      <c r="B90" s="77"/>
      <c r="C90" s="77"/>
      <c r="D90" s="77"/>
      <c r="E90" s="77"/>
      <c r="F90" s="77"/>
      <c r="G90" s="77"/>
      <c r="H90" s="77"/>
      <c r="I90" s="77"/>
      <c r="U90" s="81"/>
      <c r="AM90" s="81"/>
      <c r="BB90" s="103"/>
      <c r="BC90" s="63"/>
      <c r="BD90" s="81"/>
      <c r="CC90" s="77"/>
      <c r="CD90" s="77"/>
      <c r="CE90" s="77"/>
      <c r="CF90" s="77"/>
      <c r="CG90" s="77"/>
      <c r="CH90" s="77"/>
      <c r="CI90" s="77"/>
      <c r="CJ90" s="77"/>
      <c r="CK90" s="77"/>
      <c r="CO90" s="77"/>
      <c r="CP90" s="103"/>
      <c r="CQ90" s="81"/>
      <c r="CR90" s="81"/>
      <c r="CS90" s="81"/>
      <c r="CT90" s="81"/>
      <c r="CU90" s="81"/>
      <c r="CV90" s="171"/>
      <c r="CW90" s="77"/>
      <c r="CX90" s="77"/>
      <c r="CY90" s="103"/>
      <c r="CZ90" s="81"/>
      <c r="DA90" s="81"/>
      <c r="DB90" s="81"/>
      <c r="DC90" s="81"/>
      <c r="DD90" s="81"/>
      <c r="DE90" s="171"/>
      <c r="DF90" s="77"/>
      <c r="DG90" s="77"/>
      <c r="DH90" s="103"/>
      <c r="DI90" s="81"/>
      <c r="DJ90" s="81"/>
      <c r="DK90" s="81"/>
      <c r="DL90" s="81"/>
      <c r="DM90" s="81"/>
      <c r="DN90" s="171"/>
      <c r="DO90" s="171"/>
      <c r="DP90" s="77"/>
      <c r="DQ90" s="77"/>
      <c r="DR90" s="103"/>
      <c r="DS90" s="81"/>
      <c r="DT90" s="81"/>
      <c r="DU90" s="81"/>
      <c r="DV90" s="77"/>
      <c r="DW90" s="77"/>
      <c r="DX90" s="171"/>
      <c r="DY90" s="171"/>
      <c r="DZ90" s="77"/>
      <c r="EA90" s="77"/>
      <c r="EB90" s="103"/>
      <c r="ED90" s="77"/>
      <c r="EE90" s="77"/>
      <c r="EF90" s="77"/>
    </row>
    <row r="91" spans="1:136" customFormat="1" x14ac:dyDescent="0.15">
      <c r="A91" s="77"/>
      <c r="B91" s="77"/>
      <c r="C91" s="77"/>
      <c r="D91" s="77"/>
      <c r="E91" s="77"/>
      <c r="F91" s="77"/>
      <c r="G91" s="77"/>
      <c r="H91" s="77"/>
      <c r="I91" s="77"/>
      <c r="U91" s="81"/>
      <c r="AM91" s="81"/>
      <c r="BB91" s="103"/>
      <c r="BC91" s="63"/>
      <c r="BD91" s="81"/>
      <c r="CC91" s="77"/>
      <c r="CD91" s="77"/>
      <c r="CE91" s="77"/>
      <c r="CF91" s="77"/>
      <c r="CG91" s="77"/>
      <c r="CH91" s="77"/>
      <c r="CI91" s="77"/>
      <c r="CJ91" s="77"/>
      <c r="CK91" s="77"/>
      <c r="CO91" s="77"/>
      <c r="CP91" s="103"/>
      <c r="CQ91" s="81"/>
      <c r="CR91" s="81"/>
      <c r="CS91" s="81"/>
      <c r="CT91" s="81"/>
      <c r="CU91" s="81"/>
      <c r="CV91" s="171"/>
      <c r="CW91" s="77"/>
      <c r="CX91" s="77"/>
      <c r="CY91" s="103"/>
      <c r="CZ91" s="81"/>
      <c r="DA91" s="81"/>
      <c r="DB91" s="81"/>
      <c r="DC91" s="81"/>
      <c r="DD91" s="81"/>
      <c r="DE91" s="171"/>
      <c r="DF91" s="77"/>
      <c r="DG91" s="77"/>
      <c r="DH91" s="103"/>
      <c r="DI91" s="81"/>
      <c r="DJ91" s="81"/>
      <c r="DK91" s="81"/>
      <c r="DL91" s="81"/>
      <c r="DM91" s="81"/>
      <c r="DN91" s="171"/>
      <c r="DO91" s="171"/>
      <c r="DP91" s="77"/>
      <c r="DQ91" s="77"/>
      <c r="DR91" s="103"/>
      <c r="DS91" s="81"/>
      <c r="DT91" s="81"/>
      <c r="DU91" s="81"/>
      <c r="DV91" s="77"/>
      <c r="DW91" s="77"/>
      <c r="DX91" s="171"/>
      <c r="DY91" s="171"/>
      <c r="DZ91" s="77"/>
      <c r="EA91" s="77"/>
      <c r="EB91" s="103"/>
      <c r="ED91" s="77"/>
      <c r="EE91" s="77"/>
      <c r="EF91" s="77"/>
    </row>
    <row r="92" spans="1:136" customFormat="1" x14ac:dyDescent="0.15">
      <c r="A92" s="77"/>
      <c r="B92" s="77"/>
      <c r="C92" s="77"/>
      <c r="D92" s="77"/>
      <c r="E92" s="77"/>
      <c r="F92" s="77"/>
      <c r="G92" s="77"/>
      <c r="H92" s="77"/>
      <c r="I92" s="77"/>
      <c r="U92" s="81"/>
      <c r="AM92" s="81"/>
      <c r="BB92" s="103"/>
      <c r="BC92" s="63"/>
      <c r="BD92" s="81"/>
      <c r="CC92" s="77"/>
      <c r="CD92" s="77"/>
      <c r="CE92" s="77"/>
      <c r="CF92" s="77"/>
      <c r="CG92" s="77"/>
      <c r="CH92" s="77"/>
      <c r="CI92" s="77"/>
      <c r="CJ92" s="77"/>
      <c r="CK92" s="77"/>
      <c r="CO92" s="77"/>
      <c r="CP92" s="103"/>
      <c r="CQ92" s="81"/>
      <c r="CR92" s="81"/>
      <c r="CS92" s="81"/>
      <c r="CT92" s="81"/>
      <c r="CU92" s="81"/>
      <c r="CV92" s="171"/>
      <c r="CW92" s="77"/>
      <c r="CX92" s="77"/>
      <c r="CY92" s="103"/>
      <c r="CZ92" s="81"/>
      <c r="DA92" s="81"/>
      <c r="DB92" s="81"/>
      <c r="DC92" s="81"/>
      <c r="DD92" s="81"/>
      <c r="DE92" s="171"/>
      <c r="DF92" s="77"/>
      <c r="DG92" s="77"/>
      <c r="DH92" s="103"/>
      <c r="DI92" s="81"/>
      <c r="DJ92" s="81"/>
      <c r="DK92" s="81"/>
      <c r="DL92" s="81"/>
      <c r="DM92" s="81"/>
      <c r="DN92" s="171"/>
      <c r="DO92" s="171"/>
      <c r="DP92" s="77"/>
      <c r="DQ92" s="77"/>
      <c r="DR92" s="103"/>
      <c r="DS92" s="81"/>
      <c r="DT92" s="81"/>
      <c r="DU92" s="81"/>
      <c r="DV92" s="77"/>
      <c r="DW92" s="77"/>
      <c r="DX92" s="171"/>
      <c r="DY92" s="171"/>
      <c r="DZ92" s="77"/>
      <c r="EA92" s="77"/>
      <c r="EB92" s="103"/>
      <c r="ED92" s="77"/>
      <c r="EE92" s="77"/>
      <c r="EF92" s="77"/>
    </row>
    <row r="93" spans="1:136" customFormat="1" x14ac:dyDescent="0.15">
      <c r="A93" s="77"/>
      <c r="B93" s="77"/>
      <c r="C93" s="77"/>
      <c r="D93" s="77"/>
      <c r="E93" s="77"/>
      <c r="F93" s="77"/>
      <c r="G93" s="77"/>
      <c r="H93" s="77"/>
      <c r="I93" s="77"/>
      <c r="U93" s="81"/>
      <c r="AM93" s="81"/>
      <c r="BB93" s="103"/>
      <c r="BC93" s="63"/>
      <c r="BD93" s="81"/>
      <c r="CC93" s="77"/>
      <c r="CD93" s="77"/>
      <c r="CE93" s="77"/>
      <c r="CF93" s="77"/>
      <c r="CG93" s="77"/>
      <c r="CH93" s="77"/>
      <c r="CI93" s="77"/>
      <c r="CJ93" s="77"/>
      <c r="CK93" s="77"/>
      <c r="CO93" s="77"/>
      <c r="CP93" s="103"/>
      <c r="CQ93" s="81"/>
      <c r="CR93" s="81"/>
      <c r="CS93" s="81"/>
      <c r="CT93" s="81"/>
      <c r="CU93" s="81"/>
      <c r="CV93" s="171"/>
      <c r="CW93" s="77"/>
      <c r="CX93" s="77"/>
      <c r="CY93" s="103"/>
      <c r="CZ93" s="81"/>
      <c r="DA93" s="81"/>
      <c r="DB93" s="81"/>
      <c r="DC93" s="81"/>
      <c r="DD93" s="81"/>
      <c r="DE93" s="171"/>
      <c r="DF93" s="77"/>
      <c r="DG93" s="77"/>
      <c r="DH93" s="103"/>
      <c r="DI93" s="81"/>
      <c r="DJ93" s="81"/>
      <c r="DK93" s="81"/>
      <c r="DL93" s="81"/>
      <c r="DM93" s="81"/>
      <c r="DN93" s="171"/>
      <c r="DO93" s="171"/>
      <c r="DP93" s="77"/>
      <c r="DQ93" s="77"/>
      <c r="DR93" s="103"/>
      <c r="DS93" s="81"/>
      <c r="DT93" s="81"/>
      <c r="DU93" s="81"/>
      <c r="DV93" s="77"/>
      <c r="DW93" s="77"/>
      <c r="DX93" s="171"/>
      <c r="DY93" s="171"/>
      <c r="DZ93" s="77"/>
      <c r="EA93" s="77"/>
      <c r="EB93" s="103"/>
      <c r="ED93" s="77"/>
      <c r="EE93" s="77"/>
      <c r="EF93" s="77"/>
    </row>
    <row r="94" spans="1:136" customFormat="1" x14ac:dyDescent="0.15">
      <c r="A94" s="77"/>
      <c r="B94" s="77"/>
      <c r="C94" s="77"/>
      <c r="D94" s="77"/>
      <c r="E94" s="77"/>
      <c r="F94" s="77"/>
      <c r="G94" s="77"/>
      <c r="H94" s="77"/>
      <c r="I94" s="77"/>
      <c r="U94" s="81"/>
      <c r="AM94" s="81"/>
      <c r="BB94" s="103"/>
      <c r="BC94" s="63"/>
      <c r="BD94" s="81"/>
      <c r="CC94" s="77"/>
      <c r="CD94" s="77"/>
      <c r="CE94" s="77"/>
      <c r="CF94" s="77"/>
      <c r="CG94" s="77"/>
      <c r="CH94" s="77"/>
      <c r="CI94" s="77"/>
      <c r="CJ94" s="77"/>
      <c r="CK94" s="77"/>
      <c r="CO94" s="77"/>
      <c r="CP94" s="103"/>
      <c r="CQ94" s="81"/>
      <c r="CR94" s="81"/>
      <c r="CS94" s="81"/>
      <c r="CT94" s="81"/>
      <c r="CU94" s="81"/>
      <c r="CV94" s="171"/>
      <c r="CW94" s="77"/>
      <c r="CX94" s="77"/>
      <c r="CY94" s="103"/>
      <c r="CZ94" s="81"/>
      <c r="DA94" s="81"/>
      <c r="DB94" s="81"/>
      <c r="DC94" s="81"/>
      <c r="DD94" s="81"/>
      <c r="DE94" s="171"/>
      <c r="DF94" s="77"/>
      <c r="DG94" s="77"/>
      <c r="DH94" s="103"/>
      <c r="DI94" s="81"/>
      <c r="DJ94" s="81"/>
      <c r="DK94" s="81"/>
      <c r="DL94" s="81"/>
      <c r="DM94" s="81"/>
      <c r="DN94" s="171"/>
      <c r="DO94" s="171"/>
      <c r="DP94" s="77"/>
      <c r="DQ94" s="77"/>
      <c r="DR94" s="103"/>
      <c r="DS94" s="81"/>
      <c r="DT94" s="81"/>
      <c r="DU94" s="81"/>
      <c r="DV94" s="77"/>
      <c r="DW94" s="77"/>
      <c r="DX94" s="171"/>
      <c r="DY94" s="171"/>
      <c r="DZ94" s="77"/>
      <c r="EA94" s="77"/>
      <c r="EB94" s="103"/>
      <c r="ED94" s="77"/>
      <c r="EE94" s="77"/>
      <c r="EF94" s="77"/>
    </row>
    <row r="95" spans="1:136" customFormat="1" x14ac:dyDescent="0.15">
      <c r="A95" s="77"/>
      <c r="B95" s="77"/>
      <c r="C95" s="77"/>
      <c r="D95" s="77"/>
      <c r="E95" s="77"/>
      <c r="F95" s="77"/>
      <c r="G95" s="77"/>
      <c r="H95" s="77"/>
      <c r="I95" s="77"/>
      <c r="U95" s="81"/>
      <c r="AM95" s="81"/>
      <c r="BB95" s="103"/>
      <c r="BC95" s="63"/>
      <c r="BD95" s="81"/>
      <c r="CC95" s="77"/>
      <c r="CD95" s="77"/>
      <c r="CE95" s="77"/>
      <c r="CF95" s="77"/>
      <c r="CG95" s="77"/>
      <c r="CH95" s="77"/>
      <c r="CI95" s="77"/>
      <c r="CJ95" s="77"/>
      <c r="CK95" s="77"/>
      <c r="CO95" s="77"/>
      <c r="CP95" s="103"/>
      <c r="CQ95" s="81"/>
      <c r="CR95" s="81"/>
      <c r="CS95" s="81"/>
      <c r="CT95" s="81"/>
      <c r="CU95" s="81"/>
      <c r="CV95" s="171"/>
      <c r="CW95" s="77"/>
      <c r="CX95" s="77"/>
      <c r="CY95" s="103"/>
      <c r="CZ95" s="81"/>
      <c r="DA95" s="81"/>
      <c r="DB95" s="81"/>
      <c r="DC95" s="81"/>
      <c r="DD95" s="81"/>
      <c r="DE95" s="171"/>
      <c r="DF95" s="77"/>
      <c r="DG95" s="77"/>
      <c r="DH95" s="103"/>
      <c r="DI95" s="81"/>
      <c r="DJ95" s="81"/>
      <c r="DK95" s="81"/>
      <c r="DL95" s="81"/>
      <c r="DM95" s="81"/>
      <c r="DN95" s="171"/>
      <c r="DO95" s="171"/>
      <c r="DP95" s="77"/>
      <c r="DQ95" s="77"/>
      <c r="DR95" s="103"/>
      <c r="DS95" s="81"/>
      <c r="DT95" s="81"/>
      <c r="DU95" s="81"/>
      <c r="DV95" s="77"/>
      <c r="DW95" s="77"/>
      <c r="DX95" s="171"/>
      <c r="DY95" s="171"/>
      <c r="DZ95" s="77"/>
      <c r="EA95" s="77"/>
      <c r="EB95" s="103"/>
      <c r="ED95" s="77"/>
      <c r="EE95" s="77"/>
      <c r="EF95" s="77"/>
    </row>
    <row r="96" spans="1:136" customFormat="1" x14ac:dyDescent="0.15">
      <c r="A96" s="77"/>
      <c r="B96" s="77"/>
      <c r="C96" s="77"/>
      <c r="D96" s="77"/>
      <c r="E96" s="77"/>
      <c r="F96" s="77"/>
      <c r="G96" s="77"/>
      <c r="H96" s="77"/>
      <c r="I96" s="77"/>
      <c r="U96" s="81"/>
      <c r="AM96" s="81"/>
      <c r="BB96" s="103"/>
      <c r="BC96" s="63"/>
      <c r="BD96" s="81"/>
      <c r="CC96" s="77"/>
      <c r="CD96" s="77"/>
      <c r="CE96" s="77"/>
      <c r="CF96" s="77"/>
      <c r="CG96" s="77"/>
      <c r="CH96" s="77"/>
      <c r="CI96" s="77"/>
      <c r="CJ96" s="77"/>
      <c r="CK96" s="77"/>
      <c r="CO96" s="77"/>
      <c r="CP96" s="103"/>
      <c r="CQ96" s="81"/>
      <c r="CR96" s="81"/>
      <c r="CS96" s="81"/>
      <c r="CT96" s="81"/>
      <c r="CU96" s="81"/>
      <c r="CV96" s="171"/>
      <c r="CW96" s="77"/>
      <c r="CX96" s="77"/>
      <c r="CY96" s="103"/>
      <c r="CZ96" s="81"/>
      <c r="DA96" s="81"/>
      <c r="DB96" s="81"/>
      <c r="DC96" s="81"/>
      <c r="DD96" s="81"/>
      <c r="DE96" s="171"/>
      <c r="DF96" s="77"/>
      <c r="DG96" s="77"/>
      <c r="DH96" s="103"/>
      <c r="DI96" s="81"/>
      <c r="DJ96" s="81"/>
      <c r="DK96" s="81"/>
      <c r="DL96" s="81"/>
      <c r="DM96" s="81"/>
      <c r="DN96" s="171"/>
      <c r="DO96" s="171"/>
      <c r="DP96" s="77"/>
      <c r="DQ96" s="77"/>
      <c r="DR96" s="103"/>
      <c r="DS96" s="81"/>
      <c r="DT96" s="81"/>
      <c r="DU96" s="81"/>
      <c r="DV96" s="77"/>
      <c r="DW96" s="77"/>
      <c r="DX96" s="171"/>
      <c r="DY96" s="171"/>
      <c r="DZ96" s="77"/>
      <c r="EA96" s="77"/>
      <c r="EB96" s="103"/>
      <c r="ED96" s="77"/>
      <c r="EE96" s="77"/>
      <c r="EF96" s="77"/>
    </row>
    <row r="97" spans="1:136" customFormat="1" x14ac:dyDescent="0.15">
      <c r="A97" s="77"/>
      <c r="B97" s="77"/>
      <c r="C97" s="77"/>
      <c r="D97" s="77"/>
      <c r="E97" s="77"/>
      <c r="F97" s="77"/>
      <c r="G97" s="77"/>
      <c r="H97" s="77"/>
      <c r="I97" s="77"/>
      <c r="U97" s="81"/>
      <c r="AM97" s="81"/>
      <c r="BB97" s="103"/>
      <c r="BC97" s="63"/>
      <c r="BD97" s="81"/>
      <c r="CC97" s="77"/>
      <c r="CD97" s="77"/>
      <c r="CE97" s="77"/>
      <c r="CF97" s="77"/>
      <c r="CG97" s="77"/>
      <c r="CH97" s="77"/>
      <c r="CI97" s="77"/>
      <c r="CJ97" s="77"/>
      <c r="CK97" s="77"/>
      <c r="CO97" s="77"/>
      <c r="CP97" s="103"/>
      <c r="CQ97" s="81"/>
      <c r="CR97" s="81"/>
      <c r="CS97" s="81"/>
      <c r="CT97" s="81"/>
      <c r="CU97" s="81"/>
      <c r="CV97" s="171"/>
      <c r="CW97" s="77"/>
      <c r="CX97" s="77"/>
      <c r="CY97" s="103"/>
      <c r="CZ97" s="81"/>
      <c r="DA97" s="81"/>
      <c r="DB97" s="81"/>
      <c r="DC97" s="81"/>
      <c r="DD97" s="81"/>
      <c r="DE97" s="171"/>
      <c r="DF97" s="77"/>
      <c r="DG97" s="77"/>
      <c r="DH97" s="103"/>
      <c r="DI97" s="81"/>
      <c r="DJ97" s="81"/>
      <c r="DK97" s="81"/>
      <c r="DL97" s="81"/>
      <c r="DM97" s="81"/>
      <c r="DN97" s="171"/>
      <c r="DO97" s="171"/>
      <c r="DP97" s="77"/>
      <c r="DQ97" s="77"/>
      <c r="DR97" s="103"/>
      <c r="DS97" s="81"/>
      <c r="DT97" s="81"/>
      <c r="DU97" s="81"/>
      <c r="DV97" s="77"/>
      <c r="DW97" s="77"/>
      <c r="DX97" s="171"/>
      <c r="DY97" s="171"/>
      <c r="DZ97" s="77"/>
      <c r="EA97" s="77"/>
      <c r="EB97" s="103"/>
      <c r="ED97" s="77"/>
      <c r="EE97" s="77"/>
      <c r="EF97" s="77"/>
    </row>
    <row r="98" spans="1:136" customFormat="1" x14ac:dyDescent="0.15">
      <c r="A98" s="77"/>
      <c r="B98" s="77"/>
      <c r="C98" s="77"/>
      <c r="D98" s="77"/>
      <c r="E98" s="77"/>
      <c r="F98" s="77"/>
      <c r="G98" s="77"/>
      <c r="H98" s="77"/>
      <c r="I98" s="77"/>
      <c r="U98" s="81"/>
      <c r="AM98" s="81"/>
      <c r="BB98" s="103"/>
      <c r="BC98" s="63"/>
      <c r="BD98" s="81"/>
      <c r="CC98" s="77"/>
      <c r="CD98" s="77"/>
      <c r="CE98" s="77"/>
      <c r="CF98" s="77"/>
      <c r="CG98" s="77"/>
      <c r="CH98" s="77"/>
      <c r="CI98" s="77"/>
      <c r="CJ98" s="77"/>
      <c r="CK98" s="77"/>
      <c r="CO98" s="77"/>
      <c r="CP98" s="103"/>
      <c r="CQ98" s="81"/>
      <c r="CR98" s="81"/>
      <c r="CS98" s="81"/>
      <c r="CT98" s="81"/>
      <c r="CU98" s="81"/>
      <c r="CV98" s="171"/>
      <c r="CW98" s="77"/>
      <c r="CX98" s="77"/>
      <c r="CY98" s="103"/>
      <c r="CZ98" s="81"/>
      <c r="DA98" s="81"/>
      <c r="DB98" s="81"/>
      <c r="DC98" s="81"/>
      <c r="DD98" s="81"/>
      <c r="DE98" s="171"/>
      <c r="DF98" s="77"/>
      <c r="DG98" s="77"/>
      <c r="DH98" s="103"/>
      <c r="DI98" s="81"/>
      <c r="DJ98" s="81"/>
      <c r="DK98" s="81"/>
      <c r="DL98" s="81"/>
      <c r="DM98" s="81"/>
      <c r="DN98" s="171"/>
      <c r="DO98" s="171"/>
      <c r="DP98" s="77"/>
      <c r="DQ98" s="77"/>
      <c r="DR98" s="103"/>
      <c r="DS98" s="81"/>
      <c r="DT98" s="81"/>
      <c r="DU98" s="81"/>
      <c r="DV98" s="77"/>
      <c r="DW98" s="77"/>
      <c r="DX98" s="171"/>
      <c r="DY98" s="171"/>
      <c r="DZ98" s="77"/>
      <c r="EA98" s="77"/>
      <c r="EB98" s="103"/>
      <c r="ED98" s="77"/>
      <c r="EE98" s="77"/>
      <c r="EF98" s="77"/>
    </row>
    <row r="99" spans="1:136" customFormat="1" x14ac:dyDescent="0.15">
      <c r="A99" s="77"/>
      <c r="B99" s="77"/>
      <c r="C99" s="77"/>
      <c r="D99" s="77"/>
      <c r="E99" s="77"/>
      <c r="F99" s="77"/>
      <c r="G99" s="77"/>
      <c r="H99" s="77"/>
      <c r="I99" s="77"/>
      <c r="U99" s="81"/>
      <c r="AM99" s="81"/>
      <c r="BB99" s="103"/>
      <c r="BC99" s="63"/>
      <c r="BD99" s="81"/>
      <c r="CC99" s="77"/>
      <c r="CD99" s="77"/>
      <c r="CE99" s="77"/>
      <c r="CF99" s="77"/>
      <c r="CG99" s="77"/>
      <c r="CH99" s="77"/>
      <c r="CI99" s="77"/>
      <c r="CJ99" s="77"/>
      <c r="CK99" s="77"/>
      <c r="CO99" s="77"/>
      <c r="CP99" s="103"/>
      <c r="CQ99" s="81"/>
      <c r="CR99" s="81"/>
      <c r="CS99" s="81"/>
      <c r="CT99" s="81"/>
      <c r="CU99" s="81"/>
      <c r="CV99" s="171"/>
      <c r="CW99" s="77"/>
      <c r="CX99" s="77"/>
      <c r="CY99" s="103"/>
      <c r="CZ99" s="81"/>
      <c r="DA99" s="81"/>
      <c r="DB99" s="81"/>
      <c r="DC99" s="81"/>
      <c r="DD99" s="81"/>
      <c r="DE99" s="171"/>
      <c r="DF99" s="77"/>
      <c r="DG99" s="77"/>
      <c r="DH99" s="103"/>
      <c r="DI99" s="81"/>
      <c r="DJ99" s="81"/>
      <c r="DK99" s="81"/>
      <c r="DL99" s="81"/>
      <c r="DM99" s="81"/>
      <c r="DN99" s="171"/>
      <c r="DO99" s="171"/>
      <c r="DP99" s="77"/>
      <c r="DQ99" s="77"/>
      <c r="DR99" s="103"/>
      <c r="DS99" s="81"/>
      <c r="DT99" s="81"/>
      <c r="DU99" s="81"/>
      <c r="DV99" s="77"/>
      <c r="DW99" s="77"/>
      <c r="DX99" s="171"/>
      <c r="DY99" s="171"/>
      <c r="DZ99" s="77"/>
      <c r="EA99" s="77"/>
      <c r="EB99" s="103"/>
      <c r="ED99" s="77"/>
      <c r="EE99" s="77"/>
      <c r="EF99" s="77"/>
    </row>
    <row r="100" spans="1:136" customFormat="1" x14ac:dyDescent="0.15">
      <c r="A100" s="77"/>
      <c r="B100" s="77"/>
      <c r="C100" s="77"/>
      <c r="D100" s="77"/>
      <c r="E100" s="77"/>
      <c r="F100" s="77"/>
      <c r="G100" s="77"/>
      <c r="H100" s="77"/>
      <c r="I100" s="77"/>
      <c r="U100" s="81"/>
      <c r="AM100" s="81"/>
      <c r="BB100" s="103"/>
      <c r="BC100" s="63"/>
      <c r="BD100" s="81"/>
      <c r="CC100" s="77"/>
      <c r="CD100" s="77"/>
      <c r="CE100" s="77"/>
      <c r="CF100" s="77"/>
      <c r="CG100" s="77"/>
      <c r="CH100" s="77"/>
      <c r="CI100" s="77"/>
      <c r="CJ100" s="77"/>
      <c r="CK100" s="77"/>
      <c r="CO100" s="77"/>
      <c r="CP100" s="103"/>
      <c r="CQ100" s="81"/>
      <c r="CR100" s="81"/>
      <c r="CS100" s="81"/>
      <c r="CT100" s="81"/>
      <c r="CU100" s="81"/>
      <c r="CV100" s="171"/>
      <c r="CW100" s="77"/>
      <c r="CX100" s="77"/>
      <c r="CY100" s="103"/>
      <c r="CZ100" s="81"/>
      <c r="DA100" s="81"/>
      <c r="DB100" s="81"/>
      <c r="DC100" s="81"/>
      <c r="DD100" s="81"/>
      <c r="DE100" s="171"/>
      <c r="DF100" s="77"/>
      <c r="DG100" s="77"/>
      <c r="DH100" s="103"/>
      <c r="DI100" s="81"/>
      <c r="DJ100" s="81"/>
      <c r="DK100" s="81"/>
      <c r="DL100" s="81"/>
      <c r="DM100" s="81"/>
      <c r="DN100" s="171"/>
      <c r="DO100" s="171"/>
      <c r="DP100" s="77"/>
      <c r="DQ100" s="77"/>
      <c r="DR100" s="103"/>
      <c r="DS100" s="81"/>
      <c r="DT100" s="81"/>
      <c r="DU100" s="81"/>
      <c r="DV100" s="77"/>
      <c r="DW100" s="77"/>
      <c r="DX100" s="171"/>
      <c r="DY100" s="171"/>
      <c r="DZ100" s="77"/>
      <c r="EA100" s="77"/>
      <c r="EB100" s="103"/>
      <c r="ED100" s="77"/>
      <c r="EE100" s="77"/>
      <c r="EF100" s="77"/>
    </row>
    <row r="101" spans="1:136" customFormat="1" x14ac:dyDescent="0.15">
      <c r="A101" s="77"/>
      <c r="B101" s="77"/>
      <c r="C101" s="77"/>
      <c r="D101" s="77"/>
      <c r="E101" s="77"/>
      <c r="F101" s="77"/>
      <c r="G101" s="77"/>
      <c r="H101" s="77"/>
      <c r="I101" s="77"/>
      <c r="U101" s="81"/>
      <c r="AM101" s="81"/>
      <c r="BB101" s="103"/>
      <c r="BC101" s="63"/>
      <c r="BD101" s="81"/>
      <c r="CC101" s="77"/>
      <c r="CD101" s="77"/>
      <c r="CE101" s="77"/>
      <c r="CF101" s="77"/>
      <c r="CG101" s="77"/>
      <c r="CH101" s="77"/>
      <c r="CI101" s="77"/>
      <c r="CJ101" s="77"/>
      <c r="CK101" s="77"/>
      <c r="CO101" s="77"/>
      <c r="CP101" s="103"/>
      <c r="CQ101" s="81"/>
      <c r="CR101" s="81"/>
      <c r="CS101" s="81"/>
      <c r="CT101" s="81"/>
      <c r="CU101" s="81"/>
      <c r="CV101" s="171"/>
      <c r="CW101" s="77"/>
      <c r="CX101" s="77"/>
      <c r="CY101" s="103"/>
      <c r="CZ101" s="81"/>
      <c r="DA101" s="81"/>
      <c r="DB101" s="81"/>
      <c r="DC101" s="81"/>
      <c r="DD101" s="81"/>
      <c r="DE101" s="171"/>
      <c r="DF101" s="77"/>
      <c r="DG101" s="77"/>
      <c r="DH101" s="103"/>
      <c r="DI101" s="81"/>
      <c r="DJ101" s="81"/>
      <c r="DK101" s="81"/>
      <c r="DL101" s="81"/>
      <c r="DM101" s="81"/>
      <c r="DN101" s="171"/>
      <c r="DO101" s="171"/>
      <c r="DP101" s="77"/>
      <c r="DQ101" s="77"/>
      <c r="DR101" s="103"/>
      <c r="DS101" s="81"/>
      <c r="DT101" s="81"/>
      <c r="DU101" s="81"/>
      <c r="DV101" s="77"/>
      <c r="DW101" s="77"/>
      <c r="DX101" s="171"/>
      <c r="DY101" s="171"/>
      <c r="DZ101" s="77"/>
      <c r="EA101" s="77"/>
      <c r="EB101" s="103"/>
      <c r="ED101" s="77"/>
      <c r="EE101" s="77"/>
      <c r="EF101" s="77"/>
    </row>
    <row r="102" spans="1:136" customFormat="1" x14ac:dyDescent="0.15">
      <c r="A102" s="77"/>
      <c r="B102" s="77"/>
      <c r="C102" s="77"/>
      <c r="D102" s="77"/>
      <c r="E102" s="77"/>
      <c r="F102" s="77"/>
      <c r="G102" s="77"/>
      <c r="H102" s="77"/>
      <c r="I102" s="77"/>
      <c r="U102" s="81"/>
      <c r="AM102" s="81"/>
      <c r="BB102" s="103"/>
      <c r="BC102" s="63"/>
      <c r="BD102" s="81"/>
      <c r="CC102" s="77"/>
      <c r="CD102" s="77"/>
      <c r="CE102" s="77"/>
      <c r="CF102" s="77"/>
      <c r="CG102" s="77"/>
      <c r="CH102" s="77"/>
      <c r="CI102" s="77"/>
      <c r="CJ102" s="77"/>
      <c r="CK102" s="77"/>
      <c r="CO102" s="77"/>
      <c r="CP102" s="103"/>
      <c r="CQ102" s="81"/>
      <c r="CR102" s="81"/>
      <c r="CS102" s="81"/>
      <c r="CT102" s="81"/>
      <c r="CU102" s="81"/>
      <c r="CV102" s="171"/>
      <c r="CW102" s="77"/>
      <c r="CX102" s="77"/>
      <c r="CY102" s="103"/>
      <c r="CZ102" s="81"/>
      <c r="DA102" s="81"/>
      <c r="DB102" s="81"/>
      <c r="DC102" s="81"/>
      <c r="DD102" s="81"/>
      <c r="DE102" s="171"/>
      <c r="DF102" s="77"/>
      <c r="DG102" s="77"/>
      <c r="DH102" s="103"/>
      <c r="DI102" s="81"/>
      <c r="DJ102" s="81"/>
      <c r="DK102" s="81"/>
      <c r="DL102" s="81"/>
      <c r="DM102" s="81"/>
      <c r="DN102" s="171"/>
      <c r="DO102" s="171"/>
      <c r="DP102" s="77"/>
      <c r="DQ102" s="77"/>
      <c r="DR102" s="103"/>
      <c r="DS102" s="81"/>
      <c r="DT102" s="81"/>
      <c r="DU102" s="81"/>
      <c r="DV102" s="77"/>
      <c r="DW102" s="77"/>
      <c r="DX102" s="171"/>
      <c r="DY102" s="171"/>
      <c r="DZ102" s="77"/>
      <c r="EA102" s="77"/>
      <c r="EB102" s="103"/>
      <c r="ED102" s="77"/>
      <c r="EE102" s="77"/>
      <c r="EF102" s="77"/>
    </row>
    <row r="103" spans="1:136" customFormat="1" x14ac:dyDescent="0.15">
      <c r="A103" s="77"/>
      <c r="B103" s="77"/>
      <c r="C103" s="77"/>
      <c r="D103" s="77"/>
      <c r="E103" s="77"/>
      <c r="F103" s="77"/>
      <c r="G103" s="77"/>
      <c r="H103" s="77"/>
      <c r="I103" s="77"/>
      <c r="U103" s="81"/>
      <c r="AM103" s="81"/>
      <c r="BB103" s="103"/>
      <c r="BC103" s="63"/>
      <c r="BD103" s="81"/>
      <c r="CC103" s="77"/>
      <c r="CD103" s="77"/>
      <c r="CE103" s="77"/>
      <c r="CF103" s="77"/>
      <c r="CG103" s="77"/>
      <c r="CH103" s="77"/>
      <c r="CI103" s="77"/>
      <c r="CJ103" s="77"/>
      <c r="CK103" s="77"/>
      <c r="CO103" s="77"/>
      <c r="CP103" s="103"/>
      <c r="CQ103" s="81"/>
      <c r="CR103" s="81"/>
      <c r="CS103" s="81"/>
      <c r="CT103" s="81"/>
      <c r="CU103" s="81"/>
      <c r="CV103" s="171"/>
      <c r="CW103" s="77"/>
      <c r="CX103" s="77"/>
      <c r="CY103" s="103"/>
      <c r="CZ103" s="81"/>
      <c r="DA103" s="81"/>
      <c r="DB103" s="81"/>
      <c r="DC103" s="81"/>
      <c r="DD103" s="81"/>
      <c r="DE103" s="171"/>
      <c r="DF103" s="77"/>
      <c r="DG103" s="77"/>
      <c r="DH103" s="103"/>
      <c r="DI103" s="81"/>
      <c r="DJ103" s="81"/>
      <c r="DK103" s="81"/>
      <c r="DL103" s="81"/>
      <c r="DM103" s="81"/>
      <c r="DN103" s="171"/>
      <c r="DO103" s="171"/>
      <c r="DP103" s="77"/>
      <c r="DQ103" s="77"/>
      <c r="DR103" s="103"/>
      <c r="DS103" s="81"/>
      <c r="DT103" s="81"/>
      <c r="DU103" s="81"/>
      <c r="DV103" s="77"/>
      <c r="DW103" s="77"/>
      <c r="DX103" s="171"/>
      <c r="DY103" s="171"/>
      <c r="DZ103" s="77"/>
      <c r="EA103" s="77"/>
      <c r="EB103" s="103"/>
      <c r="ED103" s="77"/>
      <c r="EE103" s="77"/>
      <c r="EF103" s="77"/>
    </row>
    <row r="104" spans="1:136" customFormat="1" x14ac:dyDescent="0.15">
      <c r="A104" s="77"/>
      <c r="B104" s="77"/>
      <c r="C104" s="77"/>
      <c r="D104" s="77"/>
      <c r="E104" s="77"/>
      <c r="F104" s="77"/>
      <c r="G104" s="77"/>
      <c r="H104" s="77"/>
      <c r="I104" s="77"/>
      <c r="U104" s="81"/>
      <c r="AM104" s="81"/>
      <c r="BB104" s="103"/>
      <c r="BC104" s="63"/>
      <c r="BD104" s="81"/>
      <c r="CC104" s="77"/>
      <c r="CD104" s="77"/>
      <c r="CE104" s="77"/>
      <c r="CF104" s="77"/>
      <c r="CG104" s="77"/>
      <c r="CH104" s="77"/>
      <c r="CI104" s="77"/>
      <c r="CJ104" s="77"/>
      <c r="CK104" s="77"/>
      <c r="CO104" s="77"/>
      <c r="CP104" s="103"/>
      <c r="CQ104" s="81"/>
      <c r="CR104" s="81"/>
      <c r="CS104" s="81"/>
      <c r="CT104" s="81"/>
      <c r="CU104" s="81"/>
      <c r="CV104" s="171"/>
      <c r="CW104" s="77"/>
      <c r="CX104" s="77"/>
      <c r="CY104" s="103"/>
      <c r="CZ104" s="81"/>
      <c r="DA104" s="81"/>
      <c r="DB104" s="81"/>
      <c r="DC104" s="81"/>
      <c r="DD104" s="81"/>
      <c r="DE104" s="171"/>
      <c r="DF104" s="77"/>
      <c r="DG104" s="77"/>
      <c r="DH104" s="103"/>
      <c r="DI104" s="81"/>
      <c r="DJ104" s="81"/>
      <c r="DK104" s="81"/>
      <c r="DL104" s="81"/>
      <c r="DM104" s="81"/>
      <c r="DN104" s="171"/>
      <c r="DO104" s="171"/>
      <c r="DP104" s="77"/>
      <c r="DQ104" s="77"/>
      <c r="DR104" s="103"/>
      <c r="DS104" s="81"/>
      <c r="DT104" s="81"/>
      <c r="DU104" s="81"/>
      <c r="DV104" s="77"/>
      <c r="DW104" s="77"/>
      <c r="DX104" s="171"/>
      <c r="DY104" s="171"/>
      <c r="DZ104" s="77"/>
      <c r="EA104" s="77"/>
      <c r="EB104" s="103"/>
      <c r="ED104" s="77"/>
      <c r="EE104" s="77"/>
      <c r="EF104" s="77"/>
    </row>
    <row r="105" spans="1:136" customFormat="1" x14ac:dyDescent="0.15">
      <c r="A105" s="77"/>
      <c r="B105" s="77"/>
      <c r="C105" s="77"/>
      <c r="D105" s="77"/>
      <c r="E105" s="77"/>
      <c r="F105" s="77"/>
      <c r="G105" s="77"/>
      <c r="H105" s="77"/>
      <c r="I105" s="77"/>
      <c r="U105" s="81"/>
      <c r="AM105" s="81"/>
      <c r="BB105" s="103"/>
      <c r="BC105" s="63"/>
      <c r="BD105" s="81"/>
      <c r="CC105" s="77"/>
      <c r="CD105" s="77"/>
      <c r="CE105" s="77"/>
      <c r="CF105" s="77"/>
      <c r="CG105" s="77"/>
      <c r="CH105" s="77"/>
      <c r="CI105" s="77"/>
      <c r="CJ105" s="77"/>
      <c r="CK105" s="77"/>
      <c r="CO105" s="77"/>
      <c r="CP105" s="103"/>
      <c r="CQ105" s="81"/>
      <c r="CR105" s="81"/>
      <c r="CS105" s="81"/>
      <c r="CT105" s="81"/>
      <c r="CU105" s="81"/>
      <c r="CV105" s="171"/>
      <c r="CW105" s="77"/>
      <c r="CX105" s="77"/>
      <c r="CY105" s="103"/>
      <c r="CZ105" s="81"/>
      <c r="DA105" s="81"/>
      <c r="DB105" s="81"/>
      <c r="DC105" s="81"/>
      <c r="DD105" s="81"/>
      <c r="DE105" s="171"/>
      <c r="DF105" s="77"/>
      <c r="DG105" s="77"/>
      <c r="DH105" s="103"/>
      <c r="DI105" s="81"/>
      <c r="DJ105" s="81"/>
      <c r="DK105" s="81"/>
      <c r="DL105" s="81"/>
      <c r="DM105" s="81"/>
      <c r="DN105" s="171"/>
      <c r="DO105" s="171"/>
      <c r="DP105" s="77"/>
      <c r="DQ105" s="77"/>
      <c r="DR105" s="103"/>
      <c r="DS105" s="81"/>
      <c r="DT105" s="81"/>
      <c r="DU105" s="81"/>
      <c r="DV105" s="77"/>
      <c r="DW105" s="77"/>
      <c r="DX105" s="171"/>
      <c r="DY105" s="171"/>
      <c r="DZ105" s="77"/>
      <c r="EA105" s="77"/>
      <c r="EB105" s="103"/>
      <c r="ED105" s="77"/>
      <c r="EE105" s="77"/>
      <c r="EF105" s="77"/>
    </row>
    <row r="106" spans="1:136" customFormat="1" x14ac:dyDescent="0.15">
      <c r="A106" s="77"/>
      <c r="B106" s="77"/>
      <c r="C106" s="77"/>
      <c r="D106" s="77"/>
      <c r="E106" s="77"/>
      <c r="F106" s="77"/>
      <c r="G106" s="77"/>
      <c r="H106" s="77"/>
      <c r="I106" s="77"/>
      <c r="U106" s="81"/>
      <c r="AM106" s="81"/>
      <c r="BB106" s="103"/>
      <c r="BC106" s="63"/>
      <c r="BD106" s="81"/>
      <c r="CC106" s="77"/>
      <c r="CD106" s="77"/>
      <c r="CE106" s="77"/>
      <c r="CF106" s="77"/>
      <c r="CG106" s="77"/>
      <c r="CH106" s="77"/>
      <c r="CI106" s="77"/>
      <c r="CJ106" s="77"/>
      <c r="CK106" s="77"/>
      <c r="CO106" s="77"/>
      <c r="CP106" s="103"/>
      <c r="CQ106" s="81"/>
      <c r="CR106" s="81"/>
      <c r="CS106" s="81"/>
      <c r="CT106" s="81"/>
      <c r="CU106" s="81"/>
      <c r="CV106" s="171"/>
      <c r="CW106" s="77"/>
      <c r="CX106" s="77"/>
      <c r="CY106" s="103"/>
      <c r="CZ106" s="81"/>
      <c r="DA106" s="81"/>
      <c r="DB106" s="81"/>
      <c r="DC106" s="81"/>
      <c r="DD106" s="81"/>
      <c r="DE106" s="171"/>
      <c r="DF106" s="77"/>
      <c r="DG106" s="77"/>
      <c r="DH106" s="103"/>
      <c r="DI106" s="81"/>
      <c r="DJ106" s="81"/>
      <c r="DK106" s="81"/>
      <c r="DL106" s="81"/>
      <c r="DM106" s="81"/>
      <c r="DN106" s="171"/>
      <c r="DO106" s="171"/>
      <c r="DP106" s="77"/>
      <c r="DQ106" s="77"/>
      <c r="DR106" s="103"/>
      <c r="DS106" s="81"/>
      <c r="DT106" s="81"/>
      <c r="DU106" s="81"/>
      <c r="DV106" s="77"/>
      <c r="DW106" s="77"/>
      <c r="DX106" s="171"/>
      <c r="DY106" s="171"/>
      <c r="DZ106" s="77"/>
      <c r="EA106" s="77"/>
      <c r="EB106" s="103"/>
      <c r="ED106" s="77"/>
      <c r="EE106" s="77"/>
      <c r="EF106" s="77"/>
    </row>
    <row r="107" spans="1:136" customFormat="1" x14ac:dyDescent="0.15">
      <c r="A107" s="77"/>
      <c r="B107" s="77"/>
      <c r="C107" s="77"/>
      <c r="D107" s="77"/>
      <c r="E107" s="77"/>
      <c r="F107" s="77"/>
      <c r="G107" s="77"/>
      <c r="H107" s="77"/>
      <c r="I107" s="77"/>
      <c r="U107" s="81"/>
      <c r="AM107" s="81"/>
      <c r="BB107" s="103"/>
      <c r="BC107" s="63"/>
      <c r="BD107" s="81"/>
      <c r="CC107" s="77"/>
      <c r="CD107" s="77"/>
      <c r="CE107" s="77"/>
      <c r="CF107" s="77"/>
      <c r="CG107" s="77"/>
      <c r="CH107" s="77"/>
      <c r="CI107" s="77"/>
      <c r="CJ107" s="77"/>
      <c r="CK107" s="77"/>
      <c r="CO107" s="77"/>
      <c r="CP107" s="103"/>
      <c r="CQ107" s="81"/>
      <c r="CR107" s="81"/>
      <c r="CS107" s="81"/>
      <c r="CT107" s="81"/>
      <c r="CU107" s="81"/>
      <c r="CV107" s="171"/>
      <c r="CW107" s="77"/>
      <c r="CX107" s="77"/>
      <c r="CY107" s="103"/>
      <c r="CZ107" s="81"/>
      <c r="DA107" s="81"/>
      <c r="DB107" s="81"/>
      <c r="DC107" s="81"/>
      <c r="DD107" s="81"/>
      <c r="DE107" s="171"/>
      <c r="DF107" s="77"/>
      <c r="DG107" s="77"/>
      <c r="DH107" s="103"/>
      <c r="DI107" s="81"/>
      <c r="DJ107" s="81"/>
      <c r="DK107" s="81"/>
      <c r="DL107" s="81"/>
      <c r="DM107" s="81"/>
      <c r="DN107" s="171"/>
      <c r="DO107" s="171"/>
      <c r="DP107" s="77"/>
      <c r="DQ107" s="77"/>
      <c r="DR107" s="103"/>
      <c r="DS107" s="81"/>
      <c r="DT107" s="81"/>
      <c r="DU107" s="81"/>
      <c r="DV107" s="77"/>
      <c r="DW107" s="77"/>
      <c r="DX107" s="171"/>
      <c r="DY107" s="171"/>
      <c r="DZ107" s="77"/>
      <c r="EA107" s="77"/>
      <c r="EB107" s="103"/>
      <c r="ED107" s="77"/>
      <c r="EE107" s="77"/>
      <c r="EF107" s="77"/>
    </row>
    <row r="108" spans="1:136" customFormat="1" x14ac:dyDescent="0.15">
      <c r="A108" s="77"/>
      <c r="B108" s="77"/>
      <c r="C108" s="77"/>
      <c r="D108" s="77"/>
      <c r="E108" s="77"/>
      <c r="F108" s="77"/>
      <c r="G108" s="77"/>
      <c r="H108" s="77"/>
      <c r="I108" s="77"/>
      <c r="U108" s="81"/>
      <c r="AM108" s="81"/>
      <c r="BB108" s="103"/>
      <c r="BC108" s="63"/>
      <c r="BD108" s="81"/>
      <c r="CC108" s="77"/>
      <c r="CD108" s="77"/>
      <c r="CE108" s="77"/>
      <c r="CF108" s="77"/>
      <c r="CG108" s="77"/>
      <c r="CH108" s="77"/>
      <c r="CI108" s="77"/>
      <c r="CJ108" s="77"/>
      <c r="CK108" s="77"/>
      <c r="CO108" s="77"/>
      <c r="CP108" s="103"/>
      <c r="CQ108" s="81"/>
      <c r="CR108" s="81"/>
      <c r="CS108" s="81"/>
      <c r="CT108" s="81"/>
      <c r="CU108" s="81"/>
      <c r="CV108" s="171"/>
      <c r="CW108" s="77"/>
      <c r="CX108" s="77"/>
      <c r="CY108" s="103"/>
      <c r="CZ108" s="81"/>
      <c r="DA108" s="81"/>
      <c r="DB108" s="81"/>
      <c r="DC108" s="81"/>
      <c r="DD108" s="81"/>
      <c r="DE108" s="171"/>
      <c r="DF108" s="77"/>
      <c r="DG108" s="77"/>
      <c r="DH108" s="103"/>
      <c r="DI108" s="81"/>
      <c r="DJ108" s="81"/>
      <c r="DK108" s="81"/>
      <c r="DL108" s="81"/>
      <c r="DM108" s="81"/>
      <c r="DN108" s="171"/>
      <c r="DO108" s="171"/>
      <c r="DP108" s="77"/>
      <c r="DQ108" s="77"/>
      <c r="DR108" s="103"/>
      <c r="DS108" s="81"/>
      <c r="DT108" s="81"/>
      <c r="DU108" s="81"/>
      <c r="DV108" s="77"/>
      <c r="DW108" s="77"/>
      <c r="DX108" s="171"/>
      <c r="DY108" s="171"/>
      <c r="DZ108" s="77"/>
      <c r="EA108" s="77"/>
      <c r="EB108" s="103"/>
      <c r="ED108" s="77"/>
      <c r="EE108" s="77"/>
      <c r="EF108" s="77"/>
    </row>
    <row r="109" spans="1:136" customFormat="1" x14ac:dyDescent="0.15">
      <c r="A109" s="77"/>
      <c r="B109" s="77"/>
      <c r="C109" s="77"/>
      <c r="D109" s="77"/>
      <c r="E109" s="77"/>
      <c r="F109" s="77"/>
      <c r="G109" s="77"/>
      <c r="H109" s="77"/>
      <c r="I109" s="77"/>
      <c r="U109" s="81"/>
      <c r="AM109" s="81"/>
      <c r="BB109" s="103"/>
      <c r="BC109" s="63"/>
      <c r="BD109" s="81"/>
      <c r="CC109" s="77"/>
      <c r="CD109" s="77"/>
      <c r="CE109" s="77"/>
      <c r="CF109" s="77"/>
      <c r="CG109" s="77"/>
      <c r="CH109" s="77"/>
      <c r="CI109" s="77"/>
      <c r="CJ109" s="77"/>
      <c r="CK109" s="77"/>
      <c r="CO109" s="77"/>
      <c r="CP109" s="103"/>
      <c r="CQ109" s="81"/>
      <c r="CR109" s="81"/>
      <c r="CS109" s="81"/>
      <c r="CT109" s="81"/>
      <c r="CU109" s="81"/>
      <c r="CV109" s="171"/>
      <c r="CW109" s="77"/>
      <c r="CX109" s="77"/>
      <c r="CY109" s="103"/>
      <c r="CZ109" s="81"/>
      <c r="DA109" s="81"/>
      <c r="DB109" s="81"/>
      <c r="DC109" s="81"/>
      <c r="DD109" s="81"/>
      <c r="DE109" s="171"/>
      <c r="DF109" s="77"/>
      <c r="DG109" s="77"/>
      <c r="DH109" s="103"/>
      <c r="DI109" s="81"/>
      <c r="DJ109" s="81"/>
      <c r="DK109" s="81"/>
      <c r="DL109" s="81"/>
      <c r="DM109" s="81"/>
      <c r="DN109" s="171"/>
      <c r="DO109" s="171"/>
      <c r="DP109" s="77"/>
      <c r="DQ109" s="77"/>
      <c r="DR109" s="103"/>
      <c r="DS109" s="81"/>
      <c r="DT109" s="81"/>
      <c r="DU109" s="81"/>
      <c r="DV109" s="77"/>
      <c r="DW109" s="77"/>
      <c r="DX109" s="171"/>
      <c r="DY109" s="171"/>
      <c r="DZ109" s="77"/>
      <c r="EA109" s="77"/>
      <c r="EB109" s="103"/>
      <c r="ED109" s="77"/>
      <c r="EE109" s="77"/>
      <c r="EF109" s="77"/>
    </row>
    <row r="110" spans="1:136" customFormat="1" x14ac:dyDescent="0.15">
      <c r="A110" s="77"/>
      <c r="B110" s="77"/>
      <c r="C110" s="77"/>
      <c r="D110" s="77"/>
      <c r="E110" s="77"/>
      <c r="F110" s="77"/>
      <c r="G110" s="77"/>
      <c r="H110" s="77"/>
      <c r="I110" s="77"/>
      <c r="U110" s="81"/>
      <c r="AM110" s="81"/>
      <c r="BB110" s="103"/>
      <c r="BC110" s="63"/>
      <c r="BD110" s="81"/>
      <c r="CC110" s="77"/>
      <c r="CD110" s="77"/>
      <c r="CE110" s="77"/>
      <c r="CF110" s="77"/>
      <c r="CG110" s="77"/>
      <c r="CH110" s="77"/>
      <c r="CI110" s="77"/>
      <c r="CJ110" s="77"/>
      <c r="CK110" s="77"/>
      <c r="CO110" s="77"/>
      <c r="CP110" s="103"/>
      <c r="CQ110" s="81"/>
      <c r="CR110" s="81"/>
      <c r="CS110" s="81"/>
      <c r="CT110" s="81"/>
      <c r="CU110" s="81"/>
      <c r="CV110" s="171"/>
      <c r="CW110" s="77"/>
      <c r="CX110" s="77"/>
      <c r="CY110" s="103"/>
      <c r="CZ110" s="81"/>
      <c r="DA110" s="81"/>
      <c r="DB110" s="81"/>
      <c r="DC110" s="81"/>
      <c r="DD110" s="81"/>
      <c r="DE110" s="171"/>
      <c r="DF110" s="77"/>
      <c r="DG110" s="77"/>
      <c r="DH110" s="103"/>
      <c r="DI110" s="81"/>
      <c r="DJ110" s="81"/>
      <c r="DK110" s="81"/>
      <c r="DL110" s="81"/>
      <c r="DM110" s="81"/>
      <c r="DN110" s="171"/>
      <c r="DO110" s="171"/>
      <c r="DP110" s="77"/>
      <c r="DQ110" s="77"/>
      <c r="DR110" s="103"/>
      <c r="DS110" s="81"/>
      <c r="DT110" s="81"/>
      <c r="DU110" s="81"/>
      <c r="DV110" s="77"/>
      <c r="DW110" s="77"/>
      <c r="DX110" s="171"/>
      <c r="DY110" s="171"/>
      <c r="DZ110" s="77"/>
      <c r="EA110" s="77"/>
      <c r="EB110" s="103"/>
      <c r="ED110" s="77"/>
      <c r="EE110" s="77"/>
      <c r="EF110" s="77"/>
    </row>
    <row r="111" spans="1:136" customFormat="1" x14ac:dyDescent="0.15">
      <c r="A111" s="77"/>
      <c r="B111" s="77"/>
      <c r="C111" s="77"/>
      <c r="D111" s="77"/>
      <c r="E111" s="77"/>
      <c r="F111" s="77"/>
      <c r="G111" s="77"/>
      <c r="H111" s="77"/>
      <c r="I111" s="77"/>
      <c r="U111" s="81"/>
      <c r="AM111" s="81"/>
      <c r="BB111" s="103"/>
      <c r="BC111" s="63"/>
      <c r="BD111" s="81"/>
      <c r="CC111" s="77"/>
      <c r="CD111" s="77"/>
      <c r="CE111" s="77"/>
      <c r="CF111" s="77"/>
      <c r="CG111" s="77"/>
      <c r="CH111" s="77"/>
      <c r="CI111" s="77"/>
      <c r="CJ111" s="77"/>
      <c r="CK111" s="77"/>
      <c r="CO111" s="77"/>
      <c r="CP111" s="103"/>
      <c r="CQ111" s="81"/>
      <c r="CR111" s="81"/>
      <c r="CS111" s="81"/>
      <c r="CT111" s="81"/>
      <c r="CU111" s="81"/>
      <c r="CV111" s="171"/>
      <c r="CW111" s="77"/>
      <c r="CX111" s="77"/>
      <c r="CY111" s="103"/>
      <c r="CZ111" s="81"/>
      <c r="DA111" s="81"/>
      <c r="DB111" s="81"/>
      <c r="DC111" s="81"/>
      <c r="DD111" s="81"/>
      <c r="DE111" s="171"/>
      <c r="DF111" s="77"/>
      <c r="DG111" s="77"/>
      <c r="DH111" s="103"/>
      <c r="DI111" s="81"/>
      <c r="DJ111" s="81"/>
      <c r="DK111" s="81"/>
      <c r="DL111" s="81"/>
      <c r="DM111" s="81"/>
      <c r="DN111" s="171"/>
      <c r="DO111" s="171"/>
      <c r="DP111" s="77"/>
      <c r="DQ111" s="77"/>
      <c r="DR111" s="103"/>
      <c r="DS111" s="81"/>
      <c r="DT111" s="81"/>
      <c r="DU111" s="81"/>
      <c r="DV111" s="77"/>
      <c r="DW111" s="77"/>
      <c r="DX111" s="171"/>
      <c r="DY111" s="171"/>
      <c r="DZ111" s="77"/>
      <c r="EA111" s="77"/>
      <c r="EB111" s="103"/>
      <c r="ED111" s="77"/>
      <c r="EE111" s="77"/>
      <c r="EF111" s="77"/>
    </row>
    <row r="112" spans="1:136" customFormat="1" x14ac:dyDescent="0.15">
      <c r="A112" s="77"/>
      <c r="B112" s="77"/>
      <c r="C112" s="77"/>
      <c r="D112" s="77"/>
      <c r="E112" s="77"/>
      <c r="F112" s="77"/>
      <c r="G112" s="77"/>
      <c r="H112" s="77"/>
      <c r="I112" s="77"/>
      <c r="U112" s="81"/>
      <c r="AM112" s="81"/>
      <c r="BB112" s="103"/>
      <c r="BC112" s="63"/>
      <c r="BD112" s="81"/>
      <c r="CC112" s="77"/>
      <c r="CD112" s="77"/>
      <c r="CE112" s="77"/>
      <c r="CF112" s="77"/>
      <c r="CG112" s="77"/>
      <c r="CH112" s="77"/>
      <c r="CI112" s="77"/>
      <c r="CJ112" s="77"/>
      <c r="CK112" s="77"/>
      <c r="CO112" s="77"/>
      <c r="CP112" s="103"/>
      <c r="CQ112" s="81"/>
      <c r="CR112" s="81"/>
      <c r="CS112" s="81"/>
      <c r="CT112" s="81"/>
      <c r="CU112" s="81"/>
      <c r="CV112" s="171"/>
      <c r="CW112" s="77"/>
      <c r="CX112" s="77"/>
      <c r="CY112" s="103"/>
      <c r="CZ112" s="81"/>
      <c r="DA112" s="81"/>
      <c r="DB112" s="81"/>
      <c r="DC112" s="81"/>
      <c r="DD112" s="81"/>
      <c r="DE112" s="171"/>
      <c r="DF112" s="77"/>
      <c r="DG112" s="77"/>
      <c r="DH112" s="103"/>
      <c r="DI112" s="81"/>
      <c r="DJ112" s="81"/>
      <c r="DK112" s="81"/>
      <c r="DL112" s="81"/>
      <c r="DM112" s="81"/>
      <c r="DN112" s="171"/>
      <c r="DO112" s="171"/>
      <c r="DP112" s="77"/>
      <c r="DQ112" s="77"/>
      <c r="DR112" s="103"/>
      <c r="DS112" s="81"/>
      <c r="DT112" s="81"/>
      <c r="DU112" s="81"/>
      <c r="DV112" s="77"/>
      <c r="DW112" s="77"/>
      <c r="DX112" s="171"/>
      <c r="DY112" s="171"/>
      <c r="DZ112" s="77"/>
      <c r="EA112" s="77"/>
      <c r="EB112" s="103"/>
      <c r="ED112" s="77"/>
      <c r="EE112" s="77"/>
      <c r="EF112" s="77"/>
    </row>
    <row r="113" spans="1:136" customFormat="1" x14ac:dyDescent="0.15">
      <c r="A113" s="77"/>
      <c r="B113" s="77"/>
      <c r="C113" s="77"/>
      <c r="D113" s="77"/>
      <c r="E113" s="77"/>
      <c r="F113" s="77"/>
      <c r="G113" s="77"/>
      <c r="H113" s="77"/>
      <c r="I113" s="77"/>
      <c r="U113" s="81"/>
      <c r="AM113" s="81"/>
      <c r="BB113" s="103"/>
      <c r="BC113" s="63"/>
      <c r="BD113" s="81"/>
      <c r="CC113" s="77"/>
      <c r="CD113" s="77"/>
      <c r="CE113" s="77"/>
      <c r="CF113" s="77"/>
      <c r="CG113" s="77"/>
      <c r="CH113" s="77"/>
      <c r="CI113" s="77"/>
      <c r="CJ113" s="77"/>
      <c r="CK113" s="77"/>
      <c r="CO113" s="77"/>
      <c r="CP113" s="103"/>
      <c r="CQ113" s="81"/>
      <c r="CR113" s="81"/>
      <c r="CS113" s="81"/>
      <c r="CT113" s="81"/>
      <c r="CU113" s="81"/>
      <c r="CV113" s="171"/>
      <c r="CW113" s="77"/>
      <c r="CX113" s="77"/>
      <c r="CY113" s="103"/>
      <c r="CZ113" s="81"/>
      <c r="DA113" s="81"/>
      <c r="DB113" s="81"/>
      <c r="DC113" s="81"/>
      <c r="DD113" s="81"/>
      <c r="DE113" s="171"/>
      <c r="DF113" s="77"/>
      <c r="DG113" s="77"/>
      <c r="DH113" s="103"/>
      <c r="DI113" s="81"/>
      <c r="DJ113" s="81"/>
      <c r="DK113" s="81"/>
      <c r="DL113" s="81"/>
      <c r="DM113" s="81"/>
      <c r="DN113" s="171"/>
      <c r="DO113" s="171"/>
      <c r="DP113" s="77"/>
      <c r="DQ113" s="77"/>
      <c r="DR113" s="103"/>
      <c r="DS113" s="81"/>
      <c r="DT113" s="81"/>
      <c r="DU113" s="81"/>
      <c r="DV113" s="77"/>
      <c r="DW113" s="77"/>
      <c r="DX113" s="171"/>
      <c r="DY113" s="171"/>
      <c r="DZ113" s="77"/>
      <c r="EA113" s="77"/>
      <c r="EB113" s="103"/>
      <c r="ED113" s="77"/>
      <c r="EE113" s="77"/>
      <c r="EF113" s="77"/>
    </row>
    <row r="114" spans="1:136" customFormat="1" x14ac:dyDescent="0.15">
      <c r="A114" s="77"/>
      <c r="B114" s="77"/>
      <c r="C114" s="77"/>
      <c r="D114" s="77"/>
      <c r="E114" s="77"/>
      <c r="F114" s="77"/>
      <c r="G114" s="77"/>
      <c r="H114" s="77"/>
      <c r="I114" s="77"/>
      <c r="U114" s="81"/>
      <c r="AM114" s="81"/>
      <c r="BB114" s="103"/>
      <c r="BC114" s="63"/>
      <c r="BD114" s="81"/>
      <c r="CC114" s="77"/>
      <c r="CD114" s="77"/>
      <c r="CE114" s="77"/>
      <c r="CF114" s="77"/>
      <c r="CG114" s="77"/>
      <c r="CH114" s="77"/>
      <c r="CI114" s="77"/>
      <c r="CJ114" s="77"/>
      <c r="CK114" s="77"/>
      <c r="CO114" s="77"/>
      <c r="CP114" s="103"/>
      <c r="CQ114" s="81"/>
      <c r="CR114" s="81"/>
      <c r="CS114" s="81"/>
      <c r="CT114" s="81"/>
      <c r="CU114" s="81"/>
      <c r="CV114" s="171"/>
      <c r="CW114" s="77"/>
      <c r="CX114" s="77"/>
      <c r="CY114" s="103"/>
      <c r="CZ114" s="81"/>
      <c r="DA114" s="81"/>
      <c r="DB114" s="81"/>
      <c r="DC114" s="81"/>
      <c r="DD114" s="81"/>
      <c r="DE114" s="171"/>
      <c r="DF114" s="77"/>
      <c r="DG114" s="77"/>
      <c r="DH114" s="103"/>
      <c r="DI114" s="81"/>
      <c r="DJ114" s="81"/>
      <c r="DK114" s="81"/>
      <c r="DL114" s="81"/>
      <c r="DM114" s="81"/>
      <c r="DN114" s="171"/>
      <c r="DO114" s="171"/>
      <c r="DP114" s="77"/>
      <c r="DQ114" s="77"/>
      <c r="DR114" s="103"/>
      <c r="DS114" s="81"/>
      <c r="DT114" s="81"/>
      <c r="DU114" s="81"/>
      <c r="DV114" s="77"/>
      <c r="DW114" s="77"/>
      <c r="DX114" s="171"/>
      <c r="DY114" s="171"/>
      <c r="DZ114" s="77"/>
      <c r="EA114" s="77"/>
      <c r="EB114" s="103"/>
      <c r="ED114" s="77"/>
      <c r="EE114" s="77"/>
      <c r="EF114" s="77"/>
    </row>
    <row r="115" spans="1:136" customFormat="1" x14ac:dyDescent="0.15">
      <c r="A115" s="77"/>
      <c r="B115" s="77"/>
      <c r="C115" s="77"/>
      <c r="D115" s="77"/>
      <c r="E115" s="77"/>
      <c r="F115" s="77"/>
      <c r="G115" s="77"/>
      <c r="H115" s="77"/>
      <c r="I115" s="77"/>
      <c r="U115" s="81"/>
      <c r="AM115" s="81"/>
      <c r="BB115" s="103"/>
      <c r="BC115" s="63"/>
      <c r="BD115" s="81"/>
      <c r="CC115" s="77"/>
      <c r="CD115" s="77"/>
      <c r="CE115" s="77"/>
      <c r="CF115" s="77"/>
      <c r="CG115" s="77"/>
      <c r="CH115" s="77"/>
      <c r="CI115" s="77"/>
      <c r="CJ115" s="77"/>
      <c r="CK115" s="77"/>
      <c r="CO115" s="77"/>
      <c r="CP115" s="103"/>
      <c r="CQ115" s="81"/>
      <c r="CR115" s="81"/>
      <c r="CS115" s="81"/>
      <c r="CT115" s="81"/>
      <c r="CU115" s="81"/>
      <c r="CV115" s="171"/>
      <c r="CW115" s="77"/>
      <c r="CX115" s="77"/>
      <c r="CY115" s="103"/>
      <c r="CZ115" s="81"/>
      <c r="DA115" s="81"/>
      <c r="DB115" s="81"/>
      <c r="DC115" s="81"/>
      <c r="DD115" s="81"/>
      <c r="DE115" s="171"/>
      <c r="DF115" s="77"/>
      <c r="DG115" s="77"/>
      <c r="DH115" s="103"/>
      <c r="DI115" s="81"/>
      <c r="DJ115" s="81"/>
      <c r="DK115" s="81"/>
      <c r="DL115" s="81"/>
      <c r="DM115" s="81"/>
      <c r="DN115" s="171"/>
      <c r="DO115" s="171"/>
      <c r="DP115" s="77"/>
      <c r="DQ115" s="77"/>
      <c r="DR115" s="103"/>
      <c r="DS115" s="81"/>
      <c r="DT115" s="81"/>
      <c r="DU115" s="81"/>
      <c r="DV115" s="77"/>
      <c r="DW115" s="77"/>
      <c r="DX115" s="171"/>
      <c r="DY115" s="171"/>
      <c r="DZ115" s="77"/>
      <c r="EA115" s="77"/>
      <c r="EB115" s="103"/>
      <c r="ED115" s="77"/>
      <c r="EE115" s="77"/>
      <c r="EF115" s="77"/>
    </row>
    <row r="116" spans="1:136" customFormat="1" x14ac:dyDescent="0.15">
      <c r="A116" s="77"/>
      <c r="B116" s="77"/>
      <c r="C116" s="77"/>
      <c r="D116" s="77"/>
      <c r="E116" s="77"/>
      <c r="F116" s="77"/>
      <c r="G116" s="77"/>
      <c r="H116" s="77"/>
      <c r="I116" s="77"/>
      <c r="U116" s="81"/>
      <c r="AM116" s="81"/>
      <c r="BB116" s="103"/>
      <c r="BC116" s="63"/>
      <c r="BD116" s="81"/>
      <c r="CC116" s="77"/>
      <c r="CD116" s="77"/>
      <c r="CE116" s="77"/>
      <c r="CF116" s="77"/>
      <c r="CG116" s="77"/>
      <c r="CH116" s="77"/>
      <c r="CI116" s="77"/>
      <c r="CJ116" s="77"/>
      <c r="CK116" s="77"/>
      <c r="CO116" s="77"/>
      <c r="CP116" s="103"/>
      <c r="CQ116" s="81"/>
      <c r="CR116" s="81"/>
      <c r="CS116" s="81"/>
      <c r="CT116" s="81"/>
      <c r="CU116" s="81"/>
      <c r="CV116" s="171"/>
      <c r="CW116" s="77"/>
      <c r="CX116" s="77"/>
      <c r="CY116" s="103"/>
      <c r="CZ116" s="81"/>
      <c r="DA116" s="81"/>
      <c r="DB116" s="81"/>
      <c r="DC116" s="81"/>
      <c r="DD116" s="81"/>
      <c r="DE116" s="171"/>
      <c r="DF116" s="77"/>
      <c r="DG116" s="77"/>
      <c r="DH116" s="103"/>
      <c r="DI116" s="81"/>
      <c r="DJ116" s="81"/>
      <c r="DK116" s="81"/>
      <c r="DL116" s="81"/>
      <c r="DM116" s="81"/>
      <c r="DN116" s="171"/>
      <c r="DO116" s="171"/>
      <c r="DP116" s="77"/>
      <c r="DQ116" s="77"/>
      <c r="DR116" s="103"/>
      <c r="DS116" s="81"/>
      <c r="DT116" s="81"/>
      <c r="DU116" s="81"/>
      <c r="DV116" s="77"/>
      <c r="DW116" s="77"/>
      <c r="DX116" s="171"/>
      <c r="DY116" s="171"/>
      <c r="DZ116" s="77"/>
      <c r="EA116" s="77"/>
      <c r="EB116" s="103"/>
      <c r="ED116" s="77"/>
      <c r="EE116" s="77"/>
      <c r="EF116" s="77"/>
    </row>
    <row r="117" spans="1:136" customFormat="1" x14ac:dyDescent="0.15">
      <c r="A117" s="77"/>
      <c r="B117" s="77"/>
      <c r="C117" s="77"/>
      <c r="D117" s="77"/>
      <c r="E117" s="77"/>
      <c r="F117" s="77"/>
      <c r="G117" s="77"/>
      <c r="H117" s="77"/>
      <c r="I117" s="77"/>
      <c r="U117" s="81"/>
      <c r="AM117" s="81"/>
      <c r="BB117" s="103"/>
      <c r="BC117" s="63"/>
      <c r="BD117" s="81"/>
      <c r="CC117" s="77"/>
      <c r="CD117" s="77"/>
      <c r="CE117" s="77"/>
      <c r="CF117" s="77"/>
      <c r="CG117" s="77"/>
      <c r="CH117" s="77"/>
      <c r="CI117" s="77"/>
      <c r="CJ117" s="77"/>
      <c r="CK117" s="77"/>
      <c r="CO117" s="77"/>
      <c r="CP117" s="103"/>
      <c r="CQ117" s="81"/>
      <c r="CR117" s="81"/>
      <c r="CS117" s="81"/>
      <c r="CT117" s="81"/>
      <c r="CU117" s="81"/>
      <c r="CV117" s="171"/>
      <c r="CW117" s="77"/>
      <c r="CX117" s="77"/>
      <c r="CY117" s="103"/>
      <c r="CZ117" s="81"/>
      <c r="DA117" s="81"/>
      <c r="DB117" s="81"/>
      <c r="DC117" s="81"/>
      <c r="DD117" s="81"/>
      <c r="DE117" s="171"/>
      <c r="DF117" s="77"/>
      <c r="DG117" s="77"/>
      <c r="DH117" s="103"/>
      <c r="DI117" s="81"/>
      <c r="DJ117" s="81"/>
      <c r="DK117" s="81"/>
      <c r="DL117" s="81"/>
      <c r="DM117" s="81"/>
      <c r="DN117" s="171"/>
      <c r="DO117" s="171"/>
      <c r="DP117" s="77"/>
      <c r="DQ117" s="77"/>
      <c r="DR117" s="103"/>
      <c r="DS117" s="81"/>
      <c r="DT117" s="81"/>
      <c r="DU117" s="81"/>
      <c r="DV117" s="77"/>
      <c r="DW117" s="77"/>
      <c r="DX117" s="171"/>
      <c r="DY117" s="171"/>
      <c r="DZ117" s="77"/>
      <c r="EA117" s="77"/>
      <c r="EB117" s="103"/>
      <c r="ED117" s="77"/>
      <c r="EE117" s="77"/>
      <c r="EF117" s="77"/>
    </row>
    <row r="118" spans="1:136" customFormat="1" x14ac:dyDescent="0.15">
      <c r="A118" s="77"/>
      <c r="B118" s="77"/>
      <c r="C118" s="77"/>
      <c r="D118" s="77"/>
      <c r="E118" s="77"/>
      <c r="F118" s="77"/>
      <c r="G118" s="77"/>
      <c r="H118" s="77"/>
      <c r="I118" s="77"/>
      <c r="U118" s="81"/>
      <c r="AM118" s="81"/>
      <c r="BB118" s="103"/>
      <c r="BC118" s="63"/>
      <c r="BD118" s="81"/>
      <c r="CC118" s="77"/>
      <c r="CD118" s="77"/>
      <c r="CE118" s="77"/>
      <c r="CF118" s="77"/>
      <c r="CG118" s="77"/>
      <c r="CH118" s="77"/>
      <c r="CI118" s="77"/>
      <c r="CJ118" s="77"/>
      <c r="CK118" s="77"/>
      <c r="CO118" s="77"/>
      <c r="CP118" s="103"/>
      <c r="CQ118" s="81"/>
      <c r="CR118" s="81"/>
      <c r="CS118" s="81"/>
      <c r="CT118" s="81"/>
      <c r="CU118" s="81"/>
      <c r="CV118" s="171"/>
      <c r="CW118" s="77"/>
      <c r="CX118" s="77"/>
      <c r="CY118" s="103"/>
      <c r="CZ118" s="81"/>
      <c r="DA118" s="81"/>
      <c r="DB118" s="81"/>
      <c r="DC118" s="81"/>
      <c r="DD118" s="81"/>
      <c r="DE118" s="171"/>
      <c r="DF118" s="77"/>
      <c r="DG118" s="77"/>
      <c r="DH118" s="103"/>
      <c r="DI118" s="81"/>
      <c r="DJ118" s="81"/>
      <c r="DK118" s="81"/>
      <c r="DL118" s="81"/>
      <c r="DM118" s="81"/>
      <c r="DN118" s="171"/>
      <c r="DO118" s="171"/>
      <c r="DP118" s="77"/>
      <c r="DQ118" s="77"/>
      <c r="DR118" s="103"/>
      <c r="DS118" s="81"/>
      <c r="DT118" s="81"/>
      <c r="DU118" s="81"/>
      <c r="DV118" s="77"/>
      <c r="DW118" s="77"/>
      <c r="DX118" s="171"/>
      <c r="DY118" s="171"/>
      <c r="DZ118" s="77"/>
      <c r="EA118" s="77"/>
      <c r="EB118" s="103"/>
      <c r="ED118" s="77"/>
      <c r="EE118" s="77"/>
      <c r="EF118" s="77"/>
    </row>
    <row r="119" spans="1:136" customFormat="1" x14ac:dyDescent="0.15">
      <c r="A119" s="77"/>
      <c r="B119" s="77"/>
      <c r="C119" s="77"/>
      <c r="D119" s="77"/>
      <c r="E119" s="77"/>
      <c r="F119" s="77"/>
      <c r="G119" s="77"/>
      <c r="H119" s="77"/>
      <c r="I119" s="77"/>
      <c r="U119" s="81"/>
      <c r="AM119" s="81"/>
      <c r="BB119" s="103"/>
      <c r="BC119" s="63"/>
      <c r="BD119" s="81"/>
      <c r="CC119" s="77"/>
      <c r="CD119" s="77"/>
      <c r="CE119" s="77"/>
      <c r="CF119" s="77"/>
      <c r="CG119" s="77"/>
      <c r="CH119" s="77"/>
      <c r="CI119" s="77"/>
      <c r="CJ119" s="77"/>
      <c r="CK119" s="77"/>
      <c r="CO119" s="77"/>
      <c r="CP119" s="103"/>
      <c r="CQ119" s="81"/>
      <c r="CR119" s="81"/>
      <c r="CS119" s="81"/>
      <c r="CT119" s="81"/>
      <c r="CU119" s="81"/>
      <c r="CV119" s="171"/>
      <c r="CW119" s="77"/>
      <c r="CX119" s="77"/>
      <c r="CY119" s="103"/>
      <c r="CZ119" s="81"/>
      <c r="DA119" s="81"/>
      <c r="DB119" s="81"/>
      <c r="DC119" s="81"/>
      <c r="DD119" s="81"/>
      <c r="DE119" s="171"/>
      <c r="DF119" s="77"/>
      <c r="DG119" s="77"/>
      <c r="DH119" s="103"/>
      <c r="DI119" s="81"/>
      <c r="DJ119" s="81"/>
      <c r="DK119" s="81"/>
      <c r="DL119" s="81"/>
      <c r="DM119" s="81"/>
      <c r="DN119" s="171"/>
      <c r="DO119" s="171"/>
      <c r="DP119" s="77"/>
      <c r="DQ119" s="77"/>
      <c r="DR119" s="103"/>
      <c r="DS119" s="81"/>
      <c r="DT119" s="81"/>
      <c r="DU119" s="81"/>
      <c r="DV119" s="77"/>
      <c r="DW119" s="77"/>
      <c r="DX119" s="171"/>
      <c r="DY119" s="171"/>
      <c r="DZ119" s="77"/>
      <c r="EA119" s="77"/>
      <c r="EB119" s="103"/>
      <c r="ED119" s="77"/>
      <c r="EE119" s="77"/>
      <c r="EF119" s="77"/>
    </row>
    <row r="120" spans="1:136" customFormat="1" x14ac:dyDescent="0.15">
      <c r="A120" s="77"/>
      <c r="B120" s="77"/>
      <c r="C120" s="77"/>
      <c r="D120" s="77"/>
      <c r="E120" s="77"/>
      <c r="F120" s="77"/>
      <c r="G120" s="77"/>
      <c r="H120" s="77"/>
      <c r="I120" s="77"/>
      <c r="U120" s="81"/>
      <c r="AM120" s="81"/>
      <c r="BB120" s="103"/>
      <c r="BC120" s="63"/>
      <c r="BD120" s="81"/>
      <c r="CC120" s="77"/>
      <c r="CD120" s="77"/>
      <c r="CE120" s="77"/>
      <c r="CF120" s="77"/>
      <c r="CG120" s="77"/>
      <c r="CH120" s="77"/>
      <c r="CI120" s="77"/>
      <c r="CJ120" s="77"/>
      <c r="CK120" s="77"/>
      <c r="CO120" s="77"/>
      <c r="CP120" s="103"/>
      <c r="CQ120" s="81"/>
      <c r="CR120" s="81"/>
      <c r="CS120" s="81"/>
      <c r="CT120" s="81"/>
      <c r="CU120" s="81"/>
      <c r="CV120" s="171"/>
      <c r="CW120" s="77"/>
      <c r="CX120" s="77"/>
      <c r="CY120" s="103"/>
      <c r="CZ120" s="81"/>
      <c r="DA120" s="81"/>
      <c r="DB120" s="81"/>
      <c r="DC120" s="81"/>
      <c r="DD120" s="81"/>
      <c r="DE120" s="171"/>
      <c r="DF120" s="77"/>
      <c r="DG120" s="77"/>
      <c r="DH120" s="103"/>
      <c r="DI120" s="81"/>
      <c r="DJ120" s="81"/>
      <c r="DK120" s="81"/>
      <c r="DL120" s="81"/>
      <c r="DM120" s="81"/>
      <c r="DN120" s="171"/>
      <c r="DO120" s="171"/>
      <c r="DP120" s="77"/>
      <c r="DQ120" s="77"/>
      <c r="DR120" s="103"/>
      <c r="DS120" s="81"/>
      <c r="DT120" s="81"/>
      <c r="DU120" s="81"/>
      <c r="DV120" s="77"/>
      <c r="DW120" s="77"/>
      <c r="DX120" s="171"/>
      <c r="DY120" s="171"/>
      <c r="DZ120" s="77"/>
      <c r="EA120" s="77"/>
      <c r="EB120" s="103"/>
      <c r="ED120" s="77"/>
      <c r="EE120" s="77"/>
      <c r="EF120" s="77"/>
    </row>
    <row r="121" spans="1:136" customFormat="1" x14ac:dyDescent="0.15">
      <c r="A121" s="77"/>
      <c r="B121" s="77"/>
      <c r="C121" s="77"/>
      <c r="D121" s="77"/>
      <c r="E121" s="77"/>
      <c r="F121" s="77"/>
      <c r="G121" s="77"/>
      <c r="H121" s="77"/>
      <c r="I121" s="77"/>
      <c r="U121" s="81"/>
      <c r="AM121" s="81"/>
      <c r="BB121" s="103"/>
      <c r="BC121" s="63"/>
      <c r="BD121" s="81"/>
      <c r="CC121" s="77"/>
      <c r="CD121" s="77"/>
      <c r="CE121" s="77"/>
      <c r="CF121" s="77"/>
      <c r="CG121" s="77"/>
      <c r="CH121" s="77"/>
      <c r="CI121" s="77"/>
      <c r="CJ121" s="77"/>
      <c r="CK121" s="77"/>
      <c r="CO121" s="77"/>
      <c r="CP121" s="103"/>
      <c r="CQ121" s="81"/>
      <c r="CR121" s="81"/>
      <c r="CS121" s="81"/>
      <c r="CT121" s="81"/>
      <c r="CU121" s="81"/>
      <c r="CV121" s="171"/>
      <c r="CW121" s="77"/>
      <c r="CX121" s="77"/>
      <c r="CY121" s="103"/>
      <c r="CZ121" s="81"/>
      <c r="DA121" s="81"/>
      <c r="DB121" s="81"/>
      <c r="DC121" s="81"/>
      <c r="DD121" s="81"/>
      <c r="DE121" s="171"/>
      <c r="DF121" s="77"/>
      <c r="DG121" s="77"/>
      <c r="DH121" s="103"/>
      <c r="DI121" s="81"/>
      <c r="DJ121" s="81"/>
      <c r="DK121" s="81"/>
      <c r="DL121" s="81"/>
      <c r="DM121" s="81"/>
      <c r="DN121" s="171"/>
      <c r="DO121" s="171"/>
      <c r="DP121" s="77"/>
      <c r="DQ121" s="77"/>
      <c r="DR121" s="103"/>
      <c r="DS121" s="81"/>
      <c r="DT121" s="81"/>
      <c r="DU121" s="81"/>
      <c r="DV121" s="77"/>
      <c r="DW121" s="77"/>
      <c r="DX121" s="171"/>
      <c r="DY121" s="171"/>
      <c r="DZ121" s="77"/>
      <c r="EA121" s="77"/>
      <c r="EB121" s="103"/>
      <c r="ED121" s="77"/>
      <c r="EE121" s="77"/>
      <c r="EF121" s="77"/>
    </row>
    <row r="122" spans="1:136" customFormat="1" x14ac:dyDescent="0.15">
      <c r="A122" s="77"/>
      <c r="B122" s="77"/>
      <c r="C122" s="77"/>
      <c r="D122" s="77"/>
      <c r="E122" s="77"/>
      <c r="F122" s="77"/>
      <c r="G122" s="77"/>
      <c r="H122" s="77"/>
      <c r="I122" s="77"/>
      <c r="U122" s="81"/>
      <c r="AM122" s="81"/>
      <c r="BB122" s="103"/>
      <c r="BC122" s="63"/>
      <c r="BD122" s="81"/>
      <c r="CC122" s="77"/>
      <c r="CD122" s="77"/>
      <c r="CE122" s="77"/>
      <c r="CF122" s="77"/>
      <c r="CG122" s="77"/>
      <c r="CH122" s="77"/>
      <c r="CI122" s="77"/>
      <c r="CJ122" s="77"/>
      <c r="CK122" s="77"/>
      <c r="CO122" s="77"/>
      <c r="CP122" s="103"/>
      <c r="CQ122" s="81"/>
      <c r="CR122" s="81"/>
      <c r="CS122" s="81"/>
      <c r="CT122" s="81"/>
      <c r="CU122" s="81"/>
      <c r="CV122" s="171"/>
      <c r="CW122" s="77"/>
      <c r="CX122" s="77"/>
      <c r="CY122" s="103"/>
      <c r="CZ122" s="81"/>
      <c r="DA122" s="81"/>
      <c r="DB122" s="81"/>
      <c r="DC122" s="81"/>
      <c r="DD122" s="81"/>
      <c r="DE122" s="171"/>
      <c r="DF122" s="77"/>
      <c r="DG122" s="77"/>
      <c r="DH122" s="103"/>
      <c r="DI122" s="81"/>
      <c r="DJ122" s="81"/>
      <c r="DK122" s="81"/>
      <c r="DL122" s="81"/>
      <c r="DM122" s="81"/>
      <c r="DN122" s="171"/>
      <c r="DO122" s="171"/>
      <c r="DP122" s="77"/>
      <c r="DQ122" s="77"/>
      <c r="DR122" s="103"/>
      <c r="DS122" s="81"/>
      <c r="DT122" s="81"/>
      <c r="DU122" s="81"/>
      <c r="DV122" s="77"/>
      <c r="DW122" s="77"/>
      <c r="DX122" s="171"/>
      <c r="DY122" s="171"/>
      <c r="DZ122" s="77"/>
      <c r="EA122" s="77"/>
      <c r="EB122" s="103"/>
      <c r="ED122" s="77"/>
      <c r="EE122" s="77"/>
      <c r="EF122" s="77"/>
    </row>
    <row r="123" spans="1:136" customFormat="1" x14ac:dyDescent="0.15">
      <c r="A123" s="77"/>
      <c r="B123" s="77"/>
      <c r="C123" s="77"/>
      <c r="D123" s="77"/>
      <c r="E123" s="77"/>
      <c r="F123" s="77"/>
      <c r="G123" s="77"/>
      <c r="H123" s="77"/>
      <c r="I123" s="77"/>
      <c r="U123" s="81"/>
      <c r="AM123" s="81"/>
      <c r="BB123" s="103"/>
      <c r="BC123" s="63"/>
      <c r="BD123" s="81"/>
      <c r="CC123" s="77"/>
      <c r="CD123" s="77"/>
      <c r="CE123" s="77"/>
      <c r="CF123" s="77"/>
      <c r="CG123" s="77"/>
      <c r="CH123" s="77"/>
      <c r="CI123" s="77"/>
      <c r="CJ123" s="77"/>
      <c r="CK123" s="77"/>
      <c r="CO123" s="77"/>
      <c r="CP123" s="103"/>
      <c r="CQ123" s="81"/>
      <c r="CR123" s="81"/>
      <c r="CS123" s="81"/>
      <c r="CT123" s="81"/>
      <c r="CU123" s="81"/>
      <c r="CV123" s="171"/>
      <c r="CW123" s="77"/>
      <c r="CX123" s="77"/>
      <c r="CY123" s="103"/>
      <c r="CZ123" s="81"/>
      <c r="DA123" s="81"/>
      <c r="DB123" s="81"/>
      <c r="DC123" s="81"/>
      <c r="DD123" s="81"/>
      <c r="DE123" s="171"/>
      <c r="DF123" s="77"/>
      <c r="DG123" s="77"/>
      <c r="DH123" s="103"/>
      <c r="DI123" s="81"/>
      <c r="DJ123" s="81"/>
      <c r="DK123" s="81"/>
      <c r="DL123" s="81"/>
      <c r="DM123" s="81"/>
      <c r="DN123" s="171"/>
      <c r="DO123" s="171"/>
      <c r="DP123" s="77"/>
      <c r="DQ123" s="77"/>
      <c r="DR123" s="103"/>
      <c r="DS123" s="81"/>
      <c r="DT123" s="81"/>
      <c r="DU123" s="81"/>
      <c r="DV123" s="77"/>
      <c r="DW123" s="77"/>
      <c r="DX123" s="171"/>
      <c r="DY123" s="171"/>
      <c r="DZ123" s="77"/>
      <c r="EA123" s="77"/>
      <c r="EB123" s="103"/>
      <c r="ED123" s="77"/>
      <c r="EE123" s="77"/>
      <c r="EF123" s="77"/>
    </row>
    <row r="124" spans="1:136" customFormat="1" x14ac:dyDescent="0.15">
      <c r="A124" s="77"/>
      <c r="B124" s="77"/>
      <c r="C124" s="77"/>
      <c r="D124" s="77"/>
      <c r="E124" s="77"/>
      <c r="F124" s="77"/>
      <c r="G124" s="77"/>
      <c r="H124" s="77"/>
      <c r="I124" s="77"/>
      <c r="U124" s="81"/>
      <c r="AM124" s="81"/>
      <c r="BB124" s="103"/>
      <c r="BC124" s="63"/>
      <c r="BD124" s="81"/>
      <c r="CC124" s="77"/>
      <c r="CD124" s="77"/>
      <c r="CE124" s="77"/>
      <c r="CF124" s="77"/>
      <c r="CG124" s="77"/>
      <c r="CH124" s="77"/>
      <c r="CI124" s="77"/>
      <c r="CJ124" s="77"/>
      <c r="CK124" s="77"/>
      <c r="CO124" s="77"/>
      <c r="CP124" s="103"/>
      <c r="CQ124" s="81"/>
      <c r="CR124" s="81"/>
      <c r="CS124" s="81"/>
      <c r="CT124" s="81"/>
      <c r="CU124" s="81"/>
      <c r="CV124" s="171"/>
      <c r="CW124" s="77"/>
      <c r="CX124" s="77"/>
      <c r="CY124" s="103"/>
      <c r="CZ124" s="81"/>
      <c r="DA124" s="81"/>
      <c r="DB124" s="81"/>
      <c r="DC124" s="81"/>
      <c r="DD124" s="81"/>
      <c r="DE124" s="171"/>
      <c r="DF124" s="77"/>
      <c r="DG124" s="77"/>
      <c r="DH124" s="103"/>
      <c r="DI124" s="81"/>
      <c r="DJ124" s="81"/>
      <c r="DK124" s="81"/>
      <c r="DL124" s="81"/>
      <c r="DM124" s="81"/>
      <c r="DN124" s="171"/>
      <c r="DO124" s="171"/>
      <c r="DP124" s="77"/>
      <c r="DQ124" s="77"/>
      <c r="DR124" s="103"/>
      <c r="DS124" s="81"/>
      <c r="DT124" s="81"/>
      <c r="DU124" s="81"/>
      <c r="DV124" s="77"/>
      <c r="DW124" s="77"/>
      <c r="DX124" s="171"/>
      <c r="DY124" s="171"/>
      <c r="DZ124" s="77"/>
      <c r="EA124" s="77"/>
      <c r="EB124" s="103"/>
      <c r="ED124" s="77"/>
      <c r="EE124" s="77"/>
      <c r="EF124" s="77"/>
    </row>
    <row r="125" spans="1:136" customForma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U125" s="81"/>
      <c r="AM125" s="81"/>
      <c r="BB125" s="103"/>
      <c r="BC125" s="63"/>
      <c r="BD125" s="81"/>
      <c r="CC125" s="77"/>
      <c r="CD125" s="77"/>
      <c r="CE125" s="77"/>
      <c r="CF125" s="77"/>
      <c r="CG125" s="77"/>
      <c r="CH125" s="77"/>
      <c r="CI125" s="77"/>
      <c r="CJ125" s="77"/>
      <c r="CK125" s="77"/>
      <c r="CO125" s="77"/>
      <c r="CP125" s="103"/>
      <c r="CQ125" s="81"/>
      <c r="CR125" s="81"/>
      <c r="CS125" s="81"/>
      <c r="CT125" s="81"/>
      <c r="CU125" s="81"/>
      <c r="CV125" s="171"/>
      <c r="CW125" s="77"/>
      <c r="CX125" s="77"/>
      <c r="CY125" s="103"/>
      <c r="CZ125" s="81"/>
      <c r="DA125" s="81"/>
      <c r="DB125" s="81"/>
      <c r="DC125" s="81"/>
      <c r="DD125" s="81"/>
      <c r="DE125" s="171"/>
      <c r="DF125" s="77"/>
      <c r="DG125" s="77"/>
      <c r="DH125" s="103"/>
      <c r="DI125" s="81"/>
      <c r="DJ125" s="81"/>
      <c r="DK125" s="81"/>
      <c r="DL125" s="81"/>
      <c r="DM125" s="81"/>
      <c r="DN125" s="171"/>
      <c r="DO125" s="171"/>
      <c r="DP125" s="77"/>
      <c r="DQ125" s="77"/>
      <c r="DR125" s="103"/>
      <c r="DS125" s="81"/>
      <c r="DT125" s="81"/>
      <c r="DU125" s="81"/>
      <c r="DV125" s="77"/>
      <c r="DW125" s="77"/>
      <c r="DX125" s="171"/>
      <c r="DY125" s="171"/>
      <c r="DZ125" s="77"/>
      <c r="EA125" s="77"/>
      <c r="EB125" s="103"/>
      <c r="ED125" s="77"/>
      <c r="EE125" s="77"/>
      <c r="EF125" s="77"/>
    </row>
    <row r="126" spans="1:136" customFormat="1" x14ac:dyDescent="0.15">
      <c r="A126" s="77"/>
      <c r="B126" s="77"/>
      <c r="C126" s="77"/>
      <c r="D126" s="77"/>
      <c r="E126" s="77"/>
      <c r="F126" s="77"/>
      <c r="G126" s="77"/>
      <c r="H126" s="77"/>
      <c r="I126" s="77"/>
      <c r="U126" s="81"/>
      <c r="AM126" s="81"/>
      <c r="BB126" s="103"/>
      <c r="BC126" s="63"/>
      <c r="BD126" s="81"/>
      <c r="CC126" s="77"/>
      <c r="CD126" s="77"/>
      <c r="CE126" s="77"/>
      <c r="CF126" s="77"/>
      <c r="CG126" s="77"/>
      <c r="CH126" s="77"/>
      <c r="CI126" s="77"/>
      <c r="CJ126" s="77"/>
      <c r="CK126" s="77"/>
      <c r="CO126" s="77"/>
      <c r="CP126" s="103"/>
      <c r="CQ126" s="81"/>
      <c r="CR126" s="81"/>
      <c r="CS126" s="81"/>
      <c r="CT126" s="81"/>
      <c r="CU126" s="81"/>
      <c r="CV126" s="171"/>
      <c r="CW126" s="77"/>
      <c r="CX126" s="77"/>
      <c r="CY126" s="103"/>
      <c r="CZ126" s="81"/>
      <c r="DA126" s="81"/>
      <c r="DB126" s="81"/>
      <c r="DC126" s="81"/>
      <c r="DD126" s="81"/>
      <c r="DE126" s="171"/>
      <c r="DF126" s="77"/>
      <c r="DG126" s="77"/>
      <c r="DH126" s="103"/>
      <c r="DI126" s="81"/>
      <c r="DJ126" s="81"/>
      <c r="DK126" s="81"/>
      <c r="DL126" s="81"/>
      <c r="DM126" s="81"/>
      <c r="DN126" s="171"/>
      <c r="DO126" s="171"/>
      <c r="DP126" s="77"/>
      <c r="DQ126" s="77"/>
      <c r="DR126" s="103"/>
      <c r="DS126" s="81"/>
      <c r="DT126" s="81"/>
      <c r="DU126" s="81"/>
      <c r="DV126" s="77"/>
      <c r="DW126" s="77"/>
      <c r="DX126" s="171"/>
      <c r="DY126" s="171"/>
      <c r="DZ126" s="77"/>
      <c r="EA126" s="77"/>
      <c r="EB126" s="103"/>
      <c r="ED126" s="77"/>
      <c r="EE126" s="77"/>
      <c r="EF126" s="77"/>
    </row>
    <row r="127" spans="1:136" customFormat="1" x14ac:dyDescent="0.15">
      <c r="A127" s="77"/>
      <c r="B127" s="77"/>
      <c r="C127" s="77"/>
      <c r="D127" s="77"/>
      <c r="E127" s="77"/>
      <c r="F127" s="77"/>
      <c r="G127" s="77"/>
      <c r="H127" s="77"/>
      <c r="I127" s="77"/>
      <c r="U127" s="81"/>
      <c r="AM127" s="81"/>
      <c r="BB127" s="103"/>
      <c r="BC127" s="63"/>
      <c r="BD127" s="81"/>
      <c r="CC127" s="77"/>
      <c r="CD127" s="77"/>
      <c r="CE127" s="77"/>
      <c r="CF127" s="77"/>
      <c r="CG127" s="77"/>
      <c r="CH127" s="77"/>
      <c r="CI127" s="77"/>
      <c r="CJ127" s="77"/>
      <c r="CK127" s="77"/>
      <c r="CO127" s="77"/>
      <c r="CP127" s="103"/>
      <c r="CQ127" s="81"/>
      <c r="CR127" s="81"/>
      <c r="CS127" s="81"/>
      <c r="CT127" s="81"/>
      <c r="CU127" s="81"/>
      <c r="CV127" s="171"/>
      <c r="CW127" s="77"/>
      <c r="CX127" s="77"/>
      <c r="CY127" s="103"/>
      <c r="CZ127" s="81"/>
      <c r="DA127" s="81"/>
      <c r="DB127" s="81"/>
      <c r="DC127" s="81"/>
      <c r="DD127" s="81"/>
      <c r="DE127" s="171"/>
      <c r="DF127" s="77"/>
      <c r="DG127" s="77"/>
      <c r="DH127" s="103"/>
      <c r="DI127" s="81"/>
      <c r="DJ127" s="81"/>
      <c r="DK127" s="81"/>
      <c r="DL127" s="81"/>
      <c r="DM127" s="81"/>
      <c r="DN127" s="171"/>
      <c r="DO127" s="171"/>
      <c r="DP127" s="77"/>
      <c r="DQ127" s="77"/>
      <c r="DR127" s="103"/>
      <c r="DS127" s="81"/>
      <c r="DT127" s="81"/>
      <c r="DU127" s="81"/>
      <c r="DV127" s="77"/>
      <c r="DW127" s="77"/>
      <c r="DX127" s="171"/>
      <c r="DY127" s="171"/>
      <c r="DZ127" s="77"/>
      <c r="EA127" s="77"/>
      <c r="EB127" s="103"/>
      <c r="ED127" s="77"/>
      <c r="EE127" s="77"/>
      <c r="EF127" s="77"/>
    </row>
    <row r="128" spans="1:136" customFormat="1" x14ac:dyDescent="0.15">
      <c r="A128" s="77"/>
      <c r="B128" s="77"/>
      <c r="C128" s="77"/>
      <c r="D128" s="77"/>
      <c r="E128" s="77"/>
      <c r="F128" s="77"/>
      <c r="G128" s="77"/>
      <c r="H128" s="77"/>
      <c r="I128" s="77"/>
      <c r="U128" s="81"/>
      <c r="AM128" s="81"/>
      <c r="BB128" s="103"/>
      <c r="BC128" s="63"/>
      <c r="BD128" s="81"/>
      <c r="CC128" s="77"/>
      <c r="CD128" s="77"/>
      <c r="CE128" s="77"/>
      <c r="CF128" s="77"/>
      <c r="CG128" s="77"/>
      <c r="CH128" s="77"/>
      <c r="CI128" s="77"/>
      <c r="CJ128" s="77"/>
      <c r="CK128" s="77"/>
      <c r="CO128" s="77"/>
      <c r="CP128" s="103"/>
      <c r="CQ128" s="81"/>
      <c r="CR128" s="81"/>
      <c r="CS128" s="81"/>
      <c r="CT128" s="81"/>
      <c r="CU128" s="81"/>
      <c r="CV128" s="171"/>
      <c r="CW128" s="77"/>
      <c r="CX128" s="77"/>
      <c r="CY128" s="103"/>
      <c r="CZ128" s="81"/>
      <c r="DA128" s="81"/>
      <c r="DB128" s="81"/>
      <c r="DC128" s="81"/>
      <c r="DD128" s="81"/>
      <c r="DE128" s="171"/>
      <c r="DF128" s="77"/>
      <c r="DG128" s="77"/>
      <c r="DH128" s="103"/>
      <c r="DI128" s="81"/>
      <c r="DJ128" s="81"/>
      <c r="DK128" s="81"/>
      <c r="DL128" s="81"/>
      <c r="DM128" s="81"/>
      <c r="DN128" s="171"/>
      <c r="DO128" s="171"/>
      <c r="DP128" s="77"/>
      <c r="DQ128" s="77"/>
      <c r="DR128" s="103"/>
      <c r="DS128" s="81"/>
      <c r="DT128" s="81"/>
      <c r="DU128" s="81"/>
      <c r="DV128" s="77"/>
      <c r="DW128" s="77"/>
      <c r="DX128" s="171"/>
      <c r="DY128" s="171"/>
      <c r="DZ128" s="77"/>
      <c r="EA128" s="77"/>
      <c r="EB128" s="103"/>
      <c r="ED128" s="77"/>
      <c r="EE128" s="77"/>
      <c r="EF128" s="77"/>
    </row>
    <row r="129" spans="1:136" customFormat="1" x14ac:dyDescent="0.15">
      <c r="A129" s="77"/>
      <c r="B129" s="77"/>
      <c r="C129" s="77"/>
      <c r="D129" s="77"/>
      <c r="E129" s="77"/>
      <c r="F129" s="77"/>
      <c r="G129" s="77"/>
      <c r="H129" s="77"/>
      <c r="I129" s="77"/>
      <c r="U129" s="81"/>
      <c r="AM129" s="81"/>
      <c r="BB129" s="103"/>
      <c r="BC129" s="63"/>
      <c r="BD129" s="81"/>
      <c r="CC129" s="77"/>
      <c r="CD129" s="77"/>
      <c r="CE129" s="77"/>
      <c r="CF129" s="77"/>
      <c r="CG129" s="77"/>
      <c r="CH129" s="77"/>
      <c r="CI129" s="77"/>
      <c r="CJ129" s="77"/>
      <c r="CK129" s="77"/>
      <c r="CO129" s="77"/>
      <c r="CP129" s="103"/>
      <c r="CQ129" s="81"/>
      <c r="CR129" s="81"/>
      <c r="CS129" s="81"/>
      <c r="CT129" s="81"/>
      <c r="CU129" s="81"/>
      <c r="CV129" s="171"/>
      <c r="CW129" s="77"/>
      <c r="CX129" s="77"/>
      <c r="CY129" s="103"/>
      <c r="CZ129" s="81"/>
      <c r="DA129" s="81"/>
      <c r="DB129" s="81"/>
      <c r="DC129" s="81"/>
      <c r="DD129" s="81"/>
      <c r="DE129" s="171"/>
      <c r="DF129" s="77"/>
      <c r="DG129" s="77"/>
      <c r="DH129" s="103"/>
      <c r="DI129" s="81"/>
      <c r="DJ129" s="81"/>
      <c r="DK129" s="81"/>
      <c r="DL129" s="81"/>
      <c r="DM129" s="81"/>
      <c r="DN129" s="171"/>
      <c r="DO129" s="171"/>
      <c r="DP129" s="77"/>
      <c r="DQ129" s="77"/>
      <c r="DR129" s="103"/>
      <c r="DS129" s="81"/>
      <c r="DT129" s="81"/>
      <c r="DU129" s="81"/>
      <c r="DV129" s="77"/>
      <c r="DW129" s="77"/>
      <c r="DX129" s="171"/>
      <c r="DY129" s="171"/>
      <c r="DZ129" s="77"/>
      <c r="EA129" s="77"/>
      <c r="EB129" s="103"/>
      <c r="ED129" s="77"/>
      <c r="EE129" s="77"/>
      <c r="EF129" s="77"/>
    </row>
    <row r="130" spans="1:136" customFormat="1" x14ac:dyDescent="0.15">
      <c r="A130" s="77"/>
      <c r="B130" s="77"/>
      <c r="C130" s="77"/>
      <c r="D130" s="77"/>
      <c r="E130" s="77"/>
      <c r="F130" s="77"/>
      <c r="G130" s="77"/>
      <c r="H130" s="77"/>
      <c r="I130" s="77"/>
      <c r="U130" s="81"/>
      <c r="AM130" s="81"/>
      <c r="BB130" s="103"/>
      <c r="BC130" s="63"/>
      <c r="BD130" s="81"/>
      <c r="CC130" s="77"/>
      <c r="CD130" s="77"/>
      <c r="CE130" s="77"/>
      <c r="CF130" s="77"/>
      <c r="CG130" s="77"/>
      <c r="CH130" s="77"/>
      <c r="CI130" s="77"/>
      <c r="CJ130" s="77"/>
      <c r="CK130" s="77"/>
      <c r="CO130" s="77"/>
      <c r="CP130" s="103"/>
      <c r="CQ130" s="81"/>
      <c r="CR130" s="81"/>
      <c r="CS130" s="81"/>
      <c r="CT130" s="81"/>
      <c r="CU130" s="81"/>
      <c r="CV130" s="171"/>
      <c r="CW130" s="77"/>
      <c r="CX130" s="77"/>
      <c r="CY130" s="103"/>
      <c r="CZ130" s="81"/>
      <c r="DA130" s="81"/>
      <c r="DB130" s="81"/>
      <c r="DC130" s="81"/>
      <c r="DD130" s="81"/>
      <c r="DE130" s="171"/>
      <c r="DF130" s="77"/>
      <c r="DG130" s="77"/>
      <c r="DH130" s="103"/>
      <c r="DI130" s="81"/>
      <c r="DJ130" s="81"/>
      <c r="DK130" s="81"/>
      <c r="DL130" s="81"/>
      <c r="DM130" s="81"/>
      <c r="DN130" s="171"/>
      <c r="DO130" s="171"/>
      <c r="DP130" s="77"/>
      <c r="DQ130" s="77"/>
      <c r="DR130" s="103"/>
      <c r="DS130" s="81"/>
      <c r="DT130" s="81"/>
      <c r="DU130" s="81"/>
      <c r="DV130" s="77"/>
      <c r="DW130" s="77"/>
      <c r="DX130" s="171"/>
      <c r="DY130" s="171"/>
      <c r="DZ130" s="77"/>
      <c r="EA130" s="77"/>
      <c r="EB130" s="103"/>
      <c r="ED130" s="77"/>
      <c r="EE130" s="77"/>
      <c r="EF130" s="77"/>
    </row>
    <row r="131" spans="1:136" customFormat="1" x14ac:dyDescent="0.15">
      <c r="A131" s="77"/>
      <c r="B131" s="77"/>
      <c r="C131" s="77"/>
      <c r="D131" s="77"/>
      <c r="E131" s="77"/>
      <c r="F131" s="77"/>
      <c r="G131" s="77"/>
      <c r="H131" s="77"/>
      <c r="I131" s="77"/>
      <c r="U131" s="81"/>
      <c r="AM131" s="81"/>
      <c r="BB131" s="103"/>
      <c r="BC131" s="63"/>
      <c r="BD131" s="81"/>
      <c r="CC131" s="77"/>
      <c r="CD131" s="77"/>
      <c r="CE131" s="77"/>
      <c r="CF131" s="77"/>
      <c r="CG131" s="77"/>
      <c r="CH131" s="77"/>
      <c r="CI131" s="77"/>
      <c r="CJ131" s="77"/>
      <c r="CK131" s="77"/>
      <c r="CO131" s="77"/>
      <c r="CP131" s="103"/>
      <c r="CQ131" s="81"/>
      <c r="CR131" s="81"/>
      <c r="CS131" s="81"/>
      <c r="CT131" s="81"/>
      <c r="CU131" s="81"/>
      <c r="CV131" s="171"/>
      <c r="CW131" s="77"/>
      <c r="CX131" s="77"/>
      <c r="CY131" s="103"/>
      <c r="CZ131" s="81"/>
      <c r="DA131" s="81"/>
      <c r="DB131" s="81"/>
      <c r="DC131" s="81"/>
      <c r="DD131" s="81"/>
      <c r="DE131" s="171"/>
      <c r="DF131" s="77"/>
      <c r="DG131" s="77"/>
      <c r="DH131" s="103"/>
      <c r="DI131" s="81"/>
      <c r="DJ131" s="81"/>
      <c r="DK131" s="81"/>
      <c r="DL131" s="81"/>
      <c r="DM131" s="81"/>
      <c r="DN131" s="171"/>
      <c r="DO131" s="171"/>
      <c r="DP131" s="77"/>
      <c r="DQ131" s="77"/>
      <c r="DR131" s="103"/>
      <c r="DS131" s="81"/>
      <c r="DT131" s="81"/>
      <c r="DU131" s="81"/>
      <c r="DV131" s="77"/>
      <c r="DW131" s="77"/>
      <c r="DX131" s="171"/>
      <c r="DY131" s="171"/>
      <c r="DZ131" s="77"/>
      <c r="EA131" s="77"/>
      <c r="EB131" s="103"/>
      <c r="ED131" s="77"/>
      <c r="EE131" s="77"/>
      <c r="EF131" s="77"/>
    </row>
    <row r="132" spans="1:136" customFormat="1" x14ac:dyDescent="0.15">
      <c r="A132" s="77"/>
      <c r="B132" s="77"/>
      <c r="C132" s="77"/>
      <c r="D132" s="77"/>
      <c r="E132" s="77"/>
      <c r="F132" s="77"/>
      <c r="G132" s="77"/>
      <c r="H132" s="77"/>
      <c r="I132" s="77"/>
      <c r="U132" s="81"/>
      <c r="AM132" s="81"/>
      <c r="BB132" s="103"/>
      <c r="BC132" s="63"/>
      <c r="BD132" s="81"/>
      <c r="CC132" s="77"/>
      <c r="CD132" s="77"/>
      <c r="CE132" s="77"/>
      <c r="CF132" s="77"/>
      <c r="CG132" s="77"/>
      <c r="CH132" s="77"/>
      <c r="CI132" s="77"/>
      <c r="CJ132" s="77"/>
      <c r="CK132" s="77"/>
      <c r="CO132" s="77"/>
      <c r="CP132" s="103"/>
      <c r="CQ132" s="81"/>
      <c r="CR132" s="81"/>
      <c r="CS132" s="81"/>
      <c r="CT132" s="81"/>
      <c r="CU132" s="81"/>
      <c r="CV132" s="171"/>
      <c r="CW132" s="77"/>
      <c r="CX132" s="77"/>
      <c r="CY132" s="103"/>
      <c r="CZ132" s="81"/>
      <c r="DA132" s="81"/>
      <c r="DB132" s="81"/>
      <c r="DC132" s="81"/>
      <c r="DD132" s="81"/>
      <c r="DE132" s="171"/>
      <c r="DF132" s="77"/>
      <c r="DG132" s="77"/>
      <c r="DH132" s="103"/>
      <c r="DI132" s="81"/>
      <c r="DJ132" s="81"/>
      <c r="DK132" s="81"/>
      <c r="DL132" s="81"/>
      <c r="DM132" s="81"/>
      <c r="DN132" s="171"/>
      <c r="DO132" s="171"/>
      <c r="DP132" s="77"/>
      <c r="DQ132" s="77"/>
      <c r="DR132" s="103"/>
      <c r="DS132" s="81"/>
      <c r="DT132" s="81"/>
      <c r="DU132" s="81"/>
      <c r="DV132" s="77"/>
      <c r="DW132" s="77"/>
      <c r="DX132" s="171"/>
      <c r="DY132" s="171"/>
      <c r="DZ132" s="77"/>
      <c r="EA132" s="77"/>
      <c r="EB132" s="103"/>
      <c r="ED132" s="77"/>
      <c r="EE132" s="77"/>
      <c r="EF132" s="77"/>
    </row>
    <row r="133" spans="1:136" customFormat="1" x14ac:dyDescent="0.15">
      <c r="A133" s="77"/>
      <c r="B133" s="77"/>
      <c r="C133" s="77"/>
      <c r="D133" s="77"/>
      <c r="E133" s="77"/>
      <c r="F133" s="77"/>
      <c r="G133" s="77"/>
      <c r="H133" s="77"/>
      <c r="I133" s="77"/>
      <c r="U133" s="81"/>
      <c r="AM133" s="81"/>
      <c r="BB133" s="103"/>
      <c r="BC133" s="63"/>
      <c r="BD133" s="81"/>
      <c r="CC133" s="77"/>
      <c r="CD133" s="77"/>
      <c r="CE133" s="77"/>
      <c r="CF133" s="77"/>
      <c r="CG133" s="77"/>
      <c r="CH133" s="77"/>
      <c r="CI133" s="77"/>
      <c r="CJ133" s="77"/>
      <c r="CK133" s="77"/>
      <c r="CO133" s="77"/>
      <c r="CP133" s="103"/>
      <c r="CQ133" s="81"/>
      <c r="CR133" s="81"/>
      <c r="CS133" s="81"/>
      <c r="CT133" s="81"/>
      <c r="CU133" s="81"/>
      <c r="CV133" s="171"/>
      <c r="CW133" s="77"/>
      <c r="CX133" s="77"/>
      <c r="CY133" s="103"/>
      <c r="CZ133" s="81"/>
      <c r="DA133" s="81"/>
      <c r="DB133" s="81"/>
      <c r="DC133" s="81"/>
      <c r="DD133" s="81"/>
      <c r="DE133" s="171"/>
      <c r="DF133" s="77"/>
      <c r="DG133" s="77"/>
      <c r="DH133" s="103"/>
      <c r="DI133" s="81"/>
      <c r="DJ133" s="81"/>
      <c r="DK133" s="81"/>
      <c r="DL133" s="81"/>
      <c r="DM133" s="81"/>
      <c r="DN133" s="171"/>
      <c r="DO133" s="171"/>
      <c r="DP133" s="77"/>
      <c r="DQ133" s="77"/>
      <c r="DR133" s="103"/>
      <c r="DS133" s="81"/>
      <c r="DT133" s="81"/>
      <c r="DU133" s="81"/>
      <c r="DV133" s="77"/>
      <c r="DW133" s="77"/>
      <c r="DX133" s="171"/>
      <c r="DY133" s="171"/>
      <c r="DZ133" s="77"/>
      <c r="EA133" s="77"/>
      <c r="EB133" s="103"/>
      <c r="ED133" s="77"/>
      <c r="EE133" s="77"/>
      <c r="EF133" s="77"/>
    </row>
    <row r="134" spans="1:136" customFormat="1" x14ac:dyDescent="0.15">
      <c r="A134" s="77"/>
      <c r="B134" s="77"/>
      <c r="C134" s="77"/>
      <c r="D134" s="77"/>
      <c r="E134" s="77"/>
      <c r="F134" s="77"/>
      <c r="G134" s="77"/>
      <c r="H134" s="77"/>
      <c r="I134" s="77"/>
      <c r="U134" s="81"/>
      <c r="AM134" s="81"/>
      <c r="BB134" s="103"/>
      <c r="BC134" s="63"/>
      <c r="BD134" s="81"/>
      <c r="CC134" s="77"/>
      <c r="CD134" s="77"/>
      <c r="CE134" s="77"/>
      <c r="CF134" s="77"/>
      <c r="CG134" s="77"/>
      <c r="CH134" s="77"/>
      <c r="CI134" s="77"/>
      <c r="CJ134" s="77"/>
      <c r="CK134" s="77"/>
      <c r="CO134" s="77"/>
      <c r="CP134" s="103"/>
      <c r="CQ134" s="81"/>
      <c r="CR134" s="81"/>
      <c r="CS134" s="81"/>
      <c r="CT134" s="81"/>
      <c r="CU134" s="81"/>
      <c r="CV134" s="171"/>
      <c r="CW134" s="77"/>
      <c r="CX134" s="77"/>
      <c r="CY134" s="103"/>
      <c r="CZ134" s="81"/>
      <c r="DA134" s="81"/>
      <c r="DB134" s="81"/>
      <c r="DC134" s="81"/>
      <c r="DD134" s="81"/>
      <c r="DE134" s="171"/>
      <c r="DF134" s="77"/>
      <c r="DG134" s="77"/>
      <c r="DH134" s="103"/>
      <c r="DI134" s="81"/>
      <c r="DJ134" s="81"/>
      <c r="DK134" s="81"/>
      <c r="DL134" s="81"/>
      <c r="DM134" s="81"/>
      <c r="DN134" s="171"/>
      <c r="DO134" s="171"/>
      <c r="DP134" s="77"/>
      <c r="DQ134" s="77"/>
      <c r="DR134" s="103"/>
      <c r="DS134" s="81"/>
      <c r="DT134" s="81"/>
      <c r="DU134" s="81"/>
      <c r="DV134" s="77"/>
      <c r="DW134" s="77"/>
      <c r="DX134" s="171"/>
      <c r="DY134" s="171"/>
      <c r="DZ134" s="77"/>
      <c r="EA134" s="77"/>
      <c r="EB134" s="103"/>
      <c r="ED134" s="77"/>
      <c r="EE134" s="77"/>
      <c r="EF134" s="77"/>
    </row>
    <row r="135" spans="1:136" customFormat="1" x14ac:dyDescent="0.15">
      <c r="A135" s="77"/>
      <c r="B135" s="77"/>
      <c r="C135" s="77"/>
      <c r="D135" s="77"/>
      <c r="E135" s="77"/>
      <c r="F135" s="77"/>
      <c r="G135" s="77"/>
      <c r="H135" s="77"/>
      <c r="I135" s="77"/>
      <c r="U135" s="81"/>
      <c r="AM135" s="81"/>
      <c r="BB135" s="103"/>
      <c r="BC135" s="63"/>
      <c r="BD135" s="81"/>
      <c r="CC135" s="77"/>
      <c r="CD135" s="77"/>
      <c r="CE135" s="77"/>
      <c r="CF135" s="77"/>
      <c r="CG135" s="77"/>
      <c r="CH135" s="77"/>
      <c r="CI135" s="77"/>
      <c r="CJ135" s="77"/>
      <c r="CK135" s="77"/>
      <c r="CO135" s="77"/>
      <c r="CP135" s="103"/>
      <c r="CQ135" s="81"/>
      <c r="CR135" s="81"/>
      <c r="CS135" s="81"/>
      <c r="CT135" s="81"/>
      <c r="CU135" s="81"/>
      <c r="CV135" s="171"/>
      <c r="CW135" s="77"/>
      <c r="CX135" s="77"/>
      <c r="CY135" s="103"/>
      <c r="CZ135" s="81"/>
      <c r="DA135" s="81"/>
      <c r="DB135" s="81"/>
      <c r="DC135" s="81"/>
      <c r="DD135" s="81"/>
      <c r="DE135" s="171"/>
      <c r="DF135" s="77"/>
      <c r="DG135" s="77"/>
      <c r="DH135" s="103"/>
      <c r="DI135" s="81"/>
      <c r="DJ135" s="81"/>
      <c r="DK135" s="81"/>
      <c r="DL135" s="81"/>
      <c r="DM135" s="81"/>
      <c r="DN135" s="171"/>
      <c r="DO135" s="171"/>
      <c r="DP135" s="77"/>
      <c r="DQ135" s="77"/>
      <c r="DR135" s="103"/>
      <c r="DS135" s="81"/>
      <c r="DT135" s="81"/>
      <c r="DU135" s="81"/>
      <c r="DV135" s="77"/>
      <c r="DW135" s="77"/>
      <c r="DX135" s="171"/>
      <c r="DY135" s="171"/>
      <c r="DZ135" s="77"/>
      <c r="EA135" s="77"/>
      <c r="EB135" s="103"/>
      <c r="ED135" s="77"/>
      <c r="EE135" s="77"/>
      <c r="EF135" s="77"/>
    </row>
    <row r="136" spans="1:136" customFormat="1" x14ac:dyDescent="0.15">
      <c r="A136" s="77"/>
      <c r="B136" s="77"/>
      <c r="C136" s="77"/>
      <c r="D136" s="77"/>
      <c r="E136" s="77"/>
      <c r="F136" s="77"/>
      <c r="G136" s="77"/>
      <c r="H136" s="77"/>
      <c r="I136" s="77"/>
      <c r="U136" s="81"/>
      <c r="AM136" s="81"/>
      <c r="BB136" s="103"/>
      <c r="BC136" s="63"/>
      <c r="BD136" s="81"/>
      <c r="CC136" s="77"/>
      <c r="CD136" s="77"/>
      <c r="CE136" s="77"/>
      <c r="CF136" s="77"/>
      <c r="CG136" s="77"/>
      <c r="CH136" s="77"/>
      <c r="CI136" s="77"/>
      <c r="CJ136" s="77"/>
      <c r="CK136" s="77"/>
      <c r="CO136" s="77"/>
      <c r="CP136" s="103"/>
      <c r="CQ136" s="81"/>
      <c r="CR136" s="81"/>
      <c r="CS136" s="81"/>
      <c r="CT136" s="81"/>
      <c r="CU136" s="81"/>
      <c r="CV136" s="171"/>
      <c r="CW136" s="77"/>
      <c r="CX136" s="77"/>
      <c r="CY136" s="103"/>
      <c r="CZ136" s="81"/>
      <c r="DA136" s="81"/>
      <c r="DB136" s="81"/>
      <c r="DC136" s="81"/>
      <c r="DD136" s="81"/>
      <c r="DE136" s="171"/>
      <c r="DF136" s="77"/>
      <c r="DG136" s="77"/>
      <c r="DH136" s="103"/>
      <c r="DI136" s="81"/>
      <c r="DJ136" s="81"/>
      <c r="DK136" s="81"/>
      <c r="DL136" s="81"/>
      <c r="DM136" s="81"/>
      <c r="DN136" s="171"/>
      <c r="DO136" s="171"/>
      <c r="DP136" s="77"/>
      <c r="DQ136" s="77"/>
      <c r="DR136" s="103"/>
      <c r="DS136" s="81"/>
      <c r="DT136" s="81"/>
      <c r="DU136" s="81"/>
      <c r="DV136" s="77"/>
      <c r="DW136" s="77"/>
      <c r="DX136" s="171"/>
      <c r="DY136" s="171"/>
      <c r="DZ136" s="77"/>
      <c r="EA136" s="77"/>
      <c r="EB136" s="103"/>
      <c r="ED136" s="77"/>
      <c r="EE136" s="77"/>
      <c r="EF136" s="77"/>
    </row>
    <row r="137" spans="1:136" customFormat="1" x14ac:dyDescent="0.15">
      <c r="A137" s="77"/>
      <c r="B137" s="77"/>
      <c r="C137" s="77"/>
      <c r="D137" s="77"/>
      <c r="E137" s="77"/>
      <c r="F137" s="77"/>
      <c r="G137" s="77"/>
      <c r="H137" s="77"/>
      <c r="I137" s="77"/>
      <c r="U137" s="81"/>
      <c r="AM137" s="81"/>
      <c r="BB137" s="103"/>
      <c r="BC137" s="63"/>
      <c r="BD137" s="81"/>
      <c r="CC137" s="77"/>
      <c r="CD137" s="77"/>
      <c r="CE137" s="77"/>
      <c r="CF137" s="77"/>
      <c r="CG137" s="77"/>
      <c r="CH137" s="77"/>
      <c r="CI137" s="77"/>
      <c r="CJ137" s="77"/>
      <c r="CK137" s="77"/>
      <c r="CO137" s="77"/>
      <c r="CP137" s="103"/>
      <c r="CQ137" s="81"/>
      <c r="CR137" s="81"/>
      <c r="CS137" s="81"/>
      <c r="CT137" s="81"/>
      <c r="CU137" s="81"/>
      <c r="CV137" s="171"/>
      <c r="CW137" s="77"/>
      <c r="CX137" s="77"/>
      <c r="CY137" s="103"/>
      <c r="CZ137" s="81"/>
      <c r="DA137" s="81"/>
      <c r="DB137" s="81"/>
      <c r="DC137" s="81"/>
      <c r="DD137" s="81"/>
      <c r="DE137" s="171"/>
      <c r="DF137" s="77"/>
      <c r="DG137" s="77"/>
      <c r="DH137" s="103"/>
      <c r="DI137" s="81"/>
      <c r="DJ137" s="81"/>
      <c r="DK137" s="81"/>
      <c r="DL137" s="81"/>
      <c r="DM137" s="81"/>
      <c r="DN137" s="171"/>
      <c r="DO137" s="171"/>
      <c r="DP137" s="77"/>
      <c r="DQ137" s="77"/>
      <c r="DR137" s="103"/>
      <c r="DS137" s="81"/>
      <c r="DT137" s="81"/>
      <c r="DU137" s="81"/>
      <c r="DV137" s="77"/>
      <c r="DW137" s="77"/>
      <c r="DX137" s="171"/>
      <c r="DY137" s="171"/>
      <c r="DZ137" s="77"/>
      <c r="EA137" s="77"/>
      <c r="EB137" s="103"/>
      <c r="ED137" s="77"/>
      <c r="EE137" s="77"/>
      <c r="EF137" s="77"/>
    </row>
    <row r="138" spans="1:136" customFormat="1" x14ac:dyDescent="0.15">
      <c r="A138" s="77"/>
      <c r="B138" s="77"/>
      <c r="C138" s="77"/>
      <c r="D138" s="77"/>
      <c r="E138" s="77"/>
      <c r="F138" s="77"/>
      <c r="G138" s="77"/>
      <c r="H138" s="77"/>
      <c r="I138" s="77"/>
      <c r="U138" s="81"/>
      <c r="AM138" s="81"/>
      <c r="BB138" s="103"/>
      <c r="BC138" s="63"/>
      <c r="BD138" s="81"/>
      <c r="CC138" s="77"/>
      <c r="CD138" s="77"/>
      <c r="CE138" s="77"/>
      <c r="CF138" s="77"/>
      <c r="CG138" s="77"/>
      <c r="CH138" s="77"/>
      <c r="CI138" s="77"/>
      <c r="CJ138" s="77"/>
      <c r="CK138" s="77"/>
      <c r="CO138" s="77"/>
      <c r="CP138" s="103"/>
      <c r="CQ138" s="81"/>
      <c r="CR138" s="81"/>
      <c r="CS138" s="81"/>
      <c r="CT138" s="81"/>
      <c r="CU138" s="81"/>
      <c r="CV138" s="171"/>
      <c r="CW138" s="77"/>
      <c r="CX138" s="77"/>
      <c r="CY138" s="103"/>
      <c r="CZ138" s="81"/>
      <c r="DA138" s="81"/>
      <c r="DB138" s="81"/>
      <c r="DC138" s="81"/>
      <c r="DD138" s="81"/>
      <c r="DE138" s="171"/>
      <c r="DF138" s="77"/>
      <c r="DG138" s="77"/>
      <c r="DH138" s="103"/>
      <c r="DI138" s="81"/>
      <c r="DJ138" s="81"/>
      <c r="DK138" s="81"/>
      <c r="DL138" s="81"/>
      <c r="DM138" s="81"/>
      <c r="DN138" s="171"/>
      <c r="DO138" s="171"/>
      <c r="DP138" s="77"/>
      <c r="DQ138" s="77"/>
      <c r="DR138" s="103"/>
      <c r="DS138" s="81"/>
      <c r="DT138" s="81"/>
      <c r="DU138" s="81"/>
      <c r="DV138" s="77"/>
      <c r="DW138" s="77"/>
      <c r="DX138" s="171"/>
      <c r="DY138" s="171"/>
      <c r="DZ138" s="77"/>
      <c r="EA138" s="77"/>
      <c r="EB138" s="103"/>
      <c r="ED138" s="77"/>
      <c r="EE138" s="77"/>
      <c r="EF138" s="77"/>
    </row>
    <row r="139" spans="1:136" customFormat="1" x14ac:dyDescent="0.15">
      <c r="A139" s="77"/>
      <c r="B139" s="77"/>
      <c r="C139" s="77"/>
      <c r="D139" s="77"/>
      <c r="E139" s="77"/>
      <c r="F139" s="77"/>
      <c r="G139" s="77"/>
      <c r="H139" s="77"/>
      <c r="I139" s="77"/>
      <c r="U139" s="81"/>
      <c r="AM139" s="81"/>
      <c r="BB139" s="103"/>
      <c r="BC139" s="63"/>
      <c r="BD139" s="81"/>
      <c r="CC139" s="77"/>
      <c r="CD139" s="77"/>
      <c r="CE139" s="77"/>
      <c r="CF139" s="77"/>
      <c r="CG139" s="77"/>
      <c r="CH139" s="77"/>
      <c r="CI139" s="77"/>
      <c r="CJ139" s="77"/>
      <c r="CK139" s="77"/>
      <c r="CO139" s="77"/>
      <c r="CP139" s="103"/>
      <c r="CQ139" s="81"/>
      <c r="CR139" s="81"/>
      <c r="CS139" s="81"/>
      <c r="CT139" s="81"/>
      <c r="CU139" s="81"/>
      <c r="CV139" s="171"/>
      <c r="CW139" s="77"/>
      <c r="CX139" s="77"/>
      <c r="CY139" s="103"/>
      <c r="CZ139" s="81"/>
      <c r="DA139" s="81"/>
      <c r="DB139" s="81"/>
      <c r="DC139" s="81"/>
      <c r="DD139" s="81"/>
      <c r="DE139" s="171"/>
      <c r="DF139" s="77"/>
      <c r="DG139" s="77"/>
      <c r="DH139" s="103"/>
      <c r="DI139" s="81"/>
      <c r="DJ139" s="81"/>
      <c r="DK139" s="81"/>
      <c r="DL139" s="81"/>
      <c r="DM139" s="81"/>
      <c r="DN139" s="171"/>
      <c r="DO139" s="171"/>
      <c r="DP139" s="77"/>
      <c r="DQ139" s="77"/>
      <c r="DR139" s="103"/>
      <c r="DS139" s="81"/>
      <c r="DT139" s="81"/>
      <c r="DU139" s="81"/>
      <c r="DV139" s="77"/>
      <c r="DW139" s="77"/>
      <c r="DX139" s="171"/>
      <c r="DY139" s="171"/>
      <c r="DZ139" s="77"/>
      <c r="EA139" s="77"/>
      <c r="EB139" s="103"/>
      <c r="ED139" s="77"/>
      <c r="EE139" s="77"/>
      <c r="EF139" s="77"/>
    </row>
    <row r="140" spans="1:136" customFormat="1" x14ac:dyDescent="0.15">
      <c r="A140" s="77"/>
      <c r="B140" s="77"/>
      <c r="C140" s="77"/>
      <c r="D140" s="77"/>
      <c r="E140" s="77"/>
      <c r="F140" s="77"/>
      <c r="G140" s="77"/>
      <c r="H140" s="77"/>
      <c r="I140" s="77"/>
      <c r="U140" s="81"/>
      <c r="AM140" s="81"/>
      <c r="BB140" s="103"/>
      <c r="BC140" s="63"/>
      <c r="BD140" s="81"/>
      <c r="CC140" s="77"/>
      <c r="CD140" s="77"/>
      <c r="CE140" s="77"/>
      <c r="CF140" s="77"/>
      <c r="CG140" s="77"/>
      <c r="CH140" s="77"/>
      <c r="CI140" s="77"/>
      <c r="CJ140" s="77"/>
      <c r="CK140" s="77"/>
      <c r="CO140" s="77"/>
      <c r="CP140" s="103"/>
      <c r="CQ140" s="81"/>
      <c r="CR140" s="81"/>
      <c r="CS140" s="81"/>
      <c r="CT140" s="81"/>
      <c r="CU140" s="81"/>
      <c r="CV140" s="171"/>
      <c r="CW140" s="77"/>
      <c r="CX140" s="77"/>
      <c r="CY140" s="103"/>
      <c r="CZ140" s="81"/>
      <c r="DA140" s="81"/>
      <c r="DB140" s="81"/>
      <c r="DC140" s="81"/>
      <c r="DD140" s="81"/>
      <c r="DE140" s="171"/>
      <c r="DF140" s="77"/>
      <c r="DG140" s="77"/>
      <c r="DH140" s="103"/>
      <c r="DI140" s="81"/>
      <c r="DJ140" s="81"/>
      <c r="DK140" s="81"/>
      <c r="DL140" s="81"/>
      <c r="DM140" s="81"/>
      <c r="DN140" s="171"/>
      <c r="DO140" s="171"/>
      <c r="DP140" s="77"/>
      <c r="DQ140" s="77"/>
      <c r="DR140" s="103"/>
      <c r="DS140" s="81"/>
      <c r="DT140" s="81"/>
      <c r="DU140" s="81"/>
      <c r="DV140" s="77"/>
      <c r="DW140" s="77"/>
      <c r="DX140" s="171"/>
      <c r="DY140" s="171"/>
      <c r="DZ140" s="77"/>
      <c r="EA140" s="77"/>
      <c r="EB140" s="103"/>
      <c r="ED140" s="77"/>
      <c r="EE140" s="77"/>
      <c r="EF140" s="77"/>
    </row>
    <row r="141" spans="1:136" customFormat="1" x14ac:dyDescent="0.15">
      <c r="A141" s="77"/>
      <c r="B141" s="77"/>
      <c r="C141" s="77"/>
      <c r="D141" s="77"/>
      <c r="E141" s="77"/>
      <c r="F141" s="77"/>
      <c r="G141" s="77"/>
      <c r="H141" s="77"/>
      <c r="I141" s="77"/>
      <c r="U141" s="81"/>
      <c r="AM141" s="81"/>
      <c r="BB141" s="103"/>
      <c r="BC141" s="63"/>
      <c r="BD141" s="81"/>
      <c r="CC141" s="77"/>
      <c r="CD141" s="77"/>
      <c r="CE141" s="77"/>
      <c r="CF141" s="77"/>
      <c r="CG141" s="77"/>
      <c r="CH141" s="77"/>
      <c r="CI141" s="77"/>
      <c r="CJ141" s="77"/>
      <c r="CK141" s="77"/>
      <c r="CO141" s="77"/>
      <c r="CP141" s="103"/>
      <c r="CQ141" s="81"/>
      <c r="CR141" s="81"/>
      <c r="CS141" s="81"/>
      <c r="CT141" s="81"/>
      <c r="CU141" s="81"/>
      <c r="CV141" s="171"/>
      <c r="CW141" s="77"/>
      <c r="CX141" s="77"/>
      <c r="CY141" s="103"/>
      <c r="CZ141" s="81"/>
      <c r="DA141" s="81"/>
      <c r="DB141" s="81"/>
      <c r="DC141" s="81"/>
      <c r="DD141" s="81"/>
      <c r="DE141" s="171"/>
      <c r="DF141" s="77"/>
      <c r="DG141" s="77"/>
      <c r="DH141" s="103"/>
      <c r="DI141" s="81"/>
      <c r="DJ141" s="81"/>
      <c r="DK141" s="81"/>
      <c r="DL141" s="81"/>
      <c r="DM141" s="81"/>
      <c r="DN141" s="171"/>
      <c r="DO141" s="171"/>
      <c r="DP141" s="77"/>
      <c r="DQ141" s="77"/>
      <c r="DR141" s="103"/>
      <c r="DS141" s="81"/>
      <c r="DT141" s="81"/>
      <c r="DU141" s="81"/>
      <c r="DV141" s="77"/>
      <c r="DW141" s="77"/>
      <c r="DX141" s="171"/>
      <c r="DY141" s="171"/>
      <c r="DZ141" s="77"/>
      <c r="EA141" s="77"/>
      <c r="EB141" s="103"/>
      <c r="ED141" s="77"/>
      <c r="EE141" s="77"/>
      <c r="EF141" s="77"/>
    </row>
    <row r="142" spans="1:136" customFormat="1" x14ac:dyDescent="0.15">
      <c r="A142" s="77"/>
      <c r="B142" s="77"/>
      <c r="C142" s="77"/>
      <c r="D142" s="77"/>
      <c r="E142" s="77"/>
      <c r="F142" s="77"/>
      <c r="G142" s="77"/>
      <c r="H142" s="77"/>
      <c r="I142" s="77"/>
      <c r="U142" s="81"/>
      <c r="AM142" s="81"/>
      <c r="BB142" s="103"/>
      <c r="BC142" s="63"/>
      <c r="BD142" s="81"/>
      <c r="CC142" s="77"/>
      <c r="CD142" s="77"/>
      <c r="CE142" s="77"/>
      <c r="CF142" s="77"/>
      <c r="CG142" s="77"/>
      <c r="CH142" s="77"/>
      <c r="CI142" s="77"/>
      <c r="CJ142" s="77"/>
      <c r="CK142" s="77"/>
      <c r="CO142" s="77"/>
      <c r="CP142" s="103"/>
      <c r="CQ142" s="81"/>
      <c r="CR142" s="81"/>
      <c r="CS142" s="81"/>
      <c r="CT142" s="81"/>
      <c r="CU142" s="81"/>
      <c r="CV142" s="171"/>
      <c r="CW142" s="77"/>
      <c r="CX142" s="77"/>
      <c r="CY142" s="103"/>
      <c r="CZ142" s="81"/>
      <c r="DA142" s="81"/>
      <c r="DB142" s="81"/>
      <c r="DC142" s="81"/>
      <c r="DD142" s="81"/>
      <c r="DE142" s="171"/>
      <c r="DF142" s="77"/>
      <c r="DG142" s="77"/>
      <c r="DH142" s="103"/>
      <c r="DI142" s="81"/>
      <c r="DJ142" s="81"/>
      <c r="DK142" s="81"/>
      <c r="DL142" s="81"/>
      <c r="DM142" s="81"/>
      <c r="DN142" s="171"/>
      <c r="DO142" s="171"/>
      <c r="DP142" s="77"/>
      <c r="DQ142" s="77"/>
      <c r="DR142" s="103"/>
      <c r="DS142" s="81"/>
      <c r="DT142" s="81"/>
      <c r="DU142" s="81"/>
      <c r="DV142" s="77"/>
      <c r="DW142" s="77"/>
      <c r="DX142" s="171"/>
      <c r="DY142" s="171"/>
      <c r="DZ142" s="77"/>
      <c r="EA142" s="77"/>
      <c r="EB142" s="103"/>
      <c r="ED142" s="77"/>
      <c r="EE142" s="77"/>
      <c r="EF142" s="77"/>
    </row>
    <row r="143" spans="1:136" customFormat="1" x14ac:dyDescent="0.15">
      <c r="A143" s="77"/>
      <c r="B143" s="77"/>
      <c r="C143" s="77"/>
      <c r="D143" s="77"/>
      <c r="E143" s="77"/>
      <c r="F143" s="77"/>
      <c r="G143" s="77"/>
      <c r="H143" s="77"/>
      <c r="I143" s="77"/>
      <c r="U143" s="81"/>
      <c r="AM143" s="81"/>
      <c r="BB143" s="103"/>
      <c r="BC143" s="63"/>
      <c r="BD143" s="81"/>
      <c r="CC143" s="77"/>
      <c r="CD143" s="77"/>
      <c r="CE143" s="77"/>
      <c r="CF143" s="77"/>
      <c r="CG143" s="77"/>
      <c r="CH143" s="77"/>
      <c r="CI143" s="77"/>
      <c r="CJ143" s="77"/>
      <c r="CK143" s="77"/>
      <c r="CO143" s="77"/>
      <c r="CP143" s="103"/>
      <c r="CQ143" s="81"/>
      <c r="CR143" s="81"/>
      <c r="CS143" s="81"/>
      <c r="CT143" s="81"/>
      <c r="CU143" s="81"/>
      <c r="CV143" s="171"/>
      <c r="CW143" s="77"/>
      <c r="CX143" s="77"/>
      <c r="CY143" s="103"/>
      <c r="CZ143" s="81"/>
      <c r="DA143" s="81"/>
      <c r="DB143" s="81"/>
      <c r="DC143" s="81"/>
      <c r="DD143" s="81"/>
      <c r="DE143" s="171"/>
      <c r="DF143" s="77"/>
      <c r="DG143" s="77"/>
      <c r="DH143" s="103"/>
      <c r="DI143" s="81"/>
      <c r="DJ143" s="81"/>
      <c r="DK143" s="81"/>
      <c r="DL143" s="81"/>
      <c r="DM143" s="81"/>
      <c r="DN143" s="171"/>
      <c r="DO143" s="171"/>
      <c r="DP143" s="77"/>
      <c r="DQ143" s="77"/>
      <c r="DR143" s="103"/>
      <c r="DS143" s="81"/>
      <c r="DT143" s="81"/>
      <c r="DU143" s="81"/>
      <c r="DV143" s="77"/>
      <c r="DW143" s="77"/>
      <c r="DX143" s="171"/>
      <c r="DY143" s="171"/>
      <c r="DZ143" s="77"/>
      <c r="EA143" s="77"/>
      <c r="EB143" s="103"/>
      <c r="ED143" s="77"/>
      <c r="EE143" s="77"/>
      <c r="EF143" s="77"/>
    </row>
    <row r="144" spans="1:136" customFormat="1" x14ac:dyDescent="0.15">
      <c r="A144" s="77"/>
      <c r="B144" s="77"/>
      <c r="C144" s="77"/>
      <c r="D144" s="77"/>
      <c r="E144" s="77"/>
      <c r="F144" s="77"/>
      <c r="G144" s="77"/>
      <c r="H144" s="77"/>
      <c r="I144" s="77"/>
      <c r="U144" s="81"/>
      <c r="AM144" s="81"/>
      <c r="BB144" s="103"/>
      <c r="BC144" s="63"/>
      <c r="BD144" s="81"/>
      <c r="CC144" s="77"/>
      <c r="CD144" s="77"/>
      <c r="CE144" s="77"/>
      <c r="CF144" s="77"/>
      <c r="CG144" s="77"/>
      <c r="CH144" s="77"/>
      <c r="CI144" s="77"/>
      <c r="CJ144" s="77"/>
      <c r="CK144" s="77"/>
      <c r="CO144" s="77"/>
      <c r="CP144" s="103"/>
      <c r="CQ144" s="81"/>
      <c r="CR144" s="81"/>
      <c r="CS144" s="81"/>
      <c r="CT144" s="81"/>
      <c r="CU144" s="81"/>
      <c r="CV144" s="171"/>
      <c r="CW144" s="77"/>
      <c r="CX144" s="77"/>
      <c r="CY144" s="103"/>
      <c r="CZ144" s="81"/>
      <c r="DA144" s="81"/>
      <c r="DB144" s="81"/>
      <c r="DC144" s="81"/>
      <c r="DD144" s="81"/>
      <c r="DE144" s="171"/>
      <c r="DF144" s="77"/>
      <c r="DG144" s="77"/>
      <c r="DH144" s="103"/>
      <c r="DI144" s="81"/>
      <c r="DJ144" s="81"/>
      <c r="DK144" s="81"/>
      <c r="DL144" s="81"/>
      <c r="DM144" s="81"/>
      <c r="DN144" s="171"/>
      <c r="DO144" s="171"/>
      <c r="DP144" s="77"/>
      <c r="DQ144" s="77"/>
      <c r="DR144" s="103"/>
      <c r="DS144" s="81"/>
      <c r="DT144" s="81"/>
      <c r="DU144" s="81"/>
      <c r="DV144" s="77"/>
      <c r="DW144" s="77"/>
      <c r="DX144" s="171"/>
      <c r="DY144" s="171"/>
      <c r="DZ144" s="77"/>
      <c r="EA144" s="77"/>
      <c r="EB144" s="103"/>
      <c r="ED144" s="77"/>
      <c r="EE144" s="77"/>
      <c r="EF144" s="77"/>
    </row>
    <row r="145" spans="1:136" customFormat="1" x14ac:dyDescent="0.15">
      <c r="A145" s="77"/>
      <c r="B145" s="77"/>
      <c r="C145" s="77"/>
      <c r="D145" s="77"/>
      <c r="E145" s="77"/>
      <c r="F145" s="77"/>
      <c r="G145" s="77"/>
      <c r="H145" s="77"/>
      <c r="I145" s="77"/>
      <c r="U145" s="81"/>
      <c r="AM145" s="81"/>
      <c r="BB145" s="103"/>
      <c r="BC145" s="63"/>
      <c r="BD145" s="81"/>
      <c r="CC145" s="77"/>
      <c r="CD145" s="77"/>
      <c r="CE145" s="77"/>
      <c r="CF145" s="77"/>
      <c r="CG145" s="77"/>
      <c r="CH145" s="77"/>
      <c r="CI145" s="77"/>
      <c r="CJ145" s="77"/>
      <c r="CK145" s="77"/>
      <c r="CO145" s="77"/>
      <c r="CP145" s="103"/>
      <c r="CQ145" s="81"/>
      <c r="CR145" s="81"/>
      <c r="CS145" s="81"/>
      <c r="CT145" s="81"/>
      <c r="CU145" s="81"/>
      <c r="CV145" s="171"/>
      <c r="CW145" s="77"/>
      <c r="CX145" s="77"/>
      <c r="CY145" s="103"/>
      <c r="CZ145" s="81"/>
      <c r="DA145" s="81"/>
      <c r="DB145" s="81"/>
      <c r="DC145" s="81"/>
      <c r="DD145" s="81"/>
      <c r="DE145" s="171"/>
      <c r="DF145" s="77"/>
      <c r="DG145" s="77"/>
      <c r="DH145" s="103"/>
      <c r="DI145" s="81"/>
      <c r="DJ145" s="81"/>
      <c r="DK145" s="81"/>
      <c r="DL145" s="81"/>
      <c r="DM145" s="81"/>
      <c r="DN145" s="171"/>
      <c r="DO145" s="171"/>
      <c r="DP145" s="77"/>
      <c r="DQ145" s="77"/>
      <c r="DR145" s="103"/>
      <c r="DS145" s="81"/>
      <c r="DT145" s="81"/>
      <c r="DU145" s="81"/>
      <c r="DV145" s="77"/>
      <c r="DW145" s="77"/>
      <c r="DX145" s="171"/>
      <c r="DY145" s="171"/>
      <c r="DZ145" s="77"/>
      <c r="EA145" s="77"/>
      <c r="EB145" s="103"/>
      <c r="ED145" s="77"/>
      <c r="EE145" s="77"/>
      <c r="EF145" s="77"/>
    </row>
    <row r="146" spans="1:136" customFormat="1" x14ac:dyDescent="0.15">
      <c r="A146" s="77"/>
      <c r="B146" s="77"/>
      <c r="C146" s="77"/>
      <c r="D146" s="77"/>
      <c r="E146" s="77"/>
      <c r="F146" s="77"/>
      <c r="G146" s="77"/>
      <c r="H146" s="77"/>
      <c r="I146" s="77"/>
      <c r="U146" s="81"/>
      <c r="AM146" s="81"/>
      <c r="BB146" s="103"/>
      <c r="BC146" s="63"/>
      <c r="BD146" s="81"/>
      <c r="CC146" s="77"/>
      <c r="CD146" s="77"/>
      <c r="CE146" s="77"/>
      <c r="CF146" s="77"/>
      <c r="CG146" s="77"/>
      <c r="CH146" s="77"/>
      <c r="CI146" s="77"/>
      <c r="CJ146" s="77"/>
      <c r="CK146" s="77"/>
      <c r="CO146" s="77"/>
      <c r="CP146" s="103"/>
      <c r="CQ146" s="81"/>
      <c r="CR146" s="81"/>
      <c r="CS146" s="81"/>
      <c r="CT146" s="81"/>
      <c r="CU146" s="81"/>
      <c r="CV146" s="171"/>
      <c r="CW146" s="77"/>
      <c r="CX146" s="77"/>
      <c r="CY146" s="103"/>
      <c r="CZ146" s="81"/>
      <c r="DA146" s="81"/>
      <c r="DB146" s="81"/>
      <c r="DC146" s="81"/>
      <c r="DD146" s="81"/>
      <c r="DE146" s="171"/>
      <c r="DF146" s="77"/>
      <c r="DG146" s="77"/>
      <c r="DH146" s="103"/>
      <c r="DI146" s="81"/>
      <c r="DJ146" s="81"/>
      <c r="DK146" s="81"/>
      <c r="DL146" s="81"/>
      <c r="DM146" s="81"/>
      <c r="DN146" s="171"/>
      <c r="DO146" s="171"/>
      <c r="DP146" s="77"/>
      <c r="DQ146" s="77"/>
      <c r="DR146" s="103"/>
      <c r="DS146" s="81"/>
      <c r="DT146" s="81"/>
      <c r="DU146" s="81"/>
      <c r="DV146" s="77"/>
      <c r="DW146" s="77"/>
      <c r="DX146" s="171"/>
      <c r="DY146" s="171"/>
      <c r="DZ146" s="77"/>
      <c r="EA146" s="77"/>
      <c r="EB146" s="103"/>
      <c r="ED146" s="77"/>
      <c r="EE146" s="77"/>
      <c r="EF146" s="77"/>
    </row>
    <row r="147" spans="1:136" customFormat="1" x14ac:dyDescent="0.15">
      <c r="A147" s="77"/>
      <c r="B147" s="77"/>
      <c r="C147" s="77"/>
      <c r="D147" s="77"/>
      <c r="E147" s="77"/>
      <c r="F147" s="77"/>
      <c r="G147" s="77"/>
      <c r="H147" s="77"/>
      <c r="I147" s="77"/>
      <c r="U147" s="81"/>
      <c r="AM147" s="81"/>
      <c r="BB147" s="103"/>
      <c r="BC147" s="63"/>
      <c r="BD147" s="81"/>
      <c r="CC147" s="77"/>
      <c r="CD147" s="77"/>
      <c r="CE147" s="77"/>
      <c r="CF147" s="77"/>
      <c r="CG147" s="77"/>
      <c r="CH147" s="77"/>
      <c r="CI147" s="77"/>
      <c r="CJ147" s="77"/>
      <c r="CK147" s="77"/>
      <c r="CO147" s="77"/>
      <c r="CP147" s="103"/>
      <c r="CQ147" s="81"/>
      <c r="CR147" s="81"/>
      <c r="CS147" s="81"/>
      <c r="CT147" s="81"/>
      <c r="CU147" s="81"/>
      <c r="CV147" s="171"/>
      <c r="CW147" s="77"/>
      <c r="CX147" s="77"/>
      <c r="CY147" s="103"/>
      <c r="CZ147" s="81"/>
      <c r="DA147" s="81"/>
      <c r="DB147" s="81"/>
      <c r="DC147" s="81"/>
      <c r="DD147" s="81"/>
      <c r="DE147" s="171"/>
      <c r="DF147" s="77"/>
      <c r="DG147" s="77"/>
      <c r="DH147" s="103"/>
      <c r="DI147" s="81"/>
      <c r="DJ147" s="81"/>
      <c r="DK147" s="81"/>
      <c r="DL147" s="81"/>
      <c r="DM147" s="81"/>
      <c r="DN147" s="171"/>
      <c r="DO147" s="171"/>
      <c r="DP147" s="77"/>
      <c r="DQ147" s="77"/>
      <c r="DR147" s="103"/>
      <c r="DS147" s="81"/>
      <c r="DT147" s="81"/>
      <c r="DU147" s="81"/>
      <c r="DV147" s="77"/>
      <c r="DW147" s="77"/>
      <c r="DX147" s="171"/>
      <c r="DY147" s="171"/>
      <c r="DZ147" s="77"/>
      <c r="EA147" s="77"/>
      <c r="EB147" s="103"/>
      <c r="ED147" s="77"/>
      <c r="EE147" s="77"/>
      <c r="EF147" s="77"/>
    </row>
    <row r="148" spans="1:136" customFormat="1" x14ac:dyDescent="0.15">
      <c r="A148" s="77"/>
      <c r="B148" s="77"/>
      <c r="C148" s="77"/>
      <c r="D148" s="77"/>
      <c r="E148" s="77"/>
      <c r="F148" s="77"/>
      <c r="G148" s="77"/>
      <c r="H148" s="77"/>
      <c r="I148" s="77"/>
      <c r="U148" s="81"/>
      <c r="AM148" s="81"/>
      <c r="BB148" s="103"/>
      <c r="BC148" s="63"/>
      <c r="BD148" s="81"/>
      <c r="CC148" s="77"/>
      <c r="CD148" s="77"/>
      <c r="CE148" s="77"/>
      <c r="CF148" s="77"/>
      <c r="CG148" s="77"/>
      <c r="CH148" s="77"/>
      <c r="CI148" s="77"/>
      <c r="CJ148" s="77"/>
      <c r="CK148" s="77"/>
      <c r="CO148" s="77"/>
      <c r="CP148" s="103"/>
      <c r="CQ148" s="81"/>
      <c r="CR148" s="81"/>
      <c r="CS148" s="81"/>
      <c r="CT148" s="81"/>
      <c r="CU148" s="81"/>
      <c r="CV148" s="171"/>
      <c r="CW148" s="77"/>
      <c r="CX148" s="77"/>
      <c r="CY148" s="103"/>
      <c r="CZ148" s="81"/>
      <c r="DA148" s="81"/>
      <c r="DB148" s="81"/>
      <c r="DC148" s="81"/>
      <c r="DD148" s="81"/>
      <c r="DE148" s="171"/>
      <c r="DF148" s="77"/>
      <c r="DG148" s="77"/>
      <c r="DH148" s="103"/>
      <c r="DI148" s="81"/>
      <c r="DJ148" s="81"/>
      <c r="DK148" s="81"/>
      <c r="DL148" s="81"/>
      <c r="DM148" s="81"/>
      <c r="DN148" s="171"/>
      <c r="DO148" s="171"/>
      <c r="DP148" s="77"/>
      <c r="DQ148" s="77"/>
      <c r="DR148" s="103"/>
      <c r="DS148" s="81"/>
      <c r="DT148" s="81"/>
      <c r="DU148" s="81"/>
      <c r="DV148" s="77"/>
      <c r="DW148" s="77"/>
      <c r="DX148" s="171"/>
      <c r="DY148" s="171"/>
      <c r="DZ148" s="77"/>
      <c r="EA148" s="77"/>
      <c r="EB148" s="103"/>
      <c r="ED148" s="77"/>
      <c r="EE148" s="77"/>
      <c r="EF148" s="77"/>
    </row>
    <row r="149" spans="1:136" customFormat="1" x14ac:dyDescent="0.15">
      <c r="A149" s="77"/>
      <c r="B149" s="77"/>
      <c r="C149" s="77"/>
      <c r="D149" s="77"/>
      <c r="E149" s="77"/>
      <c r="F149" s="77"/>
      <c r="G149" s="77"/>
      <c r="H149" s="77"/>
      <c r="I149" s="77"/>
      <c r="U149" s="81"/>
      <c r="AM149" s="81"/>
      <c r="BB149" s="103"/>
      <c r="BC149" s="63"/>
      <c r="BD149" s="81"/>
      <c r="CC149" s="77"/>
      <c r="CD149" s="77"/>
      <c r="CE149" s="77"/>
      <c r="CF149" s="77"/>
      <c r="CG149" s="77"/>
      <c r="CH149" s="77"/>
      <c r="CI149" s="77"/>
      <c r="CJ149" s="77"/>
      <c r="CK149" s="77"/>
      <c r="CO149" s="77"/>
      <c r="CP149" s="103"/>
      <c r="CQ149" s="81"/>
      <c r="CR149" s="81"/>
      <c r="CS149" s="81"/>
      <c r="CT149" s="81"/>
      <c r="CU149" s="81"/>
      <c r="CV149" s="171"/>
      <c r="CW149" s="77"/>
      <c r="CX149" s="77"/>
      <c r="CY149" s="103"/>
      <c r="CZ149" s="81"/>
      <c r="DA149" s="81"/>
      <c r="DB149" s="81"/>
      <c r="DC149" s="81"/>
      <c r="DD149" s="81"/>
      <c r="DE149" s="171"/>
      <c r="DF149" s="77"/>
      <c r="DG149" s="77"/>
      <c r="DH149" s="103"/>
      <c r="DI149" s="81"/>
      <c r="DJ149" s="81"/>
      <c r="DK149" s="81"/>
      <c r="DL149" s="81"/>
      <c r="DM149" s="81"/>
      <c r="DN149" s="171"/>
      <c r="DO149" s="171"/>
      <c r="DP149" s="77"/>
      <c r="DQ149" s="77"/>
      <c r="DR149" s="103"/>
      <c r="DS149" s="81"/>
      <c r="DT149" s="81"/>
      <c r="DU149" s="81"/>
      <c r="DV149" s="77"/>
      <c r="DW149" s="77"/>
      <c r="DX149" s="171"/>
      <c r="DY149" s="171"/>
      <c r="DZ149" s="77"/>
      <c r="EA149" s="77"/>
      <c r="EB149" s="103"/>
      <c r="ED149" s="77"/>
      <c r="EE149" s="77"/>
      <c r="EF149" s="77"/>
    </row>
    <row r="150" spans="1:136" customFormat="1" x14ac:dyDescent="0.15">
      <c r="A150" s="77"/>
      <c r="B150" s="77"/>
      <c r="C150" s="77"/>
      <c r="D150" s="77"/>
      <c r="E150" s="77"/>
      <c r="F150" s="77"/>
      <c r="G150" s="77"/>
      <c r="H150" s="77"/>
      <c r="I150" s="77"/>
      <c r="U150" s="81"/>
      <c r="AM150" s="81"/>
      <c r="BB150" s="103"/>
      <c r="BC150" s="63"/>
      <c r="BD150" s="81"/>
      <c r="CC150" s="77"/>
      <c r="CD150" s="77"/>
      <c r="CE150" s="77"/>
      <c r="CF150" s="77"/>
      <c r="CG150" s="77"/>
      <c r="CH150" s="77"/>
      <c r="CI150" s="77"/>
      <c r="CJ150" s="77"/>
      <c r="CK150" s="77"/>
      <c r="CO150" s="77"/>
      <c r="CP150" s="103"/>
      <c r="CQ150" s="81"/>
      <c r="CR150" s="81"/>
      <c r="CS150" s="81"/>
      <c r="CT150" s="81"/>
      <c r="CU150" s="81"/>
      <c r="CV150" s="171"/>
      <c r="CW150" s="77"/>
      <c r="CX150" s="77"/>
      <c r="CY150" s="103"/>
      <c r="CZ150" s="81"/>
      <c r="DA150" s="81"/>
      <c r="DB150" s="81"/>
      <c r="DC150" s="81"/>
      <c r="DD150" s="81"/>
      <c r="DE150" s="171"/>
      <c r="DF150" s="77"/>
      <c r="DG150" s="77"/>
      <c r="DH150" s="103"/>
      <c r="DI150" s="81"/>
      <c r="DJ150" s="81"/>
      <c r="DK150" s="81"/>
      <c r="DL150" s="81"/>
      <c r="DM150" s="81"/>
      <c r="DN150" s="171"/>
      <c r="DO150" s="171"/>
      <c r="DP150" s="77"/>
      <c r="DQ150" s="77"/>
      <c r="DR150" s="103"/>
      <c r="DS150" s="81"/>
      <c r="DT150" s="81"/>
      <c r="DU150" s="81"/>
      <c r="DV150" s="77"/>
      <c r="DW150" s="77"/>
      <c r="DX150" s="171"/>
      <c r="DY150" s="171"/>
      <c r="DZ150" s="77"/>
      <c r="EA150" s="77"/>
      <c r="EB150" s="103"/>
      <c r="ED150" s="77"/>
      <c r="EE150" s="77"/>
      <c r="EF150" s="77"/>
    </row>
    <row r="151" spans="1:136" customFormat="1" x14ac:dyDescent="0.15">
      <c r="A151" s="77"/>
      <c r="B151" s="77"/>
      <c r="C151" s="77"/>
      <c r="D151" s="77"/>
      <c r="E151" s="77"/>
      <c r="F151" s="77"/>
      <c r="G151" s="77"/>
      <c r="H151" s="77"/>
      <c r="I151" s="77"/>
      <c r="U151" s="81"/>
      <c r="AM151" s="81"/>
      <c r="BB151" s="103"/>
      <c r="BC151" s="63"/>
      <c r="BD151" s="81"/>
      <c r="CC151" s="77"/>
      <c r="CD151" s="77"/>
      <c r="CE151" s="77"/>
      <c r="CF151" s="77"/>
      <c r="CG151" s="77"/>
      <c r="CH151" s="77"/>
      <c r="CI151" s="77"/>
      <c r="CJ151" s="77"/>
      <c r="CK151" s="77"/>
      <c r="CO151" s="77"/>
      <c r="CP151" s="103"/>
      <c r="CQ151" s="81"/>
      <c r="CR151" s="81"/>
      <c r="CS151" s="81"/>
      <c r="CT151" s="81"/>
      <c r="CU151" s="81"/>
      <c r="CV151" s="171"/>
      <c r="CW151" s="77"/>
      <c r="CX151" s="77"/>
      <c r="CY151" s="103"/>
      <c r="CZ151" s="81"/>
      <c r="DA151" s="81"/>
      <c r="DB151" s="81"/>
      <c r="DC151" s="81"/>
      <c r="DD151" s="81"/>
      <c r="DE151" s="171"/>
      <c r="DF151" s="77"/>
      <c r="DG151" s="77"/>
      <c r="DH151" s="103"/>
      <c r="DI151" s="81"/>
      <c r="DJ151" s="81"/>
      <c r="DK151" s="81"/>
      <c r="DL151" s="81"/>
      <c r="DM151" s="81"/>
      <c r="DN151" s="171"/>
      <c r="DO151" s="171"/>
      <c r="DP151" s="77"/>
      <c r="DQ151" s="77"/>
      <c r="DR151" s="103"/>
      <c r="DS151" s="81"/>
      <c r="DT151" s="81"/>
      <c r="DU151" s="81"/>
      <c r="DV151" s="77"/>
      <c r="DW151" s="77"/>
      <c r="DX151" s="171"/>
      <c r="DY151" s="171"/>
      <c r="DZ151" s="77"/>
      <c r="EA151" s="77"/>
      <c r="EB151" s="103"/>
      <c r="ED151" s="77"/>
      <c r="EE151" s="77"/>
      <c r="EF151" s="77"/>
    </row>
    <row r="152" spans="1:136" customFormat="1" x14ac:dyDescent="0.15">
      <c r="A152" s="77"/>
      <c r="B152" s="77"/>
      <c r="C152" s="77"/>
      <c r="D152" s="77"/>
      <c r="E152" s="77"/>
      <c r="F152" s="77"/>
      <c r="G152" s="77"/>
      <c r="H152" s="77"/>
      <c r="I152" s="77"/>
      <c r="U152" s="81"/>
      <c r="AM152" s="81"/>
      <c r="BB152" s="103"/>
      <c r="BC152" s="63"/>
      <c r="BD152" s="81"/>
      <c r="CC152" s="77"/>
      <c r="CD152" s="77"/>
      <c r="CE152" s="77"/>
      <c r="CF152" s="77"/>
      <c r="CG152" s="77"/>
      <c r="CH152" s="77"/>
      <c r="CI152" s="77"/>
      <c r="CJ152" s="77"/>
      <c r="CK152" s="77"/>
      <c r="CO152" s="77"/>
      <c r="CP152" s="103"/>
      <c r="CQ152" s="81"/>
      <c r="CR152" s="81"/>
      <c r="CS152" s="81"/>
      <c r="CT152" s="81"/>
      <c r="CU152" s="81"/>
      <c r="CV152" s="171"/>
      <c r="CW152" s="77"/>
      <c r="CX152" s="77"/>
      <c r="CY152" s="103"/>
      <c r="CZ152" s="81"/>
      <c r="DA152" s="81"/>
      <c r="DB152" s="81"/>
      <c r="DC152" s="81"/>
      <c r="DD152" s="81"/>
      <c r="DE152" s="171"/>
      <c r="DF152" s="77"/>
      <c r="DG152" s="77"/>
      <c r="DH152" s="103"/>
      <c r="DI152" s="81"/>
      <c r="DJ152" s="81"/>
      <c r="DK152" s="81"/>
      <c r="DL152" s="81"/>
      <c r="DM152" s="81"/>
      <c r="DN152" s="171"/>
      <c r="DO152" s="171"/>
      <c r="DP152" s="77"/>
      <c r="DQ152" s="77"/>
      <c r="DR152" s="103"/>
      <c r="DS152" s="81"/>
      <c r="DT152" s="81"/>
      <c r="DU152" s="81"/>
      <c r="DV152" s="77"/>
      <c r="DW152" s="77"/>
      <c r="DX152" s="171"/>
      <c r="DY152" s="171"/>
      <c r="DZ152" s="77"/>
      <c r="EA152" s="77"/>
      <c r="EB152" s="103"/>
      <c r="ED152" s="77"/>
      <c r="EE152" s="77"/>
      <c r="EF152" s="77"/>
    </row>
    <row r="153" spans="1:136" customFormat="1" x14ac:dyDescent="0.15">
      <c r="A153" s="77"/>
      <c r="B153" s="77"/>
      <c r="C153" s="77"/>
      <c r="D153" s="77"/>
      <c r="E153" s="77"/>
      <c r="F153" s="77"/>
      <c r="G153" s="77"/>
      <c r="H153" s="77"/>
      <c r="I153" s="77"/>
      <c r="U153" s="81"/>
      <c r="AM153" s="81"/>
      <c r="BB153" s="103"/>
      <c r="BC153" s="63"/>
      <c r="BD153" s="81"/>
      <c r="CC153" s="77"/>
      <c r="CD153" s="77"/>
      <c r="CE153" s="77"/>
      <c r="CF153" s="77"/>
      <c r="CG153" s="77"/>
      <c r="CH153" s="77"/>
      <c r="CI153" s="77"/>
      <c r="CJ153" s="77"/>
      <c r="CK153" s="77"/>
      <c r="CO153" s="77"/>
      <c r="CP153" s="103"/>
      <c r="CQ153" s="81"/>
      <c r="CR153" s="81"/>
      <c r="CS153" s="81"/>
      <c r="CT153" s="81"/>
      <c r="CU153" s="81"/>
      <c r="CV153" s="171"/>
      <c r="CW153" s="77"/>
      <c r="CX153" s="77"/>
      <c r="CY153" s="103"/>
      <c r="CZ153" s="81"/>
      <c r="DA153" s="81"/>
      <c r="DB153" s="81"/>
      <c r="DC153" s="81"/>
      <c r="DD153" s="81"/>
      <c r="DE153" s="171"/>
      <c r="DF153" s="77"/>
      <c r="DG153" s="77"/>
      <c r="DH153" s="103"/>
      <c r="DI153" s="81"/>
      <c r="DJ153" s="81"/>
      <c r="DK153" s="81"/>
      <c r="DL153" s="81"/>
      <c r="DM153" s="81"/>
      <c r="DN153" s="171"/>
      <c r="DO153" s="171"/>
      <c r="DP153" s="77"/>
      <c r="DQ153" s="77"/>
      <c r="DR153" s="103"/>
      <c r="DS153" s="81"/>
      <c r="DT153" s="81"/>
      <c r="DU153" s="81"/>
      <c r="DV153" s="77"/>
      <c r="DW153" s="77"/>
      <c r="DX153" s="171"/>
      <c r="DY153" s="171"/>
      <c r="DZ153" s="77"/>
      <c r="EA153" s="77"/>
      <c r="EB153" s="103"/>
      <c r="ED153" s="77"/>
      <c r="EE153" s="77"/>
      <c r="EF153" s="77"/>
    </row>
    <row r="154" spans="1:136" customFormat="1" x14ac:dyDescent="0.15">
      <c r="A154" s="77"/>
      <c r="B154" s="77"/>
      <c r="C154" s="77"/>
      <c r="D154" s="77"/>
      <c r="E154" s="77"/>
      <c r="F154" s="77"/>
      <c r="G154" s="77"/>
      <c r="H154" s="77"/>
      <c r="I154" s="77"/>
      <c r="U154" s="81"/>
      <c r="AM154" s="81"/>
      <c r="BB154" s="103"/>
      <c r="BC154" s="63"/>
      <c r="BD154" s="81"/>
      <c r="CC154" s="77"/>
      <c r="CD154" s="77"/>
      <c r="CE154" s="77"/>
      <c r="CF154" s="77"/>
      <c r="CG154" s="77"/>
      <c r="CH154" s="77"/>
      <c r="CI154" s="77"/>
      <c r="CJ154" s="77"/>
      <c r="CK154" s="77"/>
      <c r="CO154" s="77"/>
      <c r="CP154" s="103"/>
      <c r="CQ154" s="81"/>
      <c r="CR154" s="81"/>
      <c r="CS154" s="81"/>
      <c r="CT154" s="81"/>
      <c r="CU154" s="81"/>
      <c r="CV154" s="171"/>
      <c r="CW154" s="77"/>
      <c r="CX154" s="77"/>
      <c r="CY154" s="103"/>
      <c r="CZ154" s="81"/>
      <c r="DA154" s="81"/>
      <c r="DB154" s="81"/>
      <c r="DC154" s="81"/>
      <c r="DD154" s="81"/>
      <c r="DE154" s="171"/>
      <c r="DF154" s="77"/>
      <c r="DG154" s="77"/>
      <c r="DH154" s="103"/>
      <c r="DI154" s="81"/>
      <c r="DJ154" s="81"/>
      <c r="DK154" s="81"/>
      <c r="DL154" s="81"/>
      <c r="DM154" s="81"/>
      <c r="DN154" s="171"/>
      <c r="DO154" s="171"/>
      <c r="DP154" s="77"/>
      <c r="DQ154" s="77"/>
      <c r="DR154" s="103"/>
      <c r="DS154" s="81"/>
      <c r="DT154" s="81"/>
      <c r="DU154" s="81"/>
      <c r="DV154" s="77"/>
      <c r="DW154" s="77"/>
      <c r="DX154" s="171"/>
      <c r="DY154" s="171"/>
      <c r="DZ154" s="77"/>
      <c r="EA154" s="77"/>
      <c r="EB154" s="103"/>
      <c r="ED154" s="77"/>
      <c r="EE154" s="77"/>
      <c r="EF154" s="77"/>
    </row>
    <row r="155" spans="1:136" customFormat="1" x14ac:dyDescent="0.15">
      <c r="A155" s="77"/>
      <c r="B155" s="77"/>
      <c r="C155" s="77"/>
      <c r="D155" s="77"/>
      <c r="E155" s="77"/>
      <c r="F155" s="77"/>
      <c r="G155" s="77"/>
      <c r="H155" s="77"/>
      <c r="I155" s="77"/>
      <c r="U155" s="81"/>
      <c r="AM155" s="81"/>
      <c r="BB155" s="103"/>
      <c r="BC155" s="63"/>
      <c r="BD155" s="81"/>
      <c r="CC155" s="77"/>
      <c r="CD155" s="77"/>
      <c r="CE155" s="77"/>
      <c r="CF155" s="77"/>
      <c r="CG155" s="77"/>
      <c r="CH155" s="77"/>
      <c r="CI155" s="77"/>
      <c r="CJ155" s="77"/>
      <c r="CK155" s="77"/>
      <c r="CO155" s="77"/>
      <c r="CP155" s="103"/>
      <c r="CQ155" s="81"/>
      <c r="CR155" s="81"/>
      <c r="CS155" s="81"/>
      <c r="CT155" s="81"/>
      <c r="CU155" s="81"/>
      <c r="CV155" s="171"/>
      <c r="CW155" s="77"/>
      <c r="CX155" s="77"/>
      <c r="CY155" s="103"/>
      <c r="CZ155" s="81"/>
      <c r="DA155" s="81"/>
      <c r="DB155" s="81"/>
      <c r="DC155" s="81"/>
      <c r="DD155" s="81"/>
      <c r="DE155" s="171"/>
      <c r="DF155" s="77"/>
      <c r="DG155" s="77"/>
      <c r="DH155" s="103"/>
      <c r="DI155" s="81"/>
      <c r="DJ155" s="81"/>
      <c r="DK155" s="81"/>
      <c r="DL155" s="81"/>
      <c r="DM155" s="81"/>
      <c r="DN155" s="171"/>
      <c r="DO155" s="171"/>
      <c r="DP155" s="77"/>
      <c r="DQ155" s="77"/>
      <c r="DR155" s="103"/>
      <c r="DS155" s="81"/>
      <c r="DT155" s="81"/>
      <c r="DU155" s="81"/>
      <c r="DV155" s="77"/>
      <c r="DW155" s="77"/>
      <c r="DX155" s="171"/>
      <c r="DY155" s="171"/>
      <c r="DZ155" s="77"/>
      <c r="EA155" s="77"/>
      <c r="EB155" s="103"/>
      <c r="ED155" s="77"/>
      <c r="EE155" s="77"/>
      <c r="EF155" s="77"/>
    </row>
    <row r="156" spans="1:136" customFormat="1" x14ac:dyDescent="0.15">
      <c r="A156" s="77"/>
      <c r="B156" s="77"/>
      <c r="C156" s="77"/>
      <c r="D156" s="77"/>
      <c r="E156" s="77"/>
      <c r="F156" s="77"/>
      <c r="G156" s="77"/>
      <c r="H156" s="77"/>
      <c r="I156" s="77"/>
      <c r="U156" s="81"/>
      <c r="AM156" s="81"/>
      <c r="BB156" s="103"/>
      <c r="BC156" s="63"/>
      <c r="BD156" s="81"/>
      <c r="CC156" s="77"/>
      <c r="CD156" s="77"/>
      <c r="CE156" s="77"/>
      <c r="CF156" s="77"/>
      <c r="CG156" s="77"/>
      <c r="CH156" s="77"/>
      <c r="CI156" s="77"/>
      <c r="CJ156" s="77"/>
      <c r="CK156" s="77"/>
      <c r="CO156" s="77"/>
      <c r="CP156" s="103"/>
      <c r="CQ156" s="81"/>
      <c r="CR156" s="81"/>
      <c r="CS156" s="81"/>
      <c r="CT156" s="81"/>
      <c r="CU156" s="81"/>
      <c r="CV156" s="171"/>
      <c r="CW156" s="77"/>
      <c r="CX156" s="77"/>
      <c r="CY156" s="103"/>
      <c r="CZ156" s="81"/>
      <c r="DA156" s="81"/>
      <c r="DB156" s="81"/>
      <c r="DC156" s="81"/>
      <c r="DD156" s="81"/>
      <c r="DE156" s="171"/>
      <c r="DF156" s="77"/>
      <c r="DG156" s="77"/>
      <c r="DH156" s="103"/>
      <c r="DI156" s="81"/>
      <c r="DJ156" s="81"/>
      <c r="DK156" s="81"/>
      <c r="DL156" s="81"/>
      <c r="DM156" s="81"/>
      <c r="DN156" s="171"/>
      <c r="DO156" s="171"/>
      <c r="DP156" s="77"/>
      <c r="DQ156" s="77"/>
      <c r="DR156" s="103"/>
      <c r="DS156" s="81"/>
      <c r="DT156" s="81"/>
      <c r="DU156" s="81"/>
      <c r="DV156" s="77"/>
      <c r="DW156" s="77"/>
      <c r="DX156" s="171"/>
      <c r="DY156" s="171"/>
      <c r="DZ156" s="77"/>
      <c r="EA156" s="77"/>
      <c r="EB156" s="103"/>
      <c r="ED156" s="77"/>
      <c r="EE156" s="77"/>
      <c r="EF156" s="77"/>
    </row>
    <row r="157" spans="1:136" customFormat="1" x14ac:dyDescent="0.15">
      <c r="A157" s="77"/>
      <c r="B157" s="77"/>
      <c r="C157" s="77"/>
      <c r="D157" s="77"/>
      <c r="E157" s="77"/>
      <c r="F157" s="77"/>
      <c r="G157" s="77"/>
      <c r="H157" s="77"/>
      <c r="I157" s="77"/>
      <c r="U157" s="81"/>
      <c r="AM157" s="81"/>
      <c r="BB157" s="103"/>
      <c r="BC157" s="63"/>
      <c r="BD157" s="81"/>
      <c r="CC157" s="77"/>
      <c r="CD157" s="77"/>
      <c r="CE157" s="77"/>
      <c r="CF157" s="77"/>
      <c r="CG157" s="77"/>
      <c r="CH157" s="77"/>
      <c r="CI157" s="77"/>
      <c r="CJ157" s="77"/>
      <c r="CK157" s="77"/>
      <c r="CO157" s="77"/>
      <c r="CP157" s="103"/>
      <c r="CQ157" s="81"/>
      <c r="CR157" s="81"/>
      <c r="CS157" s="81"/>
      <c r="CT157" s="81"/>
      <c r="CU157" s="81"/>
      <c r="CV157" s="171"/>
      <c r="CW157" s="77"/>
      <c r="CX157" s="77"/>
      <c r="CY157" s="103"/>
      <c r="CZ157" s="81"/>
      <c r="DA157" s="81"/>
      <c r="DB157" s="81"/>
      <c r="DC157" s="81"/>
      <c r="DD157" s="81"/>
      <c r="DE157" s="171"/>
      <c r="DF157" s="77"/>
      <c r="DG157" s="77"/>
      <c r="DH157" s="103"/>
      <c r="DI157" s="81"/>
      <c r="DJ157" s="81"/>
      <c r="DK157" s="81"/>
      <c r="DL157" s="81"/>
      <c r="DM157" s="81"/>
      <c r="DN157" s="171"/>
      <c r="DO157" s="171"/>
      <c r="DP157" s="77"/>
      <c r="DQ157" s="77"/>
      <c r="DR157" s="103"/>
      <c r="DS157" s="81"/>
      <c r="DT157" s="81"/>
      <c r="DU157" s="81"/>
      <c r="DV157" s="77"/>
      <c r="DW157" s="77"/>
      <c r="DX157" s="171"/>
      <c r="DY157" s="171"/>
      <c r="DZ157" s="77"/>
      <c r="EA157" s="77"/>
      <c r="EB157" s="103"/>
      <c r="ED157" s="77"/>
      <c r="EE157" s="77"/>
      <c r="EF157" s="77"/>
    </row>
    <row r="158" spans="1:136" customFormat="1" x14ac:dyDescent="0.15">
      <c r="A158" s="77"/>
      <c r="B158" s="77"/>
      <c r="C158" s="77"/>
      <c r="D158" s="77"/>
      <c r="E158" s="77"/>
      <c r="F158" s="77"/>
      <c r="G158" s="77"/>
      <c r="H158" s="77"/>
      <c r="I158" s="77"/>
      <c r="U158" s="81"/>
      <c r="AM158" s="81"/>
      <c r="BB158" s="103"/>
      <c r="BC158" s="63"/>
      <c r="BD158" s="81"/>
      <c r="CC158" s="77"/>
      <c r="CD158" s="77"/>
      <c r="CE158" s="77"/>
      <c r="CF158" s="77"/>
      <c r="CG158" s="77"/>
      <c r="CH158" s="77"/>
      <c r="CI158" s="77"/>
      <c r="CJ158" s="77"/>
      <c r="CK158" s="77"/>
      <c r="CO158" s="77"/>
      <c r="CP158" s="103"/>
      <c r="CQ158" s="81"/>
      <c r="CR158" s="81"/>
      <c r="CS158" s="81"/>
      <c r="CT158" s="81"/>
      <c r="CU158" s="81"/>
      <c r="CV158" s="171"/>
      <c r="CW158" s="77"/>
      <c r="CX158" s="77"/>
      <c r="CY158" s="103"/>
      <c r="CZ158" s="81"/>
      <c r="DA158" s="81"/>
      <c r="DB158" s="81"/>
      <c r="DC158" s="81"/>
      <c r="DD158" s="81"/>
      <c r="DE158" s="171"/>
      <c r="DF158" s="77"/>
      <c r="DG158" s="77"/>
      <c r="DH158" s="103"/>
      <c r="DI158" s="81"/>
      <c r="DJ158" s="81"/>
      <c r="DK158" s="81"/>
      <c r="DL158" s="81"/>
      <c r="DM158" s="81"/>
      <c r="DN158" s="171"/>
      <c r="DO158" s="171"/>
      <c r="DP158" s="77"/>
      <c r="DQ158" s="77"/>
      <c r="DR158" s="103"/>
      <c r="DS158" s="81"/>
      <c r="DT158" s="81"/>
      <c r="DU158" s="81"/>
      <c r="DV158" s="77"/>
      <c r="DW158" s="77"/>
      <c r="DX158" s="171"/>
      <c r="DY158" s="171"/>
      <c r="DZ158" s="77"/>
      <c r="EA158" s="77"/>
      <c r="EB158" s="103"/>
      <c r="ED158" s="77"/>
      <c r="EE158" s="77"/>
      <c r="EF158" s="77"/>
    </row>
    <row r="159" spans="1:136" customFormat="1" x14ac:dyDescent="0.15">
      <c r="A159" s="77"/>
      <c r="B159" s="77"/>
      <c r="C159" s="77"/>
      <c r="D159" s="77"/>
      <c r="E159" s="77"/>
      <c r="F159" s="77"/>
      <c r="G159" s="77"/>
      <c r="H159" s="77"/>
      <c r="I159" s="77"/>
      <c r="U159" s="81"/>
      <c r="AM159" s="81"/>
      <c r="BB159" s="103"/>
      <c r="BC159" s="63"/>
      <c r="BD159" s="81"/>
      <c r="CC159" s="77"/>
      <c r="CD159" s="77"/>
      <c r="CE159" s="77"/>
      <c r="CF159" s="77"/>
      <c r="CG159" s="77"/>
      <c r="CH159" s="77"/>
      <c r="CI159" s="77"/>
      <c r="CJ159" s="77"/>
      <c r="CK159" s="77"/>
      <c r="CO159" s="77"/>
      <c r="CP159" s="103"/>
      <c r="CQ159" s="81"/>
      <c r="CR159" s="81"/>
      <c r="CS159" s="81"/>
      <c r="CT159" s="81"/>
      <c r="CU159" s="81"/>
      <c r="CV159" s="171"/>
      <c r="CW159" s="77"/>
      <c r="CX159" s="77"/>
      <c r="CY159" s="103"/>
      <c r="CZ159" s="81"/>
      <c r="DA159" s="81"/>
      <c r="DB159" s="81"/>
      <c r="DC159" s="81"/>
      <c r="DD159" s="81"/>
      <c r="DE159" s="171"/>
      <c r="DF159" s="77"/>
      <c r="DG159" s="77"/>
      <c r="DH159" s="103"/>
      <c r="DI159" s="81"/>
      <c r="DJ159" s="81"/>
      <c r="DK159" s="81"/>
      <c r="DL159" s="81"/>
      <c r="DM159" s="81"/>
      <c r="DN159" s="171"/>
      <c r="DO159" s="171"/>
      <c r="DP159" s="77"/>
      <c r="DQ159" s="77"/>
      <c r="DR159" s="103"/>
      <c r="DS159" s="81"/>
      <c r="DT159" s="81"/>
      <c r="DU159" s="81"/>
      <c r="DV159" s="77"/>
      <c r="DW159" s="77"/>
      <c r="DX159" s="171"/>
      <c r="DY159" s="171"/>
      <c r="DZ159" s="77"/>
      <c r="EA159" s="77"/>
      <c r="EB159" s="103"/>
      <c r="ED159" s="77"/>
      <c r="EE159" s="77"/>
      <c r="EF159" s="77"/>
    </row>
    <row r="160" spans="1:136" customFormat="1" ht="15" x14ac:dyDescent="0.15">
      <c r="A160" s="77"/>
      <c r="B160" s="77"/>
      <c r="C160" s="77"/>
      <c r="D160" s="77"/>
      <c r="E160" s="77"/>
      <c r="F160" s="77"/>
      <c r="G160" s="77"/>
      <c r="H160" s="77"/>
      <c r="I160" s="77"/>
      <c r="U160" s="81"/>
      <c r="AM160" s="81"/>
      <c r="BB160" s="103"/>
      <c r="BC160" s="63"/>
      <c r="BD160" s="81"/>
      <c r="CC160" s="39"/>
      <c r="CD160" s="98"/>
      <c r="CE160" s="37"/>
      <c r="CF160" s="42"/>
      <c r="CG160" s="69"/>
      <c r="CH160" s="69"/>
      <c r="CI160" s="69"/>
      <c r="CJ160" s="77"/>
      <c r="CK160" s="77"/>
      <c r="CO160" s="39"/>
      <c r="CP160" s="98"/>
      <c r="CQ160" s="10"/>
      <c r="CR160" s="10"/>
      <c r="CS160" s="10"/>
      <c r="CT160" s="10"/>
      <c r="CU160" s="10"/>
      <c r="CV160" s="11"/>
      <c r="CW160" s="45"/>
      <c r="CX160" s="39"/>
      <c r="CY160" s="98"/>
      <c r="CZ160" s="10"/>
      <c r="DA160" s="10"/>
      <c r="DB160" s="10"/>
      <c r="DC160" s="10"/>
      <c r="DD160" s="10"/>
      <c r="DE160" s="11"/>
      <c r="DF160" s="45"/>
      <c r="DG160" s="39"/>
      <c r="DH160" s="98"/>
      <c r="DI160" s="10"/>
      <c r="DJ160" s="10"/>
      <c r="DK160" s="10"/>
      <c r="DL160" s="10"/>
      <c r="DM160" s="10"/>
      <c r="DN160" s="11"/>
      <c r="DO160" s="11"/>
      <c r="DP160" s="45"/>
      <c r="DQ160" s="39"/>
      <c r="DR160" s="98"/>
      <c r="DS160" s="10"/>
      <c r="DT160" s="10"/>
      <c r="DU160" s="10"/>
      <c r="DV160" s="69"/>
      <c r="DW160" s="69"/>
      <c r="DX160" s="11"/>
      <c r="DY160" s="11"/>
      <c r="DZ160" s="45"/>
      <c r="EA160" s="39"/>
      <c r="EB160" s="98"/>
      <c r="ED160" s="45"/>
      <c r="EE160" s="45"/>
      <c r="EF160" s="45"/>
    </row>
    <row r="161" spans="1:136" customFormat="1" ht="15" x14ac:dyDescent="0.15">
      <c r="A161" s="77"/>
      <c r="B161" s="77"/>
      <c r="C161" s="77"/>
      <c r="D161" s="77"/>
      <c r="E161" s="77"/>
      <c r="F161" s="77"/>
      <c r="G161" s="77"/>
      <c r="H161" s="77"/>
      <c r="I161" s="77"/>
      <c r="U161" s="81"/>
      <c r="AM161" s="81"/>
      <c r="BB161" s="103"/>
      <c r="BC161" s="63"/>
      <c r="BD161" s="81"/>
      <c r="CC161" s="39"/>
      <c r="CD161" s="98"/>
      <c r="CE161" s="37"/>
      <c r="CF161" s="42"/>
      <c r="CG161" s="69"/>
      <c r="CH161" s="69"/>
      <c r="CI161" s="69"/>
      <c r="CJ161" s="77"/>
      <c r="CK161" s="77"/>
      <c r="CO161" s="39"/>
      <c r="CP161" s="98"/>
      <c r="CQ161" s="10"/>
      <c r="CR161" s="10"/>
      <c r="CS161" s="10"/>
      <c r="CT161" s="10"/>
      <c r="CU161" s="10"/>
      <c r="CV161" s="11"/>
      <c r="CW161" s="45"/>
      <c r="CX161" s="39"/>
      <c r="CY161" s="98"/>
      <c r="CZ161" s="10"/>
      <c r="DA161" s="10"/>
      <c r="DB161" s="10"/>
      <c r="DC161" s="10"/>
      <c r="DD161" s="10"/>
      <c r="DE161" s="11"/>
      <c r="DF161" s="45"/>
      <c r="DG161" s="39"/>
      <c r="DH161" s="98"/>
      <c r="DI161" s="10"/>
      <c r="DJ161" s="10"/>
      <c r="DK161" s="10"/>
      <c r="DL161" s="10"/>
      <c r="DM161" s="10"/>
      <c r="DN161" s="11"/>
      <c r="DO161" s="11"/>
      <c r="DP161" s="45"/>
      <c r="DQ161" s="39"/>
      <c r="DR161" s="98"/>
      <c r="DS161" s="10"/>
      <c r="DT161" s="10"/>
      <c r="DU161" s="10"/>
      <c r="DV161" s="69"/>
      <c r="DW161" s="69"/>
      <c r="DX161" s="11"/>
      <c r="DY161" s="11"/>
      <c r="DZ161" s="45"/>
      <c r="EA161" s="39"/>
      <c r="EB161" s="98"/>
      <c r="ED161" s="45"/>
      <c r="EE161" s="45"/>
      <c r="EF161" s="45"/>
    </row>
    <row r="162" spans="1:136" customFormat="1" ht="15" x14ac:dyDescent="0.15">
      <c r="A162" s="77"/>
      <c r="B162" s="77"/>
      <c r="C162" s="77"/>
      <c r="D162" s="77"/>
      <c r="E162" s="77"/>
      <c r="F162" s="77"/>
      <c r="G162" s="77"/>
      <c r="H162" s="77"/>
      <c r="I162" s="77"/>
      <c r="U162" s="81"/>
      <c r="AM162" s="81"/>
      <c r="BB162" s="103"/>
      <c r="BC162" s="63"/>
      <c r="BD162" s="81"/>
      <c r="CC162" s="39"/>
      <c r="CD162" s="98"/>
      <c r="CE162" s="37"/>
      <c r="CF162" s="42"/>
      <c r="CG162" s="69"/>
      <c r="CH162" s="69"/>
      <c r="CI162" s="69"/>
      <c r="CJ162" s="77"/>
      <c r="CK162" s="77"/>
      <c r="CO162" s="39"/>
      <c r="CP162" s="98"/>
      <c r="CQ162" s="10"/>
      <c r="CR162" s="10"/>
      <c r="CS162" s="10"/>
      <c r="CT162" s="10"/>
      <c r="CU162" s="10"/>
      <c r="CV162" s="11"/>
      <c r="CW162" s="45"/>
      <c r="CX162" s="39"/>
      <c r="CY162" s="98"/>
      <c r="CZ162" s="10"/>
      <c r="DA162" s="10"/>
      <c r="DB162" s="10"/>
      <c r="DC162" s="10"/>
      <c r="DD162" s="10"/>
      <c r="DE162" s="11"/>
      <c r="DF162" s="45"/>
      <c r="DG162" s="39"/>
      <c r="DH162" s="98"/>
      <c r="DI162" s="10"/>
      <c r="DJ162" s="10"/>
      <c r="DK162" s="10"/>
      <c r="DL162" s="10"/>
      <c r="DM162" s="10"/>
      <c r="DN162" s="11"/>
      <c r="DO162" s="11"/>
      <c r="DP162" s="45"/>
      <c r="DQ162" s="39"/>
      <c r="DR162" s="98"/>
      <c r="DS162" s="10"/>
      <c r="DT162" s="10"/>
      <c r="DU162" s="10"/>
      <c r="DV162" s="69"/>
      <c r="DW162" s="69"/>
      <c r="DX162" s="11"/>
      <c r="DY162" s="11"/>
      <c r="DZ162" s="45"/>
      <c r="EA162" s="39"/>
      <c r="EB162" s="98"/>
      <c r="ED162" s="45"/>
      <c r="EE162" s="45"/>
      <c r="EF162" s="45"/>
    </row>
    <row r="163" spans="1:136" customFormat="1" ht="15" x14ac:dyDescent="0.15">
      <c r="A163" s="77"/>
      <c r="B163" s="77"/>
      <c r="C163" s="77"/>
      <c r="D163" s="77"/>
      <c r="E163" s="77"/>
      <c r="F163" s="77"/>
      <c r="G163" s="77"/>
      <c r="H163" s="77"/>
      <c r="I163" s="77"/>
      <c r="U163" s="81"/>
      <c r="AM163" s="81"/>
      <c r="BB163" s="103"/>
      <c r="BC163" s="63"/>
      <c r="BD163" s="81"/>
      <c r="CC163" s="39"/>
      <c r="CD163" s="98"/>
      <c r="CE163" s="37"/>
      <c r="CF163" s="42"/>
      <c r="CG163" s="69"/>
      <c r="CH163" s="69"/>
      <c r="CI163" s="69"/>
      <c r="CJ163" s="77"/>
      <c r="CK163" s="77"/>
      <c r="CO163" s="39"/>
      <c r="CP163" s="98"/>
      <c r="CQ163" s="10"/>
      <c r="CR163" s="10"/>
      <c r="CS163" s="10"/>
      <c r="CT163" s="10"/>
      <c r="CU163" s="10"/>
      <c r="CV163" s="11"/>
      <c r="CW163" s="45"/>
      <c r="CX163" s="39"/>
      <c r="CY163" s="98"/>
      <c r="CZ163" s="10"/>
      <c r="DA163" s="10"/>
      <c r="DB163" s="10"/>
      <c r="DC163" s="10"/>
      <c r="DD163" s="10"/>
      <c r="DE163" s="11"/>
      <c r="DF163" s="45"/>
      <c r="DG163" s="39"/>
      <c r="DH163" s="98"/>
      <c r="DI163" s="10"/>
      <c r="DJ163" s="10"/>
      <c r="DK163" s="10"/>
      <c r="DL163" s="10"/>
      <c r="DM163" s="10"/>
      <c r="DN163" s="11"/>
      <c r="DO163" s="11"/>
      <c r="DP163" s="45"/>
      <c r="DQ163" s="39"/>
      <c r="DR163" s="98"/>
      <c r="DS163" s="10"/>
      <c r="DT163" s="10"/>
      <c r="DU163" s="10"/>
      <c r="DV163" s="69"/>
      <c r="DW163" s="69"/>
      <c r="DX163" s="11"/>
      <c r="DY163" s="11"/>
      <c r="DZ163" s="45"/>
      <c r="EA163" s="39"/>
      <c r="EB163" s="98"/>
      <c r="ED163" s="45"/>
      <c r="EE163" s="45"/>
      <c r="EF163" s="45"/>
    </row>
    <row r="164" spans="1:136" customFormat="1" ht="15" x14ac:dyDescent="0.15">
      <c r="A164" s="77"/>
      <c r="B164" s="77"/>
      <c r="C164" s="77"/>
      <c r="D164" s="77"/>
      <c r="E164" s="77"/>
      <c r="F164" s="77"/>
      <c r="G164" s="77"/>
      <c r="H164" s="77"/>
      <c r="I164" s="77"/>
      <c r="U164" s="81"/>
      <c r="AM164" s="81"/>
      <c r="BB164" s="103"/>
      <c r="BC164" s="63"/>
      <c r="BD164" s="81"/>
      <c r="CC164" s="39"/>
      <c r="CD164" s="98"/>
      <c r="CE164" s="37"/>
      <c r="CF164" s="42"/>
      <c r="CG164" s="69"/>
      <c r="CH164" s="69"/>
      <c r="CI164" s="69"/>
      <c r="CJ164" s="77"/>
      <c r="CK164" s="77"/>
      <c r="CO164" s="39"/>
      <c r="CP164" s="98"/>
      <c r="CQ164" s="10"/>
      <c r="CR164" s="10"/>
      <c r="CS164" s="10"/>
      <c r="CT164" s="10"/>
      <c r="CU164" s="10"/>
      <c r="CV164" s="11"/>
      <c r="CW164" s="45"/>
      <c r="CX164" s="39"/>
      <c r="CY164" s="98"/>
      <c r="CZ164" s="10"/>
      <c r="DA164" s="10"/>
      <c r="DB164" s="10"/>
      <c r="DC164" s="10"/>
      <c r="DD164" s="10"/>
      <c r="DE164" s="11"/>
      <c r="DF164" s="45"/>
      <c r="DG164" s="39"/>
      <c r="DH164" s="98"/>
      <c r="DI164" s="10"/>
      <c r="DJ164" s="10"/>
      <c r="DK164" s="10"/>
      <c r="DL164" s="10"/>
      <c r="DM164" s="10"/>
      <c r="DN164" s="11"/>
      <c r="DO164" s="11"/>
      <c r="DP164" s="45"/>
      <c r="DQ164" s="39"/>
      <c r="DR164" s="98"/>
      <c r="DS164" s="10"/>
      <c r="DT164" s="10"/>
      <c r="DU164" s="10"/>
      <c r="DV164" s="69"/>
      <c r="DW164" s="69"/>
      <c r="DX164" s="11"/>
      <c r="DY164" s="11"/>
      <c r="DZ164" s="45"/>
      <c r="EA164" s="39"/>
      <c r="EB164" s="98"/>
      <c r="ED164" s="45"/>
      <c r="EE164" s="45"/>
      <c r="EF164" s="45"/>
    </row>
    <row r="165" spans="1:136" customFormat="1" ht="15" x14ac:dyDescent="0.15">
      <c r="A165" s="77"/>
      <c r="B165" s="77"/>
      <c r="C165" s="77"/>
      <c r="D165" s="77"/>
      <c r="E165" s="77"/>
      <c r="F165" s="77"/>
      <c r="G165" s="77"/>
      <c r="H165" s="77"/>
      <c r="I165" s="77"/>
      <c r="U165" s="81"/>
      <c r="AM165" s="81"/>
      <c r="BB165" s="103"/>
      <c r="BC165" s="63"/>
      <c r="BD165" s="81"/>
      <c r="CC165" s="39"/>
      <c r="CD165" s="98"/>
      <c r="CE165" s="37"/>
      <c r="CF165" s="42"/>
      <c r="CG165" s="69"/>
      <c r="CH165" s="69"/>
      <c r="CI165" s="69"/>
      <c r="CJ165" s="77"/>
      <c r="CK165" s="77"/>
      <c r="CO165" s="39"/>
      <c r="CP165" s="98"/>
      <c r="CQ165" s="10"/>
      <c r="CR165" s="10"/>
      <c r="CS165" s="10"/>
      <c r="CT165" s="10"/>
      <c r="CU165" s="10"/>
      <c r="CV165" s="11"/>
      <c r="CW165" s="45"/>
      <c r="CX165" s="39"/>
      <c r="CY165" s="98"/>
      <c r="CZ165" s="10"/>
      <c r="DA165" s="10"/>
      <c r="DB165" s="10"/>
      <c r="DC165" s="10"/>
      <c r="DD165" s="10"/>
      <c r="DE165" s="11"/>
      <c r="DF165" s="45"/>
      <c r="DG165" s="39"/>
      <c r="DH165" s="98"/>
      <c r="DI165" s="10"/>
      <c r="DJ165" s="10"/>
      <c r="DK165" s="10"/>
      <c r="DL165" s="10"/>
      <c r="DM165" s="10"/>
      <c r="DN165" s="11"/>
      <c r="DO165" s="11"/>
      <c r="DP165" s="45"/>
      <c r="DQ165" s="39"/>
      <c r="DR165" s="98"/>
      <c r="DS165" s="10"/>
      <c r="DT165" s="10"/>
      <c r="DU165" s="10"/>
      <c r="DV165" s="69"/>
      <c r="DW165" s="69"/>
      <c r="DX165" s="11"/>
      <c r="DY165" s="11"/>
      <c r="DZ165" s="45"/>
      <c r="EA165" s="39"/>
      <c r="EB165" s="98"/>
      <c r="ED165" s="45"/>
      <c r="EE165" s="45"/>
      <c r="EF165" s="45"/>
    </row>
    <row r="166" spans="1:136" customFormat="1" ht="15" x14ac:dyDescent="0.15">
      <c r="A166" s="77"/>
      <c r="B166" s="77"/>
      <c r="C166" s="77"/>
      <c r="D166" s="77"/>
      <c r="E166" s="77"/>
      <c r="F166" s="77"/>
      <c r="G166" s="77"/>
      <c r="H166" s="77"/>
      <c r="I166" s="77"/>
      <c r="U166" s="81"/>
      <c r="AM166" s="81"/>
      <c r="BB166" s="103"/>
      <c r="BC166" s="63"/>
      <c r="BD166" s="81"/>
      <c r="CC166" s="39"/>
      <c r="CD166" s="98"/>
      <c r="CE166" s="37"/>
      <c r="CF166" s="42"/>
      <c r="CG166" s="69"/>
      <c r="CH166" s="69"/>
      <c r="CI166" s="69"/>
      <c r="CJ166" s="77"/>
      <c r="CK166" s="77"/>
      <c r="CO166" s="39"/>
      <c r="CP166" s="98"/>
      <c r="CQ166" s="10"/>
      <c r="CR166" s="10"/>
      <c r="CS166" s="10"/>
      <c r="CT166" s="10"/>
      <c r="CU166" s="10"/>
      <c r="CV166" s="11"/>
      <c r="CW166" s="45"/>
      <c r="CX166" s="39"/>
      <c r="CY166" s="98"/>
      <c r="CZ166" s="10"/>
      <c r="DA166" s="10"/>
      <c r="DB166" s="10"/>
      <c r="DC166" s="10"/>
      <c r="DD166" s="10"/>
      <c r="DE166" s="11"/>
      <c r="DF166" s="45"/>
      <c r="DG166" s="39"/>
      <c r="DH166" s="98"/>
      <c r="DI166" s="10"/>
      <c r="DJ166" s="10"/>
      <c r="DK166" s="10"/>
      <c r="DL166" s="10"/>
      <c r="DM166" s="10"/>
      <c r="DN166" s="11"/>
      <c r="DO166" s="11"/>
      <c r="DP166" s="45"/>
      <c r="DQ166" s="39"/>
      <c r="DR166" s="98"/>
      <c r="DS166" s="10"/>
      <c r="DT166" s="10"/>
      <c r="DU166" s="10"/>
      <c r="DV166" s="69"/>
      <c r="DW166" s="69"/>
      <c r="DX166" s="11"/>
      <c r="DY166" s="11"/>
      <c r="DZ166" s="45"/>
      <c r="EA166" s="39"/>
      <c r="EB166" s="98"/>
      <c r="ED166" s="45"/>
      <c r="EE166" s="45"/>
      <c r="EF166" s="45"/>
    </row>
    <row r="167" spans="1:136" customFormat="1" ht="15" x14ac:dyDescent="0.15">
      <c r="A167" s="77"/>
      <c r="B167" s="77"/>
      <c r="C167" s="77"/>
      <c r="D167" s="77"/>
      <c r="E167" s="77"/>
      <c r="F167" s="77"/>
      <c r="G167" s="77"/>
      <c r="H167" s="77"/>
      <c r="I167" s="77"/>
      <c r="U167" s="81"/>
      <c r="AM167" s="81"/>
      <c r="BB167" s="103"/>
      <c r="BC167" s="63"/>
      <c r="BD167" s="81"/>
      <c r="CC167" s="39"/>
      <c r="CD167" s="98"/>
      <c r="CE167" s="37"/>
      <c r="CF167" s="42"/>
      <c r="CG167" s="69"/>
      <c r="CH167" s="69"/>
      <c r="CI167" s="69"/>
      <c r="CJ167" s="77"/>
      <c r="CK167" s="77"/>
      <c r="CO167" s="39"/>
      <c r="CP167" s="98"/>
      <c r="CQ167" s="10"/>
      <c r="CR167" s="10"/>
      <c r="CS167" s="10"/>
      <c r="CT167" s="10"/>
      <c r="CU167" s="10"/>
      <c r="CV167" s="11"/>
      <c r="CW167" s="45"/>
      <c r="CX167" s="39"/>
      <c r="CY167" s="98"/>
      <c r="CZ167" s="10"/>
      <c r="DA167" s="10"/>
      <c r="DB167" s="10"/>
      <c r="DC167" s="10"/>
      <c r="DD167" s="10"/>
      <c r="DE167" s="11"/>
      <c r="DF167" s="45"/>
      <c r="DG167" s="39"/>
      <c r="DH167" s="98"/>
      <c r="DI167" s="10"/>
      <c r="DJ167" s="10"/>
      <c r="DK167" s="10"/>
      <c r="DL167" s="10"/>
      <c r="DM167" s="10"/>
      <c r="DN167" s="11"/>
      <c r="DO167" s="11"/>
      <c r="DP167" s="45"/>
      <c r="DQ167" s="39"/>
      <c r="DR167" s="98"/>
      <c r="DS167" s="10"/>
      <c r="DT167" s="10"/>
      <c r="DU167" s="10"/>
      <c r="DV167" s="69"/>
      <c r="DW167" s="69"/>
      <c r="DX167" s="11"/>
      <c r="DY167" s="11"/>
      <c r="DZ167" s="45"/>
      <c r="EA167" s="39"/>
      <c r="EB167" s="98"/>
      <c r="ED167" s="45"/>
      <c r="EE167" s="45"/>
      <c r="EF167" s="45"/>
    </row>
    <row r="168" spans="1:136" customFormat="1" ht="15" x14ac:dyDescent="0.15">
      <c r="A168" s="77"/>
      <c r="B168" s="77"/>
      <c r="C168" s="77"/>
      <c r="D168" s="77"/>
      <c r="E168" s="77"/>
      <c r="F168" s="77"/>
      <c r="G168" s="77"/>
      <c r="H168" s="77"/>
      <c r="I168" s="77"/>
      <c r="U168" s="81"/>
      <c r="AM168" s="81"/>
      <c r="BB168" s="103"/>
      <c r="BC168" s="63"/>
      <c r="BD168" s="81"/>
      <c r="CC168" s="39"/>
      <c r="CD168" s="98"/>
      <c r="CE168" s="37"/>
      <c r="CF168" s="42"/>
      <c r="CG168" s="69"/>
      <c r="CH168" s="69"/>
      <c r="CI168" s="69"/>
      <c r="CJ168" s="77"/>
      <c r="CK168" s="77"/>
      <c r="CO168" s="39"/>
      <c r="CP168" s="98"/>
      <c r="CQ168" s="10"/>
      <c r="CR168" s="10"/>
      <c r="CS168" s="10"/>
      <c r="CT168" s="10"/>
      <c r="CU168" s="10"/>
      <c r="CV168" s="11"/>
      <c r="CW168" s="45"/>
      <c r="CX168" s="39"/>
      <c r="CY168" s="98"/>
      <c r="CZ168" s="10"/>
      <c r="DA168" s="10"/>
      <c r="DB168" s="10"/>
      <c r="DC168" s="10"/>
      <c r="DD168" s="10"/>
      <c r="DE168" s="11"/>
      <c r="DF168" s="45"/>
      <c r="DG168" s="39"/>
      <c r="DH168" s="98"/>
      <c r="DI168" s="10"/>
      <c r="DJ168" s="10"/>
      <c r="DK168" s="10"/>
      <c r="DL168" s="10"/>
      <c r="DM168" s="10"/>
      <c r="DN168" s="11"/>
      <c r="DO168" s="11"/>
      <c r="DP168" s="45"/>
      <c r="DQ168" s="39"/>
      <c r="DR168" s="98"/>
      <c r="DS168" s="10"/>
      <c r="DT168" s="10"/>
      <c r="DU168" s="10"/>
      <c r="DV168" s="69"/>
      <c r="DW168" s="69"/>
      <c r="DX168" s="11"/>
      <c r="DY168" s="11"/>
      <c r="DZ168" s="45"/>
      <c r="EA168" s="39"/>
      <c r="EB168" s="98"/>
      <c r="ED168" s="45"/>
      <c r="EE168" s="45"/>
      <c r="EF168" s="45"/>
    </row>
    <row r="169" spans="1:136" customFormat="1" ht="15" x14ac:dyDescent="0.15">
      <c r="A169" s="77"/>
      <c r="B169" s="77"/>
      <c r="C169" s="77"/>
      <c r="D169" s="77"/>
      <c r="E169" s="77"/>
      <c r="F169" s="77"/>
      <c r="G169" s="77"/>
      <c r="H169" s="77"/>
      <c r="I169" s="77"/>
      <c r="U169" s="81"/>
      <c r="AM169" s="81"/>
      <c r="BB169" s="103"/>
      <c r="BC169" s="63"/>
      <c r="BD169" s="81"/>
      <c r="CC169" s="39"/>
      <c r="CD169" s="98"/>
      <c r="CE169" s="37"/>
      <c r="CF169" s="42"/>
      <c r="CG169" s="69"/>
      <c r="CH169" s="69"/>
      <c r="CI169" s="69"/>
      <c r="CJ169" s="77"/>
      <c r="CK169" s="77"/>
      <c r="CO169" s="39"/>
      <c r="CP169" s="98"/>
      <c r="CQ169" s="10"/>
      <c r="CR169" s="10"/>
      <c r="CS169" s="10"/>
      <c r="CT169" s="10"/>
      <c r="CU169" s="10"/>
      <c r="CV169" s="11"/>
      <c r="CW169" s="45"/>
      <c r="CX169" s="39"/>
      <c r="CY169" s="98"/>
      <c r="CZ169" s="10"/>
      <c r="DA169" s="10"/>
      <c r="DB169" s="10"/>
      <c r="DC169" s="10"/>
      <c r="DD169" s="10"/>
      <c r="DE169" s="11"/>
      <c r="DF169" s="45"/>
      <c r="DG169" s="39"/>
      <c r="DH169" s="98"/>
      <c r="DI169" s="10"/>
      <c r="DJ169" s="10"/>
      <c r="DK169" s="10"/>
      <c r="DL169" s="10"/>
      <c r="DM169" s="10"/>
      <c r="DN169" s="11"/>
      <c r="DO169" s="11"/>
      <c r="DP169" s="45"/>
      <c r="DQ169" s="39"/>
      <c r="DR169" s="98"/>
      <c r="DS169" s="10"/>
      <c r="DT169" s="10"/>
      <c r="DU169" s="10"/>
      <c r="DV169" s="69"/>
      <c r="DW169" s="69"/>
      <c r="DX169" s="11"/>
      <c r="DY169" s="11"/>
      <c r="DZ169" s="45"/>
      <c r="EA169" s="39"/>
      <c r="EB169" s="98"/>
      <c r="ED169" s="45"/>
      <c r="EE169" s="45"/>
      <c r="EF169" s="45"/>
    </row>
    <row r="170" spans="1:136" customFormat="1" ht="15" x14ac:dyDescent="0.15">
      <c r="A170" s="77"/>
      <c r="B170" s="77"/>
      <c r="C170" s="77"/>
      <c r="D170" s="77"/>
      <c r="E170" s="77"/>
      <c r="F170" s="77"/>
      <c r="G170" s="77"/>
      <c r="H170" s="77"/>
      <c r="I170" s="77"/>
      <c r="U170" s="81"/>
      <c r="AM170" s="81"/>
      <c r="BB170" s="103"/>
      <c r="BC170" s="63"/>
      <c r="BD170" s="81"/>
      <c r="CC170" s="39"/>
      <c r="CD170" s="98"/>
      <c r="CE170" s="37"/>
      <c r="CF170" s="42"/>
      <c r="CG170" s="69"/>
      <c r="CH170" s="69"/>
      <c r="CI170" s="69"/>
      <c r="CJ170" s="77"/>
      <c r="CK170" s="77"/>
      <c r="CO170" s="39"/>
      <c r="CP170" s="98"/>
      <c r="CQ170" s="10"/>
      <c r="CR170" s="10"/>
      <c r="CS170" s="10"/>
      <c r="CT170" s="10"/>
      <c r="CU170" s="10"/>
      <c r="CV170" s="11"/>
      <c r="CW170" s="45"/>
      <c r="CX170" s="39"/>
      <c r="CY170" s="98"/>
      <c r="CZ170" s="10"/>
      <c r="DA170" s="10"/>
      <c r="DB170" s="10"/>
      <c r="DC170" s="10"/>
      <c r="DD170" s="10"/>
      <c r="DE170" s="11"/>
      <c r="DF170" s="45"/>
      <c r="DG170" s="39"/>
      <c r="DH170" s="98"/>
      <c r="DI170" s="10"/>
      <c r="DJ170" s="10"/>
      <c r="DK170" s="10"/>
      <c r="DL170" s="10"/>
      <c r="DM170" s="10"/>
      <c r="DN170" s="11"/>
      <c r="DO170" s="11"/>
      <c r="DP170" s="45"/>
      <c r="DQ170" s="39"/>
      <c r="DR170" s="98"/>
      <c r="DS170" s="10"/>
      <c r="DT170" s="10"/>
      <c r="DU170" s="10"/>
      <c r="DV170" s="69"/>
      <c r="DW170" s="69"/>
      <c r="DX170" s="11"/>
      <c r="DY170" s="11"/>
      <c r="DZ170" s="45"/>
      <c r="EA170" s="39"/>
      <c r="EB170" s="98"/>
      <c r="ED170" s="45"/>
      <c r="EE170" s="45"/>
      <c r="EF170" s="45"/>
    </row>
    <row r="171" spans="1:136" customFormat="1" ht="15" x14ac:dyDescent="0.15">
      <c r="A171" s="77"/>
      <c r="B171" s="77"/>
      <c r="C171" s="77"/>
      <c r="D171" s="77"/>
      <c r="E171" s="77"/>
      <c r="F171" s="77"/>
      <c r="G171" s="77"/>
      <c r="H171" s="77"/>
      <c r="I171" s="77"/>
      <c r="U171" s="81"/>
      <c r="AM171" s="81"/>
      <c r="BB171" s="103"/>
      <c r="BC171" s="63"/>
      <c r="BD171" s="81"/>
      <c r="CC171" s="39"/>
      <c r="CD171" s="98"/>
      <c r="CE171" s="37"/>
      <c r="CF171" s="42"/>
      <c r="CG171" s="69"/>
      <c r="CH171" s="69"/>
      <c r="CI171" s="69"/>
      <c r="CJ171" s="77"/>
      <c r="CK171" s="77"/>
      <c r="CO171" s="39"/>
      <c r="CP171" s="98"/>
      <c r="CQ171" s="10"/>
      <c r="CR171" s="10"/>
      <c r="CS171" s="10"/>
      <c r="CT171" s="10"/>
      <c r="CU171" s="10"/>
      <c r="CV171" s="11"/>
      <c r="CW171" s="45"/>
      <c r="CX171" s="39"/>
      <c r="CY171" s="98"/>
      <c r="CZ171" s="10"/>
      <c r="DA171" s="10"/>
      <c r="DB171" s="10"/>
      <c r="DC171" s="10"/>
      <c r="DD171" s="10"/>
      <c r="DE171" s="11"/>
      <c r="DF171" s="45"/>
      <c r="DG171" s="39"/>
      <c r="DH171" s="98"/>
      <c r="DI171" s="10"/>
      <c r="DJ171" s="10"/>
      <c r="DK171" s="10"/>
      <c r="DL171" s="10"/>
      <c r="DM171" s="10"/>
      <c r="DN171" s="11"/>
      <c r="DO171" s="11"/>
      <c r="DP171" s="45"/>
      <c r="DQ171" s="39"/>
      <c r="DR171" s="98"/>
      <c r="DS171" s="10"/>
      <c r="DT171" s="10"/>
      <c r="DU171" s="10"/>
      <c r="DV171" s="69"/>
      <c r="DW171" s="69"/>
      <c r="DX171" s="11"/>
      <c r="DY171" s="11"/>
      <c r="DZ171" s="45"/>
      <c r="EA171" s="39"/>
      <c r="EB171" s="98"/>
      <c r="ED171" s="45"/>
      <c r="EE171" s="45"/>
      <c r="EF171" s="45"/>
    </row>
    <row r="172" spans="1:136" s="8" customFormat="1" ht="15" x14ac:dyDescent="0.15">
      <c r="A172" s="39"/>
      <c r="B172" s="98"/>
      <c r="C172" s="37"/>
      <c r="D172" s="42"/>
      <c r="E172" s="69"/>
      <c r="F172" s="69"/>
      <c r="G172" s="69"/>
      <c r="H172" s="69"/>
      <c r="I172" s="45"/>
      <c r="J172" s="39"/>
      <c r="K172" s="98"/>
      <c r="L172" s="37"/>
      <c r="M172" s="42"/>
      <c r="N172" s="69"/>
      <c r="O172" s="69"/>
      <c r="P172" s="69"/>
      <c r="R172" s="39"/>
      <c r="S172" s="98"/>
      <c r="T172" s="37"/>
      <c r="U172" s="10"/>
      <c r="V172" s="69"/>
      <c r="W172" s="69"/>
      <c r="X172" s="69"/>
      <c r="Z172" s="39"/>
      <c r="AA172" s="39"/>
      <c r="AB172" s="37"/>
      <c r="AC172" s="42"/>
      <c r="AD172" s="69"/>
      <c r="AE172" s="69"/>
      <c r="AF172" s="69"/>
      <c r="AG172" s="43"/>
      <c r="AH172" s="43"/>
      <c r="AJ172" s="39"/>
      <c r="AK172" s="39"/>
      <c r="AL172" s="37"/>
      <c r="AM172" s="10"/>
      <c r="AN172" s="69"/>
      <c r="AO172" s="69"/>
      <c r="AP172" s="69"/>
      <c r="AQ172" s="39"/>
      <c r="AS172" s="39"/>
      <c r="AT172" s="98"/>
      <c r="AU172" s="37"/>
      <c r="AV172" s="42"/>
      <c r="AW172" s="69"/>
      <c r="AX172" s="69"/>
      <c r="AY172" s="69"/>
      <c r="BA172" s="39"/>
      <c r="BB172" s="98"/>
      <c r="BC172" s="37"/>
      <c r="BD172" s="10"/>
      <c r="BE172" s="69"/>
      <c r="BF172" s="69"/>
      <c r="BG172" s="69"/>
      <c r="BI172" s="39"/>
      <c r="BJ172" s="98"/>
      <c r="BK172" s="37"/>
      <c r="BL172" s="42"/>
      <c r="BM172" s="69"/>
      <c r="BN172" s="69"/>
      <c r="BO172" s="69"/>
      <c r="BP172" s="98"/>
      <c r="BQ172" s="98"/>
      <c r="BS172" s="39"/>
      <c r="BT172" s="98"/>
      <c r="BU172" s="37"/>
      <c r="BV172" s="42"/>
      <c r="BW172" s="69"/>
      <c r="BX172" s="69"/>
      <c r="BY172" s="69"/>
      <c r="BZ172" s="98"/>
      <c r="CA172" s="98"/>
      <c r="CC172" s="39"/>
      <c r="CD172" s="98"/>
      <c r="CE172" s="37"/>
      <c r="CF172" s="42"/>
      <c r="CG172" s="69"/>
      <c r="CH172" s="69"/>
      <c r="CI172" s="69"/>
      <c r="CJ172" s="45"/>
      <c r="CK172" s="77"/>
      <c r="CO172" s="39"/>
      <c r="CP172" s="98"/>
      <c r="CQ172" s="10"/>
      <c r="CR172" s="10"/>
      <c r="CS172" s="10"/>
      <c r="CT172" s="10"/>
      <c r="CU172" s="10"/>
      <c r="CV172" s="11"/>
      <c r="CW172" s="45"/>
      <c r="CX172" s="39"/>
      <c r="CY172" s="98"/>
      <c r="CZ172" s="10"/>
      <c r="DA172" s="10"/>
      <c r="DB172" s="10"/>
      <c r="DC172" s="10"/>
      <c r="DD172" s="10"/>
      <c r="DE172" s="11"/>
      <c r="DF172" s="45"/>
      <c r="DG172" s="39"/>
      <c r="DH172" s="98"/>
      <c r="DI172" s="10"/>
      <c r="DJ172" s="10"/>
      <c r="DK172" s="10"/>
      <c r="DL172" s="10"/>
      <c r="DM172" s="10"/>
      <c r="DN172" s="11"/>
      <c r="DO172" s="11"/>
      <c r="DP172" s="45"/>
      <c r="DQ172" s="39"/>
      <c r="DR172" s="98"/>
      <c r="DS172" s="10"/>
      <c r="DT172" s="10"/>
      <c r="DU172" s="10"/>
      <c r="DV172" s="69"/>
      <c r="DW172" s="69"/>
      <c r="DX172" s="11"/>
      <c r="DY172" s="11"/>
      <c r="DZ172" s="45"/>
      <c r="EA172" s="39"/>
      <c r="EB172" s="98"/>
      <c r="ED172" s="45"/>
      <c r="EE172" s="45"/>
      <c r="EF172" s="45"/>
    </row>
    <row r="173" spans="1:136" s="8" customFormat="1" ht="15" x14ac:dyDescent="0.15">
      <c r="A173" s="39"/>
      <c r="B173" s="98"/>
      <c r="C173" s="37"/>
      <c r="D173" s="42"/>
      <c r="E173" s="69"/>
      <c r="F173" s="69"/>
      <c r="G173" s="69"/>
      <c r="H173" s="69"/>
      <c r="I173" s="45"/>
      <c r="J173" s="39"/>
      <c r="K173" s="98"/>
      <c r="L173" s="37"/>
      <c r="M173" s="42"/>
      <c r="N173" s="69"/>
      <c r="O173" s="69"/>
      <c r="P173" s="69"/>
      <c r="R173" s="39"/>
      <c r="S173" s="98"/>
      <c r="T173" s="37"/>
      <c r="U173" s="10"/>
      <c r="V173" s="69"/>
      <c r="W173" s="69"/>
      <c r="X173" s="69"/>
      <c r="Z173" s="39"/>
      <c r="AA173" s="39"/>
      <c r="AB173" s="37"/>
      <c r="AC173" s="42"/>
      <c r="AD173" s="69"/>
      <c r="AE173" s="69"/>
      <c r="AF173" s="69"/>
      <c r="AG173" s="43"/>
      <c r="AH173" s="43"/>
      <c r="AJ173" s="39"/>
      <c r="AK173" s="39"/>
      <c r="AL173" s="37"/>
      <c r="AM173" s="10"/>
      <c r="AN173" s="69"/>
      <c r="AO173" s="69"/>
      <c r="AP173" s="69"/>
      <c r="AQ173" s="39"/>
      <c r="AS173" s="39"/>
      <c r="AT173" s="98"/>
      <c r="AU173" s="37"/>
      <c r="AV173" s="42"/>
      <c r="AW173" s="69"/>
      <c r="AX173" s="69"/>
      <c r="AY173" s="69"/>
      <c r="BA173" s="39"/>
      <c r="BB173" s="98"/>
      <c r="BC173" s="37"/>
      <c r="BD173" s="10"/>
      <c r="BE173" s="69"/>
      <c r="BF173" s="69"/>
      <c r="BG173" s="69"/>
      <c r="BI173" s="39"/>
      <c r="BJ173" s="98"/>
      <c r="BK173" s="37"/>
      <c r="BL173" s="42"/>
      <c r="BM173" s="69"/>
      <c r="BN173" s="69"/>
      <c r="BO173" s="69"/>
      <c r="BP173" s="98"/>
      <c r="BQ173" s="98"/>
      <c r="BS173" s="39"/>
      <c r="BT173" s="98"/>
      <c r="BU173" s="37"/>
      <c r="BV173" s="42"/>
      <c r="BW173" s="69"/>
      <c r="BX173" s="69"/>
      <c r="BY173" s="69"/>
      <c r="BZ173" s="98"/>
      <c r="CA173" s="98"/>
      <c r="CC173" s="39"/>
      <c r="CD173" s="98"/>
      <c r="CE173" s="37"/>
      <c r="CF173" s="42"/>
      <c r="CG173" s="69"/>
      <c r="CH173" s="69"/>
      <c r="CI173" s="69"/>
      <c r="CJ173" s="45"/>
      <c r="CK173" s="77"/>
      <c r="CO173" s="39"/>
      <c r="CP173" s="98"/>
      <c r="CQ173" s="10"/>
      <c r="CR173" s="10"/>
      <c r="CS173" s="10"/>
      <c r="CT173" s="10"/>
      <c r="CU173" s="10"/>
      <c r="CV173" s="11"/>
      <c r="CW173" s="45"/>
      <c r="CX173" s="39"/>
      <c r="CY173" s="98"/>
      <c r="CZ173" s="10"/>
      <c r="DA173" s="10"/>
      <c r="DB173" s="10"/>
      <c r="DC173" s="10"/>
      <c r="DD173" s="10"/>
      <c r="DE173" s="11"/>
      <c r="DF173" s="45"/>
      <c r="DG173" s="39"/>
      <c r="DH173" s="98"/>
      <c r="DI173" s="10"/>
      <c r="DJ173" s="10"/>
      <c r="DK173" s="10"/>
      <c r="DL173" s="10"/>
      <c r="DM173" s="10"/>
      <c r="DN173" s="11"/>
      <c r="DO173" s="11"/>
      <c r="DP173" s="45"/>
      <c r="DQ173" s="39"/>
      <c r="DR173" s="98"/>
      <c r="DS173" s="10"/>
      <c r="DT173" s="10"/>
      <c r="DU173" s="10"/>
      <c r="DV173" s="69"/>
      <c r="DW173" s="69"/>
      <c r="DX173" s="11"/>
      <c r="DY173" s="11"/>
      <c r="DZ173" s="45"/>
      <c r="EA173" s="39"/>
      <c r="EB173" s="98"/>
      <c r="ED173" s="45"/>
      <c r="EE173" s="45"/>
      <c r="EF173" s="45"/>
    </row>
    <row r="174" spans="1:136" s="8" customFormat="1" ht="15" x14ac:dyDescent="0.15">
      <c r="A174" s="39"/>
      <c r="B174" s="98"/>
      <c r="C174" s="37"/>
      <c r="D174" s="42"/>
      <c r="E174" s="69"/>
      <c r="F174" s="69"/>
      <c r="G174" s="69"/>
      <c r="H174" s="69"/>
      <c r="I174" s="45"/>
      <c r="J174" s="39"/>
      <c r="K174" s="98"/>
      <c r="L174" s="37"/>
      <c r="M174" s="42"/>
      <c r="N174" s="69"/>
      <c r="O174" s="69"/>
      <c r="P174" s="69"/>
      <c r="R174" s="39"/>
      <c r="S174" s="98"/>
      <c r="T174" s="37"/>
      <c r="U174" s="10"/>
      <c r="V174" s="69"/>
      <c r="W174" s="69"/>
      <c r="X174" s="69"/>
      <c r="Z174" s="39"/>
      <c r="AA174" s="39"/>
      <c r="AB174" s="37"/>
      <c r="AC174" s="42"/>
      <c r="AD174" s="69"/>
      <c r="AE174" s="69"/>
      <c r="AF174" s="69"/>
      <c r="AG174" s="43"/>
      <c r="AH174" s="43"/>
      <c r="AJ174" s="39"/>
      <c r="AK174" s="39"/>
      <c r="AL174" s="37"/>
      <c r="AM174" s="10"/>
      <c r="AN174" s="69"/>
      <c r="AO174" s="69"/>
      <c r="AP174" s="69"/>
      <c r="AQ174" s="39"/>
      <c r="AS174" s="39"/>
      <c r="AT174" s="98"/>
      <c r="AU174" s="37"/>
      <c r="AV174" s="42"/>
      <c r="AW174" s="69"/>
      <c r="AX174" s="69"/>
      <c r="AY174" s="69"/>
      <c r="BA174" s="39"/>
      <c r="BB174" s="98"/>
      <c r="BC174" s="37"/>
      <c r="BD174" s="10"/>
      <c r="BE174" s="69"/>
      <c r="BF174" s="69"/>
      <c r="BG174" s="69"/>
      <c r="BI174" s="39"/>
      <c r="BJ174" s="98"/>
      <c r="BK174" s="37"/>
      <c r="BL174" s="42"/>
      <c r="BM174" s="69"/>
      <c r="BN174" s="69"/>
      <c r="BO174" s="69"/>
      <c r="BP174" s="98"/>
      <c r="BQ174" s="98"/>
      <c r="BS174" s="39"/>
      <c r="BT174" s="98"/>
      <c r="BU174" s="37"/>
      <c r="BV174" s="42"/>
      <c r="BW174" s="69"/>
      <c r="BX174" s="69"/>
      <c r="BY174" s="69"/>
      <c r="BZ174" s="98"/>
      <c r="CA174" s="98"/>
      <c r="CC174" s="39"/>
      <c r="CD174" s="98"/>
      <c r="CE174" s="37"/>
      <c r="CF174" s="42"/>
      <c r="CG174" s="69"/>
      <c r="CH174" s="69"/>
      <c r="CI174" s="69"/>
      <c r="CJ174" s="45"/>
      <c r="CK174" s="77"/>
      <c r="CO174" s="39"/>
      <c r="CP174" s="98"/>
      <c r="CQ174" s="10"/>
      <c r="CR174" s="10"/>
      <c r="CS174" s="10"/>
      <c r="CT174" s="10"/>
      <c r="CU174" s="10"/>
      <c r="CV174" s="11"/>
      <c r="CW174" s="45"/>
      <c r="CX174" s="39"/>
      <c r="CY174" s="98"/>
      <c r="CZ174" s="10"/>
      <c r="DA174" s="10"/>
      <c r="DB174" s="10"/>
      <c r="DC174" s="10"/>
      <c r="DD174" s="10"/>
      <c r="DE174" s="11"/>
      <c r="DF174" s="45"/>
      <c r="DG174" s="39"/>
      <c r="DH174" s="98"/>
      <c r="DI174" s="10"/>
      <c r="DJ174" s="10"/>
      <c r="DK174" s="10"/>
      <c r="DL174" s="10"/>
      <c r="DM174" s="10"/>
      <c r="DN174" s="11"/>
      <c r="DO174" s="11"/>
      <c r="DP174" s="45"/>
      <c r="DQ174" s="39"/>
      <c r="DR174" s="98"/>
      <c r="DS174" s="10"/>
      <c r="DT174" s="10"/>
      <c r="DU174" s="10"/>
      <c r="DV174" s="69"/>
      <c r="DW174" s="69"/>
      <c r="DX174" s="11"/>
      <c r="DY174" s="11"/>
      <c r="DZ174" s="45"/>
      <c r="EA174" s="39"/>
      <c r="EB174" s="98"/>
      <c r="ED174" s="45"/>
      <c r="EE174" s="45"/>
      <c r="EF174" s="45"/>
    </row>
    <row r="175" spans="1:136" s="8" customFormat="1" ht="15" x14ac:dyDescent="0.15">
      <c r="A175" s="39"/>
      <c r="B175" s="98"/>
      <c r="C175" s="37"/>
      <c r="D175" s="42"/>
      <c r="E175" s="69"/>
      <c r="F175" s="69"/>
      <c r="G175" s="69"/>
      <c r="H175" s="69"/>
      <c r="I175" s="45"/>
      <c r="J175" s="39"/>
      <c r="K175" s="98"/>
      <c r="L175" s="37"/>
      <c r="M175" s="42"/>
      <c r="N175" s="69"/>
      <c r="O175" s="69"/>
      <c r="P175" s="69"/>
      <c r="R175" s="39"/>
      <c r="S175" s="98"/>
      <c r="T175" s="37"/>
      <c r="U175" s="10"/>
      <c r="V175" s="69"/>
      <c r="W175" s="69"/>
      <c r="X175" s="69"/>
      <c r="Z175" s="39"/>
      <c r="AA175" s="39"/>
      <c r="AB175" s="37"/>
      <c r="AC175" s="42"/>
      <c r="AD175" s="69"/>
      <c r="AE175" s="69"/>
      <c r="AF175" s="69"/>
      <c r="AG175" s="43"/>
      <c r="AH175" s="43"/>
      <c r="AJ175" s="39"/>
      <c r="AK175" s="39"/>
      <c r="AL175" s="37"/>
      <c r="AM175" s="10"/>
      <c r="AN175" s="69"/>
      <c r="AO175" s="69"/>
      <c r="AP175" s="69"/>
      <c r="AQ175" s="39"/>
      <c r="AS175" s="39"/>
      <c r="AT175" s="98"/>
      <c r="AU175" s="37"/>
      <c r="AV175" s="42"/>
      <c r="AW175" s="69"/>
      <c r="AX175" s="69"/>
      <c r="AY175" s="69"/>
      <c r="BA175" s="39"/>
      <c r="BB175" s="98"/>
      <c r="BC175" s="37"/>
      <c r="BD175" s="10"/>
      <c r="BE175" s="69"/>
      <c r="BF175" s="69"/>
      <c r="BG175" s="69"/>
      <c r="BI175" s="39"/>
      <c r="BJ175" s="98"/>
      <c r="BK175" s="37"/>
      <c r="BL175" s="42"/>
      <c r="BM175" s="69"/>
      <c r="BN175" s="69"/>
      <c r="BO175" s="69"/>
      <c r="BP175" s="98"/>
      <c r="BQ175" s="98"/>
      <c r="BS175" s="39"/>
      <c r="BT175" s="98"/>
      <c r="BU175" s="37"/>
      <c r="BV175" s="42"/>
      <c r="BW175" s="69"/>
      <c r="BX175" s="69"/>
      <c r="BY175" s="69"/>
      <c r="BZ175" s="98"/>
      <c r="CA175" s="98"/>
      <c r="CC175" s="39"/>
      <c r="CD175" s="98"/>
      <c r="CE175" s="37"/>
      <c r="CF175" s="42"/>
      <c r="CG175" s="69"/>
      <c r="CH175" s="69"/>
      <c r="CI175" s="69"/>
      <c r="CJ175" s="45"/>
      <c r="CK175" s="77"/>
      <c r="CO175" s="39"/>
      <c r="CP175" s="98"/>
      <c r="CQ175" s="10"/>
      <c r="CR175" s="10"/>
      <c r="CS175" s="10"/>
      <c r="CT175" s="10"/>
      <c r="CU175" s="10"/>
      <c r="CV175" s="11"/>
      <c r="CW175" s="45"/>
      <c r="CX175" s="39"/>
      <c r="CY175" s="98"/>
      <c r="CZ175" s="10"/>
      <c r="DA175" s="10"/>
      <c r="DB175" s="10"/>
      <c r="DC175" s="10"/>
      <c r="DD175" s="10"/>
      <c r="DE175" s="11"/>
      <c r="DF175" s="45"/>
      <c r="DG175" s="39"/>
      <c r="DH175" s="98"/>
      <c r="DI175" s="10"/>
      <c r="DJ175" s="10"/>
      <c r="DK175" s="10"/>
      <c r="DL175" s="10"/>
      <c r="DM175" s="10"/>
      <c r="DN175" s="11"/>
      <c r="DO175" s="11"/>
      <c r="DP175" s="45"/>
      <c r="DQ175" s="39"/>
      <c r="DR175" s="98"/>
      <c r="DS175" s="10"/>
      <c r="DT175" s="10"/>
      <c r="DU175" s="10"/>
      <c r="DV175" s="69"/>
      <c r="DW175" s="69"/>
      <c r="DX175" s="11"/>
      <c r="DY175" s="11"/>
      <c r="DZ175" s="45"/>
      <c r="EA175" s="39"/>
      <c r="EB175" s="98"/>
      <c r="ED175" s="45"/>
      <c r="EE175" s="45"/>
      <c r="EF175" s="45"/>
    </row>
    <row r="176" spans="1:136" s="8" customFormat="1" ht="15" x14ac:dyDescent="0.15">
      <c r="A176" s="39"/>
      <c r="B176" s="98"/>
      <c r="C176" s="37"/>
      <c r="D176" s="42"/>
      <c r="E176" s="69"/>
      <c r="F176" s="69"/>
      <c r="G176" s="69"/>
      <c r="H176" s="69"/>
      <c r="I176" s="45"/>
      <c r="J176" s="39"/>
      <c r="K176" s="98"/>
      <c r="L176" s="37"/>
      <c r="M176" s="42"/>
      <c r="N176" s="69"/>
      <c r="O176" s="69"/>
      <c r="P176" s="69"/>
      <c r="R176" s="39"/>
      <c r="S176" s="98"/>
      <c r="T176" s="37"/>
      <c r="U176" s="10"/>
      <c r="V176" s="69"/>
      <c r="W176" s="69"/>
      <c r="X176" s="69"/>
      <c r="Z176" s="39"/>
      <c r="AA176" s="39"/>
      <c r="AB176" s="37"/>
      <c r="AC176" s="42"/>
      <c r="AD176" s="69"/>
      <c r="AE176" s="69"/>
      <c r="AF176" s="69"/>
      <c r="AG176" s="43"/>
      <c r="AH176" s="43"/>
      <c r="AJ176" s="39"/>
      <c r="AK176" s="39"/>
      <c r="AL176" s="37"/>
      <c r="AM176" s="10"/>
      <c r="AN176" s="69"/>
      <c r="AO176" s="69"/>
      <c r="AP176" s="69"/>
      <c r="AQ176" s="39"/>
      <c r="AS176" s="39"/>
      <c r="AT176" s="98"/>
      <c r="AU176" s="37"/>
      <c r="AV176" s="42"/>
      <c r="AW176" s="69"/>
      <c r="AX176" s="69"/>
      <c r="AY176" s="69"/>
      <c r="BA176" s="39"/>
      <c r="BB176" s="98"/>
      <c r="BC176" s="37"/>
      <c r="BD176" s="10"/>
      <c r="BE176" s="69"/>
      <c r="BF176" s="69"/>
      <c r="BG176" s="69"/>
      <c r="BI176" s="39"/>
      <c r="BJ176" s="98"/>
      <c r="BK176" s="37"/>
      <c r="BL176" s="42"/>
      <c r="BM176" s="69"/>
      <c r="BN176" s="69"/>
      <c r="BO176" s="69"/>
      <c r="BP176" s="98"/>
      <c r="BQ176" s="98"/>
      <c r="BS176" s="39"/>
      <c r="BT176" s="98"/>
      <c r="BU176" s="37"/>
      <c r="BV176" s="42"/>
      <c r="BW176" s="69"/>
      <c r="BX176" s="69"/>
      <c r="BY176" s="69"/>
      <c r="BZ176" s="98"/>
      <c r="CA176" s="98"/>
      <c r="CC176" s="39"/>
      <c r="CD176" s="98"/>
      <c r="CE176" s="37"/>
      <c r="CF176" s="42"/>
      <c r="CG176" s="69"/>
      <c r="CH176" s="69"/>
      <c r="CI176" s="69"/>
      <c r="CJ176" s="45"/>
      <c r="CK176" s="77"/>
      <c r="CO176" s="39"/>
      <c r="CP176" s="98"/>
      <c r="CQ176" s="10"/>
      <c r="CR176" s="10"/>
      <c r="CS176" s="10"/>
      <c r="CT176" s="10"/>
      <c r="CU176" s="10"/>
      <c r="CV176" s="11"/>
      <c r="CW176" s="45"/>
      <c r="CX176" s="39"/>
      <c r="CY176" s="98"/>
      <c r="CZ176" s="10"/>
      <c r="DA176" s="10"/>
      <c r="DB176" s="10"/>
      <c r="DC176" s="10"/>
      <c r="DD176" s="10"/>
      <c r="DE176" s="11"/>
      <c r="DF176" s="45"/>
      <c r="DG176" s="39"/>
      <c r="DH176" s="98"/>
      <c r="DI176" s="10"/>
      <c r="DJ176" s="10"/>
      <c r="DK176" s="10"/>
      <c r="DL176" s="10"/>
      <c r="DM176" s="10"/>
      <c r="DN176" s="11"/>
      <c r="DO176" s="11"/>
      <c r="DP176" s="45"/>
      <c r="DQ176" s="39"/>
      <c r="DR176" s="98"/>
      <c r="DS176" s="10"/>
      <c r="DT176" s="10"/>
      <c r="DU176" s="10"/>
      <c r="DV176" s="69"/>
      <c r="DW176" s="69"/>
      <c r="DX176" s="11"/>
      <c r="DY176" s="11"/>
      <c r="DZ176" s="45"/>
      <c r="EA176" s="39"/>
      <c r="EB176" s="98"/>
      <c r="ED176" s="45"/>
      <c r="EE176" s="45"/>
      <c r="EF176" s="45"/>
    </row>
    <row r="177" spans="1:136" s="8" customFormat="1" ht="15" x14ac:dyDescent="0.15">
      <c r="A177" s="39"/>
      <c r="B177" s="98"/>
      <c r="C177" s="37"/>
      <c r="D177" s="42"/>
      <c r="E177" s="69"/>
      <c r="F177" s="69"/>
      <c r="G177" s="69"/>
      <c r="H177" s="69"/>
      <c r="I177" s="45"/>
      <c r="J177" s="39"/>
      <c r="K177" s="98"/>
      <c r="L177" s="37"/>
      <c r="M177" s="42"/>
      <c r="N177" s="69"/>
      <c r="O177" s="69"/>
      <c r="P177" s="69"/>
      <c r="R177" s="39"/>
      <c r="S177" s="98"/>
      <c r="T177" s="37"/>
      <c r="U177" s="10"/>
      <c r="V177" s="69"/>
      <c r="W177" s="69"/>
      <c r="X177" s="69"/>
      <c r="Z177" s="39"/>
      <c r="AA177" s="39"/>
      <c r="AB177" s="37"/>
      <c r="AC177" s="42"/>
      <c r="AD177" s="69"/>
      <c r="AE177" s="69"/>
      <c r="AF177" s="69"/>
      <c r="AG177" s="43"/>
      <c r="AH177" s="43"/>
      <c r="AJ177" s="39"/>
      <c r="AK177" s="39"/>
      <c r="AL177" s="37"/>
      <c r="AM177" s="10"/>
      <c r="AN177" s="69"/>
      <c r="AO177" s="69"/>
      <c r="AP177" s="69"/>
      <c r="AQ177" s="39"/>
      <c r="AS177" s="39"/>
      <c r="AT177" s="98"/>
      <c r="AU177" s="37"/>
      <c r="AV177" s="42"/>
      <c r="AW177" s="69"/>
      <c r="AX177" s="69"/>
      <c r="AY177" s="69"/>
      <c r="BA177" s="39"/>
      <c r="BB177" s="98"/>
      <c r="BC177" s="37"/>
      <c r="BD177" s="10"/>
      <c r="BE177" s="69"/>
      <c r="BF177" s="69"/>
      <c r="BG177" s="69"/>
      <c r="BI177" s="39"/>
      <c r="BJ177" s="98"/>
      <c r="BK177" s="37"/>
      <c r="BL177" s="42"/>
      <c r="BM177" s="69"/>
      <c r="BN177" s="69"/>
      <c r="BO177" s="69"/>
      <c r="BP177" s="98"/>
      <c r="BQ177" s="98"/>
      <c r="BS177" s="39"/>
      <c r="BT177" s="98"/>
      <c r="BU177" s="37"/>
      <c r="BV177" s="42"/>
      <c r="BW177" s="69"/>
      <c r="BX177" s="69"/>
      <c r="BY177" s="69"/>
      <c r="BZ177" s="98"/>
      <c r="CA177" s="98"/>
      <c r="CC177" s="39"/>
      <c r="CD177" s="98"/>
      <c r="CE177" s="37"/>
      <c r="CF177" s="42"/>
      <c r="CG177" s="69"/>
      <c r="CH177" s="69"/>
      <c r="CI177" s="69"/>
      <c r="CJ177" s="45"/>
      <c r="CK177" s="77"/>
      <c r="CO177" s="39"/>
      <c r="CP177" s="98"/>
      <c r="CQ177" s="10"/>
      <c r="CR177" s="10"/>
      <c r="CS177" s="10"/>
      <c r="CT177" s="10"/>
      <c r="CU177" s="10"/>
      <c r="CV177" s="11"/>
      <c r="CW177" s="45"/>
      <c r="CX177" s="39"/>
      <c r="CY177" s="98"/>
      <c r="CZ177" s="10"/>
      <c r="DA177" s="10"/>
      <c r="DB177" s="10"/>
      <c r="DC177" s="10"/>
      <c r="DD177" s="10"/>
      <c r="DE177" s="11"/>
      <c r="DF177" s="45"/>
      <c r="DG177" s="39"/>
      <c r="DH177" s="98"/>
      <c r="DI177" s="10"/>
      <c r="DJ177" s="10"/>
      <c r="DK177" s="10"/>
      <c r="DL177" s="10"/>
      <c r="DM177" s="10"/>
      <c r="DN177" s="11"/>
      <c r="DO177" s="11"/>
      <c r="DP177" s="45"/>
      <c r="DQ177" s="39"/>
      <c r="DR177" s="98"/>
      <c r="DS177" s="10"/>
      <c r="DT177" s="10"/>
      <c r="DU177" s="10"/>
      <c r="DV177" s="69"/>
      <c r="DW177" s="69"/>
      <c r="DX177" s="11"/>
      <c r="DY177" s="11"/>
      <c r="DZ177" s="45"/>
      <c r="EA177" s="39"/>
      <c r="EB177" s="98"/>
      <c r="ED177" s="45"/>
      <c r="EE177" s="45"/>
      <c r="EF177" s="45"/>
    </row>
    <row r="178" spans="1:136" s="8" customFormat="1" ht="15" x14ac:dyDescent="0.15">
      <c r="A178" s="39"/>
      <c r="B178" s="98"/>
      <c r="C178" s="37"/>
      <c r="D178" s="42"/>
      <c r="E178" s="69"/>
      <c r="F178" s="69"/>
      <c r="G178" s="69"/>
      <c r="H178" s="69"/>
      <c r="I178" s="45"/>
      <c r="J178" s="39"/>
      <c r="K178" s="98"/>
      <c r="L178" s="37"/>
      <c r="M178" s="42"/>
      <c r="N178" s="69"/>
      <c r="O178" s="69"/>
      <c r="P178" s="69"/>
      <c r="R178" s="39"/>
      <c r="S178" s="98"/>
      <c r="T178" s="37"/>
      <c r="U178" s="10"/>
      <c r="V178" s="69"/>
      <c r="W178" s="69"/>
      <c r="X178" s="69"/>
      <c r="Z178" s="39"/>
      <c r="AA178" s="39"/>
      <c r="AB178" s="37"/>
      <c r="AC178" s="42"/>
      <c r="AD178" s="69"/>
      <c r="AE178" s="69"/>
      <c r="AF178" s="69"/>
      <c r="AG178" s="43"/>
      <c r="AH178" s="43"/>
      <c r="AJ178" s="39"/>
      <c r="AK178" s="39"/>
      <c r="AL178" s="37"/>
      <c r="AM178" s="10"/>
      <c r="AN178" s="69"/>
      <c r="AO178" s="69"/>
      <c r="AP178" s="69"/>
      <c r="AQ178" s="39"/>
      <c r="AS178" s="39"/>
      <c r="AT178" s="98"/>
      <c r="AU178" s="37"/>
      <c r="AV178" s="42"/>
      <c r="AW178" s="69"/>
      <c r="AX178" s="69"/>
      <c r="AY178" s="69"/>
      <c r="BA178" s="39"/>
      <c r="BB178" s="98"/>
      <c r="BC178" s="37"/>
      <c r="BD178" s="10"/>
      <c r="BE178" s="69"/>
      <c r="BF178" s="69"/>
      <c r="BG178" s="69"/>
      <c r="BI178" s="39"/>
      <c r="BJ178" s="98"/>
      <c r="BK178" s="37"/>
      <c r="BL178" s="42"/>
      <c r="BM178" s="69"/>
      <c r="BN178" s="69"/>
      <c r="BO178" s="69"/>
      <c r="BP178" s="98"/>
      <c r="BQ178" s="98"/>
      <c r="BS178" s="39"/>
      <c r="BT178" s="98"/>
      <c r="BU178" s="37"/>
      <c r="BV178" s="42"/>
      <c r="BW178" s="69"/>
      <c r="BX178" s="69"/>
      <c r="BY178" s="69"/>
      <c r="BZ178" s="98"/>
      <c r="CA178" s="98"/>
      <c r="CC178" s="39"/>
      <c r="CD178" s="98"/>
      <c r="CE178" s="37"/>
      <c r="CF178" s="42"/>
      <c r="CG178" s="69"/>
      <c r="CH178" s="69"/>
      <c r="CI178" s="69"/>
      <c r="CJ178" s="45"/>
      <c r="CK178" s="77"/>
      <c r="CO178" s="39"/>
      <c r="CP178" s="98"/>
      <c r="CQ178" s="10"/>
      <c r="CR178" s="10"/>
      <c r="CS178" s="10"/>
      <c r="CT178" s="10"/>
      <c r="CU178" s="10"/>
      <c r="CV178" s="11"/>
      <c r="CW178" s="45"/>
      <c r="CX178" s="39"/>
      <c r="CY178" s="98"/>
      <c r="CZ178" s="10"/>
      <c r="DA178" s="10"/>
      <c r="DB178" s="10"/>
      <c r="DC178" s="10"/>
      <c r="DD178" s="10"/>
      <c r="DE178" s="11"/>
      <c r="DF178" s="45"/>
      <c r="DG178" s="39"/>
      <c r="DH178" s="98"/>
      <c r="DI178" s="10"/>
      <c r="DJ178" s="10"/>
      <c r="DK178" s="10"/>
      <c r="DL178" s="10"/>
      <c r="DM178" s="10"/>
      <c r="DN178" s="11"/>
      <c r="DO178" s="11"/>
      <c r="DP178" s="45"/>
      <c r="DQ178" s="39"/>
      <c r="DR178" s="98"/>
      <c r="DS178" s="10"/>
      <c r="DT178" s="10"/>
      <c r="DU178" s="10"/>
      <c r="DV178" s="69"/>
      <c r="DW178" s="69"/>
      <c r="DX178" s="11"/>
      <c r="DY178" s="11"/>
      <c r="DZ178" s="45"/>
      <c r="EA178" s="39"/>
      <c r="EB178" s="98"/>
      <c r="ED178" s="45"/>
      <c r="EE178" s="45"/>
      <c r="EF178" s="45"/>
    </row>
    <row r="179" spans="1:136" s="8" customFormat="1" ht="15" x14ac:dyDescent="0.15">
      <c r="A179" s="39"/>
      <c r="B179" s="98"/>
      <c r="C179" s="37"/>
      <c r="D179" s="42"/>
      <c r="E179" s="69"/>
      <c r="F179" s="69"/>
      <c r="G179" s="69"/>
      <c r="H179" s="69"/>
      <c r="I179" s="45"/>
      <c r="J179" s="39"/>
      <c r="K179" s="98"/>
      <c r="L179" s="37"/>
      <c r="M179" s="42"/>
      <c r="N179" s="69"/>
      <c r="O179" s="69"/>
      <c r="P179" s="69"/>
      <c r="R179" s="39"/>
      <c r="S179" s="98"/>
      <c r="T179" s="37"/>
      <c r="U179" s="10"/>
      <c r="V179" s="69"/>
      <c r="W179" s="69"/>
      <c r="X179" s="69"/>
      <c r="Z179" s="39"/>
      <c r="AA179" s="39"/>
      <c r="AB179" s="37"/>
      <c r="AC179" s="42"/>
      <c r="AD179" s="69"/>
      <c r="AE179" s="69"/>
      <c r="AF179" s="69"/>
      <c r="AG179" s="43"/>
      <c r="AH179" s="43"/>
      <c r="AJ179" s="39"/>
      <c r="AK179" s="39"/>
      <c r="AL179" s="37"/>
      <c r="AM179" s="10"/>
      <c r="AN179" s="69"/>
      <c r="AO179" s="69"/>
      <c r="AP179" s="69"/>
      <c r="AQ179" s="39"/>
      <c r="AS179" s="39"/>
      <c r="AT179" s="98"/>
      <c r="AU179" s="37"/>
      <c r="AV179" s="42"/>
      <c r="AW179" s="69"/>
      <c r="AX179" s="69"/>
      <c r="AY179" s="69"/>
      <c r="BA179" s="39"/>
      <c r="BB179" s="98"/>
      <c r="BC179" s="37"/>
      <c r="BD179" s="10"/>
      <c r="BE179" s="69"/>
      <c r="BF179" s="69"/>
      <c r="BG179" s="69"/>
      <c r="BI179" s="39"/>
      <c r="BJ179" s="98"/>
      <c r="BK179" s="37"/>
      <c r="BL179" s="42"/>
      <c r="BM179" s="69"/>
      <c r="BN179" s="69"/>
      <c r="BO179" s="69"/>
      <c r="BP179" s="98"/>
      <c r="BQ179" s="98"/>
      <c r="BS179" s="39"/>
      <c r="BT179" s="98"/>
      <c r="BU179" s="37"/>
      <c r="BV179" s="42"/>
      <c r="BW179" s="69"/>
      <c r="BX179" s="69"/>
      <c r="BY179" s="69"/>
      <c r="BZ179" s="98"/>
      <c r="CA179" s="98"/>
      <c r="CC179" s="39"/>
      <c r="CD179" s="98"/>
      <c r="CE179" s="37"/>
      <c r="CF179" s="42"/>
      <c r="CG179" s="69"/>
      <c r="CH179" s="69"/>
      <c r="CI179" s="69"/>
      <c r="CJ179" s="45"/>
      <c r="CK179" s="77"/>
      <c r="CO179" s="39"/>
      <c r="CP179" s="98"/>
      <c r="CQ179" s="10"/>
      <c r="CR179" s="10"/>
      <c r="CS179" s="10"/>
      <c r="CT179" s="10"/>
      <c r="CU179" s="10"/>
      <c r="CV179" s="11"/>
      <c r="CW179" s="45"/>
      <c r="CX179" s="39"/>
      <c r="CY179" s="98"/>
      <c r="CZ179" s="10"/>
      <c r="DA179" s="10"/>
      <c r="DB179" s="10"/>
      <c r="DC179" s="10"/>
      <c r="DD179" s="10"/>
      <c r="DE179" s="11"/>
      <c r="DF179" s="45"/>
      <c r="DG179" s="39"/>
      <c r="DH179" s="98"/>
      <c r="DI179" s="10"/>
      <c r="DJ179" s="10"/>
      <c r="DK179" s="10"/>
      <c r="DL179" s="10"/>
      <c r="DM179" s="10"/>
      <c r="DN179" s="11"/>
      <c r="DO179" s="11"/>
      <c r="DP179" s="45"/>
      <c r="DQ179" s="39"/>
      <c r="DR179" s="98"/>
      <c r="DS179" s="10"/>
      <c r="DT179" s="10"/>
      <c r="DU179" s="10"/>
      <c r="DV179" s="69"/>
      <c r="DW179" s="69"/>
      <c r="DX179" s="11"/>
      <c r="DY179" s="11"/>
      <c r="DZ179" s="45"/>
      <c r="EA179" s="39"/>
      <c r="EB179" s="98"/>
      <c r="ED179" s="45"/>
      <c r="EE179" s="45"/>
      <c r="EF179" s="45"/>
    </row>
    <row r="180" spans="1:136" s="8" customFormat="1" ht="15" x14ac:dyDescent="0.15">
      <c r="A180" s="39"/>
      <c r="B180" s="98"/>
      <c r="C180" s="37"/>
      <c r="D180" s="42"/>
      <c r="E180" s="69"/>
      <c r="F180" s="69"/>
      <c r="G180" s="69"/>
      <c r="H180" s="69"/>
      <c r="I180" s="45"/>
      <c r="J180" s="39"/>
      <c r="K180" s="98"/>
      <c r="L180" s="37"/>
      <c r="M180" s="42"/>
      <c r="N180" s="69"/>
      <c r="O180" s="69"/>
      <c r="P180" s="69"/>
      <c r="R180" s="39"/>
      <c r="S180" s="98"/>
      <c r="T180" s="37"/>
      <c r="U180" s="10"/>
      <c r="V180" s="69"/>
      <c r="W180" s="69"/>
      <c r="X180" s="69"/>
      <c r="Z180" s="39"/>
      <c r="AA180" s="39"/>
      <c r="AB180" s="37"/>
      <c r="AC180" s="42"/>
      <c r="AD180" s="69"/>
      <c r="AE180" s="69"/>
      <c r="AF180" s="69"/>
      <c r="AG180" s="43"/>
      <c r="AH180" s="43"/>
      <c r="AJ180" s="39"/>
      <c r="AK180" s="39"/>
      <c r="AL180" s="37"/>
      <c r="AM180" s="10"/>
      <c r="AN180" s="69"/>
      <c r="AO180" s="69"/>
      <c r="AP180" s="69"/>
      <c r="AQ180" s="39"/>
      <c r="AS180" s="39"/>
      <c r="AT180" s="98"/>
      <c r="AU180" s="37"/>
      <c r="AV180" s="42"/>
      <c r="AW180" s="69"/>
      <c r="AX180" s="69"/>
      <c r="AY180" s="69"/>
      <c r="BA180" s="39"/>
      <c r="BB180" s="98"/>
      <c r="BC180" s="37"/>
      <c r="BD180" s="10"/>
      <c r="BE180" s="69"/>
      <c r="BF180" s="69"/>
      <c r="BG180" s="69"/>
      <c r="BI180" s="39"/>
      <c r="BJ180" s="98"/>
      <c r="BK180" s="37"/>
      <c r="BL180" s="42"/>
      <c r="BM180" s="69"/>
      <c r="BN180" s="69"/>
      <c r="BO180" s="69"/>
      <c r="BP180" s="98"/>
      <c r="BQ180" s="98"/>
      <c r="BS180" s="39"/>
      <c r="BT180" s="98"/>
      <c r="BU180" s="37"/>
      <c r="BV180" s="42"/>
      <c r="BW180" s="69"/>
      <c r="BX180" s="69"/>
      <c r="BY180" s="69"/>
      <c r="BZ180" s="98"/>
      <c r="CA180" s="98"/>
      <c r="CC180" s="39"/>
      <c r="CD180" s="98"/>
      <c r="CE180" s="37"/>
      <c r="CF180" s="42"/>
      <c r="CG180" s="69"/>
      <c r="CH180" s="69"/>
      <c r="CI180" s="69"/>
      <c r="CJ180" s="45"/>
      <c r="CK180" s="77"/>
      <c r="CO180" s="39"/>
      <c r="CP180" s="98"/>
      <c r="CQ180" s="10"/>
      <c r="CR180" s="10"/>
      <c r="CS180" s="10"/>
      <c r="CT180" s="10"/>
      <c r="CU180" s="10"/>
      <c r="CV180" s="11"/>
      <c r="CW180" s="45"/>
      <c r="CX180" s="39"/>
      <c r="CY180" s="98"/>
      <c r="CZ180" s="10"/>
      <c r="DA180" s="10"/>
      <c r="DB180" s="10"/>
      <c r="DC180" s="10"/>
      <c r="DD180" s="10"/>
      <c r="DE180" s="11"/>
      <c r="DF180" s="45"/>
      <c r="DG180" s="39"/>
      <c r="DH180" s="98"/>
      <c r="DI180" s="10"/>
      <c r="DJ180" s="10"/>
      <c r="DK180" s="10"/>
      <c r="DL180" s="10"/>
      <c r="DM180" s="10"/>
      <c r="DN180" s="11"/>
      <c r="DO180" s="11"/>
      <c r="DP180" s="45"/>
      <c r="DQ180" s="39"/>
      <c r="DR180" s="98"/>
      <c r="DS180" s="10"/>
      <c r="DT180" s="10"/>
      <c r="DU180" s="10"/>
      <c r="DV180" s="69"/>
      <c r="DW180" s="69"/>
      <c r="DX180" s="11"/>
      <c r="DY180" s="11"/>
      <c r="DZ180" s="45"/>
      <c r="EA180" s="39"/>
      <c r="EB180" s="98"/>
      <c r="ED180" s="45"/>
      <c r="EE180" s="45"/>
      <c r="EF180" s="45"/>
    </row>
    <row r="181" spans="1:136" s="8" customFormat="1" ht="15" x14ac:dyDescent="0.15">
      <c r="A181" s="39"/>
      <c r="B181" s="98"/>
      <c r="C181" s="37"/>
      <c r="D181" s="42"/>
      <c r="E181" s="69"/>
      <c r="F181" s="69"/>
      <c r="G181" s="69"/>
      <c r="H181" s="69"/>
      <c r="I181" s="45"/>
      <c r="J181" s="39"/>
      <c r="K181" s="98"/>
      <c r="L181" s="37"/>
      <c r="M181" s="42"/>
      <c r="N181" s="69"/>
      <c r="O181" s="69"/>
      <c r="P181" s="69"/>
      <c r="R181" s="39"/>
      <c r="S181" s="98"/>
      <c r="T181" s="37"/>
      <c r="U181" s="10"/>
      <c r="V181" s="69"/>
      <c r="W181" s="69"/>
      <c r="X181" s="69"/>
      <c r="Z181" s="39"/>
      <c r="AA181" s="39"/>
      <c r="AB181" s="37"/>
      <c r="AC181" s="42"/>
      <c r="AD181" s="69"/>
      <c r="AE181" s="69"/>
      <c r="AF181" s="69"/>
      <c r="AG181" s="43"/>
      <c r="AH181" s="43"/>
      <c r="AJ181" s="39"/>
      <c r="AK181" s="39"/>
      <c r="AL181" s="37"/>
      <c r="AM181" s="10"/>
      <c r="AN181" s="69"/>
      <c r="AO181" s="69"/>
      <c r="AP181" s="69"/>
      <c r="AQ181" s="39"/>
      <c r="AS181" s="39"/>
      <c r="AT181" s="98"/>
      <c r="AU181" s="37"/>
      <c r="AV181" s="42"/>
      <c r="AW181" s="69"/>
      <c r="AX181" s="69"/>
      <c r="AY181" s="69"/>
      <c r="BA181" s="39"/>
      <c r="BB181" s="98"/>
      <c r="BC181" s="37"/>
      <c r="BD181" s="10"/>
      <c r="BE181" s="69"/>
      <c r="BF181" s="69"/>
      <c r="BG181" s="69"/>
      <c r="BI181" s="39"/>
      <c r="BJ181" s="98"/>
      <c r="BK181" s="37"/>
      <c r="BL181" s="42"/>
      <c r="BM181" s="69"/>
      <c r="BN181" s="69"/>
      <c r="BO181" s="69"/>
      <c r="BP181" s="98"/>
      <c r="BQ181" s="98"/>
      <c r="BS181" s="39"/>
      <c r="BT181" s="98"/>
      <c r="BU181" s="37"/>
      <c r="BV181" s="42"/>
      <c r="BW181" s="69"/>
      <c r="BX181" s="69"/>
      <c r="BY181" s="69"/>
      <c r="BZ181" s="98"/>
      <c r="CA181" s="98"/>
      <c r="CC181" s="39"/>
      <c r="CD181" s="98"/>
      <c r="CE181" s="37"/>
      <c r="CF181" s="42"/>
      <c r="CG181" s="69"/>
      <c r="CH181" s="69"/>
      <c r="CI181" s="69"/>
      <c r="CJ181" s="45"/>
      <c r="CK181" s="77"/>
      <c r="CO181" s="39"/>
      <c r="CP181" s="98"/>
      <c r="CQ181" s="10"/>
      <c r="CR181" s="10"/>
      <c r="CS181" s="10"/>
      <c r="CT181" s="10"/>
      <c r="CU181" s="10"/>
      <c r="CV181" s="11"/>
      <c r="CW181" s="45"/>
      <c r="CX181" s="39"/>
      <c r="CY181" s="98"/>
      <c r="CZ181" s="10"/>
      <c r="DA181" s="10"/>
      <c r="DB181" s="10"/>
      <c r="DC181" s="10"/>
      <c r="DD181" s="10"/>
      <c r="DE181" s="11"/>
      <c r="DF181" s="45"/>
      <c r="DG181" s="39"/>
      <c r="DH181" s="98"/>
      <c r="DI181" s="10"/>
      <c r="DJ181" s="10"/>
      <c r="DK181" s="10"/>
      <c r="DL181" s="10"/>
      <c r="DM181" s="10"/>
      <c r="DN181" s="11"/>
      <c r="DO181" s="11"/>
      <c r="DP181" s="45"/>
      <c r="DQ181" s="39"/>
      <c r="DR181" s="98"/>
      <c r="DS181" s="10"/>
      <c r="DT181" s="10"/>
      <c r="DU181" s="10"/>
      <c r="DV181" s="69"/>
      <c r="DW181" s="69"/>
      <c r="DX181" s="11"/>
      <c r="DY181" s="11"/>
      <c r="DZ181" s="45"/>
      <c r="EA181" s="39"/>
      <c r="EB181" s="98"/>
      <c r="ED181" s="45"/>
      <c r="EE181" s="45"/>
      <c r="EF181" s="45"/>
    </row>
    <row r="182" spans="1:136" s="8" customFormat="1" ht="15" x14ac:dyDescent="0.15">
      <c r="A182" s="39"/>
      <c r="B182" s="98"/>
      <c r="C182" s="37"/>
      <c r="D182" s="42"/>
      <c r="E182" s="69"/>
      <c r="F182" s="69"/>
      <c r="G182" s="69"/>
      <c r="H182" s="69"/>
      <c r="I182" s="45"/>
      <c r="J182" s="39"/>
      <c r="K182" s="98"/>
      <c r="L182" s="37"/>
      <c r="M182" s="42"/>
      <c r="N182" s="69"/>
      <c r="O182" s="69"/>
      <c r="P182" s="69"/>
      <c r="R182" s="39"/>
      <c r="S182" s="98"/>
      <c r="T182" s="37"/>
      <c r="U182" s="10"/>
      <c r="V182" s="69"/>
      <c r="W182" s="69"/>
      <c r="X182" s="69"/>
      <c r="Z182" s="39"/>
      <c r="AA182" s="39"/>
      <c r="AB182" s="37"/>
      <c r="AC182" s="42"/>
      <c r="AD182" s="69"/>
      <c r="AE182" s="69"/>
      <c r="AF182" s="69"/>
      <c r="AG182" s="43"/>
      <c r="AH182" s="43"/>
      <c r="AJ182" s="39"/>
      <c r="AK182" s="39"/>
      <c r="AL182" s="37"/>
      <c r="AM182" s="10"/>
      <c r="AN182" s="69"/>
      <c r="AO182" s="69"/>
      <c r="AP182" s="69"/>
      <c r="AQ182" s="39"/>
      <c r="AS182" s="39"/>
      <c r="AT182" s="98"/>
      <c r="AU182" s="37"/>
      <c r="AV182" s="42"/>
      <c r="AW182" s="69"/>
      <c r="AX182" s="69"/>
      <c r="AY182" s="69"/>
      <c r="BA182" s="39"/>
      <c r="BB182" s="98"/>
      <c r="BC182" s="37"/>
      <c r="BD182" s="10"/>
      <c r="BE182" s="69"/>
      <c r="BF182" s="69"/>
      <c r="BG182" s="69"/>
      <c r="BI182" s="39"/>
      <c r="BJ182" s="98"/>
      <c r="BK182" s="37"/>
      <c r="BL182" s="42"/>
      <c r="BM182" s="69"/>
      <c r="BN182" s="69"/>
      <c r="BO182" s="69"/>
      <c r="BP182" s="98"/>
      <c r="BQ182" s="98"/>
      <c r="BS182" s="39"/>
      <c r="BT182" s="98"/>
      <c r="BU182" s="37"/>
      <c r="BV182" s="42"/>
      <c r="BW182" s="69"/>
      <c r="BX182" s="69"/>
      <c r="BY182" s="69"/>
      <c r="BZ182" s="98"/>
      <c r="CA182" s="98"/>
      <c r="CC182" s="39"/>
      <c r="CD182" s="98"/>
      <c r="CE182" s="37"/>
      <c r="CF182" s="42"/>
      <c r="CG182" s="69"/>
      <c r="CH182" s="69"/>
      <c r="CI182" s="69"/>
      <c r="CJ182" s="45"/>
      <c r="CK182" s="98"/>
      <c r="CO182" s="39"/>
      <c r="CP182" s="98"/>
      <c r="CQ182" s="10"/>
      <c r="CR182" s="10"/>
      <c r="CS182" s="10"/>
      <c r="CT182" s="10"/>
      <c r="CU182" s="10"/>
      <c r="CV182" s="11"/>
      <c r="CW182" s="45"/>
      <c r="CX182" s="39"/>
      <c r="CY182" s="98"/>
      <c r="CZ182" s="10"/>
      <c r="DA182" s="10"/>
      <c r="DB182" s="10"/>
      <c r="DC182" s="10"/>
      <c r="DD182" s="10"/>
      <c r="DE182" s="11"/>
      <c r="DF182" s="45"/>
      <c r="DG182" s="39"/>
      <c r="DH182" s="98"/>
      <c r="DI182" s="10"/>
      <c r="DJ182" s="10"/>
      <c r="DK182" s="10"/>
      <c r="DL182" s="10"/>
      <c r="DM182" s="10"/>
      <c r="DN182" s="11"/>
      <c r="DO182" s="11"/>
      <c r="DP182" s="45"/>
      <c r="DQ182" s="39"/>
      <c r="DR182" s="98"/>
      <c r="DS182" s="10"/>
      <c r="DT182" s="10"/>
      <c r="DU182" s="10"/>
      <c r="DV182" s="69"/>
      <c r="DW182" s="69"/>
      <c r="DX182" s="11"/>
      <c r="DY182" s="11"/>
      <c r="DZ182" s="45"/>
      <c r="EA182" s="39"/>
      <c r="EB182" s="98"/>
      <c r="ED182" s="45"/>
      <c r="EE182" s="45"/>
      <c r="EF182" s="45"/>
    </row>
    <row r="183" spans="1:136" s="8" customFormat="1" ht="15" x14ac:dyDescent="0.15">
      <c r="A183" s="39"/>
      <c r="B183" s="98"/>
      <c r="C183" s="37"/>
      <c r="D183" s="42"/>
      <c r="E183" s="69"/>
      <c r="F183" s="69"/>
      <c r="G183" s="69"/>
      <c r="H183" s="69"/>
      <c r="I183" s="45"/>
      <c r="J183" s="39"/>
      <c r="K183" s="98"/>
      <c r="L183" s="37"/>
      <c r="M183" s="42"/>
      <c r="N183" s="69"/>
      <c r="O183" s="69"/>
      <c r="P183" s="69"/>
      <c r="R183" s="39"/>
      <c r="S183" s="98"/>
      <c r="T183" s="37"/>
      <c r="U183" s="10"/>
      <c r="V183" s="69"/>
      <c r="W183" s="69"/>
      <c r="X183" s="69"/>
      <c r="Z183" s="39"/>
      <c r="AA183" s="39"/>
      <c r="AB183" s="37"/>
      <c r="AC183" s="42"/>
      <c r="AD183" s="69"/>
      <c r="AE183" s="69"/>
      <c r="AF183" s="69"/>
      <c r="AG183" s="43"/>
      <c r="AH183" s="43"/>
      <c r="AJ183" s="39"/>
      <c r="AK183" s="39"/>
      <c r="AL183" s="37"/>
      <c r="AM183" s="10"/>
      <c r="AN183" s="69"/>
      <c r="AO183" s="69"/>
      <c r="AP183" s="69"/>
      <c r="AQ183" s="39"/>
      <c r="AS183" s="39"/>
      <c r="AT183" s="98"/>
      <c r="AU183" s="37"/>
      <c r="AV183" s="42"/>
      <c r="AW183" s="69"/>
      <c r="AX183" s="69"/>
      <c r="AY183" s="69"/>
      <c r="BA183" s="39"/>
      <c r="BB183" s="98"/>
      <c r="BC183" s="37"/>
      <c r="BD183" s="10"/>
      <c r="BE183" s="69"/>
      <c r="BF183" s="69"/>
      <c r="BG183" s="69"/>
      <c r="BI183" s="39"/>
      <c r="BJ183" s="98"/>
      <c r="BK183" s="37"/>
      <c r="BL183" s="42"/>
      <c r="BM183" s="69"/>
      <c r="BN183" s="69"/>
      <c r="BO183" s="69"/>
      <c r="BP183" s="98"/>
      <c r="BQ183" s="98"/>
      <c r="BS183" s="39"/>
      <c r="BT183" s="98"/>
      <c r="BU183" s="37"/>
      <c r="BV183" s="42"/>
      <c r="BW183" s="69"/>
      <c r="BX183" s="69"/>
      <c r="BY183" s="69"/>
      <c r="BZ183" s="98"/>
      <c r="CA183" s="98"/>
      <c r="CC183" s="39"/>
      <c r="CD183" s="98"/>
      <c r="CE183" s="37"/>
      <c r="CF183" s="42"/>
      <c r="CG183" s="69"/>
      <c r="CH183" s="69"/>
      <c r="CI183" s="69"/>
      <c r="CJ183" s="45"/>
      <c r="CK183" s="98"/>
      <c r="CO183" s="39"/>
      <c r="CP183" s="98"/>
      <c r="CQ183" s="10"/>
      <c r="CR183" s="10"/>
      <c r="CS183" s="10"/>
      <c r="CT183" s="10"/>
      <c r="CU183" s="10"/>
      <c r="CV183" s="11"/>
      <c r="CW183" s="45"/>
      <c r="CX183" s="39"/>
      <c r="CY183" s="98"/>
      <c r="CZ183" s="10"/>
      <c r="DA183" s="10"/>
      <c r="DB183" s="10"/>
      <c r="DC183" s="10"/>
      <c r="DD183" s="10"/>
      <c r="DE183" s="11"/>
      <c r="DF183" s="45"/>
      <c r="DG183" s="39"/>
      <c r="DH183" s="98"/>
      <c r="DI183" s="10"/>
      <c r="DJ183" s="10"/>
      <c r="DK183" s="10"/>
      <c r="DL183" s="10"/>
      <c r="DM183" s="10"/>
      <c r="DN183" s="11"/>
      <c r="DO183" s="11"/>
      <c r="DP183" s="45"/>
      <c r="DQ183" s="39"/>
      <c r="DR183" s="98"/>
      <c r="DS183" s="10"/>
      <c r="DT183" s="10"/>
      <c r="DU183" s="10"/>
      <c r="DV183" s="69"/>
      <c r="DW183" s="69"/>
      <c r="DX183" s="11"/>
      <c r="DY183" s="11"/>
      <c r="DZ183" s="45"/>
      <c r="EA183" s="39"/>
      <c r="EB183" s="98"/>
      <c r="ED183" s="45"/>
      <c r="EE183" s="45"/>
      <c r="EF183" s="45"/>
    </row>
    <row r="184" spans="1:136" s="8" customFormat="1" ht="15" x14ac:dyDescent="0.15">
      <c r="A184" s="39"/>
      <c r="B184" s="98"/>
      <c r="C184" s="37"/>
      <c r="D184" s="42"/>
      <c r="E184" s="69"/>
      <c r="F184" s="69"/>
      <c r="G184" s="69"/>
      <c r="H184" s="69"/>
      <c r="I184" s="45"/>
      <c r="J184" s="39"/>
      <c r="K184" s="98"/>
      <c r="L184" s="37"/>
      <c r="M184" s="42"/>
      <c r="N184" s="69"/>
      <c r="O184" s="69"/>
      <c r="P184" s="69"/>
      <c r="R184" s="39"/>
      <c r="S184" s="98"/>
      <c r="T184" s="37"/>
      <c r="U184" s="10"/>
      <c r="V184" s="69"/>
      <c r="W184" s="69"/>
      <c r="X184" s="69"/>
      <c r="Z184" s="39"/>
      <c r="AA184" s="39"/>
      <c r="AB184" s="37"/>
      <c r="AC184" s="42"/>
      <c r="AD184" s="69"/>
      <c r="AE184" s="69"/>
      <c r="AF184" s="69"/>
      <c r="AG184" s="43"/>
      <c r="AH184" s="43"/>
      <c r="AJ184" s="39"/>
      <c r="AK184" s="39"/>
      <c r="AL184" s="37"/>
      <c r="AM184" s="10"/>
      <c r="AN184" s="69"/>
      <c r="AO184" s="69"/>
      <c r="AP184" s="69"/>
      <c r="AQ184" s="39"/>
      <c r="AS184" s="39"/>
      <c r="AT184" s="98"/>
      <c r="AU184" s="37"/>
      <c r="AV184" s="42"/>
      <c r="AW184" s="69"/>
      <c r="AX184" s="69"/>
      <c r="AY184" s="69"/>
      <c r="BA184" s="39"/>
      <c r="BB184" s="98"/>
      <c r="BC184" s="37"/>
      <c r="BD184" s="10"/>
      <c r="BE184" s="69"/>
      <c r="BF184" s="69"/>
      <c r="BG184" s="69"/>
      <c r="BI184" s="39"/>
      <c r="BJ184" s="98"/>
      <c r="BK184" s="37"/>
      <c r="BL184" s="42"/>
      <c r="BM184" s="69"/>
      <c r="BN184" s="69"/>
      <c r="BO184" s="69"/>
      <c r="BP184" s="98"/>
      <c r="BQ184" s="98"/>
      <c r="BS184" s="39"/>
      <c r="BT184" s="98"/>
      <c r="BU184" s="37"/>
      <c r="BV184" s="42"/>
      <c r="BW184" s="69"/>
      <c r="BX184" s="69"/>
      <c r="BY184" s="69"/>
      <c r="BZ184" s="98"/>
      <c r="CA184" s="98"/>
      <c r="CC184" s="39"/>
      <c r="CD184" s="98"/>
      <c r="CE184" s="37"/>
      <c r="CF184" s="42"/>
      <c r="CG184" s="69"/>
      <c r="CH184" s="69"/>
      <c r="CI184" s="69"/>
      <c r="CJ184" s="45"/>
      <c r="CK184" s="98"/>
      <c r="CO184" s="39"/>
      <c r="CP184" s="98"/>
      <c r="CQ184" s="10"/>
      <c r="CR184" s="10"/>
      <c r="CS184" s="10"/>
      <c r="CT184" s="10"/>
      <c r="CU184" s="10"/>
      <c r="CV184" s="11"/>
      <c r="CW184" s="45"/>
      <c r="CX184" s="39"/>
      <c r="CY184" s="98"/>
      <c r="CZ184" s="10"/>
      <c r="DA184" s="10"/>
      <c r="DB184" s="10"/>
      <c r="DC184" s="10"/>
      <c r="DD184" s="10"/>
      <c r="DE184" s="11"/>
      <c r="DF184" s="45"/>
      <c r="DG184" s="39"/>
      <c r="DH184" s="98"/>
      <c r="DI184" s="10"/>
      <c r="DJ184" s="10"/>
      <c r="DK184" s="10"/>
      <c r="DL184" s="10"/>
      <c r="DM184" s="10"/>
      <c r="DN184" s="11"/>
      <c r="DO184" s="11"/>
      <c r="DP184" s="45"/>
      <c r="DQ184" s="39"/>
      <c r="DR184" s="98"/>
      <c r="DS184" s="10"/>
      <c r="DT184" s="10"/>
      <c r="DU184" s="10"/>
      <c r="DV184" s="69"/>
      <c r="DW184" s="69"/>
      <c r="DX184" s="11"/>
      <c r="DY184" s="11"/>
      <c r="DZ184" s="45"/>
      <c r="EA184" s="39"/>
      <c r="EB184" s="98"/>
      <c r="ED184" s="45"/>
      <c r="EE184" s="45"/>
      <c r="EF184" s="45"/>
    </row>
    <row r="185" spans="1:136" s="8" customFormat="1" ht="15" x14ac:dyDescent="0.15">
      <c r="A185" s="39"/>
      <c r="B185" s="98"/>
      <c r="C185" s="37"/>
      <c r="D185" s="42"/>
      <c r="E185" s="69"/>
      <c r="F185" s="69"/>
      <c r="G185" s="69"/>
      <c r="H185" s="69"/>
      <c r="I185" s="45"/>
      <c r="J185" s="39"/>
      <c r="K185" s="98"/>
      <c r="L185" s="37"/>
      <c r="M185" s="42"/>
      <c r="N185" s="69"/>
      <c r="O185" s="69"/>
      <c r="P185" s="69"/>
      <c r="R185" s="39"/>
      <c r="S185" s="98"/>
      <c r="T185" s="37"/>
      <c r="U185" s="10"/>
      <c r="V185" s="69"/>
      <c r="W185" s="69"/>
      <c r="X185" s="69"/>
      <c r="Z185" s="39"/>
      <c r="AA185" s="39"/>
      <c r="AB185" s="37"/>
      <c r="AC185" s="42"/>
      <c r="AD185" s="69"/>
      <c r="AE185" s="69"/>
      <c r="AF185" s="69"/>
      <c r="AG185" s="43"/>
      <c r="AH185" s="43"/>
      <c r="AJ185" s="39"/>
      <c r="AK185" s="39"/>
      <c r="AL185" s="37"/>
      <c r="AM185" s="10"/>
      <c r="AN185" s="69"/>
      <c r="AO185" s="69"/>
      <c r="AP185" s="69"/>
      <c r="AQ185" s="39"/>
      <c r="AS185" s="39"/>
      <c r="AT185" s="98"/>
      <c r="AU185" s="37"/>
      <c r="AV185" s="42"/>
      <c r="AW185" s="69"/>
      <c r="AX185" s="69"/>
      <c r="AY185" s="69"/>
      <c r="BA185" s="39"/>
      <c r="BB185" s="98"/>
      <c r="BC185" s="37"/>
      <c r="BD185" s="10"/>
      <c r="BE185" s="69"/>
      <c r="BF185" s="69"/>
      <c r="BG185" s="69"/>
      <c r="BI185" s="39"/>
      <c r="BJ185" s="98"/>
      <c r="BK185" s="37"/>
      <c r="BL185" s="42"/>
      <c r="BM185" s="69"/>
      <c r="BN185" s="69"/>
      <c r="BO185" s="69"/>
      <c r="BP185" s="98"/>
      <c r="BQ185" s="98"/>
      <c r="BS185" s="39"/>
      <c r="BT185" s="98"/>
      <c r="BU185" s="37"/>
      <c r="BV185" s="42"/>
      <c r="BW185" s="69"/>
      <c r="BX185" s="69"/>
      <c r="BY185" s="69"/>
      <c r="BZ185" s="98"/>
      <c r="CA185" s="98"/>
      <c r="CC185" s="39"/>
      <c r="CD185" s="98"/>
      <c r="CE185" s="37"/>
      <c r="CF185" s="42"/>
      <c r="CG185" s="69"/>
      <c r="CH185" s="69"/>
      <c r="CI185" s="69"/>
      <c r="CJ185" s="45"/>
      <c r="CK185" s="98"/>
      <c r="CO185" s="39"/>
      <c r="CP185" s="98"/>
      <c r="CQ185" s="10"/>
      <c r="CR185" s="10"/>
      <c r="CS185" s="10"/>
      <c r="CT185" s="10"/>
      <c r="CU185" s="10"/>
      <c r="CV185" s="11"/>
      <c r="CW185" s="45"/>
      <c r="CX185" s="39"/>
      <c r="CY185" s="98"/>
      <c r="CZ185" s="10"/>
      <c r="DA185" s="10"/>
      <c r="DB185" s="10"/>
      <c r="DC185" s="10"/>
      <c r="DD185" s="10"/>
      <c r="DE185" s="11"/>
      <c r="DF185" s="45"/>
      <c r="DG185" s="39"/>
      <c r="DH185" s="98"/>
      <c r="DI185" s="10"/>
      <c r="DJ185" s="10"/>
      <c r="DK185" s="10"/>
      <c r="DL185" s="10"/>
      <c r="DM185" s="10"/>
      <c r="DN185" s="11"/>
      <c r="DO185" s="11"/>
      <c r="DP185" s="45"/>
      <c r="DQ185" s="39"/>
      <c r="DR185" s="98"/>
      <c r="DS185" s="10"/>
      <c r="DT185" s="10"/>
      <c r="DU185" s="10"/>
      <c r="DV185" s="69"/>
      <c r="DW185" s="69"/>
      <c r="DX185" s="11"/>
      <c r="DY185" s="11"/>
      <c r="DZ185" s="45"/>
      <c r="EA185" s="39"/>
      <c r="EB185" s="98"/>
      <c r="ED185" s="45"/>
      <c r="EE185" s="45"/>
      <c r="EF185" s="45"/>
    </row>
    <row r="186" spans="1:136" s="8" customFormat="1" ht="15" x14ac:dyDescent="0.15">
      <c r="A186" s="39"/>
      <c r="B186" s="98"/>
      <c r="C186" s="37"/>
      <c r="D186" s="42"/>
      <c r="E186" s="69"/>
      <c r="F186" s="69"/>
      <c r="G186" s="69"/>
      <c r="H186" s="69"/>
      <c r="I186" s="45"/>
      <c r="J186" s="39"/>
      <c r="K186" s="98"/>
      <c r="L186" s="37"/>
      <c r="M186" s="42"/>
      <c r="N186" s="69"/>
      <c r="O186" s="69"/>
      <c r="P186" s="69"/>
      <c r="R186" s="39"/>
      <c r="S186" s="98"/>
      <c r="T186" s="37"/>
      <c r="U186" s="10"/>
      <c r="V186" s="69"/>
      <c r="W186" s="69"/>
      <c r="X186" s="69"/>
      <c r="Z186" s="39"/>
      <c r="AA186" s="39"/>
      <c r="AB186" s="37"/>
      <c r="AC186" s="42"/>
      <c r="AD186" s="69"/>
      <c r="AE186" s="69"/>
      <c r="AF186" s="69"/>
      <c r="AG186" s="43"/>
      <c r="AH186" s="43"/>
      <c r="AJ186" s="39"/>
      <c r="AK186" s="39"/>
      <c r="AL186" s="37"/>
      <c r="AM186" s="10"/>
      <c r="AN186" s="69"/>
      <c r="AO186" s="69"/>
      <c r="AP186" s="69"/>
      <c r="AQ186" s="39"/>
      <c r="AS186" s="39"/>
      <c r="AT186" s="98"/>
      <c r="AU186" s="37"/>
      <c r="AV186" s="42"/>
      <c r="AW186" s="69"/>
      <c r="AX186" s="69"/>
      <c r="AY186" s="69"/>
      <c r="BA186" s="39"/>
      <c r="BB186" s="98"/>
      <c r="BC186" s="37"/>
      <c r="BD186" s="10"/>
      <c r="BE186" s="69"/>
      <c r="BF186" s="69"/>
      <c r="BG186" s="69"/>
      <c r="BI186" s="39"/>
      <c r="BJ186" s="98"/>
      <c r="BK186" s="37"/>
      <c r="BL186" s="42"/>
      <c r="BM186" s="69"/>
      <c r="BN186" s="69"/>
      <c r="BO186" s="69"/>
      <c r="BP186" s="98"/>
      <c r="BQ186" s="98"/>
      <c r="BS186" s="39"/>
      <c r="BT186" s="98"/>
      <c r="BU186" s="37"/>
      <c r="BV186" s="42"/>
      <c r="BW186" s="69"/>
      <c r="BX186" s="69"/>
      <c r="BY186" s="69"/>
      <c r="BZ186" s="98"/>
      <c r="CA186" s="98"/>
      <c r="CC186" s="39"/>
      <c r="CD186" s="98"/>
      <c r="CE186" s="37"/>
      <c r="CF186" s="42"/>
      <c r="CG186" s="69"/>
      <c r="CH186" s="69"/>
      <c r="CI186" s="69"/>
      <c r="CJ186" s="45"/>
      <c r="CK186" s="98"/>
      <c r="CO186" s="39"/>
      <c r="CP186" s="98"/>
      <c r="CQ186" s="10"/>
      <c r="CR186" s="10"/>
      <c r="CS186" s="10"/>
      <c r="CT186" s="10"/>
      <c r="CU186" s="10"/>
      <c r="CV186" s="11"/>
      <c r="CW186" s="45"/>
      <c r="CX186" s="39"/>
      <c r="CY186" s="98"/>
      <c r="CZ186" s="10"/>
      <c r="DA186" s="10"/>
      <c r="DB186" s="10"/>
      <c r="DC186" s="10"/>
      <c r="DD186" s="10"/>
      <c r="DE186" s="11"/>
      <c r="DF186" s="45"/>
      <c r="DG186" s="39"/>
      <c r="DH186" s="98"/>
      <c r="DI186" s="10"/>
      <c r="DJ186" s="10"/>
      <c r="DK186" s="10"/>
      <c r="DL186" s="10"/>
      <c r="DM186" s="10"/>
      <c r="DN186" s="11"/>
      <c r="DO186" s="11"/>
      <c r="DP186" s="45"/>
      <c r="DQ186" s="39"/>
      <c r="DR186" s="98"/>
      <c r="DS186" s="10"/>
      <c r="DT186" s="10"/>
      <c r="DU186" s="10"/>
      <c r="DV186" s="69"/>
      <c r="DW186" s="69"/>
      <c r="DX186" s="11"/>
      <c r="DY186" s="11"/>
      <c r="DZ186" s="45"/>
      <c r="EA186" s="39"/>
      <c r="EB186" s="98"/>
      <c r="ED186" s="45"/>
      <c r="EE186" s="45"/>
      <c r="EF186" s="45"/>
    </row>
    <row r="187" spans="1:136" s="8" customFormat="1" ht="15" x14ac:dyDescent="0.15">
      <c r="A187" s="39"/>
      <c r="B187" s="98"/>
      <c r="C187" s="37"/>
      <c r="D187" s="42"/>
      <c r="E187" s="69"/>
      <c r="F187" s="69"/>
      <c r="G187" s="69"/>
      <c r="H187" s="69"/>
      <c r="I187" s="45"/>
      <c r="J187" s="39"/>
      <c r="K187" s="98"/>
      <c r="L187" s="37"/>
      <c r="M187" s="42"/>
      <c r="N187" s="69"/>
      <c r="O187" s="69"/>
      <c r="P187" s="69"/>
      <c r="R187" s="39"/>
      <c r="S187" s="98"/>
      <c r="T187" s="37"/>
      <c r="U187" s="10"/>
      <c r="V187" s="69"/>
      <c r="W187" s="69"/>
      <c r="X187" s="69"/>
      <c r="Z187" s="39"/>
      <c r="AA187" s="39"/>
      <c r="AB187" s="37"/>
      <c r="AC187" s="42"/>
      <c r="AD187" s="69"/>
      <c r="AE187" s="69"/>
      <c r="AF187" s="69"/>
      <c r="AG187" s="43"/>
      <c r="AH187" s="43"/>
      <c r="AJ187" s="39"/>
      <c r="AK187" s="39"/>
      <c r="AL187" s="37"/>
      <c r="AM187" s="10"/>
      <c r="AN187" s="69"/>
      <c r="AO187" s="69"/>
      <c r="AP187" s="69"/>
      <c r="AQ187" s="39"/>
      <c r="AS187" s="39"/>
      <c r="AT187" s="98"/>
      <c r="AU187" s="37"/>
      <c r="AV187" s="42"/>
      <c r="AW187" s="69"/>
      <c r="AX187" s="69"/>
      <c r="AY187" s="69"/>
      <c r="BA187" s="39"/>
      <c r="BB187" s="98"/>
      <c r="BC187" s="37"/>
      <c r="BD187" s="10"/>
      <c r="BE187" s="69"/>
      <c r="BF187" s="69"/>
      <c r="BG187" s="69"/>
      <c r="BI187" s="39"/>
      <c r="BJ187" s="98"/>
      <c r="BK187" s="37"/>
      <c r="BL187" s="42"/>
      <c r="BM187" s="69"/>
      <c r="BN187" s="69"/>
      <c r="BO187" s="69"/>
      <c r="BP187" s="98"/>
      <c r="BQ187" s="98"/>
      <c r="BS187" s="39"/>
      <c r="BT187" s="98"/>
      <c r="BU187" s="37"/>
      <c r="BV187" s="42"/>
      <c r="BW187" s="69"/>
      <c r="BX187" s="69"/>
      <c r="BY187" s="69"/>
      <c r="BZ187" s="98"/>
      <c r="CA187" s="98"/>
      <c r="CC187" s="39"/>
      <c r="CD187" s="98"/>
      <c r="CE187" s="37"/>
      <c r="CF187" s="42"/>
      <c r="CG187" s="69"/>
      <c r="CH187" s="69"/>
      <c r="CI187" s="69"/>
      <c r="CJ187" s="45"/>
      <c r="CK187" s="98"/>
      <c r="CO187" s="39"/>
      <c r="CP187" s="98"/>
      <c r="CQ187" s="10"/>
      <c r="CR187" s="10"/>
      <c r="CS187" s="10"/>
      <c r="CT187" s="10"/>
      <c r="CU187" s="10"/>
      <c r="CV187" s="11"/>
      <c r="CW187" s="45"/>
      <c r="CX187" s="39"/>
      <c r="CY187" s="98"/>
      <c r="CZ187" s="10"/>
      <c r="DA187" s="10"/>
      <c r="DB187" s="10"/>
      <c r="DC187" s="10"/>
      <c r="DD187" s="10"/>
      <c r="DE187" s="11"/>
      <c r="DF187" s="45"/>
      <c r="DG187" s="39"/>
      <c r="DH187" s="98"/>
      <c r="DI187" s="10"/>
      <c r="DJ187" s="10"/>
      <c r="DK187" s="10"/>
      <c r="DL187" s="10"/>
      <c r="DM187" s="10"/>
      <c r="DN187" s="11"/>
      <c r="DO187" s="11"/>
      <c r="DP187" s="45"/>
      <c r="DQ187" s="39"/>
      <c r="DR187" s="98"/>
      <c r="DS187" s="10"/>
      <c r="DT187" s="10"/>
      <c r="DU187" s="10"/>
      <c r="DV187" s="69"/>
      <c r="DW187" s="69"/>
      <c r="DX187" s="11"/>
      <c r="DY187" s="11"/>
      <c r="DZ187" s="45"/>
      <c r="EA187" s="39"/>
      <c r="EB187" s="98"/>
      <c r="ED187" s="45"/>
      <c r="EE187" s="45"/>
      <c r="EF187" s="45"/>
    </row>
    <row r="188" spans="1:136" s="8" customFormat="1" ht="15" x14ac:dyDescent="0.15">
      <c r="A188" s="39"/>
      <c r="B188" s="98"/>
      <c r="C188" s="37"/>
      <c r="D188" s="42"/>
      <c r="E188" s="69"/>
      <c r="F188" s="69"/>
      <c r="G188" s="69"/>
      <c r="H188" s="69"/>
      <c r="I188" s="45"/>
      <c r="J188" s="39"/>
      <c r="K188" s="98"/>
      <c r="L188" s="37"/>
      <c r="M188" s="42"/>
      <c r="N188" s="69"/>
      <c r="O188" s="69"/>
      <c r="P188" s="69"/>
      <c r="R188" s="39"/>
      <c r="S188" s="98"/>
      <c r="T188" s="37"/>
      <c r="U188" s="10"/>
      <c r="V188" s="69"/>
      <c r="W188" s="69"/>
      <c r="X188" s="69"/>
      <c r="Z188" s="39"/>
      <c r="AA188" s="39"/>
      <c r="AB188" s="37"/>
      <c r="AC188" s="42"/>
      <c r="AD188" s="69"/>
      <c r="AE188" s="69"/>
      <c r="AF188" s="69"/>
      <c r="AG188" s="43"/>
      <c r="AH188" s="43"/>
      <c r="AJ188" s="39"/>
      <c r="AK188" s="39"/>
      <c r="AL188" s="37"/>
      <c r="AM188" s="10"/>
      <c r="AN188" s="69"/>
      <c r="AO188" s="69"/>
      <c r="AP188" s="69"/>
      <c r="AQ188" s="39"/>
      <c r="AS188" s="39"/>
      <c r="AT188" s="98"/>
      <c r="AU188" s="37"/>
      <c r="AV188" s="42"/>
      <c r="AW188" s="69"/>
      <c r="AX188" s="69"/>
      <c r="AY188" s="69"/>
      <c r="BA188" s="39"/>
      <c r="BB188" s="98"/>
      <c r="BC188" s="37"/>
      <c r="BD188" s="10"/>
      <c r="BE188" s="69"/>
      <c r="BF188" s="69"/>
      <c r="BG188" s="69"/>
      <c r="BI188" s="39"/>
      <c r="BJ188" s="98"/>
      <c r="BK188" s="37"/>
      <c r="BL188" s="42"/>
      <c r="BM188" s="69"/>
      <c r="BN188" s="69"/>
      <c r="BO188" s="69"/>
      <c r="BP188" s="98"/>
      <c r="BQ188" s="98"/>
      <c r="BS188" s="39"/>
      <c r="BT188" s="98"/>
      <c r="BU188" s="37"/>
      <c r="BV188" s="42"/>
      <c r="BW188" s="69"/>
      <c r="BX188" s="69"/>
      <c r="BY188" s="69"/>
      <c r="BZ188" s="98"/>
      <c r="CA188" s="98"/>
      <c r="CC188" s="39"/>
      <c r="CD188" s="98"/>
      <c r="CE188" s="37"/>
      <c r="CF188" s="42"/>
      <c r="CG188" s="69"/>
      <c r="CH188" s="69"/>
      <c r="CI188" s="69"/>
      <c r="CJ188" s="45"/>
      <c r="CK188" s="98"/>
      <c r="CO188" s="39"/>
      <c r="CP188" s="98"/>
      <c r="CQ188" s="10"/>
      <c r="CR188" s="10"/>
      <c r="CS188" s="10"/>
      <c r="CT188" s="10"/>
      <c r="CU188" s="10"/>
      <c r="CV188" s="11"/>
      <c r="CW188" s="45"/>
      <c r="CX188" s="39"/>
      <c r="CY188" s="98"/>
      <c r="CZ188" s="10"/>
      <c r="DA188" s="10"/>
      <c r="DB188" s="10"/>
      <c r="DC188" s="10"/>
      <c r="DD188" s="10"/>
      <c r="DE188" s="11"/>
      <c r="DF188" s="45"/>
      <c r="DG188" s="39"/>
      <c r="DH188" s="98"/>
      <c r="DI188" s="10"/>
      <c r="DJ188" s="10"/>
      <c r="DK188" s="10"/>
      <c r="DL188" s="10"/>
      <c r="DM188" s="10"/>
      <c r="DN188" s="11"/>
      <c r="DO188" s="11"/>
      <c r="DP188" s="45"/>
      <c r="DQ188" s="39"/>
      <c r="DR188" s="98"/>
      <c r="DS188" s="10"/>
      <c r="DT188" s="10"/>
      <c r="DU188" s="10"/>
      <c r="DV188" s="69"/>
      <c r="DW188" s="69"/>
      <c r="DX188" s="11"/>
      <c r="DY188" s="11"/>
      <c r="DZ188" s="45"/>
      <c r="EA188" s="39"/>
      <c r="EB188" s="98"/>
      <c r="ED188" s="45"/>
      <c r="EE188" s="45"/>
      <c r="EF188" s="45"/>
    </row>
    <row r="189" spans="1:136" s="8" customFormat="1" ht="15" x14ac:dyDescent="0.15">
      <c r="A189" s="39"/>
      <c r="B189" s="98"/>
      <c r="C189" s="37"/>
      <c r="D189" s="42"/>
      <c r="E189" s="69"/>
      <c r="F189" s="69"/>
      <c r="G189" s="69"/>
      <c r="H189" s="69"/>
      <c r="I189" s="45"/>
      <c r="J189" s="39"/>
      <c r="K189" s="98"/>
      <c r="L189" s="37"/>
      <c r="M189" s="42"/>
      <c r="N189" s="69"/>
      <c r="O189" s="69"/>
      <c r="P189" s="69"/>
      <c r="R189" s="39"/>
      <c r="S189" s="98"/>
      <c r="T189" s="37"/>
      <c r="U189" s="10"/>
      <c r="V189" s="69"/>
      <c r="W189" s="69"/>
      <c r="X189" s="69"/>
      <c r="Z189" s="39"/>
      <c r="AA189" s="39"/>
      <c r="AB189" s="37"/>
      <c r="AC189" s="42"/>
      <c r="AD189" s="69"/>
      <c r="AE189" s="69"/>
      <c r="AF189" s="69"/>
      <c r="AG189" s="43"/>
      <c r="AH189" s="43"/>
      <c r="AJ189" s="39"/>
      <c r="AK189" s="39"/>
      <c r="AL189" s="37"/>
      <c r="AM189" s="10"/>
      <c r="AN189" s="69"/>
      <c r="AO189" s="69"/>
      <c r="AP189" s="69"/>
      <c r="AQ189" s="39"/>
      <c r="AS189" s="39"/>
      <c r="AT189" s="98"/>
      <c r="AU189" s="37"/>
      <c r="AV189" s="42"/>
      <c r="AW189" s="69"/>
      <c r="AX189" s="69"/>
      <c r="AY189" s="69"/>
      <c r="BA189" s="39"/>
      <c r="BB189" s="98"/>
      <c r="BC189" s="37"/>
      <c r="BD189" s="10"/>
      <c r="BE189" s="69"/>
      <c r="BF189" s="69"/>
      <c r="BG189" s="69"/>
      <c r="BI189" s="39"/>
      <c r="BJ189" s="98"/>
      <c r="BK189" s="37"/>
      <c r="BL189" s="42"/>
      <c r="BM189" s="69"/>
      <c r="BN189" s="69"/>
      <c r="BO189" s="69"/>
      <c r="BP189" s="98"/>
      <c r="BQ189" s="98"/>
      <c r="BS189" s="39"/>
      <c r="BT189" s="98"/>
      <c r="BU189" s="37"/>
      <c r="BV189" s="42"/>
      <c r="BW189" s="69"/>
      <c r="BX189" s="69"/>
      <c r="BY189" s="69"/>
      <c r="BZ189" s="98"/>
      <c r="CA189" s="98"/>
      <c r="CC189" s="39"/>
      <c r="CD189" s="98"/>
      <c r="CE189" s="37"/>
      <c r="CF189" s="42"/>
      <c r="CG189" s="69"/>
      <c r="CH189" s="69"/>
      <c r="CI189" s="69"/>
      <c r="CJ189" s="45"/>
      <c r="CK189" s="98"/>
      <c r="CO189" s="39"/>
      <c r="CP189" s="98"/>
      <c r="CQ189" s="10"/>
      <c r="CR189" s="10"/>
      <c r="CS189" s="10"/>
      <c r="CT189" s="10"/>
      <c r="CU189" s="10"/>
      <c r="CV189" s="11"/>
      <c r="CW189" s="45"/>
      <c r="CX189" s="39"/>
      <c r="CY189" s="98"/>
      <c r="CZ189" s="10"/>
      <c r="DA189" s="10"/>
      <c r="DB189" s="10"/>
      <c r="DC189" s="10"/>
      <c r="DD189" s="10"/>
      <c r="DE189" s="11"/>
      <c r="DF189" s="45"/>
      <c r="DG189" s="39"/>
      <c r="DH189" s="98"/>
      <c r="DI189" s="10"/>
      <c r="DJ189" s="10"/>
      <c r="DK189" s="10"/>
      <c r="DL189" s="10"/>
      <c r="DM189" s="10"/>
      <c r="DN189" s="11"/>
      <c r="DO189" s="11"/>
      <c r="DP189" s="45"/>
      <c r="DQ189" s="39"/>
      <c r="DR189" s="98"/>
      <c r="DS189" s="10"/>
      <c r="DT189" s="10"/>
      <c r="DU189" s="10"/>
      <c r="DV189" s="69"/>
      <c r="DW189" s="69"/>
      <c r="DX189" s="11"/>
      <c r="DY189" s="11"/>
      <c r="DZ189" s="45"/>
      <c r="EA189" s="39"/>
      <c r="EB189" s="98"/>
      <c r="ED189" s="45"/>
      <c r="EE189" s="45"/>
      <c r="EF189" s="45"/>
    </row>
    <row r="190" spans="1:136" s="8" customFormat="1" ht="15" x14ac:dyDescent="0.15">
      <c r="A190" s="39"/>
      <c r="B190" s="98"/>
      <c r="C190" s="37"/>
      <c r="D190" s="42"/>
      <c r="E190" s="69"/>
      <c r="F190" s="69"/>
      <c r="G190" s="69"/>
      <c r="H190" s="69"/>
      <c r="I190" s="45"/>
      <c r="J190" s="39"/>
      <c r="K190" s="98"/>
      <c r="L190" s="37"/>
      <c r="M190" s="42"/>
      <c r="N190" s="69"/>
      <c r="O190" s="69"/>
      <c r="P190" s="69"/>
      <c r="R190" s="39"/>
      <c r="S190" s="98"/>
      <c r="T190" s="37"/>
      <c r="U190" s="10"/>
      <c r="V190" s="69"/>
      <c r="W190" s="69"/>
      <c r="X190" s="69"/>
      <c r="Z190" s="39"/>
      <c r="AA190" s="39"/>
      <c r="AB190" s="37"/>
      <c r="AC190" s="42"/>
      <c r="AD190" s="69"/>
      <c r="AE190" s="69"/>
      <c r="AF190" s="69"/>
      <c r="AG190" s="43"/>
      <c r="AH190" s="43"/>
      <c r="AJ190" s="39"/>
      <c r="AK190" s="39"/>
      <c r="AL190" s="37"/>
      <c r="AM190" s="10"/>
      <c r="AN190" s="69"/>
      <c r="AO190" s="69"/>
      <c r="AP190" s="69"/>
      <c r="AQ190" s="39"/>
      <c r="AS190" s="39"/>
      <c r="AT190" s="98"/>
      <c r="AU190" s="37"/>
      <c r="AV190" s="42"/>
      <c r="AW190" s="69"/>
      <c r="AX190" s="69"/>
      <c r="AY190" s="69"/>
      <c r="BA190" s="39"/>
      <c r="BB190" s="98"/>
      <c r="BC190" s="37"/>
      <c r="BD190" s="10"/>
      <c r="BE190" s="69"/>
      <c r="BF190" s="69"/>
      <c r="BG190" s="69"/>
      <c r="BI190" s="39"/>
      <c r="BJ190" s="98"/>
      <c r="BK190" s="37"/>
      <c r="BL190" s="42"/>
      <c r="BM190" s="69"/>
      <c r="BN190" s="69"/>
      <c r="BO190" s="69"/>
      <c r="BP190" s="98"/>
      <c r="BQ190" s="98"/>
      <c r="BS190" s="39"/>
      <c r="BT190" s="98"/>
      <c r="BU190" s="37"/>
      <c r="BV190" s="42"/>
      <c r="BW190" s="69"/>
      <c r="BX190" s="69"/>
      <c r="BY190" s="69"/>
      <c r="BZ190" s="98"/>
      <c r="CA190" s="98"/>
      <c r="CC190" s="39"/>
      <c r="CD190" s="98"/>
      <c r="CE190" s="37"/>
      <c r="CF190" s="42"/>
      <c r="CG190" s="69"/>
      <c r="CH190" s="69"/>
      <c r="CI190" s="69"/>
      <c r="CJ190" s="45"/>
      <c r="CK190" s="98"/>
      <c r="CO190" s="39"/>
      <c r="CP190" s="98"/>
      <c r="CQ190" s="10"/>
      <c r="CR190" s="10"/>
      <c r="CS190" s="10"/>
      <c r="CT190" s="10"/>
      <c r="CU190" s="10"/>
      <c r="CV190" s="11"/>
      <c r="CW190" s="45"/>
      <c r="CX190" s="39"/>
      <c r="CY190" s="98"/>
      <c r="CZ190" s="10"/>
      <c r="DA190" s="10"/>
      <c r="DB190" s="10"/>
      <c r="DC190" s="10"/>
      <c r="DD190" s="10"/>
      <c r="DE190" s="11"/>
      <c r="DF190" s="45"/>
      <c r="DG190" s="39"/>
      <c r="DH190" s="98"/>
      <c r="DI190" s="10"/>
      <c r="DJ190" s="10"/>
      <c r="DK190" s="10"/>
      <c r="DL190" s="10"/>
      <c r="DM190" s="10"/>
      <c r="DN190" s="11"/>
      <c r="DO190" s="11"/>
      <c r="DP190" s="45"/>
      <c r="DQ190" s="39"/>
      <c r="DR190" s="98"/>
      <c r="DS190" s="10"/>
      <c r="DT190" s="10"/>
      <c r="DU190" s="10"/>
      <c r="DV190" s="69"/>
      <c r="DW190" s="69"/>
      <c r="DX190" s="11"/>
      <c r="DY190" s="11"/>
      <c r="DZ190" s="45"/>
      <c r="EA190" s="39"/>
      <c r="EB190" s="98"/>
      <c r="ED190" s="45"/>
      <c r="EE190" s="45"/>
      <c r="EF190" s="45"/>
    </row>
    <row r="191" spans="1:136" s="8" customFormat="1" ht="15" x14ac:dyDescent="0.15">
      <c r="A191" s="39"/>
      <c r="B191" s="98"/>
      <c r="C191" s="37"/>
      <c r="D191" s="42"/>
      <c r="E191" s="69"/>
      <c r="F191" s="69"/>
      <c r="G191" s="69"/>
      <c r="H191" s="69"/>
      <c r="I191" s="45"/>
      <c r="J191" s="39"/>
      <c r="K191" s="98"/>
      <c r="L191" s="37"/>
      <c r="M191" s="42"/>
      <c r="N191" s="69"/>
      <c r="O191" s="69"/>
      <c r="P191" s="69"/>
      <c r="R191" s="39"/>
      <c r="S191" s="98"/>
      <c r="T191" s="37"/>
      <c r="U191" s="10"/>
      <c r="V191" s="69"/>
      <c r="W191" s="69"/>
      <c r="X191" s="69"/>
      <c r="Z191" s="39"/>
      <c r="AA191" s="39"/>
      <c r="AB191" s="37"/>
      <c r="AC191" s="42"/>
      <c r="AD191" s="69"/>
      <c r="AE191" s="69"/>
      <c r="AF191" s="69"/>
      <c r="AG191" s="43"/>
      <c r="AH191" s="43"/>
      <c r="AJ191" s="39"/>
      <c r="AK191" s="39"/>
      <c r="AL191" s="37"/>
      <c r="AM191" s="10"/>
      <c r="AN191" s="69"/>
      <c r="AO191" s="69"/>
      <c r="AP191" s="69"/>
      <c r="AQ191" s="39"/>
      <c r="AS191" s="39"/>
      <c r="AT191" s="98"/>
      <c r="AU191" s="37"/>
      <c r="AV191" s="42"/>
      <c r="AW191" s="69"/>
      <c r="AX191" s="69"/>
      <c r="AY191" s="69"/>
      <c r="BA191" s="39"/>
      <c r="BB191" s="98"/>
      <c r="BC191" s="37"/>
      <c r="BD191" s="10"/>
      <c r="BE191" s="69"/>
      <c r="BF191" s="69"/>
      <c r="BG191" s="69"/>
      <c r="BI191" s="39"/>
      <c r="BJ191" s="98"/>
      <c r="BK191" s="37"/>
      <c r="BL191" s="42"/>
      <c r="BM191" s="69"/>
      <c r="BN191" s="69"/>
      <c r="BO191" s="69"/>
      <c r="BP191" s="98"/>
      <c r="BQ191" s="98"/>
      <c r="BS191" s="39"/>
      <c r="BT191" s="98"/>
      <c r="BU191" s="37"/>
      <c r="BV191" s="42"/>
      <c r="BW191" s="69"/>
      <c r="BX191" s="69"/>
      <c r="BY191" s="69"/>
      <c r="BZ191" s="98"/>
      <c r="CA191" s="98"/>
      <c r="CC191" s="39"/>
      <c r="CD191" s="98"/>
      <c r="CE191" s="37"/>
      <c r="CF191" s="42"/>
      <c r="CG191" s="69"/>
      <c r="CH191" s="69"/>
      <c r="CI191" s="69"/>
      <c r="CJ191" s="45"/>
      <c r="CK191" s="98"/>
      <c r="CO191" s="39"/>
      <c r="CP191" s="98"/>
      <c r="CQ191" s="10"/>
      <c r="CR191" s="10"/>
      <c r="CS191" s="10"/>
      <c r="CT191" s="10"/>
      <c r="CU191" s="10"/>
      <c r="CV191" s="11"/>
      <c r="CW191" s="45"/>
      <c r="CX191" s="39"/>
      <c r="CY191" s="98"/>
      <c r="CZ191" s="10"/>
      <c r="DA191" s="10"/>
      <c r="DB191" s="10"/>
      <c r="DC191" s="10"/>
      <c r="DD191" s="10"/>
      <c r="DE191" s="11"/>
      <c r="DF191" s="45"/>
      <c r="DG191" s="39"/>
      <c r="DH191" s="98"/>
      <c r="DI191" s="10"/>
      <c r="DJ191" s="10"/>
      <c r="DK191" s="10"/>
      <c r="DL191" s="10"/>
      <c r="DM191" s="10"/>
      <c r="DN191" s="11"/>
      <c r="DO191" s="11"/>
      <c r="DP191" s="45"/>
      <c r="DQ191" s="39"/>
      <c r="DR191" s="98"/>
      <c r="DS191" s="10"/>
      <c r="DT191" s="10"/>
      <c r="DU191" s="10"/>
      <c r="DV191" s="69"/>
      <c r="DW191" s="69"/>
      <c r="DX191" s="11"/>
      <c r="DY191" s="11"/>
      <c r="DZ191" s="45"/>
      <c r="EA191" s="39"/>
      <c r="EB191" s="98"/>
      <c r="ED191" s="45"/>
      <c r="EE191" s="45"/>
      <c r="EF191" s="45"/>
    </row>
    <row r="192" spans="1:136" s="8" customFormat="1" ht="15" x14ac:dyDescent="0.15">
      <c r="A192" s="39"/>
      <c r="B192" s="98"/>
      <c r="C192" s="37"/>
      <c r="D192" s="42"/>
      <c r="E192" s="69"/>
      <c r="F192" s="69"/>
      <c r="G192" s="69"/>
      <c r="H192" s="69"/>
      <c r="I192" s="45"/>
      <c r="J192" s="39"/>
      <c r="K192" s="98"/>
      <c r="L192" s="37"/>
      <c r="M192" s="42"/>
      <c r="N192" s="69"/>
      <c r="O192" s="69"/>
      <c r="P192" s="69"/>
      <c r="R192" s="39"/>
      <c r="S192" s="98"/>
      <c r="T192" s="37"/>
      <c r="U192" s="10"/>
      <c r="V192" s="69"/>
      <c r="W192" s="69"/>
      <c r="X192" s="69"/>
      <c r="Z192" s="39"/>
      <c r="AA192" s="39"/>
      <c r="AB192" s="37"/>
      <c r="AC192" s="42"/>
      <c r="AD192" s="69"/>
      <c r="AE192" s="69"/>
      <c r="AF192" s="69"/>
      <c r="AG192" s="43"/>
      <c r="AH192" s="43"/>
      <c r="AJ192" s="39"/>
      <c r="AK192" s="39"/>
      <c r="AL192" s="37"/>
      <c r="AM192" s="10"/>
      <c r="AN192" s="69"/>
      <c r="AO192" s="69"/>
      <c r="AP192" s="69"/>
      <c r="AQ192" s="39"/>
      <c r="AS192" s="39"/>
      <c r="AT192" s="98"/>
      <c r="AU192" s="37"/>
      <c r="AV192" s="42"/>
      <c r="AW192" s="69"/>
      <c r="AX192" s="69"/>
      <c r="AY192" s="69"/>
      <c r="BA192" s="39"/>
      <c r="BB192" s="98"/>
      <c r="BC192" s="37"/>
      <c r="BD192" s="10"/>
      <c r="BE192" s="69"/>
      <c r="BF192" s="69"/>
      <c r="BG192" s="69"/>
      <c r="BI192" s="39"/>
      <c r="BJ192" s="98"/>
      <c r="BK192" s="37"/>
      <c r="BL192" s="42"/>
      <c r="BM192" s="69"/>
      <c r="BN192" s="69"/>
      <c r="BO192" s="69"/>
      <c r="BP192" s="98"/>
      <c r="BQ192" s="98"/>
      <c r="BS192" s="39"/>
      <c r="BT192" s="98"/>
      <c r="BU192" s="37"/>
      <c r="BV192" s="42"/>
      <c r="BW192" s="69"/>
      <c r="BX192" s="69"/>
      <c r="BY192" s="69"/>
      <c r="BZ192" s="98"/>
      <c r="CA192" s="98"/>
      <c r="CC192" s="39"/>
      <c r="CD192" s="98"/>
      <c r="CE192" s="37"/>
      <c r="CF192" s="42"/>
      <c r="CG192" s="69"/>
      <c r="CH192" s="69"/>
      <c r="CI192" s="69"/>
      <c r="CJ192" s="45"/>
      <c r="CK192" s="98"/>
      <c r="CO192" s="39"/>
      <c r="CP192" s="98"/>
      <c r="CQ192" s="10"/>
      <c r="CR192" s="10"/>
      <c r="CS192" s="10"/>
      <c r="CT192" s="10"/>
      <c r="CU192" s="10"/>
      <c r="CV192" s="11"/>
      <c r="CW192" s="45"/>
      <c r="CX192" s="39"/>
      <c r="CY192" s="98"/>
      <c r="CZ192" s="10"/>
      <c r="DA192" s="10"/>
      <c r="DB192" s="10"/>
      <c r="DC192" s="10"/>
      <c r="DD192" s="10"/>
      <c r="DE192" s="11"/>
      <c r="DF192" s="45"/>
      <c r="DG192" s="39"/>
      <c r="DH192" s="98"/>
      <c r="DI192" s="10"/>
      <c r="DJ192" s="10"/>
      <c r="DK192" s="10"/>
      <c r="DL192" s="10"/>
      <c r="DM192" s="10"/>
      <c r="DN192" s="11"/>
      <c r="DO192" s="11"/>
      <c r="DP192" s="45"/>
      <c r="DQ192" s="39"/>
      <c r="DR192" s="98"/>
      <c r="DS192" s="10"/>
      <c r="DT192" s="10"/>
      <c r="DU192" s="10"/>
      <c r="DV192" s="69"/>
      <c r="DW192" s="69"/>
      <c r="DX192" s="11"/>
      <c r="DY192" s="11"/>
      <c r="DZ192" s="45"/>
      <c r="EA192" s="39"/>
      <c r="EB192" s="98"/>
      <c r="ED192" s="45"/>
      <c r="EE192" s="45"/>
      <c r="EF192" s="45"/>
    </row>
    <row r="193" spans="1:136" s="8" customFormat="1" ht="15" x14ac:dyDescent="0.15">
      <c r="A193" s="39"/>
      <c r="B193" s="98"/>
      <c r="C193" s="37"/>
      <c r="D193" s="42"/>
      <c r="E193" s="69"/>
      <c r="F193" s="69"/>
      <c r="G193" s="69"/>
      <c r="H193" s="69"/>
      <c r="I193" s="45"/>
      <c r="J193" s="39"/>
      <c r="K193" s="98"/>
      <c r="L193" s="37"/>
      <c r="M193" s="42"/>
      <c r="N193" s="69"/>
      <c r="O193" s="69"/>
      <c r="P193" s="69"/>
      <c r="R193" s="39"/>
      <c r="S193" s="98"/>
      <c r="T193" s="37"/>
      <c r="U193" s="10"/>
      <c r="V193" s="69"/>
      <c r="W193" s="69"/>
      <c r="X193" s="69"/>
      <c r="Z193" s="39"/>
      <c r="AA193" s="39"/>
      <c r="AB193" s="37"/>
      <c r="AC193" s="42"/>
      <c r="AD193" s="69"/>
      <c r="AE193" s="69"/>
      <c r="AF193" s="69"/>
      <c r="AG193" s="43"/>
      <c r="AH193" s="43"/>
      <c r="AJ193" s="39"/>
      <c r="AK193" s="39"/>
      <c r="AL193" s="37"/>
      <c r="AM193" s="10"/>
      <c r="AN193" s="69"/>
      <c r="AO193" s="69"/>
      <c r="AP193" s="69"/>
      <c r="AQ193" s="39"/>
      <c r="AS193" s="39"/>
      <c r="AT193" s="98"/>
      <c r="AU193" s="37"/>
      <c r="AV193" s="42"/>
      <c r="AW193" s="69"/>
      <c r="AX193" s="69"/>
      <c r="AY193" s="69"/>
      <c r="BA193" s="39"/>
      <c r="BB193" s="98"/>
      <c r="BC193" s="37"/>
      <c r="BD193" s="10"/>
      <c r="BE193" s="69"/>
      <c r="BF193" s="69"/>
      <c r="BG193" s="69"/>
      <c r="BI193" s="39"/>
      <c r="BJ193" s="98"/>
      <c r="BK193" s="37"/>
      <c r="BL193" s="42"/>
      <c r="BM193" s="69"/>
      <c r="BN193" s="69"/>
      <c r="BO193" s="69"/>
      <c r="BP193" s="98"/>
      <c r="BQ193" s="98"/>
      <c r="BS193" s="39"/>
      <c r="BT193" s="98"/>
      <c r="BU193" s="37"/>
      <c r="BV193" s="42"/>
      <c r="BW193" s="69"/>
      <c r="BX193" s="69"/>
      <c r="BY193" s="69"/>
      <c r="BZ193" s="98"/>
      <c r="CA193" s="98"/>
      <c r="CC193" s="39"/>
      <c r="CD193" s="98"/>
      <c r="CE193" s="37"/>
      <c r="CF193" s="42"/>
      <c r="CG193" s="69"/>
      <c r="CH193" s="69"/>
      <c r="CI193" s="69"/>
      <c r="CJ193" s="45"/>
      <c r="CK193" s="98"/>
      <c r="CO193" s="39"/>
      <c r="CP193" s="98"/>
      <c r="CQ193" s="10"/>
      <c r="CR193" s="10"/>
      <c r="CS193" s="10"/>
      <c r="CT193" s="10"/>
      <c r="CU193" s="10"/>
      <c r="CV193" s="11"/>
      <c r="CW193" s="45"/>
      <c r="CX193" s="39"/>
      <c r="CY193" s="98"/>
      <c r="CZ193" s="10"/>
      <c r="DA193" s="10"/>
      <c r="DB193" s="10"/>
      <c r="DC193" s="10"/>
      <c r="DD193" s="10"/>
      <c r="DE193" s="11"/>
      <c r="DF193" s="45"/>
      <c r="DG193" s="39"/>
      <c r="DH193" s="98"/>
      <c r="DI193" s="10"/>
      <c r="DJ193" s="10"/>
      <c r="DK193" s="10"/>
      <c r="DL193" s="10"/>
      <c r="DM193" s="10"/>
      <c r="DN193" s="11"/>
      <c r="DO193" s="11"/>
      <c r="DP193" s="45"/>
      <c r="DQ193" s="39"/>
      <c r="DR193" s="98"/>
      <c r="DS193" s="10"/>
      <c r="DT193" s="10"/>
      <c r="DU193" s="10"/>
      <c r="DV193" s="69"/>
      <c r="DW193" s="69"/>
      <c r="DX193" s="11"/>
      <c r="DY193" s="11"/>
      <c r="DZ193" s="45"/>
      <c r="EA193" s="39"/>
      <c r="EB193" s="98"/>
      <c r="ED193" s="45"/>
      <c r="EE193" s="45"/>
      <c r="EF193" s="45"/>
    </row>
    <row r="194" spans="1:136" s="8" customFormat="1" ht="15" x14ac:dyDescent="0.15">
      <c r="A194" s="39"/>
      <c r="B194" s="98"/>
      <c r="C194" s="37"/>
      <c r="D194" s="42"/>
      <c r="E194" s="69"/>
      <c r="F194" s="69"/>
      <c r="G194" s="69"/>
      <c r="H194" s="69"/>
      <c r="I194" s="45"/>
      <c r="J194" s="39"/>
      <c r="K194" s="98"/>
      <c r="L194" s="37"/>
      <c r="M194" s="42"/>
      <c r="N194" s="69"/>
      <c r="O194" s="69"/>
      <c r="P194" s="69"/>
      <c r="R194" s="39"/>
      <c r="S194" s="98"/>
      <c r="T194" s="37"/>
      <c r="U194" s="10"/>
      <c r="V194" s="69"/>
      <c r="W194" s="69"/>
      <c r="X194" s="69"/>
      <c r="Z194" s="39"/>
      <c r="AA194" s="39"/>
      <c r="AB194" s="37"/>
      <c r="AC194" s="42"/>
      <c r="AD194" s="69"/>
      <c r="AE194" s="69"/>
      <c r="AF194" s="69"/>
      <c r="AG194" s="43"/>
      <c r="AH194" s="43"/>
      <c r="AJ194" s="39"/>
      <c r="AK194" s="39"/>
      <c r="AL194" s="37"/>
      <c r="AM194" s="10"/>
      <c r="AN194" s="69"/>
      <c r="AO194" s="69"/>
      <c r="AP194" s="69"/>
      <c r="AQ194" s="39"/>
      <c r="AS194" s="39"/>
      <c r="AT194" s="98"/>
      <c r="AU194" s="37"/>
      <c r="AV194" s="42"/>
      <c r="AW194" s="69"/>
      <c r="AX194" s="69"/>
      <c r="AY194" s="69"/>
      <c r="BA194" s="39"/>
      <c r="BB194" s="98"/>
      <c r="BC194" s="37"/>
      <c r="BD194" s="10"/>
      <c r="BE194" s="69"/>
      <c r="BF194" s="69"/>
      <c r="BG194" s="69"/>
      <c r="BI194" s="39"/>
      <c r="BJ194" s="98"/>
      <c r="BK194" s="37"/>
      <c r="BL194" s="42"/>
      <c r="BM194" s="69"/>
      <c r="BN194" s="69"/>
      <c r="BO194" s="69"/>
      <c r="BP194" s="98"/>
      <c r="BQ194" s="98"/>
      <c r="BS194" s="39"/>
      <c r="BT194" s="98"/>
      <c r="BU194" s="37"/>
      <c r="BV194" s="42"/>
      <c r="BW194" s="69"/>
      <c r="BX194" s="69"/>
      <c r="BY194" s="69"/>
      <c r="BZ194" s="98"/>
      <c r="CA194" s="98"/>
      <c r="CC194" s="39"/>
      <c r="CD194" s="98"/>
      <c r="CE194" s="37"/>
      <c r="CF194" s="42"/>
      <c r="CG194" s="69"/>
      <c r="CH194" s="69"/>
      <c r="CI194" s="69"/>
      <c r="CJ194" s="45"/>
      <c r="CK194" s="98"/>
      <c r="CO194" s="39"/>
      <c r="CP194" s="98"/>
      <c r="CQ194" s="10"/>
      <c r="CR194" s="10"/>
      <c r="CS194" s="10"/>
      <c r="CT194" s="10"/>
      <c r="CU194" s="10"/>
      <c r="CV194" s="11"/>
      <c r="CW194" s="45"/>
      <c r="CX194" s="39"/>
      <c r="CY194" s="98"/>
      <c r="CZ194" s="10"/>
      <c r="DA194" s="10"/>
      <c r="DB194" s="10"/>
      <c r="DC194" s="10"/>
      <c r="DD194" s="10"/>
      <c r="DE194" s="11"/>
      <c r="DF194" s="45"/>
      <c r="DG194" s="39"/>
      <c r="DH194" s="98"/>
      <c r="DI194" s="10"/>
      <c r="DJ194" s="10"/>
      <c r="DK194" s="10"/>
      <c r="DL194" s="10"/>
      <c r="DM194" s="10"/>
      <c r="DN194" s="11"/>
      <c r="DO194" s="11"/>
      <c r="DP194" s="45"/>
      <c r="DQ194" s="39"/>
      <c r="DR194" s="98"/>
      <c r="DS194" s="10"/>
      <c r="DT194" s="10"/>
      <c r="DU194" s="10"/>
      <c r="DV194" s="69"/>
      <c r="DW194" s="69"/>
      <c r="DX194" s="11"/>
      <c r="DY194" s="11"/>
      <c r="DZ194" s="45"/>
      <c r="EA194" s="39"/>
      <c r="EB194" s="98"/>
      <c r="ED194" s="45"/>
      <c r="EE194" s="45"/>
      <c r="EF194" s="45"/>
    </row>
    <row r="195" spans="1:136" s="8" customFormat="1" ht="15" x14ac:dyDescent="0.15">
      <c r="A195" s="39"/>
      <c r="B195" s="98"/>
      <c r="C195" s="37"/>
      <c r="D195" s="42"/>
      <c r="E195" s="69"/>
      <c r="F195" s="69"/>
      <c r="G195" s="69"/>
      <c r="H195" s="69"/>
      <c r="I195" s="45"/>
      <c r="J195" s="39"/>
      <c r="K195" s="98"/>
      <c r="L195" s="37"/>
      <c r="M195" s="42"/>
      <c r="N195" s="69"/>
      <c r="O195" s="69"/>
      <c r="P195" s="69"/>
      <c r="R195" s="39"/>
      <c r="S195" s="98"/>
      <c r="T195" s="37"/>
      <c r="U195" s="10"/>
      <c r="V195" s="69"/>
      <c r="W195" s="69"/>
      <c r="X195" s="69"/>
      <c r="Z195" s="39"/>
      <c r="AA195" s="39"/>
      <c r="AB195" s="37"/>
      <c r="AC195" s="42"/>
      <c r="AD195" s="69"/>
      <c r="AE195" s="69"/>
      <c r="AF195" s="69"/>
      <c r="AG195" s="43"/>
      <c r="AH195" s="43"/>
      <c r="AJ195" s="39"/>
      <c r="AK195" s="39"/>
      <c r="AL195" s="37"/>
      <c r="AM195" s="10"/>
      <c r="AN195" s="69"/>
      <c r="AO195" s="69"/>
      <c r="AP195" s="69"/>
      <c r="AQ195" s="39"/>
      <c r="AS195" s="39"/>
      <c r="AT195" s="98"/>
      <c r="AU195" s="37"/>
      <c r="AV195" s="42"/>
      <c r="AW195" s="69"/>
      <c r="AX195" s="69"/>
      <c r="AY195" s="69"/>
      <c r="BA195" s="39"/>
      <c r="BB195" s="98"/>
      <c r="BC195" s="37"/>
      <c r="BD195" s="10"/>
      <c r="BE195" s="69"/>
      <c r="BF195" s="69"/>
      <c r="BG195" s="69"/>
      <c r="BI195" s="39"/>
      <c r="BJ195" s="98"/>
      <c r="BK195" s="37"/>
      <c r="BL195" s="42"/>
      <c r="BM195" s="69"/>
      <c r="BN195" s="69"/>
      <c r="BO195" s="69"/>
      <c r="BP195" s="98"/>
      <c r="BQ195" s="98"/>
      <c r="BS195" s="39"/>
      <c r="BT195" s="98"/>
      <c r="BU195" s="37"/>
      <c r="BV195" s="42"/>
      <c r="BW195" s="69"/>
      <c r="BX195" s="69"/>
      <c r="BY195" s="69"/>
      <c r="BZ195" s="98"/>
      <c r="CA195" s="98"/>
      <c r="CC195" s="39"/>
      <c r="CD195" s="98"/>
      <c r="CE195" s="37"/>
      <c r="CF195" s="42"/>
      <c r="CG195" s="69"/>
      <c r="CH195" s="69"/>
      <c r="CI195" s="69"/>
      <c r="CJ195" s="45"/>
      <c r="CK195" s="98"/>
      <c r="CO195" s="39"/>
      <c r="CP195" s="98"/>
      <c r="CQ195" s="10"/>
      <c r="CR195" s="10"/>
      <c r="CS195" s="10"/>
      <c r="CT195" s="10"/>
      <c r="CU195" s="10"/>
      <c r="CV195" s="11"/>
      <c r="CW195" s="45"/>
      <c r="CX195" s="39"/>
      <c r="CY195" s="98"/>
      <c r="CZ195" s="10"/>
      <c r="DA195" s="10"/>
      <c r="DB195" s="10"/>
      <c r="DC195" s="10"/>
      <c r="DD195" s="10"/>
      <c r="DE195" s="11"/>
      <c r="DF195" s="45"/>
      <c r="DG195" s="39"/>
      <c r="DH195" s="98"/>
      <c r="DI195" s="10"/>
      <c r="DJ195" s="10"/>
      <c r="DK195" s="10"/>
      <c r="DL195" s="10"/>
      <c r="DM195" s="10"/>
      <c r="DN195" s="11"/>
      <c r="DO195" s="11"/>
      <c r="DP195" s="45"/>
      <c r="DQ195" s="39"/>
      <c r="DR195" s="98"/>
      <c r="DS195" s="10"/>
      <c r="DT195" s="10"/>
      <c r="DU195" s="10"/>
      <c r="DV195" s="69"/>
      <c r="DW195" s="69"/>
      <c r="DX195" s="11"/>
      <c r="DY195" s="11"/>
      <c r="DZ195" s="45"/>
      <c r="EA195" s="39"/>
      <c r="EB195" s="98"/>
      <c r="ED195" s="45"/>
      <c r="EE195" s="45"/>
      <c r="EF195" s="45"/>
    </row>
    <row r="196" spans="1:136" s="8" customFormat="1" ht="15" x14ac:dyDescent="0.15">
      <c r="A196" s="39"/>
      <c r="B196" s="98"/>
      <c r="C196" s="37"/>
      <c r="D196" s="42"/>
      <c r="E196" s="69"/>
      <c r="F196" s="69"/>
      <c r="G196" s="69"/>
      <c r="H196" s="69"/>
      <c r="I196" s="45"/>
      <c r="J196" s="39"/>
      <c r="K196" s="98"/>
      <c r="L196" s="37"/>
      <c r="M196" s="42"/>
      <c r="N196" s="69"/>
      <c r="O196" s="69"/>
      <c r="P196" s="69"/>
      <c r="R196" s="39"/>
      <c r="S196" s="98"/>
      <c r="T196" s="37"/>
      <c r="U196" s="10"/>
      <c r="V196" s="69"/>
      <c r="W196" s="69"/>
      <c r="X196" s="69"/>
      <c r="Z196" s="39"/>
      <c r="AA196" s="39"/>
      <c r="AB196" s="37"/>
      <c r="AC196" s="42"/>
      <c r="AD196" s="69"/>
      <c r="AE196" s="69"/>
      <c r="AF196" s="69"/>
      <c r="AG196" s="43"/>
      <c r="AH196" s="44"/>
      <c r="AJ196" s="39"/>
      <c r="AK196" s="39"/>
      <c r="AL196" s="37"/>
      <c r="AM196" s="10"/>
      <c r="AN196" s="69"/>
      <c r="AO196" s="69"/>
      <c r="AP196" s="69"/>
      <c r="AQ196" s="39"/>
      <c r="AS196" s="39"/>
      <c r="AT196" s="98"/>
      <c r="AU196" s="37"/>
      <c r="AV196" s="42"/>
      <c r="AW196" s="69"/>
      <c r="AX196" s="69"/>
      <c r="AY196" s="69"/>
      <c r="BA196" s="39"/>
      <c r="BB196" s="98"/>
      <c r="BC196" s="37"/>
      <c r="BD196" s="10"/>
      <c r="BE196" s="69"/>
      <c r="BF196" s="69"/>
      <c r="BG196" s="69"/>
      <c r="BI196" s="39"/>
      <c r="BJ196" s="98"/>
      <c r="BK196" s="37"/>
      <c r="BL196" s="42"/>
      <c r="BM196" s="69"/>
      <c r="BN196" s="69"/>
      <c r="BO196" s="69"/>
      <c r="BP196" s="98"/>
      <c r="BQ196" s="98"/>
      <c r="BS196" s="39"/>
      <c r="BT196" s="98"/>
      <c r="BU196" s="37"/>
      <c r="BV196" s="42"/>
      <c r="BW196" s="69"/>
      <c r="BX196" s="69"/>
      <c r="BY196" s="69"/>
      <c r="BZ196" s="98"/>
      <c r="CA196" s="98"/>
      <c r="CC196" s="39"/>
      <c r="CD196" s="98"/>
      <c r="CE196" s="37"/>
      <c r="CF196" s="42"/>
      <c r="CG196" s="69"/>
      <c r="CH196" s="69"/>
      <c r="CI196" s="69"/>
      <c r="CJ196" s="45"/>
      <c r="CK196" s="98"/>
      <c r="CO196" s="39"/>
      <c r="CP196" s="98"/>
      <c r="CQ196" s="10"/>
      <c r="CR196" s="10"/>
      <c r="CS196" s="10"/>
      <c r="CT196" s="10"/>
      <c r="CU196" s="10"/>
      <c r="CV196" s="11"/>
      <c r="CW196" s="45"/>
      <c r="CX196" s="39"/>
      <c r="CY196" s="98"/>
      <c r="CZ196" s="10"/>
      <c r="DA196" s="10"/>
      <c r="DB196" s="10"/>
      <c r="DC196" s="10"/>
      <c r="DD196" s="10"/>
      <c r="DE196" s="11"/>
      <c r="DF196" s="45"/>
      <c r="DG196" s="39"/>
      <c r="DH196" s="98"/>
      <c r="DI196" s="10"/>
      <c r="DJ196" s="10"/>
      <c r="DK196" s="10"/>
      <c r="DL196" s="10"/>
      <c r="DM196" s="10"/>
      <c r="DN196" s="11"/>
      <c r="DO196" s="11"/>
      <c r="DP196" s="45"/>
      <c r="DQ196" s="39"/>
      <c r="DR196" s="98"/>
      <c r="DS196" s="10"/>
      <c r="DT196" s="10"/>
      <c r="DU196" s="10"/>
      <c r="DV196" s="69"/>
      <c r="DW196" s="69"/>
      <c r="DX196" s="11"/>
      <c r="DY196" s="11"/>
      <c r="DZ196" s="45"/>
      <c r="EA196" s="39"/>
      <c r="EB196" s="98"/>
      <c r="ED196" s="45"/>
      <c r="EE196" s="45"/>
      <c r="EF196" s="45"/>
    </row>
    <row r="197" spans="1:136" s="8" customFormat="1" ht="15" x14ac:dyDescent="0.15">
      <c r="A197" s="39"/>
      <c r="B197" s="98"/>
      <c r="C197" s="37"/>
      <c r="D197" s="42"/>
      <c r="E197" s="69"/>
      <c r="F197" s="69"/>
      <c r="G197" s="69"/>
      <c r="H197" s="69"/>
      <c r="I197" s="45"/>
      <c r="J197" s="39"/>
      <c r="K197" s="98"/>
      <c r="L197" s="37"/>
      <c r="M197" s="42"/>
      <c r="N197" s="69"/>
      <c r="O197" s="69"/>
      <c r="P197" s="69"/>
      <c r="R197" s="39"/>
      <c r="S197" s="98"/>
      <c r="T197" s="37"/>
      <c r="U197" s="10"/>
      <c r="V197" s="69"/>
      <c r="W197" s="69"/>
      <c r="X197" s="69"/>
      <c r="Z197" s="39"/>
      <c r="AA197" s="39"/>
      <c r="AB197" s="37"/>
      <c r="AC197" s="42"/>
      <c r="AD197" s="69"/>
      <c r="AE197" s="69"/>
      <c r="AF197" s="69"/>
      <c r="AG197" s="43"/>
      <c r="AH197" s="44"/>
      <c r="AJ197" s="39"/>
      <c r="AK197" s="39"/>
      <c r="AL197" s="37"/>
      <c r="AM197" s="10"/>
      <c r="AN197" s="69"/>
      <c r="AO197" s="69"/>
      <c r="AP197" s="69"/>
      <c r="AQ197" s="39"/>
      <c r="AS197" s="39"/>
      <c r="AT197" s="98"/>
      <c r="AU197" s="37"/>
      <c r="AV197" s="42"/>
      <c r="AW197" s="69"/>
      <c r="AX197" s="69"/>
      <c r="AY197" s="69"/>
      <c r="BA197" s="39"/>
      <c r="BB197" s="98"/>
      <c r="BC197" s="37"/>
      <c r="BD197" s="10"/>
      <c r="BE197" s="69"/>
      <c r="BF197" s="69"/>
      <c r="BG197" s="69"/>
      <c r="BI197" s="39"/>
      <c r="BJ197" s="98"/>
      <c r="BK197" s="37"/>
      <c r="BL197" s="42"/>
      <c r="BM197" s="69"/>
      <c r="BN197" s="69"/>
      <c r="BO197" s="69"/>
      <c r="BP197" s="98"/>
      <c r="BQ197" s="98"/>
      <c r="BS197" s="39"/>
      <c r="BT197" s="98"/>
      <c r="BU197" s="37"/>
      <c r="BV197" s="42"/>
      <c r="BW197" s="69"/>
      <c r="BX197" s="69"/>
      <c r="BY197" s="69"/>
      <c r="BZ197" s="98"/>
      <c r="CA197" s="98"/>
      <c r="CC197" s="39"/>
      <c r="CD197" s="98"/>
      <c r="CE197" s="37"/>
      <c r="CF197" s="42"/>
      <c r="CG197" s="69"/>
      <c r="CH197" s="69"/>
      <c r="CI197" s="69"/>
      <c r="CJ197" s="45"/>
      <c r="CK197" s="98"/>
      <c r="CO197" s="39"/>
      <c r="CP197" s="98"/>
      <c r="CQ197" s="10"/>
      <c r="CR197" s="10"/>
      <c r="CS197" s="10"/>
      <c r="CT197" s="10"/>
      <c r="CU197" s="10"/>
      <c r="CV197" s="11"/>
      <c r="CW197" s="45"/>
      <c r="CX197" s="39"/>
      <c r="CY197" s="98"/>
      <c r="CZ197" s="10"/>
      <c r="DA197" s="10"/>
      <c r="DB197" s="10"/>
      <c r="DC197" s="10"/>
      <c r="DD197" s="10"/>
      <c r="DE197" s="11"/>
      <c r="DF197" s="45"/>
      <c r="DG197" s="39"/>
      <c r="DH197" s="98"/>
      <c r="DI197" s="10"/>
      <c r="DJ197" s="10"/>
      <c r="DK197" s="10"/>
      <c r="DL197" s="10"/>
      <c r="DM197" s="10"/>
      <c r="DN197" s="11"/>
      <c r="DO197" s="11"/>
      <c r="DP197" s="45"/>
      <c r="DQ197" s="39"/>
      <c r="DR197" s="98"/>
      <c r="DS197" s="10"/>
      <c r="DT197" s="10"/>
      <c r="DU197" s="10"/>
      <c r="DV197" s="69"/>
      <c r="DW197" s="69"/>
      <c r="DX197" s="11"/>
      <c r="DY197" s="11"/>
      <c r="DZ197" s="45"/>
      <c r="EA197" s="39"/>
      <c r="EB197" s="98"/>
      <c r="ED197" s="45"/>
      <c r="EE197" s="45"/>
      <c r="EF197" s="45"/>
    </row>
    <row r="198" spans="1:136" s="8" customFormat="1" ht="15" x14ac:dyDescent="0.15">
      <c r="A198" s="39"/>
      <c r="B198" s="98"/>
      <c r="C198" s="37"/>
      <c r="D198" s="42"/>
      <c r="E198" s="69"/>
      <c r="F198" s="69"/>
      <c r="G198" s="69"/>
      <c r="H198" s="69"/>
      <c r="I198" s="45"/>
      <c r="J198" s="39"/>
      <c r="K198" s="98"/>
      <c r="L198" s="37"/>
      <c r="M198" s="42"/>
      <c r="N198" s="69"/>
      <c r="O198" s="69"/>
      <c r="P198" s="69"/>
      <c r="R198" s="39"/>
      <c r="S198" s="98"/>
      <c r="T198" s="37"/>
      <c r="U198" s="10"/>
      <c r="V198" s="69"/>
      <c r="W198" s="69"/>
      <c r="X198" s="69"/>
      <c r="Z198" s="39"/>
      <c r="AA198" s="39"/>
      <c r="AB198" s="37"/>
      <c r="AC198" s="42"/>
      <c r="AD198" s="69"/>
      <c r="AE198" s="69"/>
      <c r="AF198" s="69"/>
      <c r="AG198" s="43"/>
      <c r="AH198" s="44"/>
      <c r="AJ198" s="39"/>
      <c r="AK198" s="39"/>
      <c r="AL198" s="37"/>
      <c r="AM198" s="10"/>
      <c r="AN198" s="69"/>
      <c r="AO198" s="69"/>
      <c r="AP198" s="69"/>
      <c r="AQ198" s="39"/>
      <c r="AS198" s="39"/>
      <c r="AT198" s="98"/>
      <c r="AU198" s="37"/>
      <c r="AV198" s="42"/>
      <c r="AW198" s="69"/>
      <c r="AX198" s="69"/>
      <c r="AY198" s="69"/>
      <c r="BA198" s="39"/>
      <c r="BB198" s="98"/>
      <c r="BC198" s="37"/>
      <c r="BD198" s="10"/>
      <c r="BE198" s="69"/>
      <c r="BF198" s="69"/>
      <c r="BG198" s="69"/>
      <c r="BI198" s="39"/>
      <c r="BJ198" s="98"/>
      <c r="BK198" s="37"/>
      <c r="BL198" s="42"/>
      <c r="BM198" s="69"/>
      <c r="BN198" s="69"/>
      <c r="BO198" s="69"/>
      <c r="BP198" s="98"/>
      <c r="BQ198" s="98"/>
      <c r="BS198" s="39"/>
      <c r="BT198" s="98"/>
      <c r="BU198" s="37"/>
      <c r="BV198" s="42"/>
      <c r="BW198" s="69"/>
      <c r="BX198" s="69"/>
      <c r="BY198" s="69"/>
      <c r="BZ198" s="98"/>
      <c r="CA198" s="98"/>
      <c r="CC198" s="39"/>
      <c r="CD198" s="98"/>
      <c r="CE198" s="37"/>
      <c r="CF198" s="42"/>
      <c r="CG198" s="69"/>
      <c r="CH198" s="69"/>
      <c r="CI198" s="69"/>
      <c r="CJ198" s="45"/>
      <c r="CK198" s="98"/>
      <c r="CO198" s="39"/>
      <c r="CP198" s="98"/>
      <c r="CQ198" s="10"/>
      <c r="CR198" s="10"/>
      <c r="CS198" s="10"/>
      <c r="CT198" s="10"/>
      <c r="CU198" s="10"/>
      <c r="CV198" s="11"/>
      <c r="CW198" s="45"/>
      <c r="CX198" s="39"/>
      <c r="CY198" s="98"/>
      <c r="CZ198" s="10"/>
      <c r="DA198" s="10"/>
      <c r="DB198" s="10"/>
      <c r="DC198" s="10"/>
      <c r="DD198" s="10"/>
      <c r="DE198" s="11"/>
      <c r="DF198" s="45"/>
      <c r="DG198" s="39"/>
      <c r="DH198" s="98"/>
      <c r="DI198" s="10"/>
      <c r="DJ198" s="10"/>
      <c r="DK198" s="10"/>
      <c r="DL198" s="10"/>
      <c r="DM198" s="10"/>
      <c r="DN198" s="11"/>
      <c r="DO198" s="11"/>
      <c r="DP198" s="45"/>
      <c r="DQ198" s="39"/>
      <c r="DR198" s="98"/>
      <c r="DS198" s="10"/>
      <c r="DT198" s="10"/>
      <c r="DU198" s="10"/>
      <c r="DV198" s="69"/>
      <c r="DW198" s="69"/>
      <c r="DX198" s="11"/>
      <c r="DY198" s="11"/>
      <c r="DZ198" s="45"/>
      <c r="EA198" s="39"/>
      <c r="EB198" s="98"/>
      <c r="ED198" s="45"/>
      <c r="EE198" s="45"/>
      <c r="EF198" s="45"/>
    </row>
    <row r="199" spans="1:136" s="8" customFormat="1" ht="15" x14ac:dyDescent="0.15">
      <c r="A199" s="39"/>
      <c r="B199" s="98"/>
      <c r="C199" s="37"/>
      <c r="D199" s="42"/>
      <c r="E199" s="69"/>
      <c r="F199" s="69"/>
      <c r="G199" s="69"/>
      <c r="H199" s="69"/>
      <c r="I199" s="45"/>
      <c r="J199" s="39"/>
      <c r="K199" s="98"/>
      <c r="L199" s="37"/>
      <c r="M199" s="42"/>
      <c r="N199" s="69"/>
      <c r="O199" s="69"/>
      <c r="P199" s="69"/>
      <c r="R199" s="39"/>
      <c r="S199" s="98"/>
      <c r="T199" s="37"/>
      <c r="U199" s="10"/>
      <c r="V199" s="69"/>
      <c r="W199" s="69"/>
      <c r="X199" s="69"/>
      <c r="Z199" s="39"/>
      <c r="AA199" s="39"/>
      <c r="AB199" s="37"/>
      <c r="AC199" s="42"/>
      <c r="AD199" s="69"/>
      <c r="AE199" s="69"/>
      <c r="AF199" s="69"/>
      <c r="AG199" s="43"/>
      <c r="AH199" s="44"/>
      <c r="AJ199" s="39"/>
      <c r="AK199" s="39"/>
      <c r="AL199" s="37"/>
      <c r="AM199" s="10"/>
      <c r="AN199" s="69"/>
      <c r="AO199" s="69"/>
      <c r="AP199" s="69"/>
      <c r="AQ199" s="39"/>
      <c r="AS199" s="39"/>
      <c r="AT199" s="98"/>
      <c r="AU199" s="37"/>
      <c r="AV199" s="42"/>
      <c r="AW199" s="69"/>
      <c r="AX199" s="69"/>
      <c r="AY199" s="69"/>
      <c r="BA199" s="39"/>
      <c r="BB199" s="98"/>
      <c r="BC199" s="37"/>
      <c r="BD199" s="10"/>
      <c r="BE199" s="69"/>
      <c r="BF199" s="69"/>
      <c r="BG199" s="69"/>
      <c r="BI199" s="39"/>
      <c r="BJ199" s="98"/>
      <c r="BK199" s="37"/>
      <c r="BL199" s="42"/>
      <c r="BM199" s="69"/>
      <c r="BN199" s="69"/>
      <c r="BO199" s="69"/>
      <c r="BP199" s="98"/>
      <c r="BQ199" s="98"/>
      <c r="BS199" s="39"/>
      <c r="BT199" s="98"/>
      <c r="BU199" s="37"/>
      <c r="BV199" s="42"/>
      <c r="BW199" s="69"/>
      <c r="BX199" s="69"/>
      <c r="BY199" s="69"/>
      <c r="BZ199" s="98"/>
      <c r="CA199" s="98"/>
      <c r="CC199" s="39"/>
      <c r="CD199" s="98"/>
      <c r="CE199" s="37"/>
      <c r="CF199" s="42"/>
      <c r="CG199" s="69"/>
      <c r="CH199" s="69"/>
      <c r="CI199" s="69"/>
      <c r="CJ199" s="45"/>
      <c r="CK199" s="98"/>
      <c r="CO199" s="39"/>
      <c r="CP199" s="98"/>
      <c r="CQ199" s="10"/>
      <c r="CR199" s="10"/>
      <c r="CS199" s="10"/>
      <c r="CT199" s="10"/>
      <c r="CU199" s="10"/>
      <c r="CV199" s="11"/>
      <c r="CW199" s="45"/>
      <c r="CX199" s="39"/>
      <c r="CY199" s="98"/>
      <c r="CZ199" s="10"/>
      <c r="DA199" s="10"/>
      <c r="DB199" s="10"/>
      <c r="DC199" s="10"/>
      <c r="DD199" s="10"/>
      <c r="DE199" s="11"/>
      <c r="DF199" s="45"/>
      <c r="DG199" s="39"/>
      <c r="DH199" s="98"/>
      <c r="DI199" s="10"/>
      <c r="DJ199" s="10"/>
      <c r="DK199" s="10"/>
      <c r="DL199" s="10"/>
      <c r="DM199" s="10"/>
      <c r="DN199" s="11"/>
      <c r="DO199" s="11"/>
      <c r="DP199" s="45"/>
      <c r="DQ199" s="39"/>
      <c r="DR199" s="98"/>
      <c r="DS199" s="10"/>
      <c r="DT199" s="10"/>
      <c r="DU199" s="10"/>
      <c r="DV199" s="69"/>
      <c r="DW199" s="69"/>
      <c r="DX199" s="11"/>
      <c r="DY199" s="11"/>
      <c r="DZ199" s="45"/>
      <c r="EA199" s="39"/>
      <c r="EB199" s="98"/>
      <c r="ED199" s="45"/>
      <c r="EE199" s="45"/>
      <c r="EF199" s="45"/>
    </row>
    <row r="200" spans="1:136" s="8" customFormat="1" ht="15" x14ac:dyDescent="0.15">
      <c r="A200" s="39"/>
      <c r="B200" s="98"/>
      <c r="C200" s="37"/>
      <c r="D200" s="42"/>
      <c r="E200" s="69"/>
      <c r="F200" s="69"/>
      <c r="G200" s="69"/>
      <c r="H200" s="69"/>
      <c r="I200" s="45"/>
      <c r="J200" s="39"/>
      <c r="K200" s="98"/>
      <c r="L200" s="37"/>
      <c r="M200" s="42"/>
      <c r="N200" s="69"/>
      <c r="O200" s="69"/>
      <c r="P200" s="69"/>
      <c r="R200" s="39"/>
      <c r="S200" s="98"/>
      <c r="T200" s="37"/>
      <c r="U200" s="10"/>
      <c r="V200" s="69"/>
      <c r="W200" s="69"/>
      <c r="X200" s="69"/>
      <c r="Z200" s="39"/>
      <c r="AA200" s="39"/>
      <c r="AB200" s="37"/>
      <c r="AC200" s="42"/>
      <c r="AD200" s="69"/>
      <c r="AE200" s="69"/>
      <c r="AF200" s="69"/>
      <c r="AG200" s="43"/>
      <c r="AH200" s="44"/>
      <c r="AJ200" s="39"/>
      <c r="AK200" s="39"/>
      <c r="AL200" s="37"/>
      <c r="AM200" s="10"/>
      <c r="AN200" s="69"/>
      <c r="AO200" s="69"/>
      <c r="AP200" s="69"/>
      <c r="AQ200" s="39"/>
      <c r="AS200" s="39"/>
      <c r="AT200" s="98"/>
      <c r="AU200" s="37"/>
      <c r="AV200" s="42"/>
      <c r="AW200" s="69"/>
      <c r="AX200" s="69"/>
      <c r="AY200" s="69"/>
      <c r="BA200" s="39"/>
      <c r="BB200" s="98"/>
      <c r="BC200" s="37"/>
      <c r="BD200" s="10"/>
      <c r="BE200" s="69"/>
      <c r="BF200" s="69"/>
      <c r="BG200" s="69"/>
      <c r="BI200" s="39"/>
      <c r="BJ200" s="98"/>
      <c r="BK200" s="37"/>
      <c r="BL200" s="42"/>
      <c r="BM200" s="69"/>
      <c r="BN200" s="69"/>
      <c r="BO200" s="69"/>
      <c r="BP200" s="98"/>
      <c r="BQ200" s="98"/>
      <c r="BS200" s="39"/>
      <c r="BT200" s="98"/>
      <c r="BU200" s="37"/>
      <c r="BV200" s="42"/>
      <c r="BW200" s="69"/>
      <c r="BX200" s="69"/>
      <c r="BY200" s="69"/>
      <c r="BZ200" s="98"/>
      <c r="CA200" s="98"/>
      <c r="CC200" s="39"/>
      <c r="CD200" s="98"/>
      <c r="CE200" s="37"/>
      <c r="CF200" s="42"/>
      <c r="CG200" s="69"/>
      <c r="CH200" s="69"/>
      <c r="CI200" s="69"/>
      <c r="CJ200" s="45"/>
      <c r="CK200" s="98"/>
      <c r="CO200" s="39"/>
      <c r="CP200" s="98"/>
      <c r="CQ200" s="10"/>
      <c r="CR200" s="10"/>
      <c r="CS200" s="10"/>
      <c r="CT200" s="10"/>
      <c r="CU200" s="10"/>
      <c r="CV200" s="11"/>
      <c r="CW200" s="45"/>
      <c r="CX200" s="39"/>
      <c r="CY200" s="98"/>
      <c r="CZ200" s="10"/>
      <c r="DA200" s="10"/>
      <c r="DB200" s="10"/>
      <c r="DC200" s="10"/>
      <c r="DD200" s="10"/>
      <c r="DE200" s="11"/>
      <c r="DF200" s="45"/>
      <c r="DG200" s="39"/>
      <c r="DH200" s="98"/>
      <c r="DI200" s="10"/>
      <c r="DJ200" s="10"/>
      <c r="DK200" s="10"/>
      <c r="DL200" s="10"/>
      <c r="DM200" s="10"/>
      <c r="DN200" s="11"/>
      <c r="DO200" s="11"/>
      <c r="DP200" s="45"/>
      <c r="DQ200" s="39"/>
      <c r="DR200" s="98"/>
      <c r="DS200" s="10"/>
      <c r="DT200" s="10"/>
      <c r="DU200" s="10"/>
      <c r="DV200" s="69"/>
      <c r="DW200" s="69"/>
      <c r="DX200" s="11"/>
      <c r="DY200" s="11"/>
      <c r="DZ200" s="45"/>
      <c r="EA200" s="39"/>
      <c r="EB200" s="98"/>
      <c r="ED200" s="45"/>
      <c r="EE200" s="45"/>
      <c r="EF200" s="45"/>
    </row>
    <row r="201" spans="1:136" s="8" customFormat="1" ht="15" x14ac:dyDescent="0.15">
      <c r="A201" s="39"/>
      <c r="B201" s="98"/>
      <c r="C201" s="37"/>
      <c r="D201" s="42"/>
      <c r="E201" s="69"/>
      <c r="F201" s="69"/>
      <c r="G201" s="69"/>
      <c r="H201" s="69"/>
      <c r="I201" s="45"/>
      <c r="J201" s="39"/>
      <c r="K201" s="98"/>
      <c r="L201" s="37"/>
      <c r="M201" s="42"/>
      <c r="N201" s="69"/>
      <c r="O201" s="69"/>
      <c r="P201" s="69"/>
      <c r="R201" s="39"/>
      <c r="S201" s="98"/>
      <c r="T201" s="37"/>
      <c r="U201" s="10"/>
      <c r="V201" s="69"/>
      <c r="W201" s="69"/>
      <c r="X201" s="69"/>
      <c r="Z201" s="39"/>
      <c r="AA201" s="39"/>
      <c r="AB201" s="37"/>
      <c r="AC201" s="42"/>
      <c r="AD201" s="69"/>
      <c r="AE201" s="69"/>
      <c r="AF201" s="69"/>
      <c r="AG201" s="43"/>
      <c r="AH201" s="44"/>
      <c r="AJ201" s="39"/>
      <c r="AK201" s="39"/>
      <c r="AL201" s="37"/>
      <c r="AM201" s="10"/>
      <c r="AN201" s="69"/>
      <c r="AO201" s="69"/>
      <c r="AP201" s="69"/>
      <c r="AQ201" s="39"/>
      <c r="AS201" s="39"/>
      <c r="AT201" s="98"/>
      <c r="AU201" s="37"/>
      <c r="AV201" s="42"/>
      <c r="AW201" s="69"/>
      <c r="AX201" s="69"/>
      <c r="AY201" s="69"/>
      <c r="BA201" s="39"/>
      <c r="BB201" s="98"/>
      <c r="BC201" s="37"/>
      <c r="BD201" s="10"/>
      <c r="BE201" s="69"/>
      <c r="BF201" s="69"/>
      <c r="BG201" s="69"/>
      <c r="BI201" s="39"/>
      <c r="BJ201" s="98"/>
      <c r="BK201" s="37"/>
      <c r="BL201" s="42"/>
      <c r="BM201" s="69"/>
      <c r="BN201" s="69"/>
      <c r="BO201" s="69"/>
      <c r="BP201" s="98"/>
      <c r="BQ201" s="98"/>
      <c r="BS201" s="39"/>
      <c r="BT201" s="98"/>
      <c r="BU201" s="37"/>
      <c r="BV201" s="42"/>
      <c r="BW201" s="69"/>
      <c r="BX201" s="69"/>
      <c r="BY201" s="69"/>
      <c r="BZ201" s="98"/>
      <c r="CA201" s="98"/>
      <c r="CC201" s="39"/>
      <c r="CD201" s="98"/>
      <c r="CE201" s="37"/>
      <c r="CF201" s="42"/>
      <c r="CG201" s="69"/>
      <c r="CH201" s="69"/>
      <c r="CI201" s="69"/>
      <c r="CJ201" s="45"/>
      <c r="CK201" s="98"/>
      <c r="CO201" s="39"/>
      <c r="CP201" s="98"/>
      <c r="CQ201" s="10"/>
      <c r="CR201" s="10"/>
      <c r="CS201" s="10"/>
      <c r="CT201" s="10"/>
      <c r="CU201" s="10"/>
      <c r="CV201" s="11"/>
      <c r="CW201" s="45"/>
      <c r="CX201" s="39"/>
      <c r="CY201" s="98"/>
      <c r="CZ201" s="10"/>
      <c r="DA201" s="10"/>
      <c r="DB201" s="10"/>
      <c r="DC201" s="10"/>
      <c r="DD201" s="10"/>
      <c r="DE201" s="11"/>
      <c r="DF201" s="45"/>
      <c r="DG201" s="39"/>
      <c r="DH201" s="98"/>
      <c r="DI201" s="10"/>
      <c r="DJ201" s="10"/>
      <c r="DK201" s="10"/>
      <c r="DL201" s="10"/>
      <c r="DM201" s="10"/>
      <c r="DN201" s="11"/>
      <c r="DO201" s="11"/>
      <c r="DP201" s="45"/>
      <c r="DQ201" s="39"/>
      <c r="DR201" s="98"/>
      <c r="DS201" s="10"/>
      <c r="DT201" s="10"/>
      <c r="DU201" s="10"/>
      <c r="DV201" s="69"/>
      <c r="DW201" s="69"/>
      <c r="DX201" s="11"/>
      <c r="DY201" s="11"/>
      <c r="DZ201" s="45"/>
      <c r="EA201" s="39"/>
      <c r="EB201" s="98"/>
      <c r="ED201" s="45"/>
      <c r="EE201" s="45"/>
      <c r="EF201" s="45"/>
    </row>
    <row r="202" spans="1:136" s="8" customFormat="1" ht="15" x14ac:dyDescent="0.15">
      <c r="A202" s="39"/>
      <c r="B202" s="98"/>
      <c r="C202" s="37"/>
      <c r="D202" s="42"/>
      <c r="E202" s="69"/>
      <c r="F202" s="69"/>
      <c r="G202" s="69"/>
      <c r="H202" s="69"/>
      <c r="I202" s="45"/>
      <c r="J202" s="39"/>
      <c r="K202" s="98"/>
      <c r="L202" s="37"/>
      <c r="M202" s="42"/>
      <c r="N202" s="69"/>
      <c r="O202" s="69"/>
      <c r="P202" s="69"/>
      <c r="R202" s="39"/>
      <c r="S202" s="98"/>
      <c r="T202" s="37"/>
      <c r="U202" s="10"/>
      <c r="V202" s="69"/>
      <c r="W202" s="69"/>
      <c r="X202" s="69"/>
      <c r="Z202" s="39"/>
      <c r="AA202" s="39"/>
      <c r="AB202" s="37"/>
      <c r="AC202" s="42"/>
      <c r="AD202" s="69"/>
      <c r="AE202" s="69"/>
      <c r="AF202" s="69"/>
      <c r="AG202" s="43"/>
      <c r="AH202" s="44"/>
      <c r="AJ202" s="39"/>
      <c r="AK202" s="39"/>
      <c r="AL202" s="37"/>
      <c r="AM202" s="10"/>
      <c r="AN202" s="69"/>
      <c r="AO202" s="69"/>
      <c r="AP202" s="69"/>
      <c r="AQ202" s="39"/>
      <c r="AS202" s="39"/>
      <c r="AT202" s="98"/>
      <c r="AU202" s="37"/>
      <c r="AV202" s="42"/>
      <c r="AW202" s="69"/>
      <c r="AX202" s="69"/>
      <c r="AY202" s="69"/>
      <c r="BA202" s="39"/>
      <c r="BB202" s="98"/>
      <c r="BC202" s="37"/>
      <c r="BD202" s="10"/>
      <c r="BE202" s="69"/>
      <c r="BF202" s="69"/>
      <c r="BG202" s="69"/>
      <c r="BI202" s="39"/>
      <c r="BJ202" s="98"/>
      <c r="BK202" s="37"/>
      <c r="BL202" s="42"/>
      <c r="BM202" s="69"/>
      <c r="BN202" s="69"/>
      <c r="BO202" s="69"/>
      <c r="BP202" s="98"/>
      <c r="BQ202" s="98"/>
      <c r="BS202" s="39"/>
      <c r="BT202" s="98"/>
      <c r="BU202" s="37"/>
      <c r="BV202" s="42"/>
      <c r="BW202" s="69"/>
      <c r="BX202" s="69"/>
      <c r="BY202" s="69"/>
      <c r="BZ202" s="98"/>
      <c r="CA202" s="98"/>
      <c r="CC202" s="39"/>
      <c r="CD202" s="98"/>
      <c r="CE202" s="37"/>
      <c r="CF202" s="42"/>
      <c r="CG202" s="69"/>
      <c r="CH202" s="69"/>
      <c r="CI202" s="69"/>
      <c r="CJ202" s="45"/>
      <c r="CK202" s="98"/>
      <c r="CO202" s="39"/>
      <c r="CP202" s="98"/>
      <c r="CQ202" s="10"/>
      <c r="CR202" s="10"/>
      <c r="CS202" s="10"/>
      <c r="CT202" s="10"/>
      <c r="CU202" s="10"/>
      <c r="CV202" s="11"/>
      <c r="CW202" s="45"/>
      <c r="CX202" s="39"/>
      <c r="CY202" s="98"/>
      <c r="CZ202" s="10"/>
      <c r="DA202" s="10"/>
      <c r="DB202" s="10"/>
      <c r="DC202" s="10"/>
      <c r="DD202" s="10"/>
      <c r="DE202" s="11"/>
      <c r="DF202" s="45"/>
      <c r="DG202" s="39"/>
      <c r="DH202" s="98"/>
      <c r="DI202" s="10"/>
      <c r="DJ202" s="10"/>
      <c r="DK202" s="10"/>
      <c r="DL202" s="10"/>
      <c r="DM202" s="10"/>
      <c r="DN202" s="11"/>
      <c r="DO202" s="11"/>
      <c r="DP202" s="45"/>
      <c r="DQ202" s="39"/>
      <c r="DR202" s="98"/>
      <c r="DS202" s="10"/>
      <c r="DT202" s="10"/>
      <c r="DU202" s="10"/>
      <c r="DV202" s="69"/>
      <c r="DW202" s="69"/>
      <c r="DX202" s="11"/>
      <c r="DY202" s="11"/>
      <c r="DZ202" s="45"/>
      <c r="EA202" s="39"/>
      <c r="EB202" s="98"/>
      <c r="ED202" s="45"/>
      <c r="EE202" s="45"/>
      <c r="EF202" s="45"/>
    </row>
    <row r="203" spans="1:136" s="8" customFormat="1" ht="15" x14ac:dyDescent="0.15">
      <c r="A203" s="39"/>
      <c r="B203" s="98"/>
      <c r="C203" s="37"/>
      <c r="D203" s="42"/>
      <c r="E203" s="69"/>
      <c r="F203" s="69"/>
      <c r="G203" s="69"/>
      <c r="H203" s="69"/>
      <c r="I203" s="45"/>
      <c r="J203" s="39"/>
      <c r="K203" s="98"/>
      <c r="L203" s="37"/>
      <c r="M203" s="42"/>
      <c r="N203" s="69"/>
      <c r="O203" s="69"/>
      <c r="P203" s="69"/>
      <c r="R203" s="39"/>
      <c r="S203" s="98"/>
      <c r="T203" s="37"/>
      <c r="U203" s="10"/>
      <c r="V203" s="69"/>
      <c r="W203" s="69"/>
      <c r="X203" s="69"/>
      <c r="Z203" s="39"/>
      <c r="AA203" s="39"/>
      <c r="AB203" s="37"/>
      <c r="AC203" s="42"/>
      <c r="AD203" s="69"/>
      <c r="AE203" s="69"/>
      <c r="AF203" s="69"/>
      <c r="AG203" s="43"/>
      <c r="AH203" s="44"/>
      <c r="AJ203" s="39"/>
      <c r="AK203" s="39"/>
      <c r="AL203" s="37"/>
      <c r="AM203" s="10"/>
      <c r="AN203" s="69"/>
      <c r="AO203" s="69"/>
      <c r="AP203" s="69"/>
      <c r="AQ203" s="39"/>
      <c r="AS203" s="39"/>
      <c r="AT203" s="98"/>
      <c r="AU203" s="37"/>
      <c r="AV203" s="42"/>
      <c r="AW203" s="69"/>
      <c r="AX203" s="69"/>
      <c r="AY203" s="69"/>
      <c r="BA203" s="39"/>
      <c r="BB203" s="98"/>
      <c r="BC203" s="37"/>
      <c r="BD203" s="10"/>
      <c r="BE203" s="69"/>
      <c r="BF203" s="69"/>
      <c r="BG203" s="69"/>
      <c r="BI203" s="39"/>
      <c r="BJ203" s="98"/>
      <c r="BK203" s="37"/>
      <c r="BL203" s="42"/>
      <c r="BM203" s="69"/>
      <c r="BN203" s="69"/>
      <c r="BO203" s="69"/>
      <c r="BP203" s="98"/>
      <c r="BQ203" s="98"/>
      <c r="BS203" s="39"/>
      <c r="BT203" s="98"/>
      <c r="BU203" s="37"/>
      <c r="BV203" s="42"/>
      <c r="BW203" s="69"/>
      <c r="BX203" s="69"/>
      <c r="BY203" s="69"/>
      <c r="BZ203" s="98"/>
      <c r="CA203" s="98"/>
      <c r="CC203" s="39"/>
      <c r="CD203" s="98"/>
      <c r="CE203" s="37"/>
      <c r="CF203" s="42"/>
      <c r="CG203" s="69"/>
      <c r="CH203" s="69"/>
      <c r="CI203" s="69"/>
      <c r="CJ203" s="45"/>
      <c r="CK203" s="98"/>
      <c r="CO203" s="39"/>
      <c r="CP203" s="98"/>
      <c r="CQ203" s="10"/>
      <c r="CR203" s="10"/>
      <c r="CS203" s="10"/>
      <c r="CT203" s="10"/>
      <c r="CU203" s="10"/>
      <c r="CV203" s="11"/>
      <c r="CW203" s="45"/>
      <c r="CX203" s="39"/>
      <c r="CY203" s="98"/>
      <c r="CZ203" s="10"/>
      <c r="DA203" s="10"/>
      <c r="DB203" s="10"/>
      <c r="DC203" s="10"/>
      <c r="DD203" s="10"/>
      <c r="DE203" s="11"/>
      <c r="DF203" s="45"/>
      <c r="DG203" s="39"/>
      <c r="DH203" s="98"/>
      <c r="DI203" s="10"/>
      <c r="DJ203" s="10"/>
      <c r="DK203" s="10"/>
      <c r="DL203" s="10"/>
      <c r="DM203" s="10"/>
      <c r="DN203" s="11"/>
      <c r="DO203" s="11"/>
      <c r="DP203" s="45"/>
      <c r="DQ203" s="39"/>
      <c r="DR203" s="98"/>
      <c r="DS203" s="10"/>
      <c r="DT203" s="10"/>
      <c r="DU203" s="10"/>
      <c r="DV203" s="69"/>
      <c r="DW203" s="69"/>
      <c r="DX203" s="11"/>
      <c r="DY203" s="11"/>
      <c r="DZ203" s="45"/>
      <c r="EA203" s="39"/>
      <c r="EB203" s="98"/>
      <c r="ED203" s="45"/>
      <c r="EE203" s="45"/>
      <c r="EF203" s="45"/>
    </row>
    <row r="204" spans="1:136" s="8" customFormat="1" ht="15" x14ac:dyDescent="0.15">
      <c r="A204" s="39"/>
      <c r="B204" s="98"/>
      <c r="C204" s="37"/>
      <c r="D204" s="42"/>
      <c r="E204" s="69"/>
      <c r="F204" s="69"/>
      <c r="G204" s="69"/>
      <c r="H204" s="69"/>
      <c r="I204" s="45"/>
      <c r="J204" s="39"/>
      <c r="K204" s="98"/>
      <c r="L204" s="37"/>
      <c r="M204" s="42"/>
      <c r="N204" s="69"/>
      <c r="O204" s="69"/>
      <c r="P204" s="69"/>
      <c r="R204" s="39"/>
      <c r="S204" s="98"/>
      <c r="T204" s="37"/>
      <c r="U204" s="10"/>
      <c r="V204" s="69"/>
      <c r="W204" s="69"/>
      <c r="X204" s="69"/>
      <c r="Z204" s="39"/>
      <c r="AA204" s="39"/>
      <c r="AB204" s="37"/>
      <c r="AC204" s="42"/>
      <c r="AD204" s="69"/>
      <c r="AE204" s="69"/>
      <c r="AF204" s="69"/>
      <c r="AG204" s="43"/>
      <c r="AH204" s="44"/>
      <c r="AJ204" s="39"/>
      <c r="AK204" s="39"/>
      <c r="AL204" s="37"/>
      <c r="AM204" s="10"/>
      <c r="AN204" s="69"/>
      <c r="AO204" s="69"/>
      <c r="AP204" s="69"/>
      <c r="AQ204" s="39"/>
      <c r="AS204" s="39"/>
      <c r="AT204" s="98"/>
      <c r="AU204" s="37"/>
      <c r="AV204" s="42"/>
      <c r="AW204" s="69"/>
      <c r="AX204" s="69"/>
      <c r="AY204" s="69"/>
      <c r="BA204" s="39"/>
      <c r="BB204" s="98"/>
      <c r="BC204" s="37"/>
      <c r="BD204" s="10"/>
      <c r="BE204" s="69"/>
      <c r="BF204" s="69"/>
      <c r="BG204" s="69"/>
      <c r="BI204" s="39"/>
      <c r="BJ204" s="98"/>
      <c r="BK204" s="37"/>
      <c r="BL204" s="42"/>
      <c r="BM204" s="69"/>
      <c r="BN204" s="69"/>
      <c r="BO204" s="69"/>
      <c r="BP204" s="98"/>
      <c r="BQ204" s="98"/>
      <c r="BS204" s="39"/>
      <c r="BT204" s="98"/>
      <c r="BU204" s="37"/>
      <c r="BV204" s="42"/>
      <c r="BW204" s="69"/>
      <c r="BX204" s="69"/>
      <c r="BY204" s="69"/>
      <c r="BZ204" s="98"/>
      <c r="CA204" s="98"/>
      <c r="CC204" s="39"/>
      <c r="CD204" s="98"/>
      <c r="CE204" s="37"/>
      <c r="CF204" s="42"/>
      <c r="CG204" s="69"/>
      <c r="CH204" s="69"/>
      <c r="CI204" s="69"/>
      <c r="CJ204" s="45"/>
      <c r="CK204" s="98"/>
      <c r="CO204" s="39"/>
      <c r="CP204" s="98"/>
      <c r="CQ204" s="10"/>
      <c r="CR204" s="10"/>
      <c r="CS204" s="10"/>
      <c r="CT204" s="10"/>
      <c r="CU204" s="10"/>
      <c r="CV204" s="11"/>
      <c r="CW204" s="45"/>
      <c r="CX204" s="39"/>
      <c r="CY204" s="98"/>
      <c r="CZ204" s="10"/>
      <c r="DA204" s="10"/>
      <c r="DB204" s="10"/>
      <c r="DC204" s="10"/>
      <c r="DD204" s="10"/>
      <c r="DE204" s="11"/>
      <c r="DF204" s="45"/>
      <c r="DG204" s="39"/>
      <c r="DH204" s="98"/>
      <c r="DI204" s="10"/>
      <c r="DJ204" s="10"/>
      <c r="DK204" s="10"/>
      <c r="DL204" s="10"/>
      <c r="DM204" s="10"/>
      <c r="DN204" s="11"/>
      <c r="DO204" s="11"/>
      <c r="DP204" s="45"/>
      <c r="DQ204" s="39"/>
      <c r="DR204" s="98"/>
      <c r="DS204" s="10"/>
      <c r="DT204" s="10"/>
      <c r="DU204" s="10"/>
      <c r="DV204" s="69"/>
      <c r="DW204" s="69"/>
      <c r="DX204" s="11"/>
      <c r="DY204" s="11"/>
      <c r="DZ204" s="45"/>
      <c r="EA204" s="39"/>
      <c r="EB204" s="98"/>
      <c r="ED204" s="45"/>
      <c r="EE204" s="45"/>
      <c r="EF204" s="45"/>
    </row>
    <row r="205" spans="1:136" s="8" customFormat="1" ht="15" x14ac:dyDescent="0.15">
      <c r="A205" s="39"/>
      <c r="B205" s="98"/>
      <c r="C205" s="37"/>
      <c r="D205" s="42"/>
      <c r="E205" s="69"/>
      <c r="F205" s="69"/>
      <c r="G205" s="69"/>
      <c r="H205" s="69"/>
      <c r="I205" s="45"/>
      <c r="J205" s="39"/>
      <c r="K205" s="98"/>
      <c r="L205" s="37"/>
      <c r="M205" s="42"/>
      <c r="N205" s="69"/>
      <c r="O205" s="69"/>
      <c r="P205" s="69"/>
      <c r="R205" s="39"/>
      <c r="S205" s="98"/>
      <c r="T205" s="37"/>
      <c r="U205" s="10"/>
      <c r="V205" s="69"/>
      <c r="W205" s="69"/>
      <c r="X205" s="69"/>
      <c r="Z205" s="39"/>
      <c r="AA205" s="39"/>
      <c r="AB205" s="37"/>
      <c r="AC205" s="42"/>
      <c r="AD205" s="69"/>
      <c r="AE205" s="69"/>
      <c r="AF205" s="69"/>
      <c r="AG205" s="43"/>
      <c r="AH205" s="44"/>
      <c r="AJ205" s="39"/>
      <c r="AK205" s="39"/>
      <c r="AL205" s="37"/>
      <c r="AM205" s="10"/>
      <c r="AN205" s="69"/>
      <c r="AO205" s="69"/>
      <c r="AP205" s="69"/>
      <c r="AQ205" s="39"/>
      <c r="AS205" s="39"/>
      <c r="AT205" s="98"/>
      <c r="AU205" s="37"/>
      <c r="AV205" s="42"/>
      <c r="AW205" s="69"/>
      <c r="AX205" s="69"/>
      <c r="AY205" s="69"/>
      <c r="BA205" s="39"/>
      <c r="BB205" s="98"/>
      <c r="BC205" s="37"/>
      <c r="BD205" s="10"/>
      <c r="BE205" s="69"/>
      <c r="BF205" s="69"/>
      <c r="BG205" s="69"/>
      <c r="BI205" s="39"/>
      <c r="BJ205" s="98"/>
      <c r="BK205" s="37"/>
      <c r="BL205" s="42"/>
      <c r="BM205" s="69"/>
      <c r="BN205" s="69"/>
      <c r="BO205" s="69"/>
      <c r="BP205" s="98"/>
      <c r="BQ205" s="98"/>
      <c r="BS205" s="39"/>
      <c r="BT205" s="98"/>
      <c r="BU205" s="37"/>
      <c r="BV205" s="42"/>
      <c r="BW205" s="69"/>
      <c r="BX205" s="69"/>
      <c r="BY205" s="69"/>
      <c r="BZ205" s="98"/>
      <c r="CA205" s="98"/>
      <c r="CC205" s="39"/>
      <c r="CD205" s="98"/>
      <c r="CE205" s="37"/>
      <c r="CF205" s="42"/>
      <c r="CG205" s="69"/>
      <c r="CH205" s="69"/>
      <c r="CI205" s="69"/>
      <c r="CJ205" s="45"/>
      <c r="CK205" s="98"/>
      <c r="CO205" s="39"/>
      <c r="CP205" s="98"/>
      <c r="CQ205" s="10"/>
      <c r="CR205" s="10"/>
      <c r="CS205" s="10"/>
      <c r="CT205" s="10"/>
      <c r="CU205" s="10"/>
      <c r="CV205" s="11"/>
      <c r="CW205" s="45"/>
      <c r="CX205" s="39"/>
      <c r="CY205" s="98"/>
      <c r="CZ205" s="10"/>
      <c r="DA205" s="10"/>
      <c r="DB205" s="10"/>
      <c r="DC205" s="10"/>
      <c r="DD205" s="10"/>
      <c r="DE205" s="11"/>
      <c r="DF205" s="45"/>
      <c r="DG205" s="39"/>
      <c r="DH205" s="98"/>
      <c r="DI205" s="10"/>
      <c r="DJ205" s="10"/>
      <c r="DK205" s="10"/>
      <c r="DL205" s="10"/>
      <c r="DM205" s="10"/>
      <c r="DN205" s="11"/>
      <c r="DO205" s="11"/>
      <c r="DP205" s="45"/>
      <c r="DQ205" s="39"/>
      <c r="DR205" s="98"/>
      <c r="DS205" s="10"/>
      <c r="DT205" s="10"/>
      <c r="DU205" s="10"/>
      <c r="DV205" s="69"/>
      <c r="DW205" s="69"/>
      <c r="DX205" s="11"/>
      <c r="DY205" s="11"/>
      <c r="DZ205" s="45"/>
      <c r="EA205" s="39"/>
      <c r="EB205" s="98"/>
      <c r="ED205" s="45"/>
      <c r="EE205" s="45"/>
      <c r="EF205" s="45"/>
    </row>
    <row r="206" spans="1:136" s="8" customFormat="1" ht="15" x14ac:dyDescent="0.15">
      <c r="A206" s="39"/>
      <c r="B206" s="98"/>
      <c r="C206" s="37"/>
      <c r="D206" s="42"/>
      <c r="E206" s="69"/>
      <c r="F206" s="69"/>
      <c r="G206" s="69"/>
      <c r="H206" s="69"/>
      <c r="I206" s="45"/>
      <c r="J206" s="39"/>
      <c r="K206" s="98"/>
      <c r="L206" s="37"/>
      <c r="M206" s="42"/>
      <c r="N206" s="69"/>
      <c r="O206" s="69"/>
      <c r="P206" s="69"/>
      <c r="R206" s="39"/>
      <c r="S206" s="98"/>
      <c r="T206" s="37"/>
      <c r="U206" s="10"/>
      <c r="V206" s="69"/>
      <c r="W206" s="69"/>
      <c r="X206" s="69"/>
      <c r="Z206" s="39"/>
      <c r="AA206" s="39"/>
      <c r="AB206" s="37"/>
      <c r="AC206" s="42"/>
      <c r="AD206" s="69"/>
      <c r="AE206" s="69"/>
      <c r="AF206" s="69"/>
      <c r="AG206" s="43"/>
      <c r="AH206" s="44"/>
      <c r="AJ206" s="39"/>
      <c r="AK206" s="39"/>
      <c r="AL206" s="37"/>
      <c r="AM206" s="10"/>
      <c r="AN206" s="69"/>
      <c r="AO206" s="69"/>
      <c r="AP206" s="69"/>
      <c r="AQ206" s="39"/>
      <c r="AS206" s="39"/>
      <c r="AT206" s="98"/>
      <c r="AU206" s="37"/>
      <c r="AV206" s="42"/>
      <c r="AW206" s="69"/>
      <c r="AX206" s="69"/>
      <c r="AY206" s="69"/>
      <c r="BA206" s="39"/>
      <c r="BB206" s="98"/>
      <c r="BC206" s="37"/>
      <c r="BD206" s="10"/>
      <c r="BE206" s="69"/>
      <c r="BF206" s="69"/>
      <c r="BG206" s="69"/>
      <c r="BI206" s="39"/>
      <c r="BJ206" s="98"/>
      <c r="BK206" s="37"/>
      <c r="BL206" s="42"/>
      <c r="BM206" s="69"/>
      <c r="BN206" s="69"/>
      <c r="BO206" s="69"/>
      <c r="BP206" s="98"/>
      <c r="BQ206" s="98"/>
      <c r="BS206" s="39"/>
      <c r="BT206" s="98"/>
      <c r="BU206" s="37"/>
      <c r="BV206" s="42"/>
      <c r="BW206" s="69"/>
      <c r="BX206" s="69"/>
      <c r="BY206" s="69"/>
      <c r="BZ206" s="98"/>
      <c r="CA206" s="98"/>
      <c r="CC206" s="39"/>
      <c r="CD206" s="98"/>
      <c r="CE206" s="37"/>
      <c r="CF206" s="42"/>
      <c r="CG206" s="69"/>
      <c r="CH206" s="69"/>
      <c r="CI206" s="69"/>
      <c r="CJ206" s="45"/>
      <c r="CK206" s="98"/>
      <c r="CO206" s="39"/>
      <c r="CP206" s="98"/>
      <c r="CQ206" s="10"/>
      <c r="CR206" s="10"/>
      <c r="CS206" s="10"/>
      <c r="CT206" s="10"/>
      <c r="CU206" s="10"/>
      <c r="CV206" s="11"/>
      <c r="CW206" s="45"/>
      <c r="CX206" s="39"/>
      <c r="CY206" s="98"/>
      <c r="CZ206" s="10"/>
      <c r="DA206" s="10"/>
      <c r="DB206" s="10"/>
      <c r="DC206" s="10"/>
      <c r="DD206" s="10"/>
      <c r="DE206" s="11"/>
      <c r="DF206" s="45"/>
      <c r="DG206" s="39"/>
      <c r="DH206" s="98"/>
      <c r="DI206" s="10"/>
      <c r="DJ206" s="10"/>
      <c r="DK206" s="10"/>
      <c r="DL206" s="10"/>
      <c r="DM206" s="10"/>
      <c r="DN206" s="11"/>
      <c r="DO206" s="11"/>
      <c r="DP206" s="45"/>
      <c r="DQ206" s="39"/>
      <c r="DR206" s="98"/>
      <c r="DS206" s="10"/>
      <c r="DT206" s="10"/>
      <c r="DU206" s="10"/>
      <c r="DV206" s="69"/>
      <c r="DW206" s="69"/>
      <c r="DX206" s="11"/>
      <c r="DY206" s="11"/>
      <c r="DZ206" s="45"/>
      <c r="EA206" s="39"/>
      <c r="EB206" s="98"/>
      <c r="ED206" s="45"/>
      <c r="EE206" s="45"/>
      <c r="EF206" s="45"/>
    </row>
    <row r="207" spans="1:136" s="8" customFormat="1" ht="15" x14ac:dyDescent="0.15">
      <c r="A207" s="39"/>
      <c r="B207" s="98"/>
      <c r="C207" s="37"/>
      <c r="D207" s="42"/>
      <c r="E207" s="69"/>
      <c r="F207" s="69"/>
      <c r="G207" s="69"/>
      <c r="H207" s="69"/>
      <c r="I207" s="45"/>
      <c r="J207" s="39"/>
      <c r="K207" s="98"/>
      <c r="L207" s="37"/>
      <c r="M207" s="42"/>
      <c r="N207" s="69"/>
      <c r="O207" s="69"/>
      <c r="P207" s="69"/>
      <c r="R207" s="39"/>
      <c r="S207" s="98"/>
      <c r="T207" s="37"/>
      <c r="U207" s="10"/>
      <c r="V207" s="69"/>
      <c r="W207" s="69"/>
      <c r="X207" s="69"/>
      <c r="Z207" s="39"/>
      <c r="AA207" s="39"/>
      <c r="AB207" s="37"/>
      <c r="AC207" s="42"/>
      <c r="AD207" s="69"/>
      <c r="AE207" s="69"/>
      <c r="AF207" s="69"/>
      <c r="AG207" s="43"/>
      <c r="AH207" s="44"/>
      <c r="AJ207" s="39"/>
      <c r="AK207" s="39"/>
      <c r="AL207" s="37"/>
      <c r="AM207" s="10"/>
      <c r="AN207" s="69"/>
      <c r="AO207" s="69"/>
      <c r="AP207" s="69"/>
      <c r="AQ207" s="39"/>
      <c r="AS207" s="39"/>
      <c r="AT207" s="98"/>
      <c r="AU207" s="37"/>
      <c r="AV207" s="42"/>
      <c r="AW207" s="69"/>
      <c r="AX207" s="69"/>
      <c r="AY207" s="69"/>
      <c r="BA207" s="39"/>
      <c r="BB207" s="98"/>
      <c r="BC207" s="37"/>
      <c r="BD207" s="10"/>
      <c r="BE207" s="69"/>
      <c r="BF207" s="69"/>
      <c r="BG207" s="69"/>
      <c r="BI207" s="39"/>
      <c r="BJ207" s="98"/>
      <c r="BK207" s="37"/>
      <c r="BL207" s="42"/>
      <c r="BM207" s="69"/>
      <c r="BN207" s="69"/>
      <c r="BO207" s="69"/>
      <c r="BP207" s="98"/>
      <c r="BQ207" s="98"/>
      <c r="BS207" s="39"/>
      <c r="BT207" s="98"/>
      <c r="BU207" s="37"/>
      <c r="BV207" s="42"/>
      <c r="BW207" s="69"/>
      <c r="BX207" s="69"/>
      <c r="BY207" s="69"/>
      <c r="BZ207" s="98"/>
      <c r="CA207" s="98"/>
      <c r="CC207" s="39"/>
      <c r="CD207" s="98"/>
      <c r="CE207" s="37"/>
      <c r="CF207" s="42"/>
      <c r="CG207" s="69"/>
      <c r="CH207" s="69"/>
      <c r="CI207" s="69"/>
      <c r="CJ207" s="45"/>
      <c r="CK207" s="98"/>
      <c r="CO207" s="39"/>
      <c r="CP207" s="98"/>
      <c r="CQ207" s="10"/>
      <c r="CR207" s="10"/>
      <c r="CS207" s="10"/>
      <c r="CT207" s="10"/>
      <c r="CU207" s="10"/>
      <c r="CV207" s="11"/>
      <c r="CW207" s="45"/>
      <c r="CX207" s="39"/>
      <c r="CY207" s="98"/>
      <c r="CZ207" s="10"/>
      <c r="DA207" s="10"/>
      <c r="DB207" s="10"/>
      <c r="DC207" s="10"/>
      <c r="DD207" s="10"/>
      <c r="DE207" s="11"/>
      <c r="DF207" s="45"/>
      <c r="DG207" s="39"/>
      <c r="DH207" s="98"/>
      <c r="DI207" s="10"/>
      <c r="DJ207" s="10"/>
      <c r="DK207" s="10"/>
      <c r="DL207" s="10"/>
      <c r="DM207" s="10"/>
      <c r="DN207" s="11"/>
      <c r="DO207" s="11"/>
      <c r="DP207" s="45"/>
      <c r="DQ207" s="39"/>
      <c r="DR207" s="98"/>
      <c r="DS207" s="10"/>
      <c r="DT207" s="10"/>
      <c r="DU207" s="10"/>
      <c r="DV207" s="69"/>
      <c r="DW207" s="69"/>
      <c r="DX207" s="11"/>
      <c r="DY207" s="11"/>
      <c r="DZ207" s="45"/>
      <c r="EA207" s="39"/>
      <c r="EB207" s="98"/>
      <c r="ED207" s="45"/>
      <c r="EE207" s="45"/>
      <c r="EF207" s="45"/>
    </row>
    <row r="208" spans="1:136" s="8" customFormat="1" ht="15" x14ac:dyDescent="0.15">
      <c r="A208" s="39"/>
      <c r="B208" s="98"/>
      <c r="C208" s="37"/>
      <c r="D208" s="42"/>
      <c r="E208" s="69"/>
      <c r="F208" s="69"/>
      <c r="G208" s="69"/>
      <c r="H208" s="69"/>
      <c r="I208" s="45"/>
      <c r="J208" s="39"/>
      <c r="K208" s="98"/>
      <c r="L208" s="37"/>
      <c r="M208" s="42"/>
      <c r="N208" s="69"/>
      <c r="O208" s="69"/>
      <c r="P208" s="69"/>
      <c r="R208" s="39"/>
      <c r="S208" s="98"/>
      <c r="T208" s="37"/>
      <c r="U208" s="10"/>
      <c r="V208" s="69"/>
      <c r="W208" s="69"/>
      <c r="X208" s="69"/>
      <c r="Z208" s="39"/>
      <c r="AA208" s="39"/>
      <c r="AB208" s="37"/>
      <c r="AC208" s="42"/>
      <c r="AD208" s="69"/>
      <c r="AE208" s="69"/>
      <c r="AF208" s="69"/>
      <c r="AG208" s="43"/>
      <c r="AH208" s="44"/>
      <c r="AJ208" s="39"/>
      <c r="AK208" s="39"/>
      <c r="AL208" s="37"/>
      <c r="AM208" s="10"/>
      <c r="AN208" s="69"/>
      <c r="AO208" s="69"/>
      <c r="AP208" s="69"/>
      <c r="AQ208" s="39"/>
      <c r="AS208" s="39"/>
      <c r="AT208" s="98"/>
      <c r="AU208" s="37"/>
      <c r="AV208" s="42"/>
      <c r="AW208" s="69"/>
      <c r="AX208" s="69"/>
      <c r="AY208" s="69"/>
      <c r="BA208" s="39"/>
      <c r="BB208" s="98"/>
      <c r="BC208" s="37"/>
      <c r="BD208" s="10"/>
      <c r="BE208" s="69"/>
      <c r="BF208" s="69"/>
      <c r="BG208" s="69"/>
      <c r="BI208" s="39"/>
      <c r="BJ208" s="98"/>
      <c r="BK208" s="37"/>
      <c r="BL208" s="42"/>
      <c r="BM208" s="69"/>
      <c r="BN208" s="69"/>
      <c r="BO208" s="69"/>
      <c r="BP208" s="98"/>
      <c r="BQ208" s="98"/>
      <c r="BS208" s="39"/>
      <c r="BT208" s="98"/>
      <c r="BU208" s="37"/>
      <c r="BV208" s="42"/>
      <c r="BW208" s="69"/>
      <c r="BX208" s="69"/>
      <c r="BY208" s="69"/>
      <c r="BZ208" s="98"/>
      <c r="CA208" s="98"/>
      <c r="CC208" s="39"/>
      <c r="CD208" s="98"/>
      <c r="CE208" s="37"/>
      <c r="CF208" s="42"/>
      <c r="CG208" s="69"/>
      <c r="CH208" s="69"/>
      <c r="CI208" s="69"/>
      <c r="CJ208" s="45"/>
      <c r="CK208" s="98"/>
      <c r="CO208" s="39"/>
      <c r="CP208" s="98"/>
      <c r="CQ208" s="10"/>
      <c r="CR208" s="10"/>
      <c r="CS208" s="10"/>
      <c r="CT208" s="10"/>
      <c r="CU208" s="10"/>
      <c r="CV208" s="11"/>
      <c r="CW208" s="45"/>
      <c r="CX208" s="39"/>
      <c r="CY208" s="98"/>
      <c r="CZ208" s="10"/>
      <c r="DA208" s="10"/>
      <c r="DB208" s="10"/>
      <c r="DC208" s="10"/>
      <c r="DD208" s="10"/>
      <c r="DE208" s="11"/>
      <c r="DF208" s="45"/>
      <c r="DG208" s="39"/>
      <c r="DH208" s="98"/>
      <c r="DI208" s="10"/>
      <c r="DJ208" s="10"/>
      <c r="DK208" s="10"/>
      <c r="DL208" s="10"/>
      <c r="DM208" s="10"/>
      <c r="DN208" s="11"/>
      <c r="DO208" s="11"/>
      <c r="DP208" s="45"/>
      <c r="DQ208" s="39"/>
      <c r="DR208" s="98"/>
      <c r="DS208" s="10"/>
      <c r="DT208" s="10"/>
      <c r="DU208" s="10"/>
      <c r="DV208" s="69"/>
      <c r="DW208" s="69"/>
      <c r="DX208" s="11"/>
      <c r="DY208" s="11"/>
      <c r="DZ208" s="45"/>
      <c r="EA208" s="39"/>
      <c r="EB208" s="98"/>
      <c r="ED208" s="45"/>
      <c r="EE208" s="45"/>
      <c r="EF208" s="45"/>
    </row>
    <row r="209" spans="1:136" s="8" customFormat="1" ht="15" x14ac:dyDescent="0.15">
      <c r="A209" s="39"/>
      <c r="B209" s="98"/>
      <c r="C209" s="37"/>
      <c r="D209" s="42"/>
      <c r="E209" s="69"/>
      <c r="F209" s="69"/>
      <c r="G209" s="69"/>
      <c r="H209" s="69"/>
      <c r="I209" s="45"/>
      <c r="J209" s="39"/>
      <c r="K209" s="98"/>
      <c r="L209" s="37"/>
      <c r="M209" s="42"/>
      <c r="N209" s="69"/>
      <c r="O209" s="69"/>
      <c r="P209" s="69"/>
      <c r="R209" s="39"/>
      <c r="S209" s="98"/>
      <c r="T209" s="37"/>
      <c r="U209" s="10"/>
      <c r="V209" s="69"/>
      <c r="W209" s="69"/>
      <c r="X209" s="69"/>
      <c r="Z209" s="39"/>
      <c r="AA209" s="39"/>
      <c r="AB209" s="37"/>
      <c r="AC209" s="42"/>
      <c r="AD209" s="69"/>
      <c r="AE209" s="69"/>
      <c r="AF209" s="69"/>
      <c r="AG209" s="43"/>
      <c r="AH209" s="44"/>
      <c r="AJ209" s="39"/>
      <c r="AK209" s="39"/>
      <c r="AL209" s="37"/>
      <c r="AM209" s="10"/>
      <c r="AN209" s="69"/>
      <c r="AO209" s="69"/>
      <c r="AP209" s="69"/>
      <c r="AQ209" s="39"/>
      <c r="AS209" s="39"/>
      <c r="AT209" s="98"/>
      <c r="AU209" s="37"/>
      <c r="AV209" s="42"/>
      <c r="AW209" s="69"/>
      <c r="AX209" s="69"/>
      <c r="AY209" s="69"/>
      <c r="BA209" s="39"/>
      <c r="BB209" s="98"/>
      <c r="BC209" s="37"/>
      <c r="BD209" s="10"/>
      <c r="BE209" s="69"/>
      <c r="BF209" s="69"/>
      <c r="BG209" s="69"/>
      <c r="BI209" s="39"/>
      <c r="BJ209" s="98"/>
      <c r="BK209" s="37"/>
      <c r="BL209" s="42"/>
      <c r="BM209" s="69"/>
      <c r="BN209" s="69"/>
      <c r="BO209" s="69"/>
      <c r="BP209" s="98"/>
      <c r="BQ209" s="98"/>
      <c r="BS209" s="39"/>
      <c r="BT209" s="98"/>
      <c r="BU209" s="37"/>
      <c r="BV209" s="42"/>
      <c r="BW209" s="69"/>
      <c r="BX209" s="69"/>
      <c r="BY209" s="69"/>
      <c r="BZ209" s="98"/>
      <c r="CA209" s="98"/>
      <c r="CC209" s="39"/>
      <c r="CD209" s="98"/>
      <c r="CE209" s="37"/>
      <c r="CF209" s="42"/>
      <c r="CG209" s="69"/>
      <c r="CH209" s="69"/>
      <c r="CI209" s="69"/>
      <c r="CJ209" s="45"/>
      <c r="CK209" s="98"/>
      <c r="CO209" s="39"/>
      <c r="CP209" s="98"/>
      <c r="CQ209" s="10"/>
      <c r="CR209" s="10"/>
      <c r="CS209" s="10"/>
      <c r="CT209" s="10"/>
      <c r="CU209" s="10"/>
      <c r="CV209" s="11"/>
      <c r="CW209" s="45"/>
      <c r="CX209" s="39"/>
      <c r="CY209" s="98"/>
      <c r="CZ209" s="10"/>
      <c r="DA209" s="10"/>
      <c r="DB209" s="10"/>
      <c r="DC209" s="10"/>
      <c r="DD209" s="10"/>
      <c r="DE209" s="11"/>
      <c r="DF209" s="45"/>
      <c r="DG209" s="39"/>
      <c r="DH209" s="98"/>
      <c r="DI209" s="10"/>
      <c r="DJ209" s="10"/>
      <c r="DK209" s="10"/>
      <c r="DL209" s="10"/>
      <c r="DM209" s="10"/>
      <c r="DN209" s="11"/>
      <c r="DO209" s="11"/>
      <c r="DP209" s="45"/>
      <c r="DQ209" s="39"/>
      <c r="DR209" s="98"/>
      <c r="DS209" s="10"/>
      <c r="DT209" s="10"/>
      <c r="DU209" s="10"/>
      <c r="DV209" s="69"/>
      <c r="DW209" s="69"/>
      <c r="DX209" s="11"/>
      <c r="DY209" s="11"/>
      <c r="DZ209" s="45"/>
      <c r="EA209" s="39"/>
      <c r="EB209" s="98"/>
      <c r="ED209" s="45"/>
      <c r="EE209" s="45"/>
      <c r="EF209" s="45"/>
    </row>
    <row r="210" spans="1:136" s="8" customFormat="1" ht="15" x14ac:dyDescent="0.15">
      <c r="A210" s="39"/>
      <c r="B210" s="98"/>
      <c r="C210" s="37"/>
      <c r="D210" s="42"/>
      <c r="E210" s="69"/>
      <c r="F210" s="69"/>
      <c r="G210" s="69"/>
      <c r="H210" s="69"/>
      <c r="I210" s="45"/>
      <c r="J210" s="39"/>
      <c r="K210" s="98"/>
      <c r="L210" s="37"/>
      <c r="M210" s="42"/>
      <c r="N210" s="69"/>
      <c r="O210" s="69"/>
      <c r="P210" s="69"/>
      <c r="R210" s="39"/>
      <c r="S210" s="98"/>
      <c r="T210" s="37"/>
      <c r="U210" s="10"/>
      <c r="V210" s="69"/>
      <c r="W210" s="69"/>
      <c r="X210" s="69"/>
      <c r="Z210" s="39"/>
      <c r="AA210" s="39"/>
      <c r="AB210" s="37"/>
      <c r="AC210" s="42"/>
      <c r="AD210" s="69"/>
      <c r="AE210" s="69"/>
      <c r="AF210" s="69"/>
      <c r="AG210" s="43"/>
      <c r="AH210" s="44"/>
      <c r="AJ210" s="39"/>
      <c r="AK210" s="39"/>
      <c r="AL210" s="37"/>
      <c r="AM210" s="10"/>
      <c r="AN210" s="69"/>
      <c r="AO210" s="69"/>
      <c r="AP210" s="69"/>
      <c r="AQ210" s="39"/>
      <c r="AS210" s="39"/>
      <c r="AT210" s="98"/>
      <c r="AU210" s="37"/>
      <c r="AV210" s="42"/>
      <c r="AW210" s="69"/>
      <c r="AX210" s="69"/>
      <c r="AY210" s="69"/>
      <c r="BA210" s="39"/>
      <c r="BB210" s="98"/>
      <c r="BC210" s="37"/>
      <c r="BD210" s="10"/>
      <c r="BE210" s="69"/>
      <c r="BF210" s="69"/>
      <c r="BG210" s="69"/>
      <c r="BI210" s="39"/>
      <c r="BJ210" s="98"/>
      <c r="BK210" s="37"/>
      <c r="BL210" s="42"/>
      <c r="BM210" s="69"/>
      <c r="BN210" s="69"/>
      <c r="BO210" s="69"/>
      <c r="BP210" s="98"/>
      <c r="BQ210" s="98"/>
      <c r="BS210" s="39"/>
      <c r="BT210" s="98"/>
      <c r="BU210" s="37"/>
      <c r="BV210" s="42"/>
      <c r="BW210" s="69"/>
      <c r="BX210" s="69"/>
      <c r="BY210" s="69"/>
      <c r="BZ210" s="98"/>
      <c r="CA210" s="98"/>
      <c r="CC210" s="39"/>
      <c r="CD210" s="98"/>
      <c r="CE210" s="37"/>
      <c r="CF210" s="42"/>
      <c r="CG210" s="69"/>
      <c r="CH210" s="69"/>
      <c r="CI210" s="69"/>
      <c r="CJ210" s="45"/>
      <c r="CK210" s="98"/>
      <c r="CO210" s="39"/>
      <c r="CP210" s="98"/>
      <c r="CQ210" s="10"/>
      <c r="CR210" s="10"/>
      <c r="CS210" s="10"/>
      <c r="CT210" s="10"/>
      <c r="CU210" s="10"/>
      <c r="CV210" s="11"/>
      <c r="CW210" s="45"/>
      <c r="CX210" s="39"/>
      <c r="CY210" s="98"/>
      <c r="CZ210" s="10"/>
      <c r="DA210" s="10"/>
      <c r="DB210" s="10"/>
      <c r="DC210" s="10"/>
      <c r="DD210" s="10"/>
      <c r="DE210" s="11"/>
      <c r="DF210" s="45"/>
      <c r="DG210" s="39"/>
      <c r="DH210" s="98"/>
      <c r="DI210" s="10"/>
      <c r="DJ210" s="10"/>
      <c r="DK210" s="10"/>
      <c r="DL210" s="10"/>
      <c r="DM210" s="10"/>
      <c r="DN210" s="11"/>
      <c r="DO210" s="11"/>
      <c r="DP210" s="45"/>
      <c r="DQ210" s="39"/>
      <c r="DR210" s="98"/>
      <c r="DS210" s="10"/>
      <c r="DT210" s="10"/>
      <c r="DU210" s="10"/>
      <c r="DV210" s="69"/>
      <c r="DW210" s="69"/>
      <c r="DX210" s="11"/>
      <c r="DY210" s="11"/>
      <c r="DZ210" s="45"/>
      <c r="EA210" s="39"/>
      <c r="EB210" s="98"/>
      <c r="ED210" s="45"/>
      <c r="EE210" s="45"/>
      <c r="EF210" s="45"/>
    </row>
    <row r="211" spans="1:136" s="8" customFormat="1" ht="15" x14ac:dyDescent="0.15">
      <c r="A211" s="39"/>
      <c r="B211" s="98"/>
      <c r="C211" s="37"/>
      <c r="D211" s="42"/>
      <c r="E211" s="69"/>
      <c r="F211" s="69"/>
      <c r="G211" s="69"/>
      <c r="H211" s="69"/>
      <c r="I211" s="45"/>
      <c r="J211" s="39"/>
      <c r="K211" s="98"/>
      <c r="L211" s="37"/>
      <c r="M211" s="42"/>
      <c r="N211" s="69"/>
      <c r="O211" s="69"/>
      <c r="P211" s="69"/>
      <c r="R211" s="39"/>
      <c r="S211" s="98"/>
      <c r="T211" s="37"/>
      <c r="U211" s="10"/>
      <c r="V211" s="69"/>
      <c r="W211" s="69"/>
      <c r="X211" s="69"/>
      <c r="Z211" s="39"/>
      <c r="AA211" s="39"/>
      <c r="AB211" s="37"/>
      <c r="AC211" s="42"/>
      <c r="AD211" s="69"/>
      <c r="AE211" s="69"/>
      <c r="AF211" s="69"/>
      <c r="AG211" s="43"/>
      <c r="AH211" s="44"/>
      <c r="AJ211" s="39"/>
      <c r="AK211" s="39"/>
      <c r="AL211" s="37"/>
      <c r="AM211" s="10"/>
      <c r="AN211" s="69"/>
      <c r="AO211" s="69"/>
      <c r="AP211" s="69"/>
      <c r="AQ211" s="39"/>
      <c r="AS211" s="39"/>
      <c r="AT211" s="98"/>
      <c r="AU211" s="37"/>
      <c r="AV211" s="42"/>
      <c r="AW211" s="69"/>
      <c r="AX211" s="69"/>
      <c r="AY211" s="69"/>
      <c r="BA211" s="39"/>
      <c r="BB211" s="98"/>
      <c r="BC211" s="37"/>
      <c r="BD211" s="10"/>
      <c r="BE211" s="69"/>
      <c r="BF211" s="69"/>
      <c r="BG211" s="69"/>
      <c r="BI211" s="39"/>
      <c r="BJ211" s="98"/>
      <c r="BK211" s="37"/>
      <c r="BL211" s="42"/>
      <c r="BM211" s="69"/>
      <c r="BN211" s="69"/>
      <c r="BO211" s="69"/>
      <c r="BP211" s="98"/>
      <c r="BQ211" s="98"/>
      <c r="BS211" s="39"/>
      <c r="BT211" s="98"/>
      <c r="BU211" s="37"/>
      <c r="BV211" s="42"/>
      <c r="BW211" s="69"/>
      <c r="BX211" s="69"/>
      <c r="BY211" s="69"/>
      <c r="BZ211" s="98"/>
      <c r="CA211" s="98"/>
      <c r="CC211" s="39"/>
      <c r="CD211" s="98"/>
      <c r="CE211" s="37"/>
      <c r="CF211" s="42"/>
      <c r="CG211" s="69"/>
      <c r="CH211" s="69"/>
      <c r="CI211" s="69"/>
      <c r="CJ211" s="45"/>
      <c r="CK211" s="98"/>
      <c r="CO211" s="39"/>
      <c r="CP211" s="98"/>
      <c r="CQ211" s="10"/>
      <c r="CR211" s="10"/>
      <c r="CS211" s="10"/>
      <c r="CT211" s="10"/>
      <c r="CU211" s="10"/>
      <c r="CV211" s="11"/>
      <c r="CW211" s="45"/>
      <c r="CX211" s="39"/>
      <c r="CY211" s="98"/>
      <c r="CZ211" s="10"/>
      <c r="DA211" s="10"/>
      <c r="DB211" s="10"/>
      <c r="DC211" s="10"/>
      <c r="DD211" s="10"/>
      <c r="DE211" s="11"/>
      <c r="DF211" s="45"/>
      <c r="DG211" s="39"/>
      <c r="DH211" s="98"/>
      <c r="DI211" s="10"/>
      <c r="DJ211" s="10"/>
      <c r="DK211" s="10"/>
      <c r="DL211" s="10"/>
      <c r="DM211" s="10"/>
      <c r="DN211" s="11"/>
      <c r="DO211" s="11"/>
      <c r="DP211" s="45"/>
      <c r="DQ211" s="39"/>
      <c r="DR211" s="98"/>
      <c r="DS211" s="10"/>
      <c r="DT211" s="10"/>
      <c r="DU211" s="10"/>
      <c r="DV211" s="69"/>
      <c r="DW211" s="69"/>
      <c r="DX211" s="11"/>
      <c r="DY211" s="11"/>
      <c r="DZ211" s="45"/>
      <c r="EA211" s="39"/>
      <c r="EB211" s="98"/>
      <c r="ED211" s="45"/>
      <c r="EE211" s="45"/>
      <c r="EF211" s="45"/>
    </row>
    <row r="212" spans="1:136" s="8" customFormat="1" ht="15" x14ac:dyDescent="0.15">
      <c r="A212" s="39"/>
      <c r="B212" s="98"/>
      <c r="C212" s="37"/>
      <c r="D212" s="42"/>
      <c r="E212" s="69"/>
      <c r="F212" s="69"/>
      <c r="G212" s="69"/>
      <c r="H212" s="69"/>
      <c r="I212" s="45"/>
      <c r="J212" s="39"/>
      <c r="K212" s="98"/>
      <c r="L212" s="37"/>
      <c r="M212" s="42"/>
      <c r="N212" s="69"/>
      <c r="O212" s="69"/>
      <c r="P212" s="69"/>
      <c r="R212" s="39"/>
      <c r="S212" s="98"/>
      <c r="T212" s="37"/>
      <c r="U212" s="10"/>
      <c r="V212" s="69"/>
      <c r="W212" s="69"/>
      <c r="X212" s="69"/>
      <c r="Z212" s="39"/>
      <c r="AA212" s="39"/>
      <c r="AB212" s="37"/>
      <c r="AC212" s="42"/>
      <c r="AD212" s="69"/>
      <c r="AE212" s="69"/>
      <c r="AF212" s="69"/>
      <c r="AG212" s="44"/>
      <c r="AH212" s="44"/>
      <c r="AJ212" s="39"/>
      <c r="AK212" s="39"/>
      <c r="AL212" s="37"/>
      <c r="AM212" s="10"/>
      <c r="AN212" s="69"/>
      <c r="AO212" s="69"/>
      <c r="AP212" s="69"/>
      <c r="AQ212" s="39"/>
      <c r="AS212" s="39"/>
      <c r="AT212" s="98"/>
      <c r="AU212" s="37"/>
      <c r="AV212" s="42"/>
      <c r="AW212" s="69"/>
      <c r="AX212" s="69"/>
      <c r="AY212" s="69"/>
      <c r="BA212" s="39"/>
      <c r="BB212" s="98"/>
      <c r="BC212" s="37"/>
      <c r="BD212" s="10"/>
      <c r="BE212" s="69"/>
      <c r="BF212" s="69"/>
      <c r="BG212" s="69"/>
      <c r="BI212" s="39"/>
      <c r="BJ212" s="98"/>
      <c r="BK212" s="37"/>
      <c r="BL212" s="42"/>
      <c r="BM212" s="69"/>
      <c r="BN212" s="69"/>
      <c r="BO212" s="69"/>
      <c r="BP212" s="98"/>
      <c r="BQ212" s="98"/>
      <c r="BS212" s="39"/>
      <c r="BT212" s="98"/>
      <c r="BU212" s="37"/>
      <c r="BV212" s="42"/>
      <c r="BW212" s="69"/>
      <c r="BX212" s="69"/>
      <c r="BY212" s="69"/>
      <c r="BZ212" s="98"/>
      <c r="CA212" s="98"/>
      <c r="CC212" s="39"/>
      <c r="CD212" s="98"/>
      <c r="CE212" s="37"/>
      <c r="CF212" s="42"/>
      <c r="CG212" s="69"/>
      <c r="CH212" s="69"/>
      <c r="CI212" s="69"/>
      <c r="CJ212" s="45"/>
      <c r="CK212" s="98"/>
      <c r="CO212" s="39"/>
      <c r="CP212" s="98"/>
      <c r="CQ212" s="10"/>
      <c r="CR212" s="10"/>
      <c r="CS212" s="10"/>
      <c r="CT212" s="10"/>
      <c r="CU212" s="10"/>
      <c r="CV212" s="11"/>
      <c r="CW212" s="45"/>
      <c r="CX212" s="39"/>
      <c r="CY212" s="98"/>
      <c r="CZ212" s="10"/>
      <c r="DA212" s="10"/>
      <c r="DB212" s="10"/>
      <c r="DC212" s="10"/>
      <c r="DD212" s="10"/>
      <c r="DE212" s="11"/>
      <c r="DF212" s="45"/>
      <c r="DG212" s="39"/>
      <c r="DH212" s="98"/>
      <c r="DI212" s="10"/>
      <c r="DJ212" s="10"/>
      <c r="DK212" s="10"/>
      <c r="DL212" s="10"/>
      <c r="DM212" s="10"/>
      <c r="DN212" s="11"/>
      <c r="DO212" s="11"/>
      <c r="DP212" s="45"/>
      <c r="DQ212" s="39"/>
      <c r="DR212" s="98"/>
      <c r="DS212" s="10"/>
      <c r="DT212" s="10"/>
      <c r="DU212" s="10"/>
      <c r="DV212" s="69"/>
      <c r="DW212" s="69"/>
      <c r="DX212" s="11"/>
      <c r="DY212" s="11"/>
      <c r="DZ212" s="45"/>
      <c r="EA212" s="39"/>
      <c r="EB212" s="98"/>
      <c r="ED212" s="45"/>
      <c r="EE212" s="45"/>
      <c r="EF212" s="45"/>
    </row>
    <row r="213" spans="1:136" s="8" customFormat="1" ht="15" x14ac:dyDescent="0.15">
      <c r="A213" s="39"/>
      <c r="B213" s="98"/>
      <c r="C213" s="37"/>
      <c r="D213" s="42"/>
      <c r="E213" s="69"/>
      <c r="F213" s="69"/>
      <c r="G213" s="69"/>
      <c r="H213" s="69"/>
      <c r="I213" s="45"/>
      <c r="J213" s="39"/>
      <c r="K213" s="98"/>
      <c r="L213" s="37"/>
      <c r="M213" s="42"/>
      <c r="N213" s="69"/>
      <c r="O213" s="69"/>
      <c r="P213" s="69"/>
      <c r="R213" s="39"/>
      <c r="S213" s="98"/>
      <c r="T213" s="37"/>
      <c r="U213" s="10"/>
      <c r="V213" s="69"/>
      <c r="W213" s="69"/>
      <c r="X213" s="69"/>
      <c r="Z213" s="39"/>
      <c r="AA213" s="39"/>
      <c r="AB213" s="37"/>
      <c r="AC213" s="42"/>
      <c r="AD213" s="69"/>
      <c r="AE213" s="69"/>
      <c r="AF213" s="69"/>
      <c r="AG213" s="44"/>
      <c r="AH213" s="44"/>
      <c r="AJ213" s="39"/>
      <c r="AK213" s="39"/>
      <c r="AL213" s="37"/>
      <c r="AM213" s="10"/>
      <c r="AN213" s="69"/>
      <c r="AO213" s="69"/>
      <c r="AP213" s="69"/>
      <c r="AQ213" s="38"/>
      <c r="AS213" s="39"/>
      <c r="AT213" s="98"/>
      <c r="AU213" s="37"/>
      <c r="AV213" s="42"/>
      <c r="AW213" s="69"/>
      <c r="AX213" s="69"/>
      <c r="AY213" s="69"/>
      <c r="BA213" s="39"/>
      <c r="BB213" s="98"/>
      <c r="BC213" s="37"/>
      <c r="BD213" s="10"/>
      <c r="BE213" s="69"/>
      <c r="BF213" s="69"/>
      <c r="BG213" s="69"/>
      <c r="BI213" s="39"/>
      <c r="BJ213" s="98"/>
      <c r="BK213" s="37"/>
      <c r="BL213" s="42"/>
      <c r="BM213" s="69"/>
      <c r="BN213" s="69"/>
      <c r="BO213" s="69"/>
      <c r="BP213" s="98"/>
      <c r="BQ213" s="98"/>
      <c r="BS213" s="39"/>
      <c r="BT213" s="98"/>
      <c r="BU213" s="37"/>
      <c r="BV213" s="42"/>
      <c r="BW213" s="69"/>
      <c r="BX213" s="69"/>
      <c r="BY213" s="69"/>
      <c r="BZ213" s="98"/>
      <c r="CA213" s="98"/>
      <c r="CC213" s="39"/>
      <c r="CD213" s="98"/>
      <c r="CE213" s="37"/>
      <c r="CF213" s="42"/>
      <c r="CG213" s="69"/>
      <c r="CH213" s="69"/>
      <c r="CI213" s="69"/>
      <c r="CJ213" s="45"/>
      <c r="CK213" s="98"/>
      <c r="CO213" s="39"/>
      <c r="CP213" s="98"/>
      <c r="CQ213" s="10"/>
      <c r="CR213" s="10"/>
      <c r="CS213" s="10"/>
      <c r="CT213" s="10"/>
      <c r="CU213" s="10"/>
      <c r="CV213" s="11"/>
      <c r="CW213" s="45"/>
      <c r="CX213" s="39"/>
      <c r="CY213" s="98"/>
      <c r="CZ213" s="10"/>
      <c r="DA213" s="10"/>
      <c r="DB213" s="10"/>
      <c r="DC213" s="10"/>
      <c r="DD213" s="10"/>
      <c r="DE213" s="11"/>
      <c r="DF213" s="45"/>
      <c r="DG213" s="39"/>
      <c r="DH213" s="98"/>
      <c r="DI213" s="10"/>
      <c r="DJ213" s="10"/>
      <c r="DK213" s="10"/>
      <c r="DL213" s="10"/>
      <c r="DM213" s="10"/>
      <c r="DN213" s="11"/>
      <c r="DO213" s="11"/>
      <c r="DP213" s="45"/>
      <c r="DQ213" s="39"/>
      <c r="DR213" s="98"/>
      <c r="DS213" s="10"/>
      <c r="DT213" s="10"/>
      <c r="DU213" s="10"/>
      <c r="DV213" s="69"/>
      <c r="DW213" s="69"/>
      <c r="DX213" s="11"/>
      <c r="DY213" s="11"/>
      <c r="DZ213" s="45"/>
      <c r="EA213" s="39"/>
      <c r="EB213" s="98"/>
      <c r="ED213" s="45"/>
      <c r="EE213" s="45"/>
      <c r="EF213" s="45"/>
    </row>
    <row r="214" spans="1:136" s="36" customFormat="1" ht="15" x14ac:dyDescent="0.15">
      <c r="A214" s="39"/>
      <c r="B214" s="98"/>
      <c r="C214" s="37"/>
      <c r="D214" s="42"/>
      <c r="E214" s="69"/>
      <c r="F214" s="69"/>
      <c r="G214" s="69"/>
      <c r="H214" s="69"/>
      <c r="I214" s="45"/>
      <c r="J214" s="39"/>
      <c r="K214" s="98"/>
      <c r="L214" s="37"/>
      <c r="M214" s="42"/>
      <c r="N214" s="69"/>
      <c r="O214" s="69"/>
      <c r="P214" s="69"/>
      <c r="Q214" s="8"/>
      <c r="R214" s="39"/>
      <c r="S214" s="98"/>
      <c r="T214" s="37"/>
      <c r="U214" s="10"/>
      <c r="V214" s="69"/>
      <c r="W214" s="69"/>
      <c r="X214" s="69"/>
      <c r="Y214" s="8"/>
      <c r="Z214" s="39"/>
      <c r="AA214" s="39"/>
      <c r="AB214" s="37"/>
      <c r="AC214" s="42"/>
      <c r="AD214" s="69"/>
      <c r="AE214" s="69"/>
      <c r="AF214" s="69"/>
      <c r="AG214" s="44"/>
      <c r="AH214" s="44"/>
      <c r="AI214" s="8"/>
      <c r="AJ214" s="39"/>
      <c r="AK214" s="39"/>
      <c r="AL214" s="37"/>
      <c r="AM214" s="10"/>
      <c r="AN214" s="69"/>
      <c r="AO214" s="69"/>
      <c r="AP214" s="69"/>
      <c r="AQ214" s="38"/>
      <c r="AR214" s="8"/>
      <c r="AS214" s="39"/>
      <c r="AT214" s="98"/>
      <c r="AU214" s="37"/>
      <c r="AV214" s="42"/>
      <c r="AW214" s="69"/>
      <c r="AX214" s="69"/>
      <c r="AY214" s="69"/>
      <c r="AZ214" s="8"/>
      <c r="BA214" s="39"/>
      <c r="BB214" s="98"/>
      <c r="BC214" s="37"/>
      <c r="BD214" s="10"/>
      <c r="BE214" s="69"/>
      <c r="BF214" s="69"/>
      <c r="BG214" s="69"/>
      <c r="BH214" s="8"/>
      <c r="BI214" s="39"/>
      <c r="BJ214" s="98"/>
      <c r="BK214" s="37"/>
      <c r="BL214" s="42"/>
      <c r="BM214" s="69"/>
      <c r="BN214" s="69"/>
      <c r="BO214" s="69"/>
      <c r="BP214" s="98"/>
      <c r="BQ214" s="98"/>
      <c r="BR214" s="8"/>
      <c r="BS214" s="39"/>
      <c r="BT214" s="98"/>
      <c r="BU214" s="37"/>
      <c r="BV214" s="42"/>
      <c r="BW214" s="69"/>
      <c r="BX214" s="69"/>
      <c r="BY214" s="69"/>
      <c r="BZ214" s="98"/>
      <c r="CA214" s="98"/>
      <c r="CB214" s="8"/>
      <c r="CC214" s="39"/>
      <c r="CD214" s="98"/>
      <c r="CE214" s="37"/>
      <c r="CF214" s="42"/>
      <c r="CG214" s="69"/>
      <c r="CH214" s="69"/>
      <c r="CI214" s="69"/>
      <c r="CJ214" s="45"/>
      <c r="CK214" s="98"/>
      <c r="CO214" s="39"/>
      <c r="CP214" s="98"/>
      <c r="CQ214" s="10"/>
      <c r="CR214" s="10"/>
      <c r="CS214" s="10"/>
      <c r="CT214" s="10"/>
      <c r="CU214" s="10"/>
      <c r="CV214" s="11"/>
      <c r="CW214" s="45"/>
      <c r="CX214" s="39"/>
      <c r="CY214" s="98"/>
      <c r="CZ214" s="10"/>
      <c r="DA214" s="10"/>
      <c r="DB214" s="10"/>
      <c r="DC214" s="10"/>
      <c r="DD214" s="10"/>
      <c r="DE214" s="11"/>
      <c r="DF214" s="45"/>
      <c r="DG214" s="39"/>
      <c r="DH214" s="98"/>
      <c r="DI214" s="10"/>
      <c r="DJ214" s="10"/>
      <c r="DK214" s="10"/>
      <c r="DL214" s="10"/>
      <c r="DM214" s="10"/>
      <c r="DN214" s="11"/>
      <c r="DO214" s="11"/>
      <c r="DP214" s="45"/>
      <c r="DQ214" s="39"/>
      <c r="DR214" s="98"/>
      <c r="DS214" s="10"/>
      <c r="DT214" s="10"/>
      <c r="DU214" s="10"/>
      <c r="DV214" s="69"/>
      <c r="DW214" s="69"/>
      <c r="DX214" s="11"/>
      <c r="DY214" s="11"/>
      <c r="DZ214" s="45"/>
      <c r="EA214" s="39"/>
      <c r="EB214" s="98"/>
    </row>
    <row r="215" spans="1:136" s="36" customFormat="1" ht="15" x14ac:dyDescent="0.15">
      <c r="A215" s="39"/>
      <c r="B215" s="98"/>
      <c r="C215" s="37"/>
      <c r="D215" s="42"/>
      <c r="E215" s="69"/>
      <c r="F215" s="69"/>
      <c r="G215" s="69"/>
      <c r="H215" s="69"/>
      <c r="I215" s="45"/>
      <c r="J215" s="39"/>
      <c r="K215" s="98"/>
      <c r="L215" s="37"/>
      <c r="M215" s="42"/>
      <c r="N215" s="69"/>
      <c r="O215" s="69"/>
      <c r="P215" s="69"/>
      <c r="Q215" s="8"/>
      <c r="R215" s="39"/>
      <c r="S215" s="98"/>
      <c r="T215" s="37"/>
      <c r="U215" s="10"/>
      <c r="V215" s="69"/>
      <c r="W215" s="69"/>
      <c r="X215" s="69"/>
      <c r="Y215" s="8"/>
      <c r="Z215" s="39"/>
      <c r="AA215" s="39"/>
      <c r="AB215" s="37"/>
      <c r="AC215" s="42"/>
      <c r="AD215" s="69"/>
      <c r="AE215" s="69"/>
      <c r="AF215" s="69"/>
      <c r="AG215" s="44"/>
      <c r="AH215" s="44"/>
      <c r="AI215" s="8"/>
      <c r="AJ215" s="39"/>
      <c r="AK215" s="39"/>
      <c r="AL215" s="37"/>
      <c r="AM215" s="10"/>
      <c r="AN215" s="69"/>
      <c r="AO215" s="69"/>
      <c r="AP215" s="69"/>
      <c r="AQ215" s="38"/>
      <c r="AR215" s="8"/>
      <c r="AS215" s="39"/>
      <c r="AT215" s="98"/>
      <c r="AU215" s="37"/>
      <c r="AV215" s="42"/>
      <c r="AW215" s="69"/>
      <c r="AX215" s="69"/>
      <c r="AY215" s="69"/>
      <c r="AZ215" s="8"/>
      <c r="BA215" s="39"/>
      <c r="BB215" s="98"/>
      <c r="BC215" s="37"/>
      <c r="BD215" s="10"/>
      <c r="BE215" s="69"/>
      <c r="BF215" s="69"/>
      <c r="BG215" s="69"/>
      <c r="BH215" s="8"/>
      <c r="BI215" s="39"/>
      <c r="BJ215" s="98"/>
      <c r="BK215" s="37"/>
      <c r="BL215" s="42"/>
      <c r="BM215" s="69"/>
      <c r="BN215" s="69"/>
      <c r="BO215" s="69"/>
      <c r="BP215" s="98"/>
      <c r="BQ215" s="98"/>
      <c r="BR215" s="8"/>
      <c r="BS215" s="39"/>
      <c r="BT215" s="98"/>
      <c r="BU215" s="37"/>
      <c r="BV215" s="42"/>
      <c r="BW215" s="69"/>
      <c r="BX215" s="69"/>
      <c r="BY215" s="69"/>
      <c r="BZ215" s="98"/>
      <c r="CA215" s="98"/>
      <c r="CB215" s="8"/>
      <c r="CC215" s="39"/>
      <c r="CD215" s="98"/>
      <c r="CE215" s="37"/>
      <c r="CF215" s="42"/>
      <c r="CG215" s="69"/>
      <c r="CH215" s="69"/>
      <c r="CI215" s="69"/>
      <c r="CJ215" s="45"/>
      <c r="CK215" s="98"/>
      <c r="CO215" s="39"/>
      <c r="CP215" s="98"/>
      <c r="CQ215" s="10"/>
      <c r="CR215" s="10"/>
      <c r="CS215" s="10"/>
      <c r="CT215" s="10"/>
      <c r="CU215" s="10"/>
      <c r="CV215" s="11"/>
      <c r="CW215" s="45"/>
      <c r="CX215" s="39"/>
      <c r="CY215" s="98"/>
      <c r="CZ215" s="10"/>
      <c r="DA215" s="10"/>
      <c r="DB215" s="10"/>
      <c r="DC215" s="10"/>
      <c r="DD215" s="10"/>
      <c r="DE215" s="11"/>
      <c r="DF215" s="45"/>
      <c r="DG215" s="39"/>
      <c r="DH215" s="98"/>
      <c r="DI215" s="10"/>
      <c r="DJ215" s="10"/>
      <c r="DK215" s="10"/>
      <c r="DL215" s="10"/>
      <c r="DM215" s="10"/>
      <c r="DN215" s="11"/>
      <c r="DO215" s="11"/>
      <c r="DP215" s="45"/>
      <c r="DQ215" s="39"/>
      <c r="DR215" s="98"/>
      <c r="DS215" s="10"/>
      <c r="DT215" s="10"/>
      <c r="DU215" s="10"/>
      <c r="DV215" s="69"/>
      <c r="DW215" s="69"/>
      <c r="DX215" s="11"/>
      <c r="DY215" s="11"/>
      <c r="DZ215" s="45"/>
      <c r="EA215" s="39"/>
      <c r="EB215" s="98"/>
    </row>
    <row r="216" spans="1:136" s="8" customFormat="1" ht="15" x14ac:dyDescent="0.15">
      <c r="A216" s="39"/>
      <c r="B216" s="98"/>
      <c r="C216" s="37"/>
      <c r="D216" s="42"/>
      <c r="E216" s="69"/>
      <c r="F216" s="69"/>
      <c r="G216" s="69"/>
      <c r="H216" s="69"/>
      <c r="I216" s="45"/>
      <c r="J216" s="39"/>
      <c r="K216" s="98"/>
      <c r="L216" s="37"/>
      <c r="M216" s="42"/>
      <c r="N216" s="69"/>
      <c r="O216" s="69"/>
      <c r="P216" s="69"/>
      <c r="R216" s="39"/>
      <c r="S216" s="98"/>
      <c r="T216" s="37"/>
      <c r="U216" s="10"/>
      <c r="V216" s="69"/>
      <c r="W216" s="69"/>
      <c r="X216" s="69"/>
      <c r="Z216" s="39"/>
      <c r="AA216" s="39"/>
      <c r="AB216" s="37"/>
      <c r="AC216" s="42"/>
      <c r="AD216" s="69"/>
      <c r="AE216" s="69"/>
      <c r="AF216" s="69"/>
      <c r="AG216" s="44"/>
      <c r="AH216" s="44"/>
      <c r="AJ216" s="39"/>
      <c r="AK216" s="39"/>
      <c r="AL216" s="37"/>
      <c r="AM216" s="10"/>
      <c r="AN216" s="69"/>
      <c r="AO216" s="69"/>
      <c r="AP216" s="69"/>
      <c r="AQ216" s="38"/>
      <c r="AS216" s="39"/>
      <c r="AT216" s="98"/>
      <c r="AU216" s="37"/>
      <c r="AV216" s="42"/>
      <c r="AW216" s="69"/>
      <c r="AX216" s="69"/>
      <c r="AY216" s="69"/>
      <c r="BA216" s="39"/>
      <c r="BB216" s="98"/>
      <c r="BC216" s="37"/>
      <c r="BD216" s="10"/>
      <c r="BE216" s="69"/>
      <c r="BF216" s="69"/>
      <c r="BG216" s="69"/>
      <c r="BI216" s="39"/>
      <c r="BJ216" s="98"/>
      <c r="BK216" s="37"/>
      <c r="BL216" s="42"/>
      <c r="BM216" s="69"/>
      <c r="BN216" s="69"/>
      <c r="BO216" s="69"/>
      <c r="BP216" s="98"/>
      <c r="BQ216" s="98"/>
      <c r="BS216" s="39"/>
      <c r="BT216" s="98"/>
      <c r="BU216" s="37"/>
      <c r="BV216" s="42"/>
      <c r="BW216" s="69"/>
      <c r="BX216" s="69"/>
      <c r="BY216" s="69"/>
      <c r="BZ216" s="98"/>
      <c r="CA216" s="98"/>
      <c r="CC216" s="39"/>
      <c r="CD216" s="98"/>
      <c r="CE216" s="37"/>
      <c r="CF216" s="42"/>
      <c r="CG216" s="69"/>
      <c r="CH216" s="69"/>
      <c r="CI216" s="69"/>
      <c r="CJ216" s="45"/>
      <c r="CK216" s="98"/>
      <c r="CO216" s="39"/>
      <c r="CP216" s="98"/>
      <c r="CQ216" s="10"/>
      <c r="CR216" s="10"/>
      <c r="CS216" s="10"/>
      <c r="CT216" s="10"/>
      <c r="CU216" s="10"/>
      <c r="CV216" s="11"/>
      <c r="CW216" s="45"/>
      <c r="CX216" s="39"/>
      <c r="CY216" s="98"/>
      <c r="CZ216" s="10"/>
      <c r="DA216" s="10"/>
      <c r="DB216" s="10"/>
      <c r="DC216" s="10"/>
      <c r="DD216" s="10"/>
      <c r="DE216" s="11"/>
      <c r="DF216" s="45"/>
      <c r="DG216" s="39"/>
      <c r="DH216" s="98"/>
      <c r="DI216" s="10"/>
      <c r="DJ216" s="10"/>
      <c r="DK216" s="10"/>
      <c r="DL216" s="10"/>
      <c r="DM216" s="10"/>
      <c r="DN216" s="11"/>
      <c r="DO216" s="11"/>
      <c r="DP216" s="45"/>
      <c r="DQ216" s="39"/>
      <c r="DR216" s="98"/>
      <c r="DS216" s="10"/>
      <c r="DT216" s="10"/>
      <c r="DU216" s="10"/>
      <c r="DV216" s="69"/>
      <c r="DW216" s="69"/>
      <c r="DX216" s="11"/>
      <c r="DY216" s="11"/>
      <c r="DZ216" s="45"/>
      <c r="EA216" s="39"/>
      <c r="EB216" s="98"/>
      <c r="ED216" s="45"/>
      <c r="EE216" s="45"/>
      <c r="EF216" s="45"/>
    </row>
    <row r="217" spans="1:136" s="8" customFormat="1" ht="15" x14ac:dyDescent="0.15">
      <c r="A217" s="39"/>
      <c r="B217" s="98"/>
      <c r="C217" s="37"/>
      <c r="D217" s="42"/>
      <c r="E217" s="69"/>
      <c r="F217" s="69"/>
      <c r="G217" s="69"/>
      <c r="H217" s="69"/>
      <c r="I217" s="45"/>
      <c r="J217" s="39"/>
      <c r="K217" s="98"/>
      <c r="L217" s="37"/>
      <c r="M217" s="42"/>
      <c r="N217" s="69"/>
      <c r="O217" s="69"/>
      <c r="P217" s="69"/>
      <c r="R217" s="39"/>
      <c r="S217" s="98"/>
      <c r="T217" s="37"/>
      <c r="U217" s="10"/>
      <c r="V217" s="69"/>
      <c r="W217" s="69"/>
      <c r="X217" s="69"/>
      <c r="Z217" s="39"/>
      <c r="AA217" s="39"/>
      <c r="AB217" s="37"/>
      <c r="AC217" s="42"/>
      <c r="AD217" s="69"/>
      <c r="AE217" s="69"/>
      <c r="AF217" s="69"/>
      <c r="AG217" s="44"/>
      <c r="AH217" s="44"/>
      <c r="AJ217" s="39"/>
      <c r="AK217" s="39"/>
      <c r="AL217" s="37"/>
      <c r="AM217" s="10"/>
      <c r="AN217" s="69"/>
      <c r="AO217" s="69"/>
      <c r="AP217" s="69"/>
      <c r="AQ217" s="38"/>
      <c r="AS217" s="39"/>
      <c r="AT217" s="98"/>
      <c r="AU217" s="37"/>
      <c r="AV217" s="42"/>
      <c r="AW217" s="69"/>
      <c r="AX217" s="69"/>
      <c r="AY217" s="69"/>
      <c r="BA217" s="39"/>
      <c r="BB217" s="98"/>
      <c r="BC217" s="37"/>
      <c r="BD217" s="10"/>
      <c r="BE217" s="69"/>
      <c r="BF217" s="69"/>
      <c r="BG217" s="69"/>
      <c r="BI217" s="39"/>
      <c r="BJ217" s="98"/>
      <c r="BK217" s="37"/>
      <c r="BL217" s="42"/>
      <c r="BM217" s="69"/>
      <c r="BN217" s="69"/>
      <c r="BO217" s="69"/>
      <c r="BP217" s="98"/>
      <c r="BQ217" s="98"/>
      <c r="BS217" s="39"/>
      <c r="BT217" s="98"/>
      <c r="BU217" s="37"/>
      <c r="BV217" s="42"/>
      <c r="BW217" s="69"/>
      <c r="BX217" s="69"/>
      <c r="BY217" s="69"/>
      <c r="BZ217" s="98"/>
      <c r="CA217" s="98"/>
      <c r="CC217" s="39"/>
      <c r="CD217" s="98"/>
      <c r="CE217" s="37"/>
      <c r="CF217" s="42"/>
      <c r="CG217" s="69"/>
      <c r="CH217" s="69"/>
      <c r="CI217" s="69"/>
      <c r="CJ217" s="45"/>
      <c r="CK217" s="98"/>
      <c r="CO217" s="39"/>
      <c r="CP217" s="98"/>
      <c r="CQ217" s="10"/>
      <c r="CR217" s="10"/>
      <c r="CS217" s="10"/>
      <c r="CT217" s="10"/>
      <c r="CU217" s="10"/>
      <c r="CV217" s="11"/>
      <c r="CW217" s="45"/>
      <c r="CX217" s="39"/>
      <c r="CY217" s="98"/>
      <c r="CZ217" s="10"/>
      <c r="DA217" s="10"/>
      <c r="DB217" s="10"/>
      <c r="DC217" s="10"/>
      <c r="DD217" s="10"/>
      <c r="DE217" s="11"/>
      <c r="DF217" s="45"/>
      <c r="DG217" s="39"/>
      <c r="DH217" s="98"/>
      <c r="DI217" s="10"/>
      <c r="DJ217" s="10"/>
      <c r="DK217" s="10"/>
      <c r="DL217" s="10"/>
      <c r="DM217" s="10"/>
      <c r="DN217" s="11"/>
      <c r="DO217" s="11"/>
      <c r="DP217" s="45"/>
      <c r="DQ217" s="39"/>
      <c r="DR217" s="98"/>
      <c r="DS217" s="10"/>
      <c r="DT217" s="10"/>
      <c r="DU217" s="10"/>
      <c r="DV217" s="69"/>
      <c r="DW217" s="69"/>
      <c r="DX217" s="11"/>
      <c r="DY217" s="11"/>
      <c r="DZ217" s="45"/>
      <c r="EA217" s="39"/>
      <c r="EB217" s="98"/>
      <c r="ED217" s="45"/>
      <c r="EE217" s="45"/>
      <c r="EF217" s="45"/>
    </row>
    <row r="218" spans="1:136" s="8" customFormat="1" ht="15" x14ac:dyDescent="0.15">
      <c r="A218" s="39"/>
      <c r="B218" s="98"/>
      <c r="C218" s="37"/>
      <c r="D218" s="42"/>
      <c r="E218" s="69"/>
      <c r="F218" s="69"/>
      <c r="G218" s="69"/>
      <c r="H218" s="69"/>
      <c r="I218" s="45"/>
      <c r="J218" s="39"/>
      <c r="K218" s="98"/>
      <c r="L218" s="37"/>
      <c r="M218" s="42"/>
      <c r="N218" s="69"/>
      <c r="O218" s="69"/>
      <c r="P218" s="69"/>
      <c r="R218" s="39"/>
      <c r="S218" s="98"/>
      <c r="T218" s="37"/>
      <c r="U218" s="10"/>
      <c r="V218" s="69"/>
      <c r="W218" s="69"/>
      <c r="X218" s="69"/>
      <c r="Z218" s="39"/>
      <c r="AA218" s="39"/>
      <c r="AB218" s="37"/>
      <c r="AC218" s="42"/>
      <c r="AD218" s="69"/>
      <c r="AE218" s="69"/>
      <c r="AF218" s="69"/>
      <c r="AG218" s="44"/>
      <c r="AH218" s="44"/>
      <c r="AJ218" s="39"/>
      <c r="AK218" s="39"/>
      <c r="AL218" s="37"/>
      <c r="AM218" s="10"/>
      <c r="AN218" s="69"/>
      <c r="AO218" s="69"/>
      <c r="AP218" s="69"/>
      <c r="AQ218" s="38"/>
      <c r="AS218" s="39"/>
      <c r="AT218" s="98"/>
      <c r="AU218" s="37"/>
      <c r="AV218" s="42"/>
      <c r="AW218" s="69"/>
      <c r="AX218" s="69"/>
      <c r="AY218" s="69"/>
      <c r="BA218" s="39"/>
      <c r="BB218" s="98"/>
      <c r="BC218" s="37"/>
      <c r="BD218" s="10"/>
      <c r="BE218" s="69"/>
      <c r="BF218" s="69"/>
      <c r="BG218" s="69"/>
      <c r="BI218" s="39"/>
      <c r="BJ218" s="98"/>
      <c r="BK218" s="37"/>
      <c r="BL218" s="42"/>
      <c r="BM218" s="69"/>
      <c r="BN218" s="69"/>
      <c r="BO218" s="69"/>
      <c r="BP218" s="98"/>
      <c r="BQ218" s="98"/>
      <c r="BS218" s="39"/>
      <c r="BT218" s="98"/>
      <c r="BU218" s="37"/>
      <c r="BV218" s="42"/>
      <c r="BW218" s="69"/>
      <c r="BX218" s="69"/>
      <c r="BY218" s="69"/>
      <c r="BZ218" s="98"/>
      <c r="CA218" s="98"/>
      <c r="CC218" s="39"/>
      <c r="CD218" s="98"/>
      <c r="CE218" s="37"/>
      <c r="CF218" s="42"/>
      <c r="CG218" s="69"/>
      <c r="CH218" s="69"/>
      <c r="CI218" s="69"/>
      <c r="CJ218" s="45"/>
      <c r="CK218" s="98"/>
      <c r="CO218" s="39"/>
      <c r="CP218" s="98"/>
      <c r="CQ218" s="10"/>
      <c r="CR218" s="10"/>
      <c r="CS218" s="10"/>
      <c r="CT218" s="10"/>
      <c r="CU218" s="10"/>
      <c r="CV218" s="11"/>
      <c r="CW218" s="45"/>
      <c r="CX218" s="39"/>
      <c r="CY218" s="98"/>
      <c r="CZ218" s="10"/>
      <c r="DA218" s="10"/>
      <c r="DB218" s="10"/>
      <c r="DC218" s="10"/>
      <c r="DD218" s="10"/>
      <c r="DE218" s="11"/>
      <c r="DF218" s="45"/>
      <c r="DG218" s="39"/>
      <c r="DH218" s="98"/>
      <c r="DI218" s="10"/>
      <c r="DJ218" s="10"/>
      <c r="DK218" s="10"/>
      <c r="DL218" s="10"/>
      <c r="DM218" s="10"/>
      <c r="DN218" s="11"/>
      <c r="DO218" s="11"/>
      <c r="DP218" s="45"/>
      <c r="DQ218" s="39"/>
      <c r="DR218" s="98"/>
      <c r="DS218" s="10"/>
      <c r="DT218" s="10"/>
      <c r="DU218" s="10"/>
      <c r="DV218" s="69"/>
      <c r="DW218" s="69"/>
      <c r="DX218" s="11"/>
      <c r="DY218" s="11"/>
      <c r="DZ218" s="45"/>
      <c r="EA218" s="39"/>
      <c r="EB218" s="98"/>
      <c r="ED218" s="45"/>
      <c r="EE218" s="45"/>
      <c r="EF218" s="45"/>
    </row>
    <row r="219" spans="1:136" s="8" customFormat="1" ht="15" x14ac:dyDescent="0.15">
      <c r="A219" s="39"/>
      <c r="B219" s="98"/>
      <c r="C219" s="37"/>
      <c r="D219" s="42"/>
      <c r="E219" s="69"/>
      <c r="F219" s="69"/>
      <c r="G219" s="69"/>
      <c r="H219" s="69"/>
      <c r="I219" s="45"/>
      <c r="J219" s="39"/>
      <c r="K219" s="98"/>
      <c r="L219" s="37"/>
      <c r="M219" s="42"/>
      <c r="N219" s="69"/>
      <c r="O219" s="69"/>
      <c r="P219" s="69"/>
      <c r="R219" s="39"/>
      <c r="S219" s="98"/>
      <c r="T219" s="37"/>
      <c r="U219" s="10"/>
      <c r="V219" s="69"/>
      <c r="W219" s="69"/>
      <c r="X219" s="69"/>
      <c r="Z219" s="39"/>
      <c r="AA219" s="39"/>
      <c r="AB219" s="37"/>
      <c r="AC219" s="42"/>
      <c r="AD219" s="69"/>
      <c r="AE219" s="69"/>
      <c r="AF219" s="69"/>
      <c r="AG219" s="44"/>
      <c r="AH219" s="44"/>
      <c r="AJ219" s="39"/>
      <c r="AK219" s="39"/>
      <c r="AL219" s="37"/>
      <c r="AM219" s="10"/>
      <c r="AN219" s="69"/>
      <c r="AO219" s="69"/>
      <c r="AP219" s="69"/>
      <c r="AQ219" s="38"/>
      <c r="AS219" s="39"/>
      <c r="AT219" s="98"/>
      <c r="AU219" s="37"/>
      <c r="AV219" s="42"/>
      <c r="AW219" s="69"/>
      <c r="AX219" s="69"/>
      <c r="AY219" s="69"/>
      <c r="BA219" s="39"/>
      <c r="BB219" s="98"/>
      <c r="BC219" s="37"/>
      <c r="BD219" s="10"/>
      <c r="BE219" s="69"/>
      <c r="BF219" s="69"/>
      <c r="BG219" s="69"/>
      <c r="BI219" s="39"/>
      <c r="BJ219" s="98"/>
      <c r="BK219" s="37"/>
      <c r="BL219" s="42"/>
      <c r="BM219" s="69"/>
      <c r="BN219" s="69"/>
      <c r="BO219" s="69"/>
      <c r="BP219" s="98"/>
      <c r="BQ219" s="98"/>
      <c r="BS219" s="39"/>
      <c r="BT219" s="98"/>
      <c r="BU219" s="37"/>
      <c r="BV219" s="42"/>
      <c r="BW219" s="69"/>
      <c r="BX219" s="69"/>
      <c r="BY219" s="69"/>
      <c r="BZ219" s="98"/>
      <c r="CA219" s="98"/>
      <c r="CC219" s="39"/>
      <c r="CD219" s="98"/>
      <c r="CE219" s="37"/>
      <c r="CF219" s="42"/>
      <c r="CG219" s="69"/>
      <c r="CH219" s="69"/>
      <c r="CI219" s="69"/>
      <c r="CJ219" s="45"/>
      <c r="CK219" s="98"/>
      <c r="CO219" s="39"/>
      <c r="CP219" s="98"/>
      <c r="CQ219" s="10"/>
      <c r="CR219" s="10"/>
      <c r="CS219" s="10"/>
      <c r="CT219" s="10"/>
      <c r="CU219" s="10"/>
      <c r="CV219" s="11"/>
      <c r="CW219" s="45"/>
      <c r="CX219" s="39"/>
      <c r="CY219" s="98"/>
      <c r="CZ219" s="10"/>
      <c r="DA219" s="10"/>
      <c r="DB219" s="10"/>
      <c r="DC219" s="10"/>
      <c r="DD219" s="10"/>
      <c r="DE219" s="11"/>
      <c r="DF219" s="45"/>
      <c r="DG219" s="39"/>
      <c r="DH219" s="98"/>
      <c r="DI219" s="10"/>
      <c r="DJ219" s="10"/>
      <c r="DK219" s="10"/>
      <c r="DL219" s="10"/>
      <c r="DM219" s="10"/>
      <c r="DN219" s="11"/>
      <c r="DO219" s="11"/>
      <c r="DP219" s="45"/>
      <c r="DQ219" s="39"/>
      <c r="DR219" s="98"/>
      <c r="DS219" s="10"/>
      <c r="DT219" s="10"/>
      <c r="DU219" s="10"/>
      <c r="DV219" s="69"/>
      <c r="DW219" s="69"/>
      <c r="DX219" s="11"/>
      <c r="DY219" s="11"/>
      <c r="DZ219" s="45"/>
      <c r="EA219" s="39"/>
      <c r="EB219" s="98"/>
      <c r="ED219" s="45"/>
      <c r="EE219" s="45"/>
      <c r="EF219" s="45"/>
    </row>
    <row r="220" spans="1:136" s="8" customFormat="1" ht="15" x14ac:dyDescent="0.15">
      <c r="A220" s="39"/>
      <c r="B220" s="98"/>
      <c r="C220" s="37"/>
      <c r="D220" s="42"/>
      <c r="E220" s="69"/>
      <c r="F220" s="69"/>
      <c r="G220" s="69"/>
      <c r="H220" s="69"/>
      <c r="I220" s="45"/>
      <c r="J220" s="39"/>
      <c r="K220" s="98"/>
      <c r="L220" s="37"/>
      <c r="M220" s="42"/>
      <c r="N220" s="69"/>
      <c r="O220" s="69"/>
      <c r="P220" s="69"/>
      <c r="R220" s="39"/>
      <c r="S220" s="98"/>
      <c r="T220" s="37"/>
      <c r="U220" s="10"/>
      <c r="V220" s="69"/>
      <c r="W220" s="69"/>
      <c r="X220" s="69"/>
      <c r="Z220" s="39"/>
      <c r="AA220" s="39"/>
      <c r="AB220" s="37"/>
      <c r="AC220" s="42"/>
      <c r="AD220" s="69"/>
      <c r="AE220" s="69"/>
      <c r="AF220" s="69"/>
      <c r="AG220" s="44"/>
      <c r="AH220" s="44"/>
      <c r="AJ220" s="39"/>
      <c r="AK220" s="39"/>
      <c r="AL220" s="37"/>
      <c r="AM220" s="10"/>
      <c r="AN220" s="69"/>
      <c r="AO220" s="69"/>
      <c r="AP220" s="69"/>
      <c r="AQ220" s="38"/>
      <c r="AS220" s="39"/>
      <c r="AT220" s="98"/>
      <c r="AU220" s="37"/>
      <c r="AV220" s="42"/>
      <c r="AW220" s="69"/>
      <c r="AX220" s="69"/>
      <c r="AY220" s="69"/>
      <c r="BA220" s="39"/>
      <c r="BB220" s="98"/>
      <c r="BC220" s="37"/>
      <c r="BD220" s="10"/>
      <c r="BE220" s="69"/>
      <c r="BF220" s="69"/>
      <c r="BG220" s="69"/>
      <c r="BI220" s="39"/>
      <c r="BJ220" s="98"/>
      <c r="BK220" s="37"/>
      <c r="BL220" s="42"/>
      <c r="BM220" s="69"/>
      <c r="BN220" s="69"/>
      <c r="BO220" s="69"/>
      <c r="BP220" s="98"/>
      <c r="BQ220" s="98"/>
      <c r="BS220" s="39"/>
      <c r="BT220" s="98"/>
      <c r="BU220" s="37"/>
      <c r="BV220" s="42"/>
      <c r="BW220" s="69"/>
      <c r="BX220" s="69"/>
      <c r="BY220" s="69"/>
      <c r="BZ220" s="98"/>
      <c r="CA220" s="98"/>
      <c r="CC220" s="39"/>
      <c r="CD220" s="98"/>
      <c r="CE220" s="37"/>
      <c r="CF220" s="42"/>
      <c r="CG220" s="69"/>
      <c r="CH220" s="69"/>
      <c r="CI220" s="69"/>
      <c r="CJ220" s="45"/>
      <c r="CK220" s="98"/>
      <c r="CO220" s="39"/>
      <c r="CP220" s="98"/>
      <c r="CQ220" s="10"/>
      <c r="CR220" s="10"/>
      <c r="CS220" s="10"/>
      <c r="CT220" s="10"/>
      <c r="CU220" s="10"/>
      <c r="CV220" s="11"/>
      <c r="CW220" s="45"/>
      <c r="CX220" s="39"/>
      <c r="CY220" s="98"/>
      <c r="CZ220" s="10"/>
      <c r="DA220" s="10"/>
      <c r="DB220" s="10"/>
      <c r="DC220" s="10"/>
      <c r="DD220" s="10"/>
      <c r="DE220" s="11"/>
      <c r="DF220" s="45"/>
      <c r="DG220" s="39"/>
      <c r="DH220" s="98"/>
      <c r="DI220" s="10"/>
      <c r="DJ220" s="10"/>
      <c r="DK220" s="10"/>
      <c r="DL220" s="10"/>
      <c r="DM220" s="10"/>
      <c r="DN220" s="11"/>
      <c r="DO220" s="11"/>
      <c r="DP220" s="45"/>
      <c r="DQ220" s="39"/>
      <c r="DR220" s="98"/>
      <c r="DS220" s="10"/>
      <c r="DT220" s="10"/>
      <c r="DU220" s="10"/>
      <c r="DV220" s="69"/>
      <c r="DW220" s="69"/>
      <c r="DX220" s="11"/>
      <c r="DY220" s="11"/>
      <c r="DZ220" s="45"/>
      <c r="EA220" s="39"/>
      <c r="EB220" s="98"/>
      <c r="ED220" s="45"/>
      <c r="EE220" s="45"/>
      <c r="EF220" s="45"/>
    </row>
    <row r="221" spans="1:136" s="8" customFormat="1" ht="15" x14ac:dyDescent="0.15">
      <c r="A221" s="39"/>
      <c r="B221" s="98"/>
      <c r="C221" s="37"/>
      <c r="D221" s="42"/>
      <c r="E221" s="69"/>
      <c r="F221" s="69"/>
      <c r="G221" s="69"/>
      <c r="H221" s="69"/>
      <c r="I221" s="45"/>
      <c r="J221" s="39"/>
      <c r="K221" s="98"/>
      <c r="L221" s="37"/>
      <c r="M221" s="42"/>
      <c r="N221" s="69"/>
      <c r="O221" s="69"/>
      <c r="P221" s="69"/>
      <c r="R221" s="39"/>
      <c r="S221" s="98"/>
      <c r="T221" s="37"/>
      <c r="U221" s="10"/>
      <c r="V221" s="69"/>
      <c r="W221" s="69"/>
      <c r="X221" s="69"/>
      <c r="Z221" s="39"/>
      <c r="AA221" s="39"/>
      <c r="AB221" s="37"/>
      <c r="AC221" s="42"/>
      <c r="AD221" s="69"/>
      <c r="AE221" s="69"/>
      <c r="AF221" s="69"/>
      <c r="AG221" s="44"/>
      <c r="AH221" s="44"/>
      <c r="AJ221" s="39"/>
      <c r="AK221" s="39"/>
      <c r="AL221" s="37"/>
      <c r="AM221" s="10"/>
      <c r="AN221" s="69"/>
      <c r="AO221" s="69"/>
      <c r="AP221" s="69"/>
      <c r="AQ221" s="38"/>
      <c r="AS221" s="39"/>
      <c r="AT221" s="98"/>
      <c r="AU221" s="37"/>
      <c r="AV221" s="42"/>
      <c r="AW221" s="69"/>
      <c r="AX221" s="69"/>
      <c r="AY221" s="69"/>
      <c r="BA221" s="39"/>
      <c r="BB221" s="98"/>
      <c r="BC221" s="37"/>
      <c r="BD221" s="10"/>
      <c r="BE221" s="69"/>
      <c r="BF221" s="69"/>
      <c r="BG221" s="69"/>
      <c r="BI221" s="39"/>
      <c r="BJ221" s="98"/>
      <c r="BK221" s="37"/>
      <c r="BL221" s="42"/>
      <c r="BM221" s="69"/>
      <c r="BN221" s="69"/>
      <c r="BO221" s="69"/>
      <c r="BP221" s="98"/>
      <c r="BQ221" s="98"/>
      <c r="BS221" s="39"/>
      <c r="BT221" s="98"/>
      <c r="BU221" s="37"/>
      <c r="BV221" s="42"/>
      <c r="BW221" s="69"/>
      <c r="BX221" s="69"/>
      <c r="BY221" s="69"/>
      <c r="BZ221" s="98"/>
      <c r="CA221" s="98"/>
      <c r="CC221" s="39"/>
      <c r="CD221" s="98"/>
      <c r="CE221" s="37"/>
      <c r="CF221" s="42"/>
      <c r="CG221" s="69"/>
      <c r="CH221" s="69"/>
      <c r="CI221" s="69"/>
      <c r="CJ221" s="45"/>
      <c r="CK221" s="98"/>
      <c r="CO221" s="39"/>
      <c r="CP221" s="98"/>
      <c r="CQ221" s="10"/>
      <c r="CR221" s="10"/>
      <c r="CS221" s="10"/>
      <c r="CT221" s="10"/>
      <c r="CU221" s="10"/>
      <c r="CV221" s="11"/>
      <c r="CW221" s="45"/>
      <c r="CX221" s="39"/>
      <c r="CY221" s="98"/>
      <c r="CZ221" s="10"/>
      <c r="DA221" s="10"/>
      <c r="DB221" s="10"/>
      <c r="DC221" s="10"/>
      <c r="DD221" s="10"/>
      <c r="DE221" s="11"/>
      <c r="DF221" s="45"/>
      <c r="DG221" s="39"/>
      <c r="DH221" s="98"/>
      <c r="DI221" s="10"/>
      <c r="DJ221" s="10"/>
      <c r="DK221" s="10"/>
      <c r="DL221" s="10"/>
      <c r="DM221" s="10"/>
      <c r="DN221" s="11"/>
      <c r="DO221" s="11"/>
      <c r="DP221" s="45"/>
      <c r="DQ221" s="39"/>
      <c r="DR221" s="98"/>
      <c r="DS221" s="10"/>
      <c r="DT221" s="10"/>
      <c r="DU221" s="10"/>
      <c r="DV221" s="69"/>
      <c r="DW221" s="69"/>
      <c r="DX221" s="11"/>
      <c r="DY221" s="11"/>
      <c r="DZ221" s="45"/>
      <c r="EA221" s="39"/>
      <c r="EB221" s="98"/>
      <c r="ED221" s="45"/>
      <c r="EE221" s="45"/>
      <c r="EF221" s="45"/>
    </row>
    <row r="222" spans="1:136" s="8" customFormat="1" ht="15" x14ac:dyDescent="0.15">
      <c r="A222" s="39"/>
      <c r="B222" s="98"/>
      <c r="C222" s="37"/>
      <c r="D222" s="42"/>
      <c r="E222" s="69"/>
      <c r="F222" s="69"/>
      <c r="G222" s="69"/>
      <c r="H222" s="69"/>
      <c r="I222" s="45"/>
      <c r="J222" s="39"/>
      <c r="K222" s="98"/>
      <c r="L222" s="37"/>
      <c r="M222" s="42"/>
      <c r="N222" s="69"/>
      <c r="O222" s="69"/>
      <c r="P222" s="69"/>
      <c r="R222" s="39"/>
      <c r="S222" s="98"/>
      <c r="T222" s="37"/>
      <c r="U222" s="10"/>
      <c r="V222" s="69"/>
      <c r="W222" s="69"/>
      <c r="X222" s="69"/>
      <c r="Z222" s="39"/>
      <c r="AA222" s="39"/>
      <c r="AB222" s="37"/>
      <c r="AC222" s="42"/>
      <c r="AD222" s="69"/>
      <c r="AE222" s="69"/>
      <c r="AF222" s="69"/>
      <c r="AG222" s="44"/>
      <c r="AH222" s="44"/>
      <c r="AJ222" s="39"/>
      <c r="AK222" s="39"/>
      <c r="AL222" s="37"/>
      <c r="AM222" s="10"/>
      <c r="AN222" s="69"/>
      <c r="AO222" s="69"/>
      <c r="AP222" s="69"/>
      <c r="AQ222" s="38"/>
      <c r="AS222" s="39"/>
      <c r="AT222" s="98"/>
      <c r="AU222" s="37"/>
      <c r="AV222" s="42"/>
      <c r="AW222" s="69"/>
      <c r="AX222" s="69"/>
      <c r="AY222" s="69"/>
      <c r="BA222" s="39"/>
      <c r="BB222" s="98"/>
      <c r="BC222" s="37"/>
      <c r="BD222" s="10"/>
      <c r="BE222" s="69"/>
      <c r="BF222" s="69"/>
      <c r="BG222" s="69"/>
      <c r="BI222" s="39"/>
      <c r="BJ222" s="98"/>
      <c r="BK222" s="37"/>
      <c r="BL222" s="42"/>
      <c r="BM222" s="69"/>
      <c r="BN222" s="69"/>
      <c r="BO222" s="69"/>
      <c r="BP222" s="98"/>
      <c r="BQ222" s="98"/>
      <c r="BS222" s="39"/>
      <c r="BT222" s="98"/>
      <c r="BU222" s="37"/>
      <c r="BV222" s="42"/>
      <c r="BW222" s="69"/>
      <c r="BX222" s="69"/>
      <c r="BY222" s="69"/>
      <c r="BZ222" s="98"/>
      <c r="CA222" s="98"/>
      <c r="CC222" s="39"/>
      <c r="CD222" s="98"/>
      <c r="CE222" s="37"/>
      <c r="CF222" s="42"/>
      <c r="CG222" s="69"/>
      <c r="CH222" s="69"/>
      <c r="CI222" s="69"/>
      <c r="CJ222" s="45"/>
      <c r="CK222" s="98"/>
      <c r="CO222" s="39"/>
      <c r="CP222" s="98"/>
      <c r="CQ222" s="10"/>
      <c r="CR222" s="10"/>
      <c r="CS222" s="10"/>
      <c r="CT222" s="10"/>
      <c r="CU222" s="10"/>
      <c r="CV222" s="11"/>
      <c r="CW222" s="45"/>
      <c r="CX222" s="39"/>
      <c r="CY222" s="98"/>
      <c r="CZ222" s="10"/>
      <c r="DA222" s="10"/>
      <c r="DB222" s="10"/>
      <c r="DC222" s="10"/>
      <c r="DD222" s="10"/>
      <c r="DE222" s="11"/>
      <c r="DF222" s="45"/>
      <c r="DG222" s="39"/>
      <c r="DH222" s="98"/>
      <c r="DI222" s="10"/>
      <c r="DJ222" s="10"/>
      <c r="DK222" s="10"/>
      <c r="DL222" s="10"/>
      <c r="DM222" s="10"/>
      <c r="DN222" s="11"/>
      <c r="DO222" s="11"/>
      <c r="DP222" s="45"/>
      <c r="DQ222" s="39"/>
      <c r="DR222" s="98"/>
      <c r="DS222" s="10"/>
      <c r="DT222" s="10"/>
      <c r="DU222" s="10"/>
      <c r="DV222" s="69"/>
      <c r="DW222" s="69"/>
      <c r="DX222" s="11"/>
      <c r="DY222" s="11"/>
      <c r="DZ222" s="45"/>
      <c r="EA222" s="39"/>
      <c r="EB222" s="98"/>
      <c r="ED222" s="45"/>
      <c r="EE222" s="45"/>
      <c r="EF222" s="45"/>
    </row>
    <row r="223" spans="1:136" s="8" customFormat="1" ht="15" x14ac:dyDescent="0.15">
      <c r="A223" s="39"/>
      <c r="B223" s="98"/>
      <c r="C223" s="37"/>
      <c r="D223" s="42"/>
      <c r="E223" s="69"/>
      <c r="F223" s="69"/>
      <c r="G223" s="69"/>
      <c r="H223" s="69"/>
      <c r="I223" s="45"/>
      <c r="J223" s="39"/>
      <c r="K223" s="98"/>
      <c r="L223" s="37"/>
      <c r="M223" s="42"/>
      <c r="N223" s="69"/>
      <c r="O223" s="69"/>
      <c r="P223" s="69"/>
      <c r="R223" s="39"/>
      <c r="S223" s="98"/>
      <c r="T223" s="37"/>
      <c r="U223" s="10"/>
      <c r="V223" s="69"/>
      <c r="W223" s="69"/>
      <c r="X223" s="69"/>
      <c r="Z223" s="39"/>
      <c r="AA223" s="39"/>
      <c r="AB223" s="37"/>
      <c r="AC223" s="42"/>
      <c r="AD223" s="69"/>
      <c r="AE223" s="69"/>
      <c r="AF223" s="69"/>
      <c r="AG223" s="44"/>
      <c r="AH223" s="44"/>
      <c r="AJ223" s="39"/>
      <c r="AK223" s="39"/>
      <c r="AL223" s="37"/>
      <c r="AM223" s="10"/>
      <c r="AN223" s="69"/>
      <c r="AO223" s="69"/>
      <c r="AP223" s="69"/>
      <c r="AQ223" s="38"/>
      <c r="AS223" s="39"/>
      <c r="AT223" s="98"/>
      <c r="AU223" s="37"/>
      <c r="AV223" s="42"/>
      <c r="AW223" s="69"/>
      <c r="AX223" s="69"/>
      <c r="AY223" s="69"/>
      <c r="BA223" s="39"/>
      <c r="BB223" s="98"/>
      <c r="BC223" s="37"/>
      <c r="BD223" s="10"/>
      <c r="BE223" s="69"/>
      <c r="BF223" s="69"/>
      <c r="BG223" s="69"/>
      <c r="BI223" s="39"/>
      <c r="BJ223" s="98"/>
      <c r="BK223" s="37"/>
      <c r="BL223" s="42"/>
      <c r="BM223" s="69"/>
      <c r="BN223" s="69"/>
      <c r="BO223" s="69"/>
      <c r="BP223" s="98"/>
      <c r="BQ223" s="98"/>
      <c r="BS223" s="39"/>
      <c r="BT223" s="98"/>
      <c r="BU223" s="37"/>
      <c r="BV223" s="42"/>
      <c r="BW223" s="69"/>
      <c r="BX223" s="69"/>
      <c r="BY223" s="69"/>
      <c r="BZ223" s="98"/>
      <c r="CA223" s="98"/>
      <c r="CC223" s="39"/>
      <c r="CD223" s="98"/>
      <c r="CE223" s="37"/>
      <c r="CF223" s="42"/>
      <c r="CG223" s="69"/>
      <c r="CH223" s="69"/>
      <c r="CI223" s="69"/>
      <c r="CJ223" s="45"/>
      <c r="CK223" s="98"/>
      <c r="CO223" s="39"/>
      <c r="CP223" s="98"/>
      <c r="CQ223" s="10"/>
      <c r="CR223" s="10"/>
      <c r="CS223" s="10"/>
      <c r="CT223" s="10"/>
      <c r="CU223" s="10"/>
      <c r="CV223" s="11"/>
      <c r="CW223" s="45"/>
      <c r="CX223" s="39"/>
      <c r="CY223" s="98"/>
      <c r="CZ223" s="10"/>
      <c r="DA223" s="10"/>
      <c r="DB223" s="10"/>
      <c r="DC223" s="10"/>
      <c r="DD223" s="10"/>
      <c r="DE223" s="11"/>
      <c r="DF223" s="45"/>
      <c r="DG223" s="39"/>
      <c r="DH223" s="98"/>
      <c r="DI223" s="10"/>
      <c r="DJ223" s="10"/>
      <c r="DK223" s="10"/>
      <c r="DL223" s="10"/>
      <c r="DM223" s="10"/>
      <c r="DN223" s="11"/>
      <c r="DO223" s="11"/>
      <c r="DP223" s="45"/>
      <c r="DQ223" s="39"/>
      <c r="DR223" s="98"/>
      <c r="DS223" s="10"/>
      <c r="DT223" s="10"/>
      <c r="DU223" s="10"/>
      <c r="DV223" s="69"/>
      <c r="DW223" s="69"/>
      <c r="DX223" s="11"/>
      <c r="DY223" s="11"/>
      <c r="DZ223" s="45"/>
      <c r="EA223" s="39"/>
      <c r="EB223" s="98"/>
      <c r="ED223" s="45"/>
      <c r="EE223" s="45"/>
      <c r="EF223" s="45"/>
    </row>
    <row r="224" spans="1:136" s="8" customFormat="1" ht="15" x14ac:dyDescent="0.15">
      <c r="A224" s="39"/>
      <c r="B224" s="98"/>
      <c r="C224" s="37"/>
      <c r="D224" s="42"/>
      <c r="E224" s="69"/>
      <c r="F224" s="69"/>
      <c r="G224" s="69"/>
      <c r="H224" s="69"/>
      <c r="I224" s="45"/>
      <c r="J224" s="39"/>
      <c r="K224" s="98"/>
      <c r="L224" s="37"/>
      <c r="M224" s="42"/>
      <c r="N224" s="69"/>
      <c r="O224" s="69"/>
      <c r="P224" s="69"/>
      <c r="R224" s="39"/>
      <c r="S224" s="98"/>
      <c r="T224" s="37"/>
      <c r="U224" s="10"/>
      <c r="V224" s="69"/>
      <c r="W224" s="69"/>
      <c r="X224" s="69"/>
      <c r="Z224" s="39"/>
      <c r="AA224" s="39"/>
      <c r="AB224" s="37"/>
      <c r="AC224" s="42"/>
      <c r="AD224" s="69"/>
      <c r="AE224" s="69"/>
      <c r="AF224" s="69"/>
      <c r="AG224" s="44"/>
      <c r="AH224" s="44"/>
      <c r="AJ224" s="39"/>
      <c r="AK224" s="39"/>
      <c r="AL224" s="37"/>
      <c r="AM224" s="10"/>
      <c r="AN224" s="69"/>
      <c r="AO224" s="69"/>
      <c r="AP224" s="69"/>
      <c r="AQ224" s="38"/>
      <c r="AS224" s="39"/>
      <c r="AT224" s="98"/>
      <c r="AU224" s="37"/>
      <c r="AV224" s="42"/>
      <c r="AW224" s="69"/>
      <c r="AX224" s="69"/>
      <c r="AY224" s="69"/>
      <c r="BA224" s="39"/>
      <c r="BB224" s="98"/>
      <c r="BC224" s="37"/>
      <c r="BD224" s="10"/>
      <c r="BE224" s="69"/>
      <c r="BF224" s="69"/>
      <c r="BG224" s="69"/>
      <c r="BI224" s="39"/>
      <c r="BJ224" s="98"/>
      <c r="BK224" s="37"/>
      <c r="BL224" s="42"/>
      <c r="BM224" s="69"/>
      <c r="BN224" s="69"/>
      <c r="BO224" s="69"/>
      <c r="BP224" s="98"/>
      <c r="BQ224" s="98"/>
      <c r="BS224" s="39"/>
      <c r="BT224" s="98"/>
      <c r="BU224" s="37"/>
      <c r="BV224" s="42"/>
      <c r="BW224" s="69"/>
      <c r="BX224" s="69"/>
      <c r="BY224" s="69"/>
      <c r="BZ224" s="98"/>
      <c r="CA224" s="98"/>
      <c r="CC224" s="39"/>
      <c r="CD224" s="98"/>
      <c r="CE224" s="37"/>
      <c r="CF224" s="42"/>
      <c r="CG224" s="69"/>
      <c r="CH224" s="69"/>
      <c r="CI224" s="69"/>
      <c r="CJ224" s="45"/>
      <c r="CK224" s="98"/>
      <c r="CO224" s="39"/>
      <c r="CP224" s="98"/>
      <c r="CQ224" s="10"/>
      <c r="CR224" s="10"/>
      <c r="CS224" s="10"/>
      <c r="CT224" s="10"/>
      <c r="CU224" s="10"/>
      <c r="CV224" s="11"/>
      <c r="CW224" s="45"/>
      <c r="CX224" s="39"/>
      <c r="CY224" s="98"/>
      <c r="CZ224" s="10"/>
      <c r="DA224" s="10"/>
      <c r="DB224" s="10"/>
      <c r="DC224" s="10"/>
      <c r="DD224" s="10"/>
      <c r="DE224" s="11"/>
      <c r="DF224" s="45"/>
      <c r="DG224" s="39"/>
      <c r="DH224" s="98"/>
      <c r="DI224" s="10"/>
      <c r="DJ224" s="10"/>
      <c r="DK224" s="10"/>
      <c r="DL224" s="10"/>
      <c r="DM224" s="10"/>
      <c r="DN224" s="11"/>
      <c r="DO224" s="11"/>
      <c r="DP224" s="45"/>
      <c r="DQ224" s="39"/>
      <c r="DR224" s="98"/>
      <c r="DS224" s="10"/>
      <c r="DT224" s="10"/>
      <c r="DU224" s="10"/>
      <c r="DV224" s="69"/>
      <c r="DW224" s="69"/>
      <c r="DX224" s="11"/>
      <c r="DY224" s="11"/>
      <c r="DZ224" s="45"/>
      <c r="EA224" s="39"/>
      <c r="EB224" s="98"/>
      <c r="ED224" s="45"/>
      <c r="EE224" s="45"/>
      <c r="EF224" s="45"/>
    </row>
    <row r="225" spans="1:136" s="8" customFormat="1" ht="15" x14ac:dyDescent="0.15">
      <c r="A225" s="39"/>
      <c r="B225" s="98"/>
      <c r="C225" s="37"/>
      <c r="D225" s="42"/>
      <c r="E225" s="69"/>
      <c r="F225" s="69"/>
      <c r="G225" s="69"/>
      <c r="H225" s="69"/>
      <c r="I225" s="45"/>
      <c r="J225" s="39"/>
      <c r="K225" s="98"/>
      <c r="L225" s="37"/>
      <c r="M225" s="42"/>
      <c r="N225" s="69"/>
      <c r="O225" s="69"/>
      <c r="P225" s="69"/>
      <c r="R225" s="39"/>
      <c r="S225" s="98"/>
      <c r="T225" s="37"/>
      <c r="U225" s="10"/>
      <c r="V225" s="69"/>
      <c r="W225" s="69"/>
      <c r="X225" s="69"/>
      <c r="Z225" s="39"/>
      <c r="AA225" s="39"/>
      <c r="AB225" s="37"/>
      <c r="AC225" s="42"/>
      <c r="AD225" s="69"/>
      <c r="AE225" s="69"/>
      <c r="AF225" s="69"/>
      <c r="AG225" s="44"/>
      <c r="AH225" s="44"/>
      <c r="AJ225" s="39"/>
      <c r="AK225" s="39"/>
      <c r="AL225" s="37"/>
      <c r="AM225" s="10"/>
      <c r="AN225" s="69"/>
      <c r="AO225" s="69"/>
      <c r="AP225" s="69"/>
      <c r="AQ225" s="38"/>
      <c r="AS225" s="39"/>
      <c r="AT225" s="98"/>
      <c r="AU225" s="37"/>
      <c r="AV225" s="42"/>
      <c r="AW225" s="69"/>
      <c r="AX225" s="69"/>
      <c r="AY225" s="69"/>
      <c r="BA225" s="39"/>
      <c r="BB225" s="98"/>
      <c r="BC225" s="37"/>
      <c r="BD225" s="10"/>
      <c r="BE225" s="69"/>
      <c r="BF225" s="69"/>
      <c r="BG225" s="69"/>
      <c r="BI225" s="39"/>
      <c r="BJ225" s="98"/>
      <c r="BK225" s="37"/>
      <c r="BL225" s="42"/>
      <c r="BM225" s="69"/>
      <c r="BN225" s="69"/>
      <c r="BO225" s="69"/>
      <c r="BP225" s="98"/>
      <c r="BQ225" s="98"/>
      <c r="BS225" s="39"/>
      <c r="BT225" s="98"/>
      <c r="BU225" s="37"/>
      <c r="BV225" s="42"/>
      <c r="BW225" s="69"/>
      <c r="BX225" s="69"/>
      <c r="BY225" s="69"/>
      <c r="BZ225" s="98"/>
      <c r="CA225" s="98"/>
      <c r="CC225" s="39"/>
      <c r="CD225" s="98"/>
      <c r="CE225" s="37"/>
      <c r="CF225" s="42"/>
      <c r="CG225" s="69"/>
      <c r="CH225" s="69"/>
      <c r="CI225" s="69"/>
      <c r="CJ225" s="45"/>
      <c r="CK225" s="98"/>
      <c r="CO225" s="39"/>
      <c r="CP225" s="98"/>
      <c r="CQ225" s="10"/>
      <c r="CR225" s="10"/>
      <c r="CS225" s="10"/>
      <c r="CT225" s="10"/>
      <c r="CU225" s="10"/>
      <c r="CV225" s="11"/>
      <c r="CW225" s="45"/>
      <c r="CX225" s="39"/>
      <c r="CY225" s="98"/>
      <c r="CZ225" s="10"/>
      <c r="DA225" s="10"/>
      <c r="DB225" s="10"/>
      <c r="DC225" s="10"/>
      <c r="DD225" s="10"/>
      <c r="DE225" s="11"/>
      <c r="DF225" s="45"/>
      <c r="DG225" s="39"/>
      <c r="DH225" s="98"/>
      <c r="DI225" s="10"/>
      <c r="DJ225" s="10"/>
      <c r="DK225" s="10"/>
      <c r="DL225" s="10"/>
      <c r="DM225" s="10"/>
      <c r="DN225" s="11"/>
      <c r="DO225" s="11"/>
      <c r="DP225" s="45"/>
      <c r="DQ225" s="39"/>
      <c r="DR225" s="98"/>
      <c r="DS225" s="10"/>
      <c r="DT225" s="10"/>
      <c r="DU225" s="10"/>
      <c r="DV225" s="69"/>
      <c r="DW225" s="69"/>
      <c r="DX225" s="11"/>
      <c r="DY225" s="11"/>
      <c r="DZ225" s="45"/>
      <c r="EA225" s="39"/>
      <c r="EB225" s="98"/>
      <c r="ED225" s="45"/>
      <c r="EE225" s="45"/>
      <c r="EF225" s="45"/>
    </row>
    <row r="226" spans="1:136" s="8" customFormat="1" ht="15" x14ac:dyDescent="0.15">
      <c r="A226" s="39"/>
      <c r="B226" s="98"/>
      <c r="C226" s="37"/>
      <c r="D226" s="42"/>
      <c r="E226" s="69"/>
      <c r="F226" s="69"/>
      <c r="G226" s="69"/>
      <c r="H226" s="69"/>
      <c r="I226" s="45"/>
      <c r="J226" s="39"/>
      <c r="K226" s="98"/>
      <c r="L226" s="37"/>
      <c r="M226" s="42"/>
      <c r="N226" s="69"/>
      <c r="O226" s="69"/>
      <c r="P226" s="69"/>
      <c r="R226" s="39"/>
      <c r="S226" s="98"/>
      <c r="T226" s="37"/>
      <c r="U226" s="10"/>
      <c r="V226" s="69"/>
      <c r="W226" s="69"/>
      <c r="X226" s="69"/>
      <c r="Z226" s="39"/>
      <c r="AA226" s="39"/>
      <c r="AB226" s="37"/>
      <c r="AC226" s="42"/>
      <c r="AD226" s="69"/>
      <c r="AE226" s="69"/>
      <c r="AF226" s="69"/>
      <c r="AG226" s="44"/>
      <c r="AH226" s="44"/>
      <c r="AJ226" s="39"/>
      <c r="AK226" s="39"/>
      <c r="AL226" s="37"/>
      <c r="AM226" s="10"/>
      <c r="AN226" s="69"/>
      <c r="AO226" s="69"/>
      <c r="AP226" s="69"/>
      <c r="AQ226" s="38"/>
      <c r="AS226" s="39"/>
      <c r="AT226" s="98"/>
      <c r="AU226" s="37"/>
      <c r="AV226" s="42"/>
      <c r="AW226" s="69"/>
      <c r="AX226" s="69"/>
      <c r="AY226" s="69"/>
      <c r="BA226" s="39"/>
      <c r="BB226" s="98"/>
      <c r="BC226" s="37"/>
      <c r="BD226" s="10"/>
      <c r="BE226" s="69"/>
      <c r="BF226" s="69"/>
      <c r="BG226" s="69"/>
      <c r="BI226" s="39"/>
      <c r="BJ226" s="98"/>
      <c r="BK226" s="37"/>
      <c r="BL226" s="42"/>
      <c r="BM226" s="69"/>
      <c r="BN226" s="69"/>
      <c r="BO226" s="69"/>
      <c r="BP226" s="98"/>
      <c r="BQ226" s="98"/>
      <c r="BS226" s="39"/>
      <c r="BT226" s="98"/>
      <c r="BU226" s="37"/>
      <c r="BV226" s="42"/>
      <c r="BW226" s="69"/>
      <c r="BX226" s="69"/>
      <c r="BY226" s="69"/>
      <c r="BZ226" s="98"/>
      <c r="CA226" s="98"/>
      <c r="CC226" s="39"/>
      <c r="CD226" s="98"/>
      <c r="CE226" s="37"/>
      <c r="CF226" s="42"/>
      <c r="CG226" s="69"/>
      <c r="CH226" s="69"/>
      <c r="CI226" s="69"/>
      <c r="CJ226" s="45"/>
      <c r="CK226" s="98"/>
      <c r="CO226" s="39"/>
      <c r="CP226" s="98"/>
      <c r="CQ226" s="10"/>
      <c r="CR226" s="10"/>
      <c r="CS226" s="10"/>
      <c r="CT226" s="10"/>
      <c r="CU226" s="10"/>
      <c r="CV226" s="11"/>
      <c r="CW226" s="45"/>
      <c r="CX226" s="39"/>
      <c r="CY226" s="98"/>
      <c r="CZ226" s="10"/>
      <c r="DA226" s="10"/>
      <c r="DB226" s="10"/>
      <c r="DC226" s="10"/>
      <c r="DD226" s="10"/>
      <c r="DE226" s="11"/>
      <c r="DF226" s="45"/>
      <c r="DG226" s="39"/>
      <c r="DH226" s="98"/>
      <c r="DI226" s="10"/>
      <c r="DJ226" s="10"/>
      <c r="DK226" s="10"/>
      <c r="DL226" s="10"/>
      <c r="DM226" s="10"/>
      <c r="DN226" s="11"/>
      <c r="DO226" s="11"/>
      <c r="DP226" s="45"/>
      <c r="DQ226" s="39"/>
      <c r="DR226" s="98"/>
      <c r="DS226" s="10"/>
      <c r="DT226" s="10"/>
      <c r="DU226" s="10"/>
      <c r="DV226" s="69"/>
      <c r="DW226" s="69"/>
      <c r="DX226" s="11"/>
      <c r="DY226" s="11"/>
      <c r="DZ226" s="45"/>
      <c r="EA226" s="39"/>
      <c r="EB226" s="98"/>
      <c r="ED226" s="45"/>
      <c r="EE226" s="45"/>
      <c r="EF226" s="45"/>
    </row>
    <row r="227" spans="1:136" s="8" customFormat="1" ht="15" x14ac:dyDescent="0.15">
      <c r="A227" s="39"/>
      <c r="B227" s="98"/>
      <c r="C227" s="37"/>
      <c r="D227" s="42"/>
      <c r="E227" s="69"/>
      <c r="F227" s="69"/>
      <c r="G227" s="69"/>
      <c r="H227" s="69"/>
      <c r="I227" s="45"/>
      <c r="J227" s="39"/>
      <c r="K227" s="98"/>
      <c r="L227" s="37"/>
      <c r="M227" s="42"/>
      <c r="N227" s="69"/>
      <c r="O227" s="69"/>
      <c r="P227" s="69"/>
      <c r="R227" s="39"/>
      <c r="S227" s="98"/>
      <c r="T227" s="37"/>
      <c r="U227" s="10"/>
      <c r="V227" s="69"/>
      <c r="W227" s="69"/>
      <c r="X227" s="69"/>
      <c r="Z227" s="39"/>
      <c r="AA227" s="39"/>
      <c r="AB227" s="37"/>
      <c r="AC227" s="42"/>
      <c r="AD227" s="69"/>
      <c r="AE227" s="69"/>
      <c r="AF227" s="69"/>
      <c r="AG227" s="44"/>
      <c r="AH227" s="44"/>
      <c r="AJ227" s="39"/>
      <c r="AK227" s="39"/>
      <c r="AL227" s="37"/>
      <c r="AM227" s="10"/>
      <c r="AN227" s="69"/>
      <c r="AO227" s="69"/>
      <c r="AP227" s="69"/>
      <c r="AQ227" s="38"/>
      <c r="AS227" s="39"/>
      <c r="AT227" s="98"/>
      <c r="AU227" s="37"/>
      <c r="AV227" s="42"/>
      <c r="AW227" s="69"/>
      <c r="AX227" s="69"/>
      <c r="AY227" s="69"/>
      <c r="BA227" s="39"/>
      <c r="BB227" s="98"/>
      <c r="BC227" s="37"/>
      <c r="BD227" s="10"/>
      <c r="BE227" s="69"/>
      <c r="BF227" s="69"/>
      <c r="BG227" s="69"/>
      <c r="BI227" s="39"/>
      <c r="BJ227" s="98"/>
      <c r="BK227" s="37"/>
      <c r="BL227" s="42"/>
      <c r="BM227" s="69"/>
      <c r="BN227" s="69"/>
      <c r="BO227" s="69"/>
      <c r="BP227" s="98"/>
      <c r="BQ227" s="98"/>
      <c r="BS227" s="39"/>
      <c r="BT227" s="98"/>
      <c r="BU227" s="37"/>
      <c r="BV227" s="42"/>
      <c r="BW227" s="69"/>
      <c r="BX227" s="69"/>
      <c r="BY227" s="69"/>
      <c r="BZ227" s="98"/>
      <c r="CA227" s="98"/>
      <c r="CC227" s="39"/>
      <c r="CD227" s="98"/>
      <c r="CE227" s="37"/>
      <c r="CF227" s="42"/>
      <c r="CG227" s="69"/>
      <c r="CH227" s="69"/>
      <c r="CI227" s="69"/>
      <c r="CJ227" s="45"/>
      <c r="CK227" s="98"/>
      <c r="CO227" s="39"/>
      <c r="CP227" s="98"/>
      <c r="CQ227" s="10"/>
      <c r="CR227" s="10"/>
      <c r="CS227" s="10"/>
      <c r="CT227" s="10"/>
      <c r="CU227" s="10"/>
      <c r="CV227" s="11"/>
      <c r="CW227" s="45"/>
      <c r="CX227" s="39"/>
      <c r="CY227" s="98"/>
      <c r="CZ227" s="10"/>
      <c r="DA227" s="10"/>
      <c r="DB227" s="10"/>
      <c r="DC227" s="10"/>
      <c r="DD227" s="10"/>
      <c r="DE227" s="11"/>
      <c r="DF227" s="45"/>
      <c r="DG227" s="39"/>
      <c r="DH227" s="98"/>
      <c r="DI227" s="10"/>
      <c r="DJ227" s="10"/>
      <c r="DK227" s="10"/>
      <c r="DL227" s="10"/>
      <c r="DM227" s="10"/>
      <c r="DN227" s="11"/>
      <c r="DO227" s="11"/>
      <c r="DP227" s="45"/>
      <c r="DQ227" s="39"/>
      <c r="DR227" s="98"/>
      <c r="DS227" s="10"/>
      <c r="DT227" s="10"/>
      <c r="DU227" s="10"/>
      <c r="DV227" s="69"/>
      <c r="DW227" s="69"/>
      <c r="DX227" s="11"/>
      <c r="DY227" s="11"/>
      <c r="DZ227" s="45"/>
      <c r="EA227" s="39"/>
      <c r="EB227" s="98"/>
      <c r="ED227" s="45"/>
      <c r="EE227" s="45"/>
      <c r="EF227" s="45"/>
    </row>
    <row r="228" spans="1:136" s="8" customFormat="1" ht="15" x14ac:dyDescent="0.15">
      <c r="A228" s="39"/>
      <c r="B228" s="98"/>
      <c r="C228" s="37"/>
      <c r="D228" s="42"/>
      <c r="E228" s="69"/>
      <c r="F228" s="69"/>
      <c r="G228" s="69"/>
      <c r="H228" s="69"/>
      <c r="I228" s="45"/>
      <c r="J228" s="39"/>
      <c r="K228" s="98"/>
      <c r="L228" s="37"/>
      <c r="M228" s="42"/>
      <c r="N228" s="69"/>
      <c r="O228" s="69"/>
      <c r="P228" s="69"/>
      <c r="R228" s="39"/>
      <c r="S228" s="98"/>
      <c r="T228" s="37"/>
      <c r="U228" s="10"/>
      <c r="V228" s="69"/>
      <c r="W228" s="69"/>
      <c r="X228" s="69"/>
      <c r="Z228" s="39"/>
      <c r="AA228" s="39"/>
      <c r="AB228" s="37"/>
      <c r="AC228" s="42"/>
      <c r="AD228" s="69"/>
      <c r="AE228" s="69"/>
      <c r="AF228" s="69"/>
      <c r="AG228" s="44"/>
      <c r="AH228" s="44"/>
      <c r="AJ228" s="39"/>
      <c r="AK228" s="39"/>
      <c r="AL228" s="37"/>
      <c r="AM228" s="10"/>
      <c r="AN228" s="69"/>
      <c r="AO228" s="69"/>
      <c r="AP228" s="69"/>
      <c r="AQ228" s="38"/>
      <c r="AS228" s="39"/>
      <c r="AT228" s="98"/>
      <c r="AU228" s="37"/>
      <c r="AV228" s="42"/>
      <c r="AW228" s="69"/>
      <c r="AX228" s="69"/>
      <c r="AY228" s="69"/>
      <c r="BA228" s="39"/>
      <c r="BB228" s="98"/>
      <c r="BC228" s="37"/>
      <c r="BD228" s="10"/>
      <c r="BE228" s="69"/>
      <c r="BF228" s="69"/>
      <c r="BG228" s="69"/>
      <c r="BI228" s="39"/>
      <c r="BJ228" s="98"/>
      <c r="BK228" s="37"/>
      <c r="BL228" s="42"/>
      <c r="BM228" s="69"/>
      <c r="BN228" s="69"/>
      <c r="BO228" s="69"/>
      <c r="BP228" s="98"/>
      <c r="BQ228" s="98"/>
      <c r="BS228" s="39"/>
      <c r="BT228" s="98"/>
      <c r="BU228" s="37"/>
      <c r="BV228" s="42"/>
      <c r="BW228" s="69"/>
      <c r="BX228" s="69"/>
      <c r="BY228" s="69"/>
      <c r="BZ228" s="98"/>
      <c r="CA228" s="98"/>
      <c r="CC228" s="39"/>
      <c r="CD228" s="98"/>
      <c r="CE228" s="37"/>
      <c r="CF228" s="42"/>
      <c r="CG228" s="69"/>
      <c r="CH228" s="69"/>
      <c r="CI228" s="69"/>
      <c r="CJ228" s="45"/>
      <c r="CK228" s="98"/>
      <c r="CO228" s="39"/>
      <c r="CP228" s="98"/>
      <c r="CQ228" s="10"/>
      <c r="CR228" s="10"/>
      <c r="CS228" s="10"/>
      <c r="CT228" s="10"/>
      <c r="CU228" s="10"/>
      <c r="CV228" s="11"/>
      <c r="CW228" s="45"/>
      <c r="CX228" s="39"/>
      <c r="CY228" s="98"/>
      <c r="CZ228" s="10"/>
      <c r="DA228" s="10"/>
      <c r="DB228" s="10"/>
      <c r="DC228" s="10"/>
      <c r="DD228" s="10"/>
      <c r="DE228" s="11"/>
      <c r="DF228" s="45"/>
      <c r="DG228" s="39"/>
      <c r="DH228" s="98"/>
      <c r="DI228" s="10"/>
      <c r="DJ228" s="10"/>
      <c r="DK228" s="10"/>
      <c r="DL228" s="10"/>
      <c r="DM228" s="10"/>
      <c r="DN228" s="11"/>
      <c r="DO228" s="11"/>
      <c r="DP228" s="45"/>
      <c r="DQ228" s="39"/>
      <c r="DR228" s="98"/>
      <c r="DS228" s="10"/>
      <c r="DT228" s="10"/>
      <c r="DU228" s="10"/>
      <c r="DV228" s="69"/>
      <c r="DW228" s="69"/>
      <c r="DX228" s="11"/>
      <c r="DY228" s="11"/>
      <c r="DZ228" s="45"/>
      <c r="EA228" s="39"/>
      <c r="EB228" s="98"/>
      <c r="ED228" s="45"/>
      <c r="EE228" s="45"/>
      <c r="EF228" s="45"/>
    </row>
    <row r="229" spans="1:136" s="8" customFormat="1" ht="15" x14ac:dyDescent="0.15">
      <c r="A229" s="39"/>
      <c r="B229" s="98"/>
      <c r="C229" s="37"/>
      <c r="D229" s="42"/>
      <c r="E229" s="69"/>
      <c r="F229" s="69"/>
      <c r="G229" s="69"/>
      <c r="H229" s="69"/>
      <c r="I229" s="45"/>
      <c r="J229" s="39"/>
      <c r="K229" s="98"/>
      <c r="L229" s="37"/>
      <c r="M229" s="42"/>
      <c r="N229" s="69"/>
      <c r="O229" s="69"/>
      <c r="P229" s="69"/>
      <c r="R229" s="39"/>
      <c r="S229" s="98"/>
      <c r="T229" s="37"/>
      <c r="U229" s="10"/>
      <c r="V229" s="69"/>
      <c r="W229" s="69"/>
      <c r="X229" s="69"/>
      <c r="Z229" s="39"/>
      <c r="AA229" s="39"/>
      <c r="AB229" s="37"/>
      <c r="AC229" s="42"/>
      <c r="AD229" s="69"/>
      <c r="AE229" s="69"/>
      <c r="AF229" s="69"/>
      <c r="AG229" s="44"/>
      <c r="AH229" s="44"/>
      <c r="AJ229" s="39"/>
      <c r="AK229" s="39"/>
      <c r="AL229" s="37"/>
      <c r="AM229" s="10"/>
      <c r="AN229" s="69"/>
      <c r="AO229" s="69"/>
      <c r="AP229" s="69"/>
      <c r="AQ229" s="38"/>
      <c r="AS229" s="39"/>
      <c r="AT229" s="98"/>
      <c r="AU229" s="37"/>
      <c r="AV229" s="42"/>
      <c r="AW229" s="69"/>
      <c r="AX229" s="69"/>
      <c r="AY229" s="69"/>
      <c r="BA229" s="39"/>
      <c r="BB229" s="98"/>
      <c r="BC229" s="37"/>
      <c r="BD229" s="10"/>
      <c r="BE229" s="69"/>
      <c r="BF229" s="69"/>
      <c r="BG229" s="69"/>
      <c r="BI229" s="39"/>
      <c r="BJ229" s="98"/>
      <c r="BK229" s="37"/>
      <c r="BL229" s="42"/>
      <c r="BM229" s="69"/>
      <c r="BN229" s="69"/>
      <c r="BO229" s="69"/>
      <c r="BP229" s="98"/>
      <c r="BQ229" s="98"/>
      <c r="BS229" s="39"/>
      <c r="BT229" s="98"/>
      <c r="BU229" s="37"/>
      <c r="BV229" s="42"/>
      <c r="BW229" s="69"/>
      <c r="BX229" s="69"/>
      <c r="BY229" s="69"/>
      <c r="BZ229" s="98"/>
      <c r="CA229" s="98"/>
      <c r="CC229" s="39"/>
      <c r="CD229" s="98"/>
      <c r="CE229" s="37"/>
      <c r="CF229" s="42"/>
      <c r="CG229" s="69"/>
      <c r="CH229" s="69"/>
      <c r="CI229" s="69"/>
      <c r="CJ229" s="45"/>
      <c r="CK229" s="98"/>
      <c r="CO229" s="39"/>
      <c r="CP229" s="98"/>
      <c r="CQ229" s="10"/>
      <c r="CR229" s="10"/>
      <c r="CS229" s="10"/>
      <c r="CT229" s="10"/>
      <c r="CU229" s="10"/>
      <c r="CV229" s="11"/>
      <c r="CW229" s="45"/>
      <c r="CX229" s="39"/>
      <c r="CY229" s="98"/>
      <c r="CZ229" s="10"/>
      <c r="DA229" s="10"/>
      <c r="DB229" s="10"/>
      <c r="DC229" s="10"/>
      <c r="DD229" s="10"/>
      <c r="DE229" s="11"/>
      <c r="DF229" s="45"/>
      <c r="DG229" s="39"/>
      <c r="DH229" s="98"/>
      <c r="DI229" s="10"/>
      <c r="DJ229" s="10"/>
      <c r="DK229" s="10"/>
      <c r="DL229" s="10"/>
      <c r="DM229" s="10"/>
      <c r="DN229" s="11"/>
      <c r="DO229" s="11"/>
      <c r="DP229" s="45"/>
      <c r="DQ229" s="39"/>
      <c r="DR229" s="98"/>
      <c r="DS229" s="10"/>
      <c r="DT229" s="10"/>
      <c r="DU229" s="10"/>
      <c r="DV229" s="69"/>
      <c r="DW229" s="69"/>
      <c r="DX229" s="11"/>
      <c r="DY229" s="11"/>
      <c r="DZ229" s="45"/>
      <c r="EA229" s="39"/>
      <c r="EB229" s="98"/>
      <c r="ED229" s="45"/>
      <c r="EE229" s="45"/>
      <c r="EF229" s="45"/>
    </row>
    <row r="230" spans="1:136" s="8" customFormat="1" ht="15" x14ac:dyDescent="0.15">
      <c r="A230" s="39"/>
      <c r="B230" s="98"/>
      <c r="C230" s="37"/>
      <c r="D230" s="42"/>
      <c r="E230" s="69"/>
      <c r="F230" s="69"/>
      <c r="G230" s="69"/>
      <c r="H230" s="69"/>
      <c r="I230" s="45"/>
      <c r="J230" s="39"/>
      <c r="K230" s="98"/>
      <c r="L230" s="37"/>
      <c r="M230" s="42"/>
      <c r="N230" s="69"/>
      <c r="O230" s="69"/>
      <c r="P230" s="69"/>
      <c r="R230" s="39"/>
      <c r="S230" s="98"/>
      <c r="T230" s="37"/>
      <c r="U230" s="10"/>
      <c r="V230" s="69"/>
      <c r="W230" s="69"/>
      <c r="X230" s="69"/>
      <c r="Z230" s="39"/>
      <c r="AA230" s="39"/>
      <c r="AB230" s="37"/>
      <c r="AC230" s="42"/>
      <c r="AD230" s="69"/>
      <c r="AE230" s="69"/>
      <c r="AF230" s="69"/>
      <c r="AG230" s="44"/>
      <c r="AH230" s="44"/>
      <c r="AJ230" s="39"/>
      <c r="AK230" s="39"/>
      <c r="AL230" s="37"/>
      <c r="AM230" s="10"/>
      <c r="AN230" s="69"/>
      <c r="AO230" s="69"/>
      <c r="AP230" s="69"/>
      <c r="AQ230" s="38"/>
      <c r="AS230" s="39"/>
      <c r="AT230" s="98"/>
      <c r="AU230" s="37"/>
      <c r="AV230" s="42"/>
      <c r="AW230" s="69"/>
      <c r="AX230" s="69"/>
      <c r="AY230" s="69"/>
      <c r="BA230" s="39"/>
      <c r="BB230" s="98"/>
      <c r="BC230" s="37"/>
      <c r="BD230" s="10"/>
      <c r="BE230" s="69"/>
      <c r="BF230" s="69"/>
      <c r="BG230" s="69"/>
      <c r="BI230" s="39"/>
      <c r="BJ230" s="98"/>
      <c r="BK230" s="37"/>
      <c r="BL230" s="42"/>
      <c r="BM230" s="69"/>
      <c r="BN230" s="69"/>
      <c r="BO230" s="69"/>
      <c r="BP230" s="98"/>
      <c r="BQ230" s="98"/>
      <c r="BS230" s="39"/>
      <c r="BT230" s="98"/>
      <c r="BU230" s="37"/>
      <c r="BV230" s="42"/>
      <c r="BW230" s="69"/>
      <c r="BX230" s="69"/>
      <c r="BY230" s="69"/>
      <c r="BZ230" s="98"/>
      <c r="CA230" s="98"/>
      <c r="CC230" s="39"/>
      <c r="CD230" s="98"/>
      <c r="CE230" s="37"/>
      <c r="CF230" s="42"/>
      <c r="CG230" s="69"/>
      <c r="CH230" s="69"/>
      <c r="CI230" s="69"/>
      <c r="CJ230" s="45"/>
      <c r="CK230" s="98"/>
      <c r="CO230" s="39"/>
      <c r="CP230" s="98"/>
      <c r="CQ230" s="10"/>
      <c r="CR230" s="10"/>
      <c r="CS230" s="10"/>
      <c r="CT230" s="10"/>
      <c r="CU230" s="10"/>
      <c r="CV230" s="11"/>
      <c r="CW230" s="45"/>
      <c r="CX230" s="39"/>
      <c r="CY230" s="98"/>
      <c r="CZ230" s="10"/>
      <c r="DA230" s="10"/>
      <c r="DB230" s="10"/>
      <c r="DC230" s="10"/>
      <c r="DD230" s="10"/>
      <c r="DE230" s="11"/>
      <c r="DF230" s="45"/>
      <c r="DG230" s="39"/>
      <c r="DH230" s="98"/>
      <c r="DI230" s="10"/>
      <c r="DJ230" s="10"/>
      <c r="DK230" s="10"/>
      <c r="DL230" s="10"/>
      <c r="DM230" s="10"/>
      <c r="DN230" s="11"/>
      <c r="DO230" s="11"/>
      <c r="DP230" s="45"/>
      <c r="DQ230" s="39"/>
      <c r="DR230" s="98"/>
      <c r="DS230" s="10"/>
      <c r="DT230" s="10"/>
      <c r="DU230" s="10"/>
      <c r="DV230" s="69"/>
      <c r="DW230" s="69"/>
      <c r="DX230" s="11"/>
      <c r="DY230" s="11"/>
      <c r="DZ230" s="45"/>
      <c r="EA230" s="39"/>
      <c r="EB230" s="98"/>
      <c r="ED230" s="45"/>
      <c r="EE230" s="45"/>
      <c r="EF230" s="45"/>
    </row>
    <row r="231" spans="1:136" s="8" customFormat="1" ht="15" x14ac:dyDescent="0.15">
      <c r="A231" s="39"/>
      <c r="B231" s="98"/>
      <c r="C231" s="37"/>
      <c r="D231" s="42"/>
      <c r="E231" s="69"/>
      <c r="F231" s="69"/>
      <c r="G231" s="69"/>
      <c r="H231" s="69"/>
      <c r="I231" s="45"/>
      <c r="J231" s="39"/>
      <c r="K231" s="98"/>
      <c r="L231" s="37"/>
      <c r="M231" s="42"/>
      <c r="N231" s="69"/>
      <c r="O231" s="69"/>
      <c r="P231" s="69"/>
      <c r="R231" s="39"/>
      <c r="S231" s="98"/>
      <c r="T231" s="37"/>
      <c r="U231" s="10"/>
      <c r="V231" s="69"/>
      <c r="W231" s="69"/>
      <c r="X231" s="69"/>
      <c r="Z231" s="39"/>
      <c r="AA231" s="39"/>
      <c r="AB231" s="37"/>
      <c r="AC231" s="42"/>
      <c r="AD231" s="69"/>
      <c r="AE231" s="69"/>
      <c r="AF231" s="69"/>
      <c r="AG231" s="44"/>
      <c r="AH231" s="44"/>
      <c r="AJ231" s="39"/>
      <c r="AK231" s="39"/>
      <c r="AL231" s="37"/>
      <c r="AM231" s="10"/>
      <c r="AN231" s="69"/>
      <c r="AO231" s="69"/>
      <c r="AP231" s="69"/>
      <c r="AQ231" s="38"/>
      <c r="AS231" s="39"/>
      <c r="AT231" s="98"/>
      <c r="AU231" s="37"/>
      <c r="AV231" s="42"/>
      <c r="AW231" s="69"/>
      <c r="AX231" s="69"/>
      <c r="AY231" s="69"/>
      <c r="BA231" s="39"/>
      <c r="BB231" s="98"/>
      <c r="BC231" s="37"/>
      <c r="BD231" s="10"/>
      <c r="BE231" s="69"/>
      <c r="BF231" s="69"/>
      <c r="BG231" s="69"/>
      <c r="BI231" s="39"/>
      <c r="BJ231" s="98"/>
      <c r="BK231" s="37"/>
      <c r="BL231" s="42"/>
      <c r="BM231" s="69"/>
      <c r="BN231" s="69"/>
      <c r="BO231" s="69"/>
      <c r="BP231" s="98"/>
      <c r="BQ231" s="98"/>
      <c r="BS231" s="39"/>
      <c r="BT231" s="98"/>
      <c r="BU231" s="37"/>
      <c r="BV231" s="42"/>
      <c r="BW231" s="69"/>
      <c r="BX231" s="69"/>
      <c r="BY231" s="69"/>
      <c r="BZ231" s="98"/>
      <c r="CA231" s="98"/>
      <c r="CC231" s="39"/>
      <c r="CD231" s="98"/>
      <c r="CE231" s="37"/>
      <c r="CF231" s="42"/>
      <c r="CG231" s="69"/>
      <c r="CH231" s="69"/>
      <c r="CI231" s="69"/>
      <c r="CJ231" s="45"/>
      <c r="CK231" s="98"/>
      <c r="CO231" s="39"/>
      <c r="CP231" s="98"/>
      <c r="CQ231" s="10"/>
      <c r="CR231" s="10"/>
      <c r="CS231" s="10"/>
      <c r="CT231" s="10"/>
      <c r="CU231" s="10"/>
      <c r="CV231" s="11"/>
      <c r="CW231" s="45"/>
      <c r="CX231" s="39"/>
      <c r="CY231" s="98"/>
      <c r="CZ231" s="10"/>
      <c r="DA231" s="10"/>
      <c r="DB231" s="10"/>
      <c r="DC231" s="10"/>
      <c r="DD231" s="10"/>
      <c r="DE231" s="11"/>
      <c r="DF231" s="45"/>
      <c r="DG231" s="39"/>
      <c r="DH231" s="98"/>
      <c r="DI231" s="10"/>
      <c r="DJ231" s="10"/>
      <c r="DK231" s="10"/>
      <c r="DL231" s="10"/>
      <c r="DM231" s="10"/>
      <c r="DN231" s="11"/>
      <c r="DO231" s="11"/>
      <c r="DP231" s="45"/>
      <c r="DQ231" s="39"/>
      <c r="DR231" s="98"/>
      <c r="DS231" s="10"/>
      <c r="DT231" s="10"/>
      <c r="DU231" s="10"/>
      <c r="DV231" s="69"/>
      <c r="DW231" s="69"/>
      <c r="DX231" s="11"/>
      <c r="DY231" s="11"/>
      <c r="DZ231" s="45"/>
      <c r="EA231" s="39"/>
      <c r="EB231" s="98"/>
      <c r="ED231" s="45"/>
      <c r="EE231" s="45"/>
      <c r="EF231" s="45"/>
    </row>
    <row r="232" spans="1:136" s="8" customFormat="1" ht="15" x14ac:dyDescent="0.15">
      <c r="A232" s="39"/>
      <c r="B232" s="98"/>
      <c r="C232" s="37"/>
      <c r="D232" s="42"/>
      <c r="E232" s="69"/>
      <c r="F232" s="69"/>
      <c r="G232" s="69"/>
      <c r="H232" s="69"/>
      <c r="I232" s="45"/>
      <c r="J232" s="39"/>
      <c r="K232" s="98"/>
      <c r="L232" s="37"/>
      <c r="M232" s="42"/>
      <c r="N232" s="69"/>
      <c r="O232" s="69"/>
      <c r="P232" s="69"/>
      <c r="R232" s="39"/>
      <c r="S232" s="98"/>
      <c r="T232" s="37"/>
      <c r="U232" s="10"/>
      <c r="V232" s="69"/>
      <c r="W232" s="69"/>
      <c r="X232" s="69"/>
      <c r="Z232" s="39"/>
      <c r="AA232" s="39"/>
      <c r="AB232" s="37"/>
      <c r="AC232" s="42"/>
      <c r="AD232" s="69"/>
      <c r="AE232" s="69"/>
      <c r="AF232" s="69"/>
      <c r="AG232" s="44"/>
      <c r="AH232" s="44"/>
      <c r="AJ232" s="39"/>
      <c r="AK232" s="39"/>
      <c r="AL232" s="37"/>
      <c r="AM232" s="10"/>
      <c r="AN232" s="69"/>
      <c r="AO232" s="69"/>
      <c r="AP232" s="69"/>
      <c r="AQ232" s="38"/>
      <c r="AS232" s="39"/>
      <c r="AT232" s="98"/>
      <c r="AU232" s="37"/>
      <c r="AV232" s="42"/>
      <c r="AW232" s="69"/>
      <c r="AX232" s="69"/>
      <c r="AY232" s="69"/>
      <c r="BA232" s="39"/>
      <c r="BB232" s="98"/>
      <c r="BC232" s="37"/>
      <c r="BD232" s="10"/>
      <c r="BE232" s="69"/>
      <c r="BF232" s="69"/>
      <c r="BG232" s="69"/>
      <c r="BI232" s="39"/>
      <c r="BJ232" s="98"/>
      <c r="BK232" s="37"/>
      <c r="BL232" s="42"/>
      <c r="BM232" s="69"/>
      <c r="BN232" s="69"/>
      <c r="BO232" s="69"/>
      <c r="BP232" s="98"/>
      <c r="BQ232" s="98"/>
      <c r="BS232" s="39"/>
      <c r="BT232" s="98"/>
      <c r="BU232" s="37"/>
      <c r="BV232" s="42"/>
      <c r="BW232" s="69"/>
      <c r="BX232" s="69"/>
      <c r="BY232" s="69"/>
      <c r="BZ232" s="98"/>
      <c r="CA232" s="98"/>
      <c r="CC232" s="39"/>
      <c r="CD232" s="98"/>
      <c r="CE232" s="37"/>
      <c r="CF232" s="42"/>
      <c r="CG232" s="69"/>
      <c r="CH232" s="69"/>
      <c r="CI232" s="69"/>
      <c r="CJ232" s="45"/>
      <c r="CK232" s="98"/>
      <c r="CO232" s="39"/>
      <c r="CP232" s="98"/>
      <c r="CQ232" s="10"/>
      <c r="CR232" s="10"/>
      <c r="CS232" s="10"/>
      <c r="CT232" s="10"/>
      <c r="CU232" s="10"/>
      <c r="CV232" s="11"/>
      <c r="CW232" s="45"/>
      <c r="CX232" s="39"/>
      <c r="CY232" s="98"/>
      <c r="CZ232" s="10"/>
      <c r="DA232" s="10"/>
      <c r="DB232" s="10"/>
      <c r="DC232" s="10"/>
      <c r="DD232" s="10"/>
      <c r="DE232" s="11"/>
      <c r="DF232" s="45"/>
      <c r="DG232" s="39"/>
      <c r="DH232" s="98"/>
      <c r="DI232" s="10"/>
      <c r="DJ232" s="10"/>
      <c r="DK232" s="10"/>
      <c r="DL232" s="10"/>
      <c r="DM232" s="10"/>
      <c r="DN232" s="11"/>
      <c r="DO232" s="11"/>
      <c r="DP232" s="45"/>
      <c r="DQ232" s="39"/>
      <c r="DR232" s="98"/>
      <c r="DS232" s="10"/>
      <c r="DT232" s="10"/>
      <c r="DU232" s="10"/>
      <c r="DV232" s="69"/>
      <c r="DW232" s="69"/>
      <c r="DX232" s="11"/>
      <c r="DY232" s="11"/>
      <c r="DZ232" s="45"/>
      <c r="EA232" s="39"/>
      <c r="EB232" s="98"/>
      <c r="ED232" s="45"/>
      <c r="EE232" s="45"/>
      <c r="EF232" s="45"/>
    </row>
    <row r="233" spans="1:136" s="8" customFormat="1" ht="15" x14ac:dyDescent="0.15">
      <c r="A233" s="39"/>
      <c r="B233" s="98"/>
      <c r="C233" s="37"/>
      <c r="D233" s="42"/>
      <c r="E233" s="69"/>
      <c r="F233" s="69"/>
      <c r="G233" s="69"/>
      <c r="H233" s="69"/>
      <c r="I233" s="45"/>
      <c r="J233" s="39"/>
      <c r="K233" s="98"/>
      <c r="L233" s="37"/>
      <c r="M233" s="42"/>
      <c r="N233" s="69"/>
      <c r="O233" s="69"/>
      <c r="P233" s="69"/>
      <c r="R233" s="39"/>
      <c r="S233" s="98"/>
      <c r="T233" s="37"/>
      <c r="U233" s="10"/>
      <c r="V233" s="69"/>
      <c r="W233" s="69"/>
      <c r="X233" s="69"/>
      <c r="Z233" s="39"/>
      <c r="AA233" s="39"/>
      <c r="AB233" s="37"/>
      <c r="AC233" s="42"/>
      <c r="AD233" s="69"/>
      <c r="AE233" s="69"/>
      <c r="AF233" s="69"/>
      <c r="AG233" s="44"/>
      <c r="AH233" s="44"/>
      <c r="AJ233" s="39"/>
      <c r="AK233" s="39"/>
      <c r="AL233" s="37"/>
      <c r="AM233" s="10"/>
      <c r="AN233" s="69"/>
      <c r="AO233" s="69"/>
      <c r="AP233" s="69"/>
      <c r="AQ233" s="38"/>
      <c r="AS233" s="39"/>
      <c r="AT233" s="98"/>
      <c r="AU233" s="37"/>
      <c r="AV233" s="42"/>
      <c r="AW233" s="69"/>
      <c r="AX233" s="69"/>
      <c r="AY233" s="69"/>
      <c r="BA233" s="39"/>
      <c r="BB233" s="98"/>
      <c r="BC233" s="37"/>
      <c r="BD233" s="10"/>
      <c r="BE233" s="69"/>
      <c r="BF233" s="69"/>
      <c r="BG233" s="69"/>
      <c r="BI233" s="39"/>
      <c r="BJ233" s="98"/>
      <c r="BK233" s="37"/>
      <c r="BL233" s="42"/>
      <c r="BM233" s="69"/>
      <c r="BN233" s="69"/>
      <c r="BO233" s="69"/>
      <c r="BP233" s="98"/>
      <c r="BQ233" s="98"/>
      <c r="BS233" s="39"/>
      <c r="BT233" s="98"/>
      <c r="BU233" s="37"/>
      <c r="BV233" s="42"/>
      <c r="BW233" s="69"/>
      <c r="BX233" s="69"/>
      <c r="BY233" s="69"/>
      <c r="BZ233" s="98"/>
      <c r="CA233" s="98"/>
      <c r="CC233" s="39"/>
      <c r="CD233" s="98"/>
      <c r="CE233" s="37"/>
      <c r="CF233" s="42"/>
      <c r="CG233" s="69"/>
      <c r="CH233" s="69"/>
      <c r="CI233" s="69"/>
      <c r="CJ233" s="45"/>
      <c r="CK233" s="98"/>
      <c r="CO233" s="39"/>
      <c r="CP233" s="98"/>
      <c r="CQ233" s="10"/>
      <c r="CR233" s="10"/>
      <c r="CS233" s="10"/>
      <c r="CT233" s="10"/>
      <c r="CU233" s="10"/>
      <c r="CV233" s="11"/>
      <c r="CW233" s="45"/>
      <c r="CX233" s="39"/>
      <c r="CY233" s="98"/>
      <c r="CZ233" s="10"/>
      <c r="DA233" s="10"/>
      <c r="DB233" s="10"/>
      <c r="DC233" s="10"/>
      <c r="DD233" s="10"/>
      <c r="DE233" s="11"/>
      <c r="DF233" s="45"/>
      <c r="DG233" s="39"/>
      <c r="DH233" s="98"/>
      <c r="DI233" s="10"/>
      <c r="DJ233" s="10"/>
      <c r="DK233" s="10"/>
      <c r="DL233" s="10"/>
      <c r="DM233" s="10"/>
      <c r="DN233" s="11"/>
      <c r="DO233" s="11"/>
      <c r="DP233" s="45"/>
      <c r="DQ233" s="39"/>
      <c r="DR233" s="98"/>
      <c r="DS233" s="10"/>
      <c r="DT233" s="10"/>
      <c r="DU233" s="10"/>
      <c r="DV233" s="69"/>
      <c r="DW233" s="69"/>
      <c r="DX233" s="11"/>
      <c r="DY233" s="11"/>
      <c r="DZ233" s="45"/>
      <c r="EA233" s="39"/>
      <c r="EB233" s="98"/>
      <c r="ED233" s="45"/>
      <c r="EE233" s="45"/>
      <c r="EF233" s="45"/>
    </row>
    <row r="234" spans="1:136" s="8" customFormat="1" ht="15" x14ac:dyDescent="0.15">
      <c r="A234" s="39"/>
      <c r="B234" s="98"/>
      <c r="C234" s="37"/>
      <c r="D234" s="42"/>
      <c r="E234" s="69"/>
      <c r="F234" s="69"/>
      <c r="G234" s="69"/>
      <c r="H234" s="69"/>
      <c r="I234" s="45"/>
      <c r="J234" s="39"/>
      <c r="K234" s="98"/>
      <c r="L234" s="37"/>
      <c r="M234" s="42"/>
      <c r="N234" s="69"/>
      <c r="O234" s="69"/>
      <c r="P234" s="69"/>
      <c r="R234" s="39"/>
      <c r="S234" s="98"/>
      <c r="T234" s="37"/>
      <c r="U234" s="10"/>
      <c r="V234" s="69"/>
      <c r="W234" s="69"/>
      <c r="X234" s="69"/>
      <c r="Z234" s="39"/>
      <c r="AA234" s="39"/>
      <c r="AB234" s="37"/>
      <c r="AC234" s="42"/>
      <c r="AD234" s="69"/>
      <c r="AE234" s="69"/>
      <c r="AF234" s="69"/>
      <c r="AG234" s="44"/>
      <c r="AH234" s="44"/>
      <c r="AJ234" s="39"/>
      <c r="AK234" s="39"/>
      <c r="AL234" s="37"/>
      <c r="AM234" s="10"/>
      <c r="AN234" s="69"/>
      <c r="AO234" s="69"/>
      <c r="AP234" s="69"/>
      <c r="AQ234" s="38"/>
      <c r="AS234" s="39"/>
      <c r="AT234" s="98"/>
      <c r="AU234" s="37"/>
      <c r="AV234" s="42"/>
      <c r="AW234" s="69"/>
      <c r="AX234" s="69"/>
      <c r="AY234" s="69"/>
      <c r="BA234" s="39"/>
      <c r="BB234" s="98"/>
      <c r="BC234" s="37"/>
      <c r="BD234" s="10"/>
      <c r="BE234" s="69"/>
      <c r="BF234" s="69"/>
      <c r="BG234" s="69"/>
      <c r="BI234" s="39"/>
      <c r="BJ234" s="98"/>
      <c r="BK234" s="37"/>
      <c r="BL234" s="42"/>
      <c r="BM234" s="69"/>
      <c r="BN234" s="69"/>
      <c r="BO234" s="69"/>
      <c r="BP234" s="98"/>
      <c r="BQ234" s="98"/>
      <c r="BS234" s="39"/>
      <c r="BT234" s="98"/>
      <c r="BU234" s="37"/>
      <c r="BV234" s="42"/>
      <c r="BW234" s="69"/>
      <c r="BX234" s="69"/>
      <c r="BY234" s="69"/>
      <c r="BZ234" s="98"/>
      <c r="CA234" s="98"/>
      <c r="CC234" s="39"/>
      <c r="CD234" s="98"/>
      <c r="CE234" s="37"/>
      <c r="CF234" s="42"/>
      <c r="CG234" s="69"/>
      <c r="CH234" s="69"/>
      <c r="CI234" s="69"/>
      <c r="CJ234" s="45"/>
      <c r="CK234" s="98"/>
      <c r="CO234" s="39"/>
      <c r="CP234" s="98"/>
      <c r="CQ234" s="10"/>
      <c r="CR234" s="10"/>
      <c r="CS234" s="10"/>
      <c r="CT234" s="10"/>
      <c r="CU234" s="10"/>
      <c r="CV234" s="11"/>
      <c r="CW234" s="45"/>
      <c r="CX234" s="39"/>
      <c r="CY234" s="98"/>
      <c r="CZ234" s="10"/>
      <c r="DA234" s="10"/>
      <c r="DB234" s="10"/>
      <c r="DC234" s="10"/>
      <c r="DD234" s="10"/>
      <c r="DE234" s="11"/>
      <c r="DF234" s="45"/>
      <c r="DG234" s="39"/>
      <c r="DH234" s="98"/>
      <c r="DI234" s="10"/>
      <c r="DJ234" s="10"/>
      <c r="DK234" s="10"/>
      <c r="DL234" s="10"/>
      <c r="DM234" s="10"/>
      <c r="DN234" s="11"/>
      <c r="DO234" s="11"/>
      <c r="DP234" s="45"/>
      <c r="DQ234" s="39"/>
      <c r="DR234" s="98"/>
      <c r="DS234" s="10"/>
      <c r="DT234" s="10"/>
      <c r="DU234" s="10"/>
      <c r="DV234" s="69"/>
      <c r="DW234" s="69"/>
      <c r="DX234" s="11"/>
      <c r="DY234" s="11"/>
      <c r="DZ234" s="45"/>
      <c r="EA234" s="39"/>
      <c r="EB234" s="98"/>
      <c r="ED234" s="45"/>
      <c r="EE234" s="45"/>
      <c r="EF234" s="45"/>
    </row>
    <row r="235" spans="1:136" s="8" customFormat="1" ht="15" x14ac:dyDescent="0.15">
      <c r="A235" s="39"/>
      <c r="B235" s="98"/>
      <c r="C235" s="37"/>
      <c r="D235" s="42"/>
      <c r="E235" s="69"/>
      <c r="F235" s="69"/>
      <c r="G235" s="69"/>
      <c r="H235" s="69"/>
      <c r="I235" s="45"/>
      <c r="J235" s="39"/>
      <c r="K235" s="98"/>
      <c r="L235" s="37"/>
      <c r="M235" s="42"/>
      <c r="N235" s="69"/>
      <c r="O235" s="69"/>
      <c r="P235" s="69"/>
      <c r="R235" s="39"/>
      <c r="S235" s="98"/>
      <c r="T235" s="37"/>
      <c r="U235" s="10"/>
      <c r="V235" s="69"/>
      <c r="W235" s="69"/>
      <c r="X235" s="69"/>
      <c r="Z235" s="39"/>
      <c r="AA235" s="39"/>
      <c r="AB235" s="37"/>
      <c r="AC235" s="42"/>
      <c r="AD235" s="69"/>
      <c r="AE235" s="69"/>
      <c r="AF235" s="69"/>
      <c r="AG235" s="44"/>
      <c r="AH235" s="44"/>
      <c r="AJ235" s="39"/>
      <c r="AK235" s="39"/>
      <c r="AL235" s="37"/>
      <c r="AM235" s="10"/>
      <c r="AN235" s="69"/>
      <c r="AO235" s="69"/>
      <c r="AP235" s="69"/>
      <c r="AQ235" s="38"/>
      <c r="AS235" s="39"/>
      <c r="AT235" s="98"/>
      <c r="AU235" s="37"/>
      <c r="AV235" s="42"/>
      <c r="AW235" s="69"/>
      <c r="AX235" s="69"/>
      <c r="AY235" s="69"/>
      <c r="BA235" s="39"/>
      <c r="BB235" s="98"/>
      <c r="BC235" s="37"/>
      <c r="BD235" s="10"/>
      <c r="BE235" s="69"/>
      <c r="BF235" s="69"/>
      <c r="BG235" s="69"/>
      <c r="BI235" s="39"/>
      <c r="BJ235" s="98"/>
      <c r="BK235" s="37"/>
      <c r="BL235" s="42"/>
      <c r="BM235" s="69"/>
      <c r="BN235" s="69"/>
      <c r="BO235" s="69"/>
      <c r="BP235" s="98"/>
      <c r="BQ235" s="98"/>
      <c r="BS235" s="39"/>
      <c r="BT235" s="98"/>
      <c r="BU235" s="37"/>
      <c r="BV235" s="42"/>
      <c r="BW235" s="69"/>
      <c r="BX235" s="69"/>
      <c r="BY235" s="69"/>
      <c r="BZ235" s="98"/>
      <c r="CA235" s="98"/>
      <c r="CC235" s="39"/>
      <c r="CD235" s="98"/>
      <c r="CE235" s="37"/>
      <c r="CF235" s="42"/>
      <c r="CG235" s="69"/>
      <c r="CH235" s="69"/>
      <c r="CI235" s="69"/>
      <c r="CJ235" s="45"/>
      <c r="CK235" s="98"/>
      <c r="CO235" s="39"/>
      <c r="CP235" s="98"/>
      <c r="CQ235" s="10"/>
      <c r="CR235" s="10"/>
      <c r="CS235" s="10"/>
      <c r="CT235" s="10"/>
      <c r="CU235" s="10"/>
      <c r="CV235" s="11"/>
      <c r="CW235" s="45"/>
      <c r="CX235" s="39"/>
      <c r="CY235" s="98"/>
      <c r="CZ235" s="10"/>
      <c r="DA235" s="10"/>
      <c r="DB235" s="10"/>
      <c r="DC235" s="10"/>
      <c r="DD235" s="10"/>
      <c r="DE235" s="11"/>
      <c r="DF235" s="45"/>
      <c r="DG235" s="39"/>
      <c r="DH235" s="98"/>
      <c r="DI235" s="10"/>
      <c r="DJ235" s="10"/>
      <c r="DK235" s="10"/>
      <c r="DL235" s="10"/>
      <c r="DM235" s="10"/>
      <c r="DN235" s="11"/>
      <c r="DO235" s="11"/>
      <c r="DP235" s="45"/>
      <c r="DQ235" s="39"/>
      <c r="DR235" s="98"/>
      <c r="DS235" s="10"/>
      <c r="DT235" s="10"/>
      <c r="DU235" s="10"/>
      <c r="DV235" s="69"/>
      <c r="DW235" s="69"/>
      <c r="DX235" s="11"/>
      <c r="DY235" s="11"/>
      <c r="DZ235" s="45"/>
      <c r="EA235" s="39"/>
      <c r="EB235" s="98"/>
      <c r="ED235" s="45"/>
      <c r="EE235" s="45"/>
      <c r="EF235" s="45"/>
    </row>
    <row r="236" spans="1:136" s="8" customFormat="1" ht="15" x14ac:dyDescent="0.15">
      <c r="A236" s="39"/>
      <c r="B236" s="98"/>
      <c r="C236" s="37"/>
      <c r="D236" s="42"/>
      <c r="E236" s="69"/>
      <c r="F236" s="69"/>
      <c r="G236" s="69"/>
      <c r="H236" s="69"/>
      <c r="I236" s="45"/>
      <c r="J236" s="39"/>
      <c r="K236" s="98"/>
      <c r="L236" s="37"/>
      <c r="M236" s="42"/>
      <c r="N236" s="69"/>
      <c r="O236" s="69"/>
      <c r="P236" s="69"/>
      <c r="R236" s="39"/>
      <c r="S236" s="98"/>
      <c r="T236" s="37"/>
      <c r="U236" s="10"/>
      <c r="V236" s="69"/>
      <c r="W236" s="69"/>
      <c r="X236" s="69"/>
      <c r="Z236" s="39"/>
      <c r="AA236" s="39"/>
      <c r="AB236" s="37"/>
      <c r="AC236" s="42"/>
      <c r="AD236" s="69"/>
      <c r="AE236" s="69"/>
      <c r="AF236" s="69"/>
      <c r="AG236" s="44"/>
      <c r="AH236" s="44"/>
      <c r="AJ236" s="39"/>
      <c r="AK236" s="39"/>
      <c r="AL236" s="37"/>
      <c r="AM236" s="10"/>
      <c r="AN236" s="69"/>
      <c r="AO236" s="69"/>
      <c r="AP236" s="69"/>
      <c r="AQ236" s="38"/>
      <c r="AS236" s="39"/>
      <c r="AT236" s="98"/>
      <c r="AU236" s="37"/>
      <c r="AV236" s="42"/>
      <c r="AW236" s="69"/>
      <c r="AX236" s="69"/>
      <c r="AY236" s="69"/>
      <c r="BA236" s="39"/>
      <c r="BB236" s="98"/>
      <c r="BC236" s="37"/>
      <c r="BD236" s="10"/>
      <c r="BE236" s="69"/>
      <c r="BF236" s="69"/>
      <c r="BG236" s="69"/>
      <c r="BI236" s="39"/>
      <c r="BJ236" s="98"/>
      <c r="BK236" s="37"/>
      <c r="BL236" s="42"/>
      <c r="BM236" s="69"/>
      <c r="BN236" s="69"/>
      <c r="BO236" s="69"/>
      <c r="BP236" s="98"/>
      <c r="BQ236" s="98"/>
      <c r="BS236" s="39"/>
      <c r="BT236" s="98"/>
      <c r="BU236" s="37"/>
      <c r="BV236" s="42"/>
      <c r="BW236" s="69"/>
      <c r="BX236" s="69"/>
      <c r="BY236" s="69"/>
      <c r="BZ236" s="98"/>
      <c r="CA236" s="98"/>
      <c r="CC236" s="39"/>
      <c r="CD236" s="98"/>
      <c r="CE236" s="37"/>
      <c r="CF236" s="42"/>
      <c r="CG236" s="69"/>
      <c r="CH236" s="69"/>
      <c r="CI236" s="69"/>
      <c r="CJ236" s="45"/>
      <c r="CK236" s="98"/>
      <c r="CO236" s="39"/>
      <c r="CP236" s="98"/>
      <c r="CQ236" s="10"/>
      <c r="CR236" s="10"/>
      <c r="CS236" s="10"/>
      <c r="CT236" s="10"/>
      <c r="CU236" s="10"/>
      <c r="CV236" s="11"/>
      <c r="CW236" s="45"/>
      <c r="CX236" s="39"/>
      <c r="CY236" s="98"/>
      <c r="CZ236" s="10"/>
      <c r="DA236" s="10"/>
      <c r="DB236" s="10"/>
      <c r="DC236" s="10"/>
      <c r="DD236" s="10"/>
      <c r="DE236" s="11"/>
      <c r="DF236" s="45"/>
      <c r="DG236" s="39"/>
      <c r="DH236" s="98"/>
      <c r="DI236" s="10"/>
      <c r="DJ236" s="10"/>
      <c r="DK236" s="10"/>
      <c r="DL236" s="10"/>
      <c r="DM236" s="10"/>
      <c r="DN236" s="11"/>
      <c r="DO236" s="11"/>
      <c r="DP236" s="45"/>
      <c r="DQ236" s="39"/>
      <c r="DR236" s="98"/>
      <c r="DS236" s="10"/>
      <c r="DT236" s="10"/>
      <c r="DU236" s="10"/>
      <c r="DV236" s="69"/>
      <c r="DW236" s="69"/>
      <c r="DX236" s="11"/>
      <c r="DY236" s="11"/>
      <c r="DZ236" s="45"/>
      <c r="EA236" s="39"/>
      <c r="EB236" s="98"/>
      <c r="ED236" s="45"/>
      <c r="EE236" s="45"/>
      <c r="EF236" s="45"/>
    </row>
    <row r="237" spans="1:136" s="8" customFormat="1" ht="15" x14ac:dyDescent="0.15">
      <c r="A237" s="39"/>
      <c r="B237" s="98"/>
      <c r="C237" s="37"/>
      <c r="D237" s="42"/>
      <c r="E237" s="69"/>
      <c r="F237" s="69"/>
      <c r="G237" s="69"/>
      <c r="H237" s="69"/>
      <c r="I237" s="45"/>
      <c r="J237" s="39"/>
      <c r="K237" s="98"/>
      <c r="L237" s="37"/>
      <c r="M237" s="42"/>
      <c r="N237" s="69"/>
      <c r="O237" s="69"/>
      <c r="P237" s="69"/>
      <c r="R237" s="39"/>
      <c r="S237" s="98"/>
      <c r="T237" s="37"/>
      <c r="U237" s="10"/>
      <c r="V237" s="69"/>
      <c r="W237" s="69"/>
      <c r="X237" s="69"/>
      <c r="Z237" s="39"/>
      <c r="AA237" s="39"/>
      <c r="AB237" s="37"/>
      <c r="AC237" s="42"/>
      <c r="AD237" s="69"/>
      <c r="AE237" s="69"/>
      <c r="AF237" s="69"/>
      <c r="AG237" s="44"/>
      <c r="AH237" s="44"/>
      <c r="AJ237" s="39"/>
      <c r="AK237" s="39"/>
      <c r="AL237" s="37"/>
      <c r="AM237" s="10"/>
      <c r="AN237" s="69"/>
      <c r="AO237" s="69"/>
      <c r="AP237" s="69"/>
      <c r="AQ237" s="38"/>
      <c r="AS237" s="39"/>
      <c r="AT237" s="98"/>
      <c r="AU237" s="37"/>
      <c r="AV237" s="42"/>
      <c r="AW237" s="69"/>
      <c r="AX237" s="69"/>
      <c r="AY237" s="69"/>
      <c r="BA237" s="39"/>
      <c r="BB237" s="98"/>
      <c r="BC237" s="37"/>
      <c r="BD237" s="10"/>
      <c r="BE237" s="69"/>
      <c r="BF237" s="69"/>
      <c r="BG237" s="69"/>
      <c r="BI237" s="39"/>
      <c r="BJ237" s="98"/>
      <c r="BK237" s="37"/>
      <c r="BL237" s="42"/>
      <c r="BM237" s="69"/>
      <c r="BN237" s="69"/>
      <c r="BO237" s="69"/>
      <c r="BP237" s="98"/>
      <c r="BQ237" s="98"/>
      <c r="BS237" s="39"/>
      <c r="BT237" s="98"/>
      <c r="BU237" s="37"/>
      <c r="BV237" s="42"/>
      <c r="BW237" s="69"/>
      <c r="BX237" s="69"/>
      <c r="BY237" s="69"/>
      <c r="BZ237" s="98"/>
      <c r="CA237" s="98"/>
      <c r="CC237" s="39"/>
      <c r="CD237" s="98"/>
      <c r="CE237" s="37"/>
      <c r="CF237" s="42"/>
      <c r="CG237" s="69"/>
      <c r="CH237" s="69"/>
      <c r="CI237" s="69"/>
      <c r="CJ237" s="45"/>
      <c r="CK237" s="98"/>
      <c r="CO237" s="39"/>
      <c r="CP237" s="98"/>
      <c r="CQ237" s="10"/>
      <c r="CR237" s="10"/>
      <c r="CS237" s="10"/>
      <c r="CT237" s="10"/>
      <c r="CU237" s="10"/>
      <c r="CV237" s="11"/>
      <c r="CW237" s="45"/>
      <c r="CX237" s="39"/>
      <c r="CY237" s="98"/>
      <c r="CZ237" s="10"/>
      <c r="DA237" s="10"/>
      <c r="DB237" s="10"/>
      <c r="DC237" s="10"/>
      <c r="DD237" s="10"/>
      <c r="DE237" s="11"/>
      <c r="DF237" s="45"/>
      <c r="DG237" s="39"/>
      <c r="DH237" s="98"/>
      <c r="DI237" s="10"/>
      <c r="DJ237" s="10"/>
      <c r="DK237" s="10"/>
      <c r="DL237" s="10"/>
      <c r="DM237" s="10"/>
      <c r="DN237" s="11"/>
      <c r="DO237" s="11"/>
      <c r="DP237" s="45"/>
      <c r="DQ237" s="39"/>
      <c r="DR237" s="98"/>
      <c r="DS237" s="10"/>
      <c r="DT237" s="10"/>
      <c r="DU237" s="10"/>
      <c r="DV237" s="69"/>
      <c r="DW237" s="69"/>
      <c r="DX237" s="11"/>
      <c r="DY237" s="11"/>
      <c r="DZ237" s="45"/>
      <c r="EA237" s="39"/>
      <c r="EB237" s="98"/>
      <c r="ED237" s="45"/>
      <c r="EE237" s="45"/>
      <c r="EF237" s="45"/>
    </row>
    <row r="238" spans="1:136" s="8" customFormat="1" ht="15" x14ac:dyDescent="0.15">
      <c r="A238" s="39"/>
      <c r="B238" s="98"/>
      <c r="C238" s="37"/>
      <c r="D238" s="42"/>
      <c r="E238" s="69"/>
      <c r="F238" s="69"/>
      <c r="G238" s="69"/>
      <c r="H238" s="69"/>
      <c r="I238" s="45"/>
      <c r="J238" s="39"/>
      <c r="K238" s="98"/>
      <c r="L238" s="37"/>
      <c r="M238" s="42"/>
      <c r="N238" s="69"/>
      <c r="O238" s="69"/>
      <c r="P238" s="69"/>
      <c r="R238" s="39"/>
      <c r="S238" s="98"/>
      <c r="T238" s="37"/>
      <c r="U238" s="10"/>
      <c r="V238" s="69"/>
      <c r="W238" s="69"/>
      <c r="X238" s="69"/>
      <c r="Z238" s="39"/>
      <c r="AA238" s="39"/>
      <c r="AB238" s="37"/>
      <c r="AC238" s="42"/>
      <c r="AD238" s="69"/>
      <c r="AE238" s="69"/>
      <c r="AF238" s="69"/>
      <c r="AG238" s="44"/>
      <c r="AH238" s="44"/>
      <c r="AJ238" s="39"/>
      <c r="AK238" s="39"/>
      <c r="AL238" s="37"/>
      <c r="AM238" s="10"/>
      <c r="AN238" s="69"/>
      <c r="AO238" s="69"/>
      <c r="AP238" s="69"/>
      <c r="AQ238" s="38"/>
      <c r="AS238" s="39"/>
      <c r="AT238" s="98"/>
      <c r="AU238" s="37"/>
      <c r="AV238" s="42"/>
      <c r="AW238" s="69"/>
      <c r="AX238" s="69"/>
      <c r="AY238" s="69"/>
      <c r="BA238" s="39"/>
      <c r="BB238" s="98"/>
      <c r="BC238" s="37"/>
      <c r="BD238" s="10"/>
      <c r="BE238" s="69"/>
      <c r="BF238" s="69"/>
      <c r="BG238" s="69"/>
      <c r="BI238" s="39"/>
      <c r="BJ238" s="98"/>
      <c r="BK238" s="37"/>
      <c r="BL238" s="42"/>
      <c r="BM238" s="69"/>
      <c r="BN238" s="69"/>
      <c r="BO238" s="69"/>
      <c r="BP238" s="98"/>
      <c r="BQ238" s="98"/>
      <c r="BS238" s="39"/>
      <c r="BT238" s="98"/>
      <c r="BU238" s="37"/>
      <c r="BV238" s="42"/>
      <c r="BW238" s="69"/>
      <c r="BX238" s="69"/>
      <c r="BY238" s="69"/>
      <c r="BZ238" s="98"/>
      <c r="CA238" s="98"/>
      <c r="CC238" s="39"/>
      <c r="CD238" s="98"/>
      <c r="CE238" s="37"/>
      <c r="CF238" s="42"/>
      <c r="CG238" s="69"/>
      <c r="CH238" s="69"/>
      <c r="CI238" s="69"/>
      <c r="CJ238" s="45"/>
      <c r="CK238" s="98"/>
      <c r="CO238" s="39"/>
      <c r="CP238" s="98"/>
      <c r="CQ238" s="10"/>
      <c r="CR238" s="10"/>
      <c r="CS238" s="10"/>
      <c r="CT238" s="10"/>
      <c r="CU238" s="10"/>
      <c r="CV238" s="11"/>
      <c r="CW238" s="45"/>
      <c r="CX238" s="39"/>
      <c r="CY238" s="98"/>
      <c r="CZ238" s="10"/>
      <c r="DA238" s="10"/>
      <c r="DB238" s="10"/>
      <c r="DC238" s="10"/>
      <c r="DD238" s="10"/>
      <c r="DE238" s="11"/>
      <c r="DF238" s="45"/>
      <c r="DG238" s="39"/>
      <c r="DH238" s="98"/>
      <c r="DI238" s="10"/>
      <c r="DJ238" s="10"/>
      <c r="DK238" s="10"/>
      <c r="DL238" s="10"/>
      <c r="DM238" s="10"/>
      <c r="DN238" s="11"/>
      <c r="DO238" s="11"/>
      <c r="DP238" s="45"/>
      <c r="DQ238" s="39"/>
      <c r="DR238" s="98"/>
      <c r="DS238" s="10"/>
      <c r="DT238" s="10"/>
      <c r="DU238" s="10"/>
      <c r="DV238" s="69"/>
      <c r="DW238" s="69"/>
      <c r="DX238" s="11"/>
      <c r="DY238" s="11"/>
      <c r="DZ238" s="45"/>
      <c r="EA238" s="39"/>
      <c r="EB238" s="98"/>
      <c r="ED238" s="45"/>
      <c r="EE238" s="45"/>
      <c r="EF238" s="45"/>
    </row>
    <row r="239" spans="1:136" s="8" customFormat="1" ht="15" x14ac:dyDescent="0.15">
      <c r="A239" s="39"/>
      <c r="B239" s="98"/>
      <c r="C239" s="37"/>
      <c r="D239" s="42"/>
      <c r="E239" s="69"/>
      <c r="F239" s="69"/>
      <c r="G239" s="69"/>
      <c r="H239" s="69"/>
      <c r="I239" s="45"/>
      <c r="J239" s="39"/>
      <c r="K239" s="98"/>
      <c r="L239" s="37"/>
      <c r="M239" s="42"/>
      <c r="N239" s="69"/>
      <c r="O239" s="69"/>
      <c r="P239" s="69"/>
      <c r="R239" s="39"/>
      <c r="S239" s="98"/>
      <c r="T239" s="37"/>
      <c r="U239" s="10"/>
      <c r="V239" s="69"/>
      <c r="W239" s="69"/>
      <c r="X239" s="69"/>
      <c r="Z239" s="39"/>
      <c r="AA239" s="39"/>
      <c r="AB239" s="37"/>
      <c r="AC239" s="42"/>
      <c r="AD239" s="69"/>
      <c r="AE239" s="69"/>
      <c r="AF239" s="69"/>
      <c r="AG239" s="44"/>
      <c r="AH239" s="44"/>
      <c r="AJ239" s="39"/>
      <c r="AK239" s="39"/>
      <c r="AL239" s="37"/>
      <c r="AM239" s="10"/>
      <c r="AN239" s="69"/>
      <c r="AO239" s="69"/>
      <c r="AP239" s="69"/>
      <c r="AQ239" s="38"/>
      <c r="AS239" s="39"/>
      <c r="AT239" s="98"/>
      <c r="AU239" s="37"/>
      <c r="AV239" s="42"/>
      <c r="AW239" s="69"/>
      <c r="AX239" s="69"/>
      <c r="AY239" s="69"/>
      <c r="BA239" s="39"/>
      <c r="BB239" s="98"/>
      <c r="BC239" s="37"/>
      <c r="BD239" s="10"/>
      <c r="BE239" s="69"/>
      <c r="BF239" s="69"/>
      <c r="BG239" s="69"/>
      <c r="BI239" s="39"/>
      <c r="BJ239" s="98"/>
      <c r="BK239" s="37"/>
      <c r="BL239" s="42"/>
      <c r="BM239" s="69"/>
      <c r="BN239" s="69"/>
      <c r="BO239" s="69"/>
      <c r="BP239" s="98"/>
      <c r="BQ239" s="98"/>
      <c r="BS239" s="39"/>
      <c r="BT239" s="98"/>
      <c r="BU239" s="37"/>
      <c r="BV239" s="42"/>
      <c r="BW239" s="69"/>
      <c r="BX239" s="69"/>
      <c r="BY239" s="69"/>
      <c r="BZ239" s="98"/>
      <c r="CA239" s="98"/>
      <c r="CC239" s="39"/>
      <c r="CD239" s="98"/>
      <c r="CE239" s="37"/>
      <c r="CF239" s="42"/>
      <c r="CG239" s="69"/>
      <c r="CH239" s="69"/>
      <c r="CI239" s="69"/>
      <c r="CJ239" s="45"/>
      <c r="CK239" s="98"/>
      <c r="CO239" s="39"/>
      <c r="CP239" s="98"/>
      <c r="CQ239" s="10"/>
      <c r="CR239" s="10"/>
      <c r="CS239" s="10"/>
      <c r="CT239" s="10"/>
      <c r="CU239" s="10"/>
      <c r="CV239" s="11"/>
      <c r="CW239" s="45"/>
      <c r="CX239" s="39"/>
      <c r="CY239" s="98"/>
      <c r="CZ239" s="10"/>
      <c r="DA239" s="10"/>
      <c r="DB239" s="10"/>
      <c r="DC239" s="10"/>
      <c r="DD239" s="10"/>
      <c r="DE239" s="11"/>
      <c r="DF239" s="45"/>
      <c r="DG239" s="39"/>
      <c r="DH239" s="98"/>
      <c r="DI239" s="10"/>
      <c r="DJ239" s="10"/>
      <c r="DK239" s="10"/>
      <c r="DL239" s="10"/>
      <c r="DM239" s="10"/>
      <c r="DN239" s="11"/>
      <c r="DO239" s="11"/>
      <c r="DP239" s="45"/>
      <c r="DQ239" s="39"/>
      <c r="DR239" s="98"/>
      <c r="DS239" s="10"/>
      <c r="DT239" s="10"/>
      <c r="DU239" s="10"/>
      <c r="DV239" s="69"/>
      <c r="DW239" s="69"/>
      <c r="DX239" s="11"/>
      <c r="DY239" s="11"/>
      <c r="DZ239" s="45"/>
      <c r="EA239" s="39"/>
      <c r="EB239" s="98"/>
      <c r="ED239" s="45"/>
      <c r="EE239" s="45"/>
      <c r="EF239" s="45"/>
    </row>
    <row r="240" spans="1:136" s="8" customFormat="1" ht="15" x14ac:dyDescent="0.15">
      <c r="A240" s="39"/>
      <c r="B240" s="98"/>
      <c r="C240" s="37"/>
      <c r="D240" s="42"/>
      <c r="E240" s="69"/>
      <c r="F240" s="69"/>
      <c r="G240" s="69"/>
      <c r="H240" s="69"/>
      <c r="I240" s="45"/>
      <c r="J240" s="39"/>
      <c r="K240" s="98"/>
      <c r="L240" s="37"/>
      <c r="M240" s="42"/>
      <c r="N240" s="69"/>
      <c r="O240" s="69"/>
      <c r="P240" s="69"/>
      <c r="R240" s="39"/>
      <c r="S240" s="98"/>
      <c r="T240" s="37"/>
      <c r="U240" s="10"/>
      <c r="V240" s="69"/>
      <c r="W240" s="69"/>
      <c r="X240" s="69"/>
      <c r="Z240" s="39"/>
      <c r="AA240" s="39"/>
      <c r="AB240" s="37"/>
      <c r="AC240" s="42"/>
      <c r="AD240" s="69"/>
      <c r="AE240" s="69"/>
      <c r="AF240" s="69"/>
      <c r="AG240" s="44"/>
      <c r="AH240" s="44"/>
      <c r="AJ240" s="39"/>
      <c r="AK240" s="39"/>
      <c r="AL240" s="37"/>
      <c r="AM240" s="10"/>
      <c r="AN240" s="69"/>
      <c r="AO240" s="69"/>
      <c r="AP240" s="69"/>
      <c r="AQ240" s="38"/>
      <c r="AS240" s="39"/>
      <c r="AT240" s="98"/>
      <c r="AU240" s="37"/>
      <c r="AV240" s="42"/>
      <c r="AW240" s="69"/>
      <c r="AX240" s="69"/>
      <c r="AY240" s="69"/>
      <c r="BA240" s="39"/>
      <c r="BB240" s="98"/>
      <c r="BC240" s="37"/>
      <c r="BD240" s="10"/>
      <c r="BE240" s="69"/>
      <c r="BF240" s="69"/>
      <c r="BG240" s="69"/>
      <c r="BI240" s="39"/>
      <c r="BJ240" s="98"/>
      <c r="BK240" s="37"/>
      <c r="BL240" s="42"/>
      <c r="BM240" s="69"/>
      <c r="BN240" s="69"/>
      <c r="BO240" s="69"/>
      <c r="BP240" s="98"/>
      <c r="BQ240" s="98"/>
      <c r="BS240" s="39"/>
      <c r="BT240" s="98"/>
      <c r="BU240" s="37"/>
      <c r="BV240" s="42"/>
      <c r="BW240" s="69"/>
      <c r="BX240" s="69"/>
      <c r="BY240" s="69"/>
      <c r="BZ240" s="98"/>
      <c r="CA240" s="98"/>
      <c r="CC240" s="39"/>
      <c r="CD240" s="98"/>
      <c r="CE240" s="37"/>
      <c r="CF240" s="42"/>
      <c r="CG240" s="69"/>
      <c r="CH240" s="69"/>
      <c r="CI240" s="69"/>
      <c r="CJ240" s="45"/>
      <c r="CK240" s="98"/>
      <c r="CO240" s="39"/>
      <c r="CP240" s="98"/>
      <c r="CQ240" s="10"/>
      <c r="CR240" s="10"/>
      <c r="CS240" s="10"/>
      <c r="CT240" s="10"/>
      <c r="CU240" s="10"/>
      <c r="CV240" s="11"/>
      <c r="CW240" s="45"/>
      <c r="CX240" s="39"/>
      <c r="CY240" s="98"/>
      <c r="CZ240" s="10"/>
      <c r="DA240" s="10"/>
      <c r="DB240" s="10"/>
      <c r="DC240" s="10"/>
      <c r="DD240" s="10"/>
      <c r="DE240" s="11"/>
      <c r="DF240" s="45"/>
      <c r="DG240" s="39"/>
      <c r="DH240" s="98"/>
      <c r="DI240" s="10"/>
      <c r="DJ240" s="10"/>
      <c r="DK240" s="10"/>
      <c r="DL240" s="10"/>
      <c r="DM240" s="10"/>
      <c r="DN240" s="11"/>
      <c r="DO240" s="11"/>
      <c r="DP240" s="45"/>
      <c r="DQ240" s="39"/>
      <c r="DR240" s="98"/>
      <c r="DS240" s="10"/>
      <c r="DT240" s="10"/>
      <c r="DU240" s="10"/>
      <c r="DV240" s="69"/>
      <c r="DW240" s="69"/>
      <c r="DX240" s="11"/>
      <c r="DY240" s="11"/>
      <c r="DZ240" s="45"/>
      <c r="EA240" s="39"/>
      <c r="EB240" s="98"/>
      <c r="ED240" s="45"/>
      <c r="EE240" s="45"/>
      <c r="EF240" s="45"/>
    </row>
    <row r="241" spans="1:136" s="8" customFormat="1" ht="15" x14ac:dyDescent="0.15">
      <c r="A241" s="39"/>
      <c r="B241" s="98"/>
      <c r="C241" s="37"/>
      <c r="D241" s="42"/>
      <c r="E241" s="69"/>
      <c r="F241" s="69"/>
      <c r="G241" s="69"/>
      <c r="H241" s="69"/>
      <c r="I241" s="45"/>
      <c r="J241" s="39"/>
      <c r="K241" s="98"/>
      <c r="L241" s="37"/>
      <c r="M241" s="42"/>
      <c r="N241" s="69"/>
      <c r="O241" s="69"/>
      <c r="P241" s="69"/>
      <c r="R241" s="39"/>
      <c r="S241" s="98"/>
      <c r="T241" s="37"/>
      <c r="U241" s="10"/>
      <c r="V241" s="69"/>
      <c r="W241" s="69"/>
      <c r="X241" s="69"/>
      <c r="Z241" s="39"/>
      <c r="AA241" s="39"/>
      <c r="AB241" s="37"/>
      <c r="AC241" s="42"/>
      <c r="AD241" s="69"/>
      <c r="AE241" s="69"/>
      <c r="AF241" s="69"/>
      <c r="AG241" s="44"/>
      <c r="AH241" s="44"/>
      <c r="AJ241" s="39"/>
      <c r="AK241" s="39"/>
      <c r="AL241" s="37"/>
      <c r="AM241" s="10"/>
      <c r="AN241" s="69"/>
      <c r="AO241" s="69"/>
      <c r="AP241" s="69"/>
      <c r="AQ241" s="38"/>
      <c r="AS241" s="39"/>
      <c r="AT241" s="98"/>
      <c r="AU241" s="37"/>
      <c r="AV241" s="42"/>
      <c r="AW241" s="69"/>
      <c r="AX241" s="69"/>
      <c r="AY241" s="69"/>
      <c r="BA241" s="39"/>
      <c r="BB241" s="98"/>
      <c r="BC241" s="37"/>
      <c r="BD241" s="10"/>
      <c r="BE241" s="69"/>
      <c r="BF241" s="69"/>
      <c r="BG241" s="69"/>
      <c r="BI241" s="39"/>
      <c r="BJ241" s="98"/>
      <c r="BK241" s="37"/>
      <c r="BL241" s="42"/>
      <c r="BM241" s="69"/>
      <c r="BN241" s="69"/>
      <c r="BO241" s="69"/>
      <c r="BP241" s="98"/>
      <c r="BQ241" s="98"/>
      <c r="BS241" s="39"/>
      <c r="BT241" s="98"/>
      <c r="BU241" s="37"/>
      <c r="BV241" s="42"/>
      <c r="BW241" s="69"/>
      <c r="BX241" s="69"/>
      <c r="BY241" s="69"/>
      <c r="BZ241" s="98"/>
      <c r="CA241" s="98"/>
      <c r="CC241" s="39"/>
      <c r="CD241" s="98"/>
      <c r="CE241" s="37"/>
      <c r="CF241" s="42"/>
      <c r="CG241" s="69"/>
      <c r="CH241" s="69"/>
      <c r="CI241" s="69"/>
      <c r="CJ241" s="45"/>
      <c r="CK241" s="98"/>
      <c r="CO241" s="39"/>
      <c r="CP241" s="98"/>
      <c r="CQ241" s="10"/>
      <c r="CR241" s="10"/>
      <c r="CS241" s="10"/>
      <c r="CT241" s="10"/>
      <c r="CU241" s="10"/>
      <c r="CV241" s="11"/>
      <c r="CW241" s="45"/>
      <c r="CX241" s="39"/>
      <c r="CY241" s="98"/>
      <c r="CZ241" s="10"/>
      <c r="DA241" s="10"/>
      <c r="DB241" s="10"/>
      <c r="DC241" s="10"/>
      <c r="DD241" s="10"/>
      <c r="DE241" s="11"/>
      <c r="DF241" s="45"/>
      <c r="DG241" s="39"/>
      <c r="DH241" s="98"/>
      <c r="DI241" s="10"/>
      <c r="DJ241" s="10"/>
      <c r="DK241" s="10"/>
      <c r="DL241" s="10"/>
      <c r="DM241" s="10"/>
      <c r="DN241" s="11"/>
      <c r="DO241" s="11"/>
      <c r="DP241" s="45"/>
      <c r="DQ241" s="39"/>
      <c r="DR241" s="98"/>
      <c r="DS241" s="10"/>
      <c r="DT241" s="10"/>
      <c r="DU241" s="10"/>
      <c r="DV241" s="69"/>
      <c r="DW241" s="69"/>
      <c r="DX241" s="11"/>
      <c r="DY241" s="11"/>
      <c r="DZ241" s="45"/>
      <c r="EA241" s="39"/>
      <c r="EB241" s="98"/>
      <c r="ED241" s="45"/>
      <c r="EE241" s="45"/>
      <c r="EF241" s="45"/>
    </row>
    <row r="242" spans="1:136" s="8" customFormat="1" ht="15" x14ac:dyDescent="0.15">
      <c r="A242" s="39"/>
      <c r="B242" s="98"/>
      <c r="C242" s="37"/>
      <c r="D242" s="42"/>
      <c r="E242" s="69"/>
      <c r="F242" s="69"/>
      <c r="G242" s="69"/>
      <c r="H242" s="69"/>
      <c r="I242" s="45"/>
      <c r="J242" s="39"/>
      <c r="K242" s="98"/>
      <c r="L242" s="37"/>
      <c r="M242" s="42"/>
      <c r="N242" s="69"/>
      <c r="O242" s="69"/>
      <c r="P242" s="69"/>
      <c r="R242" s="39"/>
      <c r="S242" s="98"/>
      <c r="T242" s="37"/>
      <c r="U242" s="10"/>
      <c r="V242" s="69"/>
      <c r="W242" s="69"/>
      <c r="X242" s="69"/>
      <c r="Z242" s="39"/>
      <c r="AA242" s="39"/>
      <c r="AB242" s="37"/>
      <c r="AC242" s="42"/>
      <c r="AD242" s="69"/>
      <c r="AE242" s="69"/>
      <c r="AF242" s="69"/>
      <c r="AG242" s="44"/>
      <c r="AH242" s="44"/>
      <c r="AJ242" s="39"/>
      <c r="AK242" s="39"/>
      <c r="AL242" s="37"/>
      <c r="AM242" s="10"/>
      <c r="AN242" s="69"/>
      <c r="AO242" s="69"/>
      <c r="AP242" s="69"/>
      <c r="AQ242" s="38"/>
      <c r="AS242" s="39"/>
      <c r="AT242" s="98"/>
      <c r="AU242" s="37"/>
      <c r="AV242" s="42"/>
      <c r="AW242" s="69"/>
      <c r="AX242" s="69"/>
      <c r="AY242" s="69"/>
      <c r="BA242" s="39"/>
      <c r="BB242" s="98"/>
      <c r="BC242" s="37"/>
      <c r="BD242" s="10"/>
      <c r="BE242" s="69"/>
      <c r="BF242" s="69"/>
      <c r="BG242" s="69"/>
      <c r="BI242" s="39"/>
      <c r="BJ242" s="98"/>
      <c r="BK242" s="37"/>
      <c r="BL242" s="42"/>
      <c r="BM242" s="69"/>
      <c r="BN242" s="69"/>
      <c r="BO242" s="69"/>
      <c r="BP242" s="98"/>
      <c r="BQ242" s="98"/>
      <c r="BS242" s="39"/>
      <c r="BT242" s="98"/>
      <c r="BU242" s="37"/>
      <c r="BV242" s="42"/>
      <c r="BW242" s="69"/>
      <c r="BX242" s="69"/>
      <c r="BY242" s="69"/>
      <c r="BZ242" s="98"/>
      <c r="CA242" s="98"/>
      <c r="CC242" s="39"/>
      <c r="CD242" s="98"/>
      <c r="CE242" s="37"/>
      <c r="CF242" s="42"/>
      <c r="CG242" s="69"/>
      <c r="CH242" s="69"/>
      <c r="CI242" s="69"/>
      <c r="CJ242" s="45"/>
      <c r="CK242" s="98"/>
      <c r="CO242" s="39"/>
      <c r="CP242" s="98"/>
      <c r="CQ242" s="10"/>
      <c r="CR242" s="10"/>
      <c r="CS242" s="10"/>
      <c r="CT242" s="10"/>
      <c r="CU242" s="10"/>
      <c r="CV242" s="11"/>
      <c r="CW242" s="45"/>
      <c r="CX242" s="39"/>
      <c r="CY242" s="98"/>
      <c r="CZ242" s="10"/>
      <c r="DA242" s="10"/>
      <c r="DB242" s="10"/>
      <c r="DC242" s="10"/>
      <c r="DD242" s="10"/>
      <c r="DE242" s="11"/>
      <c r="DF242" s="45"/>
      <c r="DG242" s="39"/>
      <c r="DH242" s="98"/>
      <c r="DI242" s="10"/>
      <c r="DJ242" s="10"/>
      <c r="DK242" s="10"/>
      <c r="DL242" s="10"/>
      <c r="DM242" s="10"/>
      <c r="DN242" s="11"/>
      <c r="DO242" s="11"/>
      <c r="DP242" s="45"/>
      <c r="DQ242" s="39"/>
      <c r="DR242" s="98"/>
      <c r="DS242" s="10"/>
      <c r="DT242" s="10"/>
      <c r="DU242" s="10"/>
      <c r="DV242" s="69"/>
      <c r="DW242" s="69"/>
      <c r="DX242" s="11"/>
      <c r="DY242" s="11"/>
      <c r="DZ242" s="45"/>
      <c r="EA242" s="39"/>
      <c r="EB242" s="98"/>
      <c r="ED242" s="45"/>
      <c r="EE242" s="45"/>
      <c r="EF242" s="45"/>
    </row>
    <row r="243" spans="1:136" s="8" customFormat="1" ht="15" x14ac:dyDescent="0.15">
      <c r="A243" s="39"/>
      <c r="B243" s="98"/>
      <c r="C243" s="37"/>
      <c r="D243" s="42"/>
      <c r="E243" s="69"/>
      <c r="F243" s="69"/>
      <c r="G243" s="69"/>
      <c r="H243" s="69"/>
      <c r="I243" s="45"/>
      <c r="J243" s="39"/>
      <c r="K243" s="98"/>
      <c r="L243" s="37"/>
      <c r="M243" s="42"/>
      <c r="N243" s="69"/>
      <c r="O243" s="69"/>
      <c r="P243" s="69"/>
      <c r="R243" s="39"/>
      <c r="S243" s="98"/>
      <c r="T243" s="37"/>
      <c r="U243" s="10"/>
      <c r="V243" s="69"/>
      <c r="W243" s="69"/>
      <c r="X243" s="69"/>
      <c r="Z243" s="39"/>
      <c r="AA243" s="39"/>
      <c r="AB243" s="37"/>
      <c r="AC243" s="42"/>
      <c r="AD243" s="69"/>
      <c r="AE243" s="69"/>
      <c r="AF243" s="69"/>
      <c r="AG243" s="44"/>
      <c r="AH243" s="44"/>
      <c r="AJ243" s="39"/>
      <c r="AK243" s="39"/>
      <c r="AL243" s="37"/>
      <c r="AM243" s="10"/>
      <c r="AN243" s="69"/>
      <c r="AO243" s="69"/>
      <c r="AP243" s="69"/>
      <c r="AQ243" s="38"/>
      <c r="AS243" s="39"/>
      <c r="AT243" s="98"/>
      <c r="AU243" s="37"/>
      <c r="AV243" s="42"/>
      <c r="AW243" s="69"/>
      <c r="AX243" s="69"/>
      <c r="AY243" s="69"/>
      <c r="BA243" s="39"/>
      <c r="BB243" s="98"/>
      <c r="BC243" s="37"/>
      <c r="BD243" s="10"/>
      <c r="BE243" s="69"/>
      <c r="BF243" s="69"/>
      <c r="BG243" s="69"/>
      <c r="BI243" s="39"/>
      <c r="BJ243" s="98"/>
      <c r="BK243" s="37"/>
      <c r="BL243" s="42"/>
      <c r="BM243" s="69"/>
      <c r="BN243" s="69"/>
      <c r="BO243" s="69"/>
      <c r="BP243" s="98"/>
      <c r="BQ243" s="98"/>
      <c r="BS243" s="39"/>
      <c r="BT243" s="98"/>
      <c r="BU243" s="37"/>
      <c r="BV243" s="42"/>
      <c r="BW243" s="69"/>
      <c r="BX243" s="69"/>
      <c r="BY243" s="69"/>
      <c r="BZ243" s="98"/>
      <c r="CA243" s="98"/>
      <c r="CC243" s="39"/>
      <c r="CD243" s="98"/>
      <c r="CE243" s="37"/>
      <c r="CF243" s="42"/>
      <c r="CG243" s="69"/>
      <c r="CH243" s="69"/>
      <c r="CI243" s="69"/>
      <c r="CJ243" s="45"/>
      <c r="CK243" s="98"/>
      <c r="CO243" s="39"/>
      <c r="CP243" s="98"/>
      <c r="CQ243" s="10"/>
      <c r="CR243" s="10"/>
      <c r="CS243" s="10"/>
      <c r="CT243" s="10"/>
      <c r="CU243" s="10"/>
      <c r="CV243" s="11"/>
      <c r="CW243" s="45"/>
      <c r="CX243" s="39"/>
      <c r="CY243" s="98"/>
      <c r="CZ243" s="10"/>
      <c r="DA243" s="10"/>
      <c r="DB243" s="10"/>
      <c r="DC243" s="10"/>
      <c r="DD243" s="10"/>
      <c r="DE243" s="11"/>
      <c r="DF243" s="45"/>
      <c r="DG243" s="39"/>
      <c r="DH243" s="98"/>
      <c r="DI243" s="10"/>
      <c r="DJ243" s="10"/>
      <c r="DK243" s="10"/>
      <c r="DL243" s="10"/>
      <c r="DM243" s="10"/>
      <c r="DN243" s="11"/>
      <c r="DO243" s="11"/>
      <c r="DP243" s="45"/>
      <c r="DQ243" s="39"/>
      <c r="DR243" s="98"/>
      <c r="DS243" s="10"/>
      <c r="DT243" s="10"/>
      <c r="DU243" s="10"/>
      <c r="DV243" s="69"/>
      <c r="DW243" s="69"/>
      <c r="DX243" s="11"/>
      <c r="DY243" s="11"/>
      <c r="DZ243" s="45"/>
      <c r="EA243" s="39"/>
      <c r="EB243" s="98"/>
      <c r="ED243" s="45"/>
      <c r="EE243" s="45"/>
      <c r="EF243" s="45"/>
    </row>
    <row r="244" spans="1:136" s="8" customFormat="1" ht="15" x14ac:dyDescent="0.15">
      <c r="A244" s="39"/>
      <c r="B244" s="98"/>
      <c r="C244" s="37"/>
      <c r="D244" s="42"/>
      <c r="E244" s="69"/>
      <c r="F244" s="69"/>
      <c r="G244" s="69"/>
      <c r="H244" s="69"/>
      <c r="I244" s="45"/>
      <c r="J244" s="39"/>
      <c r="K244" s="98"/>
      <c r="L244" s="37"/>
      <c r="M244" s="42"/>
      <c r="N244" s="69"/>
      <c r="O244" s="69"/>
      <c r="P244" s="69"/>
      <c r="R244" s="39"/>
      <c r="S244" s="98"/>
      <c r="T244" s="37"/>
      <c r="U244" s="10"/>
      <c r="V244" s="69"/>
      <c r="W244" s="69"/>
      <c r="X244" s="69"/>
      <c r="Z244" s="39"/>
      <c r="AA244" s="39"/>
      <c r="AB244" s="37"/>
      <c r="AC244" s="42"/>
      <c r="AD244" s="69"/>
      <c r="AE244" s="69"/>
      <c r="AF244" s="69"/>
      <c r="AG244" s="44"/>
      <c r="AH244" s="44"/>
      <c r="AJ244" s="39"/>
      <c r="AK244" s="39"/>
      <c r="AL244" s="37"/>
      <c r="AM244" s="10"/>
      <c r="AN244" s="69"/>
      <c r="AO244" s="69"/>
      <c r="AP244" s="69"/>
      <c r="AQ244" s="38"/>
      <c r="AS244" s="39"/>
      <c r="AT244" s="98"/>
      <c r="AU244" s="37"/>
      <c r="AV244" s="42"/>
      <c r="AW244" s="69"/>
      <c r="AX244" s="69"/>
      <c r="AY244" s="69"/>
      <c r="BA244" s="39"/>
      <c r="BB244" s="98"/>
      <c r="BC244" s="37"/>
      <c r="BD244" s="10"/>
      <c r="BE244" s="69"/>
      <c r="BF244" s="69"/>
      <c r="BG244" s="69"/>
      <c r="BI244" s="39"/>
      <c r="BJ244" s="98"/>
      <c r="BK244" s="37"/>
      <c r="BL244" s="42"/>
      <c r="BM244" s="69"/>
      <c r="BN244" s="69"/>
      <c r="BO244" s="69"/>
      <c r="BP244" s="98"/>
      <c r="BQ244" s="98"/>
      <c r="BS244" s="39"/>
      <c r="BT244" s="98"/>
      <c r="BU244" s="37"/>
      <c r="BV244" s="42"/>
      <c r="BW244" s="69"/>
      <c r="BX244" s="69"/>
      <c r="BY244" s="69"/>
      <c r="BZ244" s="98"/>
      <c r="CA244" s="98"/>
      <c r="CC244" s="39"/>
      <c r="CD244" s="98"/>
      <c r="CE244" s="37"/>
      <c r="CF244" s="42"/>
      <c r="CG244" s="69"/>
      <c r="CH244" s="69"/>
      <c r="CI244" s="69"/>
      <c r="CJ244" s="45"/>
      <c r="CK244" s="98"/>
      <c r="CO244" s="39"/>
      <c r="CP244" s="98"/>
      <c r="CQ244" s="10"/>
      <c r="CR244" s="10"/>
      <c r="CS244" s="10"/>
      <c r="CT244" s="10"/>
      <c r="CU244" s="10"/>
      <c r="CV244" s="11"/>
      <c r="CW244" s="45"/>
      <c r="CX244" s="39"/>
      <c r="CY244" s="98"/>
      <c r="CZ244" s="10"/>
      <c r="DA244" s="10"/>
      <c r="DB244" s="10"/>
      <c r="DC244" s="10"/>
      <c r="DD244" s="10"/>
      <c r="DE244" s="11"/>
      <c r="DF244" s="45"/>
      <c r="DG244" s="39"/>
      <c r="DH244" s="98"/>
      <c r="DI244" s="10"/>
      <c r="DJ244" s="10"/>
      <c r="DK244" s="10"/>
      <c r="DL244" s="10"/>
      <c r="DM244" s="10"/>
      <c r="DN244" s="11"/>
      <c r="DO244" s="11"/>
      <c r="DP244" s="45"/>
      <c r="DQ244" s="39"/>
      <c r="DR244" s="98"/>
      <c r="DS244" s="10"/>
      <c r="DT244" s="10"/>
      <c r="DU244" s="10"/>
      <c r="DV244" s="69"/>
      <c r="DW244" s="69"/>
      <c r="DX244" s="11"/>
      <c r="DY244" s="11"/>
      <c r="DZ244" s="45"/>
      <c r="EA244" s="39"/>
      <c r="EB244" s="98"/>
      <c r="ED244" s="45"/>
      <c r="EE244" s="45"/>
      <c r="EF244" s="45"/>
    </row>
    <row r="245" spans="1:136" s="8" customFormat="1" ht="15" x14ac:dyDescent="0.15">
      <c r="A245" s="39"/>
      <c r="B245" s="98"/>
      <c r="C245" s="37"/>
      <c r="D245" s="42"/>
      <c r="E245" s="69"/>
      <c r="F245" s="69"/>
      <c r="G245" s="69"/>
      <c r="H245" s="69"/>
      <c r="I245" s="45"/>
      <c r="J245" s="39"/>
      <c r="K245" s="98"/>
      <c r="L245" s="37"/>
      <c r="M245" s="42"/>
      <c r="N245" s="69"/>
      <c r="O245" s="69"/>
      <c r="P245" s="69"/>
      <c r="R245" s="39"/>
      <c r="S245" s="98"/>
      <c r="T245" s="37"/>
      <c r="U245" s="10"/>
      <c r="V245" s="69"/>
      <c r="W245" s="69"/>
      <c r="X245" s="69"/>
      <c r="Z245" s="39"/>
      <c r="AA245" s="39"/>
      <c r="AB245" s="37"/>
      <c r="AC245" s="42"/>
      <c r="AD245" s="69"/>
      <c r="AE245" s="69"/>
      <c r="AF245" s="69"/>
      <c r="AG245" s="44"/>
      <c r="AH245" s="44"/>
      <c r="AJ245" s="39"/>
      <c r="AK245" s="39"/>
      <c r="AL245" s="37"/>
      <c r="AM245" s="10"/>
      <c r="AN245" s="69"/>
      <c r="AO245" s="69"/>
      <c r="AP245" s="69"/>
      <c r="AQ245" s="38"/>
      <c r="AS245" s="39"/>
      <c r="AT245" s="98"/>
      <c r="AU245" s="37"/>
      <c r="AV245" s="42"/>
      <c r="AW245" s="69"/>
      <c r="AX245" s="69"/>
      <c r="AY245" s="69"/>
      <c r="BA245" s="39"/>
      <c r="BB245" s="98"/>
      <c r="BC245" s="37"/>
      <c r="BD245" s="10"/>
      <c r="BE245" s="69"/>
      <c r="BF245" s="69"/>
      <c r="BG245" s="69"/>
      <c r="BI245" s="39"/>
      <c r="BJ245" s="98"/>
      <c r="BK245" s="37"/>
      <c r="BL245" s="42"/>
      <c r="BM245" s="69"/>
      <c r="BN245" s="69"/>
      <c r="BO245" s="69"/>
      <c r="BP245" s="98"/>
      <c r="BQ245" s="98"/>
      <c r="BS245" s="39"/>
      <c r="BT245" s="98"/>
      <c r="BU245" s="37"/>
      <c r="BV245" s="42"/>
      <c r="BW245" s="69"/>
      <c r="BX245" s="69"/>
      <c r="BY245" s="69"/>
      <c r="BZ245" s="98"/>
      <c r="CA245" s="98"/>
      <c r="CC245" s="39"/>
      <c r="CD245" s="98"/>
      <c r="CE245" s="37"/>
      <c r="CF245" s="42"/>
      <c r="CG245" s="69"/>
      <c r="CH245" s="69"/>
      <c r="CI245" s="69"/>
      <c r="CJ245" s="45"/>
      <c r="CK245" s="98"/>
      <c r="CO245" s="39"/>
      <c r="CP245" s="98"/>
      <c r="CQ245" s="10"/>
      <c r="CR245" s="10"/>
      <c r="CS245" s="10"/>
      <c r="CT245" s="10"/>
      <c r="CU245" s="10"/>
      <c r="CV245" s="11"/>
      <c r="CW245" s="45"/>
      <c r="CX245" s="39"/>
      <c r="CY245" s="98"/>
      <c r="CZ245" s="10"/>
      <c r="DA245" s="10"/>
      <c r="DB245" s="10"/>
      <c r="DC245" s="10"/>
      <c r="DD245" s="10"/>
      <c r="DE245" s="11"/>
      <c r="DF245" s="45"/>
      <c r="DG245" s="39"/>
      <c r="DH245" s="98"/>
      <c r="DI245" s="10"/>
      <c r="DJ245" s="10"/>
      <c r="DK245" s="10"/>
      <c r="DL245" s="10"/>
      <c r="DM245" s="10"/>
      <c r="DN245" s="11"/>
      <c r="DO245" s="11"/>
      <c r="DP245" s="45"/>
      <c r="DQ245" s="39"/>
      <c r="DR245" s="98"/>
      <c r="DS245" s="10"/>
      <c r="DT245" s="10"/>
      <c r="DU245" s="10"/>
      <c r="DV245" s="69"/>
      <c r="DW245" s="69"/>
      <c r="DX245" s="11"/>
      <c r="DY245" s="11"/>
      <c r="DZ245" s="45"/>
      <c r="EA245" s="39"/>
      <c r="EB245" s="98"/>
      <c r="ED245" s="45"/>
      <c r="EE245" s="45"/>
      <c r="EF245" s="45"/>
    </row>
    <row r="246" spans="1:136" s="8" customFormat="1" ht="15" x14ac:dyDescent="0.15">
      <c r="A246" s="39"/>
      <c r="B246" s="98"/>
      <c r="C246" s="37"/>
      <c r="D246" s="42"/>
      <c r="E246" s="69"/>
      <c r="F246" s="69"/>
      <c r="G246" s="69"/>
      <c r="H246" s="69"/>
      <c r="I246" s="45"/>
      <c r="J246" s="39"/>
      <c r="K246" s="98"/>
      <c r="L246" s="37"/>
      <c r="M246" s="42"/>
      <c r="N246" s="69"/>
      <c r="O246" s="69"/>
      <c r="P246" s="69"/>
      <c r="R246" s="39"/>
      <c r="S246" s="98"/>
      <c r="T246" s="37"/>
      <c r="U246" s="10"/>
      <c r="V246" s="69"/>
      <c r="W246" s="69"/>
      <c r="X246" s="69"/>
      <c r="Z246" s="39"/>
      <c r="AA246" s="39"/>
      <c r="AB246" s="37"/>
      <c r="AC246" s="42"/>
      <c r="AD246" s="69"/>
      <c r="AE246" s="69"/>
      <c r="AF246" s="69"/>
      <c r="AG246" s="44"/>
      <c r="AH246" s="44"/>
      <c r="AJ246" s="39"/>
      <c r="AK246" s="39"/>
      <c r="AL246" s="37"/>
      <c r="AM246" s="10"/>
      <c r="AN246" s="69"/>
      <c r="AO246" s="69"/>
      <c r="AP246" s="69"/>
      <c r="AQ246" s="38"/>
      <c r="AS246" s="39"/>
      <c r="AT246" s="98"/>
      <c r="AU246" s="37"/>
      <c r="AV246" s="42"/>
      <c r="AW246" s="69"/>
      <c r="AX246" s="69"/>
      <c r="AY246" s="69"/>
      <c r="BA246" s="39"/>
      <c r="BB246" s="98"/>
      <c r="BC246" s="37"/>
      <c r="BD246" s="10"/>
      <c r="BE246" s="69"/>
      <c r="BF246" s="69"/>
      <c r="BG246" s="69"/>
      <c r="BI246" s="39"/>
      <c r="BJ246" s="98"/>
      <c r="BK246" s="37"/>
      <c r="BL246" s="42"/>
      <c r="BM246" s="69"/>
      <c r="BN246" s="69"/>
      <c r="BO246" s="69"/>
      <c r="BP246" s="98"/>
      <c r="BQ246" s="98"/>
      <c r="BS246" s="39"/>
      <c r="BT246" s="98"/>
      <c r="BU246" s="37"/>
      <c r="BV246" s="42"/>
      <c r="BW246" s="69"/>
      <c r="BX246" s="69"/>
      <c r="BY246" s="69"/>
      <c r="BZ246" s="98"/>
      <c r="CA246" s="98"/>
      <c r="CC246" s="39"/>
      <c r="CD246" s="98"/>
      <c r="CE246" s="37"/>
      <c r="CF246" s="42"/>
      <c r="CG246" s="69"/>
      <c r="CH246" s="69"/>
      <c r="CI246" s="69"/>
      <c r="CJ246" s="45"/>
      <c r="CK246" s="98"/>
      <c r="CO246" s="39"/>
      <c r="CP246" s="98"/>
      <c r="CQ246" s="10"/>
      <c r="CR246" s="10"/>
      <c r="CS246" s="10"/>
      <c r="CT246" s="10"/>
      <c r="CU246" s="10"/>
      <c r="CV246" s="11"/>
      <c r="CW246" s="45"/>
      <c r="CX246" s="39"/>
      <c r="CY246" s="98"/>
      <c r="CZ246" s="10"/>
      <c r="DA246" s="10"/>
      <c r="DB246" s="10"/>
      <c r="DC246" s="10"/>
      <c r="DD246" s="10"/>
      <c r="DE246" s="11"/>
      <c r="DF246" s="45"/>
      <c r="DG246" s="39"/>
      <c r="DH246" s="98"/>
      <c r="DI246" s="10"/>
      <c r="DJ246" s="10"/>
      <c r="DK246" s="10"/>
      <c r="DL246" s="10"/>
      <c r="DM246" s="10"/>
      <c r="DN246" s="11"/>
      <c r="DO246" s="11"/>
      <c r="DP246" s="45"/>
      <c r="DQ246" s="39"/>
      <c r="DR246" s="98"/>
      <c r="DS246" s="10"/>
      <c r="DT246" s="10"/>
      <c r="DU246" s="10"/>
      <c r="DV246" s="69"/>
      <c r="DW246" s="69"/>
      <c r="DX246" s="11"/>
      <c r="DY246" s="11"/>
      <c r="DZ246" s="45"/>
      <c r="EA246" s="39"/>
      <c r="EB246" s="98"/>
      <c r="ED246" s="45"/>
      <c r="EE246" s="45"/>
      <c r="EF246" s="45"/>
    </row>
    <row r="247" spans="1:136" s="8" customFormat="1" ht="15" x14ac:dyDescent="0.15">
      <c r="A247" s="39"/>
      <c r="B247" s="98"/>
      <c r="C247" s="37"/>
      <c r="D247" s="42"/>
      <c r="E247" s="69"/>
      <c r="F247" s="69"/>
      <c r="G247" s="69"/>
      <c r="H247" s="69"/>
      <c r="I247" s="45"/>
      <c r="J247" s="39"/>
      <c r="K247" s="98"/>
      <c r="L247" s="37"/>
      <c r="M247" s="42"/>
      <c r="N247" s="69"/>
      <c r="O247" s="69"/>
      <c r="P247" s="69"/>
      <c r="R247" s="39"/>
      <c r="S247" s="98"/>
      <c r="T247" s="37"/>
      <c r="U247" s="10"/>
      <c r="V247" s="69"/>
      <c r="W247" s="69"/>
      <c r="X247" s="69"/>
      <c r="Z247" s="39"/>
      <c r="AA247" s="39"/>
      <c r="AB247" s="37"/>
      <c r="AC247" s="42"/>
      <c r="AD247" s="69"/>
      <c r="AE247" s="69"/>
      <c r="AF247" s="69"/>
      <c r="AG247" s="44"/>
      <c r="AH247" s="44"/>
      <c r="AJ247" s="39"/>
      <c r="AK247" s="39"/>
      <c r="AL247" s="37"/>
      <c r="AM247" s="10"/>
      <c r="AN247" s="69"/>
      <c r="AO247" s="69"/>
      <c r="AP247" s="69"/>
      <c r="AQ247" s="38"/>
      <c r="AS247" s="39"/>
      <c r="AT247" s="98"/>
      <c r="AU247" s="37"/>
      <c r="AV247" s="42"/>
      <c r="AW247" s="69"/>
      <c r="AX247" s="69"/>
      <c r="AY247" s="69"/>
      <c r="BA247" s="39"/>
      <c r="BB247" s="98"/>
      <c r="BC247" s="37"/>
      <c r="BD247" s="10"/>
      <c r="BE247" s="69"/>
      <c r="BF247" s="69"/>
      <c r="BG247" s="69"/>
      <c r="BI247" s="39"/>
      <c r="BJ247" s="98"/>
      <c r="BK247" s="37"/>
      <c r="BL247" s="42"/>
      <c r="BM247" s="69"/>
      <c r="BN247" s="69"/>
      <c r="BO247" s="69"/>
      <c r="BP247" s="98"/>
      <c r="BQ247" s="98"/>
      <c r="BS247" s="39"/>
      <c r="BT247" s="98"/>
      <c r="BU247" s="37"/>
      <c r="BV247" s="42"/>
      <c r="BW247" s="69"/>
      <c r="BX247" s="69"/>
      <c r="BY247" s="69"/>
      <c r="BZ247" s="98"/>
      <c r="CA247" s="98"/>
      <c r="CC247" s="39"/>
      <c r="CD247" s="98"/>
      <c r="CE247" s="37"/>
      <c r="CF247" s="42"/>
      <c r="CG247" s="69"/>
      <c r="CH247" s="69"/>
      <c r="CI247" s="69"/>
      <c r="CJ247" s="45"/>
      <c r="CK247" s="98"/>
      <c r="CO247" s="39"/>
      <c r="CP247" s="98"/>
      <c r="CQ247" s="10"/>
      <c r="CR247" s="10"/>
      <c r="CS247" s="10"/>
      <c r="CT247" s="10"/>
      <c r="CU247" s="10"/>
      <c r="CV247" s="11"/>
      <c r="CW247" s="45"/>
      <c r="CX247" s="39"/>
      <c r="CY247" s="98"/>
      <c r="CZ247" s="10"/>
      <c r="DA247" s="10"/>
      <c r="DB247" s="10"/>
      <c r="DC247" s="10"/>
      <c r="DD247" s="10"/>
      <c r="DE247" s="11"/>
      <c r="DF247" s="45"/>
      <c r="DG247" s="39"/>
      <c r="DH247" s="98"/>
      <c r="DI247" s="10"/>
      <c r="DJ247" s="10"/>
      <c r="DK247" s="10"/>
      <c r="DL247" s="10"/>
      <c r="DM247" s="10"/>
      <c r="DN247" s="11"/>
      <c r="DO247" s="11"/>
      <c r="DP247" s="45"/>
      <c r="DQ247" s="39"/>
      <c r="DR247" s="98"/>
      <c r="DS247" s="10"/>
      <c r="DT247" s="10"/>
      <c r="DU247" s="10"/>
      <c r="DV247" s="69"/>
      <c r="DW247" s="69"/>
      <c r="DX247" s="11"/>
      <c r="DY247" s="11"/>
      <c r="DZ247" s="45"/>
      <c r="EA247" s="39"/>
      <c r="EB247" s="98"/>
      <c r="ED247" s="45"/>
      <c r="EE247" s="45"/>
      <c r="EF247" s="45"/>
    </row>
    <row r="248" spans="1:136" s="8" customFormat="1" ht="15" x14ac:dyDescent="0.15">
      <c r="A248" s="39"/>
      <c r="B248" s="98"/>
      <c r="C248" s="37"/>
      <c r="D248" s="42"/>
      <c r="E248" s="69"/>
      <c r="F248" s="69"/>
      <c r="G248" s="69"/>
      <c r="H248" s="69"/>
      <c r="I248" s="45"/>
      <c r="J248" s="39"/>
      <c r="K248" s="98"/>
      <c r="L248" s="37"/>
      <c r="M248" s="42"/>
      <c r="N248" s="69"/>
      <c r="O248" s="69"/>
      <c r="P248" s="69"/>
      <c r="R248" s="39"/>
      <c r="S248" s="98"/>
      <c r="T248" s="37"/>
      <c r="U248" s="10"/>
      <c r="V248" s="69"/>
      <c r="W248" s="69"/>
      <c r="X248" s="69"/>
      <c r="Z248" s="39"/>
      <c r="AA248" s="39"/>
      <c r="AB248" s="37"/>
      <c r="AC248" s="42"/>
      <c r="AD248" s="69"/>
      <c r="AE248" s="69"/>
      <c r="AF248" s="69"/>
      <c r="AG248" s="44"/>
      <c r="AH248" s="44"/>
      <c r="AJ248" s="39"/>
      <c r="AK248" s="39"/>
      <c r="AL248" s="37"/>
      <c r="AM248" s="10"/>
      <c r="AN248" s="69"/>
      <c r="AO248" s="69"/>
      <c r="AP248" s="69"/>
      <c r="AQ248" s="38"/>
      <c r="AS248" s="39"/>
      <c r="AT248" s="98"/>
      <c r="AU248" s="37"/>
      <c r="AV248" s="42"/>
      <c r="AW248" s="69"/>
      <c r="AX248" s="69"/>
      <c r="AY248" s="69"/>
      <c r="BA248" s="39"/>
      <c r="BB248" s="98"/>
      <c r="BC248" s="37"/>
      <c r="BD248" s="10"/>
      <c r="BE248" s="69"/>
      <c r="BF248" s="69"/>
      <c r="BG248" s="69"/>
      <c r="BI248" s="39"/>
      <c r="BJ248" s="98"/>
      <c r="BK248" s="37"/>
      <c r="BL248" s="42"/>
      <c r="BM248" s="69"/>
      <c r="BN248" s="69"/>
      <c r="BO248" s="69"/>
      <c r="BP248" s="98"/>
      <c r="BQ248" s="98"/>
      <c r="BS248" s="39"/>
      <c r="BT248" s="98"/>
      <c r="BU248" s="37"/>
      <c r="BV248" s="42"/>
      <c r="BW248" s="69"/>
      <c r="BX248" s="69"/>
      <c r="BY248" s="69"/>
      <c r="BZ248" s="98"/>
      <c r="CA248" s="98"/>
      <c r="CC248" s="39"/>
      <c r="CD248" s="98"/>
      <c r="CE248" s="37"/>
      <c r="CF248" s="42"/>
      <c r="CG248" s="69"/>
      <c r="CH248" s="69"/>
      <c r="CI248" s="69"/>
      <c r="CJ248" s="45"/>
      <c r="CK248" s="98"/>
      <c r="CO248" s="39"/>
      <c r="CP248" s="98"/>
      <c r="CQ248" s="10"/>
      <c r="CR248" s="10"/>
      <c r="CS248" s="10"/>
      <c r="CT248" s="10"/>
      <c r="CU248" s="10"/>
      <c r="CV248" s="11"/>
      <c r="CW248" s="45"/>
      <c r="CX248" s="39"/>
      <c r="CY248" s="98"/>
      <c r="CZ248" s="10"/>
      <c r="DA248" s="10"/>
      <c r="DB248" s="10"/>
      <c r="DC248" s="10"/>
      <c r="DD248" s="10"/>
      <c r="DE248" s="11"/>
      <c r="DF248" s="45"/>
      <c r="DG248" s="39"/>
      <c r="DH248" s="98"/>
      <c r="DI248" s="10"/>
      <c r="DJ248" s="10"/>
      <c r="DK248" s="10"/>
      <c r="DL248" s="10"/>
      <c r="DM248" s="10"/>
      <c r="DN248" s="11"/>
      <c r="DO248" s="11"/>
      <c r="DP248" s="45"/>
      <c r="DQ248" s="39"/>
      <c r="DR248" s="98"/>
      <c r="DS248" s="10"/>
      <c r="DT248" s="10"/>
      <c r="DU248" s="10"/>
      <c r="DV248" s="69"/>
      <c r="DW248" s="69"/>
      <c r="DX248" s="11"/>
      <c r="DY248" s="11"/>
      <c r="DZ248" s="45"/>
      <c r="EA248" s="39"/>
      <c r="EB248" s="98"/>
      <c r="ED248" s="45"/>
      <c r="EE248" s="45"/>
      <c r="EF248" s="45"/>
    </row>
    <row r="249" spans="1:136" s="8" customFormat="1" ht="15" x14ac:dyDescent="0.15">
      <c r="A249" s="39"/>
      <c r="B249" s="98"/>
      <c r="C249" s="37"/>
      <c r="D249" s="42"/>
      <c r="E249" s="69"/>
      <c r="F249" s="69"/>
      <c r="G249" s="69"/>
      <c r="H249" s="69"/>
      <c r="I249" s="45"/>
      <c r="J249" s="39"/>
      <c r="K249" s="98"/>
      <c r="L249" s="37"/>
      <c r="M249" s="42"/>
      <c r="N249" s="69"/>
      <c r="O249" s="69"/>
      <c r="P249" s="69"/>
      <c r="R249" s="39"/>
      <c r="S249" s="98"/>
      <c r="T249" s="37"/>
      <c r="U249" s="10"/>
      <c r="V249" s="69"/>
      <c r="W249" s="69"/>
      <c r="X249" s="69"/>
      <c r="Z249" s="39"/>
      <c r="AA249" s="39"/>
      <c r="AB249" s="37"/>
      <c r="AC249" s="42"/>
      <c r="AD249" s="69"/>
      <c r="AE249" s="69"/>
      <c r="AF249" s="69"/>
      <c r="AG249" s="44"/>
      <c r="AH249" s="44"/>
      <c r="AJ249" s="39"/>
      <c r="AK249" s="39"/>
      <c r="AL249" s="37"/>
      <c r="AM249" s="10"/>
      <c r="AN249" s="69"/>
      <c r="AO249" s="69"/>
      <c r="AP249" s="69"/>
      <c r="AQ249" s="38"/>
      <c r="AS249" s="39"/>
      <c r="AT249" s="98"/>
      <c r="AU249" s="37"/>
      <c r="AV249" s="42"/>
      <c r="AW249" s="69"/>
      <c r="AX249" s="69"/>
      <c r="AY249" s="69"/>
      <c r="BA249" s="39"/>
      <c r="BB249" s="98"/>
      <c r="BC249" s="37"/>
      <c r="BD249" s="10"/>
      <c r="BE249" s="69"/>
      <c r="BF249" s="69"/>
      <c r="BG249" s="69"/>
      <c r="BI249" s="39"/>
      <c r="BJ249" s="98"/>
      <c r="BK249" s="37"/>
      <c r="BL249" s="42"/>
      <c r="BM249" s="69"/>
      <c r="BN249" s="69"/>
      <c r="BO249" s="69"/>
      <c r="BP249" s="98"/>
      <c r="BQ249" s="98"/>
      <c r="BS249" s="39"/>
      <c r="BT249" s="98"/>
      <c r="BU249" s="37"/>
      <c r="BV249" s="42"/>
      <c r="BW249" s="69"/>
      <c r="BX249" s="69"/>
      <c r="BY249" s="69"/>
      <c r="BZ249" s="98"/>
      <c r="CA249" s="98"/>
      <c r="CC249" s="39"/>
      <c r="CD249" s="98"/>
      <c r="CE249" s="37"/>
      <c r="CF249" s="42"/>
      <c r="CG249" s="69"/>
      <c r="CH249" s="69"/>
      <c r="CI249" s="69"/>
      <c r="CJ249" s="45"/>
      <c r="CK249" s="98"/>
      <c r="CO249" s="39"/>
      <c r="CP249" s="98"/>
      <c r="CQ249" s="10"/>
      <c r="CR249" s="10"/>
      <c r="CS249" s="10"/>
      <c r="CT249" s="10"/>
      <c r="CU249" s="10"/>
      <c r="CV249" s="11"/>
      <c r="CW249" s="45"/>
      <c r="CX249" s="39"/>
      <c r="CY249" s="98"/>
      <c r="CZ249" s="10"/>
      <c r="DA249" s="10"/>
      <c r="DB249" s="10"/>
      <c r="DC249" s="10"/>
      <c r="DD249" s="10"/>
      <c r="DE249" s="11"/>
      <c r="DF249" s="45"/>
      <c r="DG249" s="39"/>
      <c r="DH249" s="98"/>
      <c r="DI249" s="10"/>
      <c r="DJ249" s="10"/>
      <c r="DK249" s="10"/>
      <c r="DL249" s="10"/>
      <c r="DM249" s="10"/>
      <c r="DN249" s="11"/>
      <c r="DO249" s="11"/>
      <c r="DP249" s="45"/>
      <c r="DQ249" s="39"/>
      <c r="DR249" s="98"/>
      <c r="DS249" s="10"/>
      <c r="DT249" s="10"/>
      <c r="DU249" s="10"/>
      <c r="DV249" s="69"/>
      <c r="DW249" s="69"/>
      <c r="DX249" s="11"/>
      <c r="DY249" s="11"/>
      <c r="DZ249" s="45"/>
      <c r="EA249" s="39"/>
      <c r="EB249" s="98"/>
      <c r="ED249" s="45"/>
      <c r="EE249" s="45"/>
      <c r="EF249" s="45"/>
    </row>
    <row r="250" spans="1:136" s="8" customFormat="1" ht="15" x14ac:dyDescent="0.15">
      <c r="A250" s="39"/>
      <c r="B250" s="98"/>
      <c r="C250" s="37"/>
      <c r="D250" s="42"/>
      <c r="E250" s="69"/>
      <c r="F250" s="69"/>
      <c r="G250" s="69"/>
      <c r="H250" s="69"/>
      <c r="I250" s="45"/>
      <c r="J250" s="39"/>
      <c r="K250" s="98"/>
      <c r="L250" s="37"/>
      <c r="M250" s="42"/>
      <c r="N250" s="69"/>
      <c r="O250" s="69"/>
      <c r="P250" s="69"/>
      <c r="R250" s="39"/>
      <c r="S250" s="98"/>
      <c r="T250" s="37"/>
      <c r="U250" s="10"/>
      <c r="V250" s="69"/>
      <c r="W250" s="69"/>
      <c r="X250" s="69"/>
      <c r="Z250" s="39"/>
      <c r="AA250" s="39"/>
      <c r="AB250" s="37"/>
      <c r="AC250" s="42"/>
      <c r="AD250" s="69"/>
      <c r="AE250" s="69"/>
      <c r="AF250" s="69"/>
      <c r="AG250" s="44"/>
      <c r="AH250" s="44"/>
      <c r="AJ250" s="39"/>
      <c r="AK250" s="39"/>
      <c r="AL250" s="37"/>
      <c r="AM250" s="10"/>
      <c r="AN250" s="69"/>
      <c r="AO250" s="69"/>
      <c r="AP250" s="69"/>
      <c r="AQ250" s="38"/>
      <c r="AS250" s="39"/>
      <c r="AT250" s="98"/>
      <c r="AU250" s="37"/>
      <c r="AV250" s="42"/>
      <c r="AW250" s="69"/>
      <c r="AX250" s="69"/>
      <c r="AY250" s="69"/>
      <c r="BA250" s="39"/>
      <c r="BB250" s="98"/>
      <c r="BC250" s="37"/>
      <c r="BD250" s="10"/>
      <c r="BE250" s="69"/>
      <c r="BF250" s="69"/>
      <c r="BG250" s="69"/>
      <c r="BI250" s="39"/>
      <c r="BJ250" s="98"/>
      <c r="BK250" s="37"/>
      <c r="BL250" s="42"/>
      <c r="BM250" s="69"/>
      <c r="BN250" s="69"/>
      <c r="BO250" s="69"/>
      <c r="BP250" s="98"/>
      <c r="BQ250" s="98"/>
      <c r="BS250" s="39"/>
      <c r="BT250" s="98"/>
      <c r="BU250" s="37"/>
      <c r="BV250" s="42"/>
      <c r="BW250" s="69"/>
      <c r="BX250" s="69"/>
      <c r="BY250" s="69"/>
      <c r="BZ250" s="98"/>
      <c r="CA250" s="98"/>
      <c r="CC250" s="39"/>
      <c r="CD250" s="98"/>
      <c r="CE250" s="37"/>
      <c r="CF250" s="42"/>
      <c r="CG250" s="69"/>
      <c r="CH250" s="69"/>
      <c r="CI250" s="69"/>
      <c r="CJ250" s="45"/>
      <c r="CK250" s="98"/>
      <c r="CO250" s="39"/>
      <c r="CP250" s="98"/>
      <c r="CQ250" s="10"/>
      <c r="CR250" s="10"/>
      <c r="CS250" s="10"/>
      <c r="CT250" s="10"/>
      <c r="CU250" s="10"/>
      <c r="CV250" s="11"/>
      <c r="CW250" s="45"/>
      <c r="CX250" s="39"/>
      <c r="CY250" s="98"/>
      <c r="CZ250" s="10"/>
      <c r="DA250" s="10"/>
      <c r="DB250" s="10"/>
      <c r="DC250" s="10"/>
      <c r="DD250" s="10"/>
      <c r="DE250" s="11"/>
      <c r="DF250" s="45"/>
      <c r="DG250" s="39"/>
      <c r="DH250" s="98"/>
      <c r="DI250" s="10"/>
      <c r="DJ250" s="10"/>
      <c r="DK250" s="10"/>
      <c r="DL250" s="10"/>
      <c r="DM250" s="10"/>
      <c r="DN250" s="11"/>
      <c r="DO250" s="11"/>
      <c r="DP250" s="45"/>
      <c r="DQ250" s="39"/>
      <c r="DR250" s="98"/>
      <c r="DS250" s="10"/>
      <c r="DT250" s="10"/>
      <c r="DU250" s="10"/>
      <c r="DV250" s="69"/>
      <c r="DW250" s="69"/>
      <c r="DX250" s="11"/>
      <c r="DY250" s="11"/>
      <c r="DZ250" s="45"/>
      <c r="EA250" s="39"/>
      <c r="EB250" s="98"/>
      <c r="ED250" s="45"/>
      <c r="EE250" s="45"/>
      <c r="EF250" s="45"/>
    </row>
    <row r="251" spans="1:136" s="8" customFormat="1" ht="15" x14ac:dyDescent="0.15">
      <c r="A251" s="39"/>
      <c r="B251" s="98"/>
      <c r="C251" s="37"/>
      <c r="D251" s="42"/>
      <c r="E251" s="69"/>
      <c r="F251" s="69"/>
      <c r="G251" s="69"/>
      <c r="H251" s="69"/>
      <c r="I251" s="45"/>
      <c r="J251" s="39"/>
      <c r="K251" s="98"/>
      <c r="L251" s="37"/>
      <c r="M251" s="42"/>
      <c r="N251" s="69"/>
      <c r="O251" s="69"/>
      <c r="P251" s="69"/>
      <c r="R251" s="39"/>
      <c r="S251" s="98"/>
      <c r="T251" s="37"/>
      <c r="U251" s="10"/>
      <c r="V251" s="69"/>
      <c r="W251" s="69"/>
      <c r="X251" s="69"/>
      <c r="Z251" s="39"/>
      <c r="AA251" s="39"/>
      <c r="AB251" s="37"/>
      <c r="AC251" s="42"/>
      <c r="AD251" s="69"/>
      <c r="AE251" s="69"/>
      <c r="AF251" s="69"/>
      <c r="AG251" s="44"/>
      <c r="AH251" s="44"/>
      <c r="AJ251" s="39"/>
      <c r="AK251" s="39"/>
      <c r="AL251" s="37"/>
      <c r="AM251" s="10"/>
      <c r="AN251" s="69"/>
      <c r="AO251" s="69"/>
      <c r="AP251" s="69"/>
      <c r="AQ251" s="38"/>
      <c r="AS251" s="39"/>
      <c r="AT251" s="98"/>
      <c r="AU251" s="37"/>
      <c r="AV251" s="42"/>
      <c r="AW251" s="69"/>
      <c r="AX251" s="69"/>
      <c r="AY251" s="69"/>
      <c r="BA251" s="39"/>
      <c r="BB251" s="98"/>
      <c r="BC251" s="37"/>
      <c r="BD251" s="10"/>
      <c r="BE251" s="69"/>
      <c r="BF251" s="69"/>
      <c r="BG251" s="69"/>
      <c r="BI251" s="39"/>
      <c r="BJ251" s="98"/>
      <c r="BK251" s="37"/>
      <c r="BL251" s="42"/>
      <c r="BM251" s="69"/>
      <c r="BN251" s="69"/>
      <c r="BO251" s="69"/>
      <c r="BP251" s="98"/>
      <c r="BQ251" s="98"/>
      <c r="BS251" s="39"/>
      <c r="BT251" s="98"/>
      <c r="BU251" s="37"/>
      <c r="BV251" s="42"/>
      <c r="BW251" s="69"/>
      <c r="BX251" s="69"/>
      <c r="BY251" s="69"/>
      <c r="BZ251" s="98"/>
      <c r="CA251" s="98"/>
      <c r="CC251" s="39"/>
      <c r="CD251" s="98"/>
      <c r="CE251" s="37"/>
      <c r="CF251" s="42"/>
      <c r="CG251" s="69"/>
      <c r="CH251" s="69"/>
      <c r="CI251" s="69"/>
      <c r="CJ251" s="45"/>
      <c r="CK251" s="98"/>
      <c r="CO251" s="39"/>
      <c r="CP251" s="98"/>
      <c r="CQ251" s="10"/>
      <c r="CR251" s="10"/>
      <c r="CS251" s="10"/>
      <c r="CT251" s="10"/>
      <c r="CU251" s="10"/>
      <c r="CV251" s="11"/>
      <c r="CW251" s="45"/>
      <c r="CX251" s="39"/>
      <c r="CY251" s="98"/>
      <c r="CZ251" s="10"/>
      <c r="DA251" s="10"/>
      <c r="DB251" s="10"/>
      <c r="DC251" s="10"/>
      <c r="DD251" s="10"/>
      <c r="DE251" s="11"/>
      <c r="DF251" s="45"/>
      <c r="DG251" s="39"/>
      <c r="DH251" s="98"/>
      <c r="DI251" s="10"/>
      <c r="DJ251" s="10"/>
      <c r="DK251" s="10"/>
      <c r="DL251" s="10"/>
      <c r="DM251" s="10"/>
      <c r="DN251" s="11"/>
      <c r="DO251" s="11"/>
      <c r="DP251" s="45"/>
      <c r="DQ251" s="39"/>
      <c r="DR251" s="98"/>
      <c r="DS251" s="10"/>
      <c r="DT251" s="10"/>
      <c r="DU251" s="10"/>
      <c r="DV251" s="69"/>
      <c r="DW251" s="69"/>
      <c r="DX251" s="11"/>
      <c r="DY251" s="11"/>
      <c r="DZ251" s="45"/>
      <c r="EA251" s="39"/>
      <c r="EB251" s="98"/>
      <c r="ED251" s="45"/>
      <c r="EE251" s="45"/>
      <c r="EF251" s="45"/>
    </row>
    <row r="252" spans="1:136" s="8" customFormat="1" ht="15" x14ac:dyDescent="0.15">
      <c r="A252" s="39"/>
      <c r="B252" s="98"/>
      <c r="C252" s="37"/>
      <c r="D252" s="42"/>
      <c r="E252" s="69"/>
      <c r="F252" s="69"/>
      <c r="G252" s="69"/>
      <c r="H252" s="69"/>
      <c r="I252" s="45"/>
      <c r="J252" s="39"/>
      <c r="K252" s="98"/>
      <c r="L252" s="37"/>
      <c r="M252" s="42"/>
      <c r="N252" s="69"/>
      <c r="O252" s="69"/>
      <c r="P252" s="69"/>
      <c r="R252" s="39"/>
      <c r="S252" s="98"/>
      <c r="T252" s="37"/>
      <c r="U252" s="10"/>
      <c r="V252" s="69"/>
      <c r="W252" s="69"/>
      <c r="X252" s="69"/>
      <c r="Z252" s="39"/>
      <c r="AA252" s="39"/>
      <c r="AB252" s="37"/>
      <c r="AC252" s="42"/>
      <c r="AD252" s="69"/>
      <c r="AE252" s="69"/>
      <c r="AF252" s="69"/>
      <c r="AG252" s="44"/>
      <c r="AH252" s="44"/>
      <c r="AJ252" s="39"/>
      <c r="AK252" s="39"/>
      <c r="AL252" s="37"/>
      <c r="AM252" s="10"/>
      <c r="AN252" s="69"/>
      <c r="AO252" s="69"/>
      <c r="AP252" s="69"/>
      <c r="AQ252" s="38"/>
      <c r="AS252" s="39"/>
      <c r="AT252" s="98"/>
      <c r="AU252" s="37"/>
      <c r="AV252" s="42"/>
      <c r="AW252" s="69"/>
      <c r="AX252" s="69"/>
      <c r="AY252" s="69"/>
      <c r="BA252" s="39"/>
      <c r="BB252" s="98"/>
      <c r="BC252" s="37"/>
      <c r="BD252" s="10"/>
      <c r="BE252" s="69"/>
      <c r="BF252" s="69"/>
      <c r="BG252" s="69"/>
      <c r="BI252" s="39"/>
      <c r="BJ252" s="98"/>
      <c r="BK252" s="37"/>
      <c r="BL252" s="42"/>
      <c r="BM252" s="69"/>
      <c r="BN252" s="69"/>
      <c r="BO252" s="69"/>
      <c r="BP252" s="98"/>
      <c r="BQ252" s="98"/>
      <c r="BS252" s="39"/>
      <c r="BT252" s="98"/>
      <c r="BU252" s="37"/>
      <c r="BV252" s="42"/>
      <c r="BW252" s="69"/>
      <c r="BX252" s="69"/>
      <c r="BY252" s="69"/>
      <c r="BZ252" s="98"/>
      <c r="CA252" s="98"/>
      <c r="CC252" s="39"/>
      <c r="CD252" s="98"/>
      <c r="CE252" s="37"/>
      <c r="CF252" s="42"/>
      <c r="CG252" s="69"/>
      <c r="CH252" s="69"/>
      <c r="CI252" s="69"/>
      <c r="CJ252" s="45"/>
      <c r="CK252" s="98"/>
      <c r="CO252" s="39"/>
      <c r="CP252" s="98"/>
      <c r="CQ252" s="10"/>
      <c r="CR252" s="10"/>
      <c r="CS252" s="10"/>
      <c r="CT252" s="10"/>
      <c r="CU252" s="10"/>
      <c r="CV252" s="11"/>
      <c r="CW252" s="45"/>
      <c r="CX252" s="39"/>
      <c r="CY252" s="98"/>
      <c r="CZ252" s="10"/>
      <c r="DA252" s="10"/>
      <c r="DB252" s="10"/>
      <c r="DC252" s="10"/>
      <c r="DD252" s="10"/>
      <c r="DE252" s="11"/>
      <c r="DF252" s="45"/>
      <c r="DG252" s="39"/>
      <c r="DH252" s="98"/>
      <c r="DI252" s="10"/>
      <c r="DJ252" s="10"/>
      <c r="DK252" s="10"/>
      <c r="DL252" s="10"/>
      <c r="DM252" s="10"/>
      <c r="DN252" s="11"/>
      <c r="DO252" s="11"/>
      <c r="DP252" s="45"/>
      <c r="DQ252" s="39"/>
      <c r="DR252" s="98"/>
      <c r="DS252" s="10"/>
      <c r="DT252" s="10"/>
      <c r="DU252" s="10"/>
      <c r="DV252" s="69"/>
      <c r="DW252" s="69"/>
      <c r="DX252" s="11"/>
      <c r="DY252" s="11"/>
      <c r="DZ252" s="45"/>
      <c r="EA252" s="39"/>
      <c r="EB252" s="98"/>
      <c r="ED252" s="45"/>
      <c r="EE252" s="45"/>
      <c r="EF252" s="45"/>
    </row>
    <row r="253" spans="1:136" s="8" customFormat="1" ht="15" x14ac:dyDescent="0.15">
      <c r="A253" s="39"/>
      <c r="B253" s="98"/>
      <c r="C253" s="37"/>
      <c r="D253" s="42"/>
      <c r="E253" s="69"/>
      <c r="F253" s="69"/>
      <c r="G253" s="69"/>
      <c r="H253" s="69"/>
      <c r="I253" s="45"/>
      <c r="J253" s="39"/>
      <c r="K253" s="98"/>
      <c r="L253" s="37"/>
      <c r="M253" s="42"/>
      <c r="N253" s="69"/>
      <c r="O253" s="69"/>
      <c r="P253" s="69"/>
      <c r="R253" s="39"/>
      <c r="S253" s="98"/>
      <c r="T253" s="37"/>
      <c r="U253" s="10"/>
      <c r="V253" s="69"/>
      <c r="W253" s="69"/>
      <c r="X253" s="69"/>
      <c r="Z253" s="39"/>
      <c r="AA253" s="39"/>
      <c r="AB253" s="37"/>
      <c r="AC253" s="42"/>
      <c r="AD253" s="69"/>
      <c r="AE253" s="69"/>
      <c r="AF253" s="69"/>
      <c r="AG253" s="44"/>
      <c r="AH253" s="44"/>
      <c r="AJ253" s="39"/>
      <c r="AK253" s="39"/>
      <c r="AL253" s="37"/>
      <c r="AM253" s="10"/>
      <c r="AN253" s="69"/>
      <c r="AO253" s="69"/>
      <c r="AP253" s="69"/>
      <c r="AQ253" s="38"/>
      <c r="AS253" s="39"/>
      <c r="AT253" s="98"/>
      <c r="AU253" s="37"/>
      <c r="AV253" s="42"/>
      <c r="AW253" s="69"/>
      <c r="AX253" s="69"/>
      <c r="AY253" s="69"/>
      <c r="BA253" s="39"/>
      <c r="BB253" s="98"/>
      <c r="BC253" s="37"/>
      <c r="BD253" s="10"/>
      <c r="BE253" s="69"/>
      <c r="BF253" s="69"/>
      <c r="BG253" s="69"/>
      <c r="BI253" s="39"/>
      <c r="BJ253" s="98"/>
      <c r="BK253" s="37"/>
      <c r="BL253" s="42"/>
      <c r="BM253" s="69"/>
      <c r="BN253" s="69"/>
      <c r="BO253" s="69"/>
      <c r="BP253" s="98"/>
      <c r="BQ253" s="98"/>
      <c r="BS253" s="39"/>
      <c r="BT253" s="98"/>
      <c r="BU253" s="37"/>
      <c r="BV253" s="42"/>
      <c r="BW253" s="69"/>
      <c r="BX253" s="69"/>
      <c r="BY253" s="69"/>
      <c r="BZ253" s="98"/>
      <c r="CA253" s="98"/>
      <c r="CC253" s="39"/>
      <c r="CD253" s="98"/>
      <c r="CE253" s="37"/>
      <c r="CF253" s="42"/>
      <c r="CG253" s="69"/>
      <c r="CH253" s="69"/>
      <c r="CI253" s="69"/>
      <c r="CJ253" s="45"/>
      <c r="CK253" s="98"/>
      <c r="CO253" s="39"/>
      <c r="CP253" s="98"/>
      <c r="CQ253" s="10"/>
      <c r="CR253" s="10"/>
      <c r="CS253" s="10"/>
      <c r="CT253" s="10"/>
      <c r="CU253" s="10"/>
      <c r="CV253" s="11"/>
      <c r="CW253" s="45"/>
      <c r="CX253" s="39"/>
      <c r="CY253" s="98"/>
      <c r="CZ253" s="10"/>
      <c r="DA253" s="10"/>
      <c r="DB253" s="10"/>
      <c r="DC253" s="10"/>
      <c r="DD253" s="10"/>
      <c r="DE253" s="11"/>
      <c r="DF253" s="45"/>
      <c r="DG253" s="39"/>
      <c r="DH253" s="98"/>
      <c r="DI253" s="10"/>
      <c r="DJ253" s="10"/>
      <c r="DK253" s="10"/>
      <c r="DL253" s="10"/>
      <c r="DM253" s="10"/>
      <c r="DN253" s="11"/>
      <c r="DO253" s="11"/>
      <c r="DP253" s="45"/>
      <c r="DQ253" s="39"/>
      <c r="DR253" s="98"/>
      <c r="DS253" s="10"/>
      <c r="DT253" s="10"/>
      <c r="DU253" s="10"/>
      <c r="DV253" s="69"/>
      <c r="DW253" s="69"/>
      <c r="DX253" s="11"/>
      <c r="DY253" s="11"/>
      <c r="DZ253" s="45"/>
      <c r="EA253" s="39"/>
      <c r="EB253" s="98"/>
      <c r="ED253" s="45"/>
      <c r="EE253" s="45"/>
      <c r="EF253" s="45"/>
    </row>
    <row r="254" spans="1:136" s="8" customFormat="1" ht="15" x14ac:dyDescent="0.15">
      <c r="A254" s="39"/>
      <c r="B254" s="98"/>
      <c r="C254" s="37"/>
      <c r="D254" s="42"/>
      <c r="E254" s="69"/>
      <c r="F254" s="69"/>
      <c r="G254" s="69"/>
      <c r="H254" s="69"/>
      <c r="I254" s="45"/>
      <c r="J254" s="39"/>
      <c r="K254" s="98"/>
      <c r="L254" s="37"/>
      <c r="M254" s="42"/>
      <c r="N254" s="69"/>
      <c r="O254" s="69"/>
      <c r="P254" s="69"/>
      <c r="R254" s="39"/>
      <c r="S254" s="98"/>
      <c r="T254" s="37"/>
      <c r="U254" s="10"/>
      <c r="V254" s="69"/>
      <c r="W254" s="69"/>
      <c r="X254" s="69"/>
      <c r="Z254" s="39"/>
      <c r="AA254" s="39"/>
      <c r="AB254" s="37"/>
      <c r="AC254" s="42"/>
      <c r="AD254" s="69"/>
      <c r="AE254" s="69"/>
      <c r="AF254" s="69"/>
      <c r="AG254" s="44"/>
      <c r="AH254" s="44"/>
      <c r="AJ254" s="39"/>
      <c r="AK254" s="39"/>
      <c r="AL254" s="37"/>
      <c r="AM254" s="10"/>
      <c r="AN254" s="69"/>
      <c r="AO254" s="69"/>
      <c r="AP254" s="69"/>
      <c r="AQ254" s="38"/>
      <c r="AS254" s="39"/>
      <c r="AT254" s="98"/>
      <c r="AU254" s="37"/>
      <c r="AV254" s="42"/>
      <c r="AW254" s="69"/>
      <c r="AX254" s="69"/>
      <c r="AY254" s="69"/>
      <c r="BA254" s="39"/>
      <c r="BB254" s="98"/>
      <c r="BC254" s="37"/>
      <c r="BD254" s="10"/>
      <c r="BE254" s="69"/>
      <c r="BF254" s="69"/>
      <c r="BG254" s="69"/>
      <c r="BI254" s="39"/>
      <c r="BJ254" s="98"/>
      <c r="BK254" s="37"/>
      <c r="BL254" s="42"/>
      <c r="BM254" s="69"/>
      <c r="BN254" s="69"/>
      <c r="BO254" s="69"/>
      <c r="BP254" s="98"/>
      <c r="BQ254" s="98"/>
      <c r="BS254" s="39"/>
      <c r="BT254" s="98"/>
      <c r="BU254" s="37"/>
      <c r="BV254" s="42"/>
      <c r="BW254" s="69"/>
      <c r="BX254" s="69"/>
      <c r="BY254" s="69"/>
      <c r="BZ254" s="98"/>
      <c r="CA254" s="98"/>
      <c r="CC254" s="39"/>
      <c r="CD254" s="98"/>
      <c r="CE254" s="37"/>
      <c r="CF254" s="42"/>
      <c r="CG254" s="69"/>
      <c r="CH254" s="69"/>
      <c r="CI254" s="69"/>
      <c r="CJ254" s="45"/>
      <c r="CK254" s="98"/>
      <c r="CO254" s="39"/>
      <c r="CP254" s="98"/>
      <c r="CQ254" s="10"/>
      <c r="CR254" s="10"/>
      <c r="CS254" s="10"/>
      <c r="CT254" s="10"/>
      <c r="CU254" s="10"/>
      <c r="CV254" s="11"/>
      <c r="CW254" s="45"/>
      <c r="CX254" s="39"/>
      <c r="CY254" s="98"/>
      <c r="CZ254" s="10"/>
      <c r="DA254" s="10"/>
      <c r="DB254" s="10"/>
      <c r="DC254" s="10"/>
      <c r="DD254" s="10"/>
      <c r="DE254" s="11"/>
      <c r="DF254" s="45"/>
      <c r="DG254" s="39"/>
      <c r="DH254" s="98"/>
      <c r="DI254" s="10"/>
      <c r="DJ254" s="10"/>
      <c r="DK254" s="10"/>
      <c r="DL254" s="10"/>
      <c r="DM254" s="10"/>
      <c r="DN254" s="11"/>
      <c r="DO254" s="11"/>
      <c r="DP254" s="45"/>
      <c r="DQ254" s="39"/>
      <c r="DR254" s="98"/>
      <c r="DS254" s="10"/>
      <c r="DT254" s="10"/>
      <c r="DU254" s="10"/>
      <c r="DV254" s="69"/>
      <c r="DW254" s="69"/>
      <c r="DX254" s="11"/>
      <c r="DY254" s="11"/>
      <c r="DZ254" s="45"/>
      <c r="EA254" s="39"/>
      <c r="EB254" s="98"/>
      <c r="ED254" s="45"/>
      <c r="EE254" s="45"/>
      <c r="EF254" s="45"/>
    </row>
    <row r="255" spans="1:136" s="8" customFormat="1" ht="15" x14ac:dyDescent="0.15">
      <c r="A255" s="39"/>
      <c r="B255" s="98"/>
      <c r="C255" s="37"/>
      <c r="D255" s="42"/>
      <c r="E255" s="69"/>
      <c r="F255" s="69"/>
      <c r="G255" s="69"/>
      <c r="H255" s="69"/>
      <c r="I255" s="45"/>
      <c r="J255" s="39"/>
      <c r="K255" s="98"/>
      <c r="L255" s="37"/>
      <c r="M255" s="42"/>
      <c r="N255" s="69"/>
      <c r="O255" s="69"/>
      <c r="P255" s="69"/>
      <c r="R255" s="39"/>
      <c r="S255" s="98"/>
      <c r="T255" s="37"/>
      <c r="U255" s="10"/>
      <c r="V255" s="69"/>
      <c r="W255" s="69"/>
      <c r="X255" s="69"/>
      <c r="Z255" s="39"/>
      <c r="AA255" s="39"/>
      <c r="AB255" s="37"/>
      <c r="AC255" s="42"/>
      <c r="AD255" s="69"/>
      <c r="AE255" s="69"/>
      <c r="AF255" s="69"/>
      <c r="AG255" s="44"/>
      <c r="AH255" s="44"/>
      <c r="AJ255" s="39"/>
      <c r="AK255" s="39"/>
      <c r="AL255" s="37"/>
      <c r="AM255" s="10"/>
      <c r="AN255" s="69"/>
      <c r="AO255" s="69"/>
      <c r="AP255" s="69"/>
      <c r="AQ255" s="38"/>
      <c r="AS255" s="39"/>
      <c r="AT255" s="98"/>
      <c r="AU255" s="37"/>
      <c r="AV255" s="42"/>
      <c r="AW255" s="69"/>
      <c r="AX255" s="69"/>
      <c r="AY255" s="69"/>
      <c r="BA255" s="39"/>
      <c r="BB255" s="98"/>
      <c r="BC255" s="37"/>
      <c r="BD255" s="10"/>
      <c r="BE255" s="69"/>
      <c r="BF255" s="69"/>
      <c r="BG255" s="69"/>
      <c r="BI255" s="39"/>
      <c r="BJ255" s="98"/>
      <c r="BK255" s="37"/>
      <c r="BL255" s="42"/>
      <c r="BM255" s="69"/>
      <c r="BN255" s="69"/>
      <c r="BO255" s="69"/>
      <c r="BP255" s="98"/>
      <c r="BQ255" s="98"/>
      <c r="BS255" s="39"/>
      <c r="BT255" s="98"/>
      <c r="BU255" s="37"/>
      <c r="BV255" s="42"/>
      <c r="BW255" s="69"/>
      <c r="BX255" s="69"/>
      <c r="BY255" s="69"/>
      <c r="BZ255" s="98"/>
      <c r="CA255" s="98"/>
      <c r="CC255" s="39"/>
      <c r="CD255" s="98"/>
      <c r="CE255" s="37"/>
      <c r="CF255" s="42"/>
      <c r="CG255" s="69"/>
      <c r="CH255" s="69"/>
      <c r="CI255" s="69"/>
      <c r="CJ255" s="45"/>
      <c r="CK255" s="98"/>
      <c r="CO255" s="39"/>
      <c r="CP255" s="98"/>
      <c r="CQ255" s="10"/>
      <c r="CR255" s="10"/>
      <c r="CS255" s="10"/>
      <c r="CT255" s="10"/>
      <c r="CU255" s="10"/>
      <c r="CV255" s="11"/>
      <c r="CW255" s="45"/>
      <c r="CX255" s="39"/>
      <c r="CY255" s="98"/>
      <c r="CZ255" s="10"/>
      <c r="DA255" s="10"/>
      <c r="DB255" s="10"/>
      <c r="DC255" s="10"/>
      <c r="DD255" s="10"/>
      <c r="DE255" s="11"/>
      <c r="DF255" s="45"/>
      <c r="DG255" s="39"/>
      <c r="DH255" s="98"/>
      <c r="DI255" s="10"/>
      <c r="DJ255" s="10"/>
      <c r="DK255" s="10"/>
      <c r="DL255" s="10"/>
      <c r="DM255" s="10"/>
      <c r="DN255" s="11"/>
      <c r="DO255" s="11"/>
      <c r="DP255" s="45"/>
      <c r="DQ255" s="39"/>
      <c r="DR255" s="98"/>
      <c r="DS255" s="10"/>
      <c r="DT255" s="10"/>
      <c r="DU255" s="10"/>
      <c r="DV255" s="69"/>
      <c r="DW255" s="69"/>
      <c r="DX255" s="11"/>
      <c r="DY255" s="11"/>
      <c r="DZ255" s="45"/>
      <c r="EA255" s="39"/>
      <c r="EB255" s="98"/>
      <c r="ED255" s="45"/>
      <c r="EE255" s="45"/>
      <c r="EF255" s="45"/>
    </row>
    <row r="256" spans="1:136" s="8" customFormat="1" ht="15" x14ac:dyDescent="0.15">
      <c r="A256" s="39"/>
      <c r="B256" s="98"/>
      <c r="C256" s="37"/>
      <c r="D256" s="42"/>
      <c r="E256" s="69"/>
      <c r="F256" s="69"/>
      <c r="G256" s="69"/>
      <c r="H256" s="69"/>
      <c r="I256" s="45"/>
      <c r="J256" s="39"/>
      <c r="K256" s="98"/>
      <c r="L256" s="37"/>
      <c r="M256" s="42"/>
      <c r="N256" s="69"/>
      <c r="O256" s="69"/>
      <c r="P256" s="69"/>
      <c r="R256" s="39"/>
      <c r="S256" s="98"/>
      <c r="T256" s="37"/>
      <c r="U256" s="10"/>
      <c r="V256" s="69"/>
      <c r="W256" s="69"/>
      <c r="X256" s="69"/>
      <c r="Z256" s="39"/>
      <c r="AA256" s="39"/>
      <c r="AB256" s="37"/>
      <c r="AC256" s="42"/>
      <c r="AD256" s="69"/>
      <c r="AE256" s="69"/>
      <c r="AF256" s="69"/>
      <c r="AG256" s="44"/>
      <c r="AH256" s="44"/>
      <c r="AJ256" s="39"/>
      <c r="AK256" s="39"/>
      <c r="AL256" s="37"/>
      <c r="AM256" s="10"/>
      <c r="AN256" s="69"/>
      <c r="AO256" s="69"/>
      <c r="AP256" s="69"/>
      <c r="AQ256" s="38"/>
      <c r="AS256" s="39"/>
      <c r="AT256" s="98"/>
      <c r="AU256" s="37"/>
      <c r="AV256" s="42"/>
      <c r="AW256" s="69"/>
      <c r="AX256" s="69"/>
      <c r="AY256" s="69"/>
      <c r="BA256" s="39"/>
      <c r="BB256" s="98"/>
      <c r="BC256" s="37"/>
      <c r="BD256" s="10"/>
      <c r="BE256" s="69"/>
      <c r="BF256" s="69"/>
      <c r="BG256" s="69"/>
      <c r="BI256" s="39"/>
      <c r="BJ256" s="98"/>
      <c r="BK256" s="37"/>
      <c r="BL256" s="42"/>
      <c r="BM256" s="69"/>
      <c r="BN256" s="69"/>
      <c r="BO256" s="69"/>
      <c r="BP256" s="98"/>
      <c r="BQ256" s="98"/>
      <c r="BS256" s="39"/>
      <c r="BT256" s="98"/>
      <c r="BU256" s="37"/>
      <c r="BV256" s="42"/>
      <c r="BW256" s="69"/>
      <c r="BX256" s="69"/>
      <c r="BY256" s="69"/>
      <c r="BZ256" s="98"/>
      <c r="CA256" s="98"/>
      <c r="CC256" s="39"/>
      <c r="CD256" s="98"/>
      <c r="CE256" s="37"/>
      <c r="CF256" s="42"/>
      <c r="CG256" s="69"/>
      <c r="CH256" s="69"/>
      <c r="CI256" s="69"/>
      <c r="CJ256" s="45"/>
      <c r="CK256" s="98"/>
      <c r="CO256" s="39"/>
      <c r="CP256" s="98"/>
      <c r="CQ256" s="10"/>
      <c r="CR256" s="10"/>
      <c r="CS256" s="10"/>
      <c r="CT256" s="10"/>
      <c r="CU256" s="10"/>
      <c r="CV256" s="11"/>
      <c r="CW256" s="45"/>
      <c r="CX256" s="39"/>
      <c r="CY256" s="98"/>
      <c r="CZ256" s="10"/>
      <c r="DA256" s="10"/>
      <c r="DB256" s="10"/>
      <c r="DC256" s="10"/>
      <c r="DD256" s="10"/>
      <c r="DE256" s="11"/>
      <c r="DF256" s="45"/>
      <c r="DG256" s="39"/>
      <c r="DH256" s="98"/>
      <c r="DI256" s="10"/>
      <c r="DJ256" s="10"/>
      <c r="DK256" s="10"/>
      <c r="DL256" s="10"/>
      <c r="DM256" s="10"/>
      <c r="DN256" s="11"/>
      <c r="DO256" s="11"/>
      <c r="DP256" s="45"/>
      <c r="DQ256" s="39"/>
      <c r="DR256" s="98"/>
      <c r="DS256" s="10"/>
      <c r="DT256" s="10"/>
      <c r="DU256" s="10"/>
      <c r="DV256" s="69"/>
      <c r="DW256" s="69"/>
      <c r="DX256" s="11"/>
      <c r="DY256" s="11"/>
      <c r="DZ256" s="45"/>
      <c r="EA256" s="39"/>
      <c r="EB256" s="98"/>
      <c r="ED256" s="45"/>
      <c r="EE256" s="45"/>
      <c r="EF256" s="45"/>
    </row>
    <row r="257" spans="1:136" s="8" customFormat="1" ht="15" x14ac:dyDescent="0.15">
      <c r="A257" s="39"/>
      <c r="B257" s="98"/>
      <c r="C257" s="37"/>
      <c r="D257" s="42"/>
      <c r="E257" s="69"/>
      <c r="F257" s="69"/>
      <c r="G257" s="69"/>
      <c r="H257" s="69"/>
      <c r="I257" s="45"/>
      <c r="J257" s="39"/>
      <c r="K257" s="98"/>
      <c r="L257" s="37"/>
      <c r="M257" s="42"/>
      <c r="N257" s="69"/>
      <c r="O257" s="69"/>
      <c r="P257" s="69"/>
      <c r="R257" s="39"/>
      <c r="S257" s="98"/>
      <c r="T257" s="37"/>
      <c r="U257" s="10"/>
      <c r="V257" s="69"/>
      <c r="W257" s="69"/>
      <c r="X257" s="69"/>
      <c r="Z257" s="39"/>
      <c r="AA257" s="39"/>
      <c r="AB257" s="37"/>
      <c r="AC257" s="42"/>
      <c r="AD257" s="69"/>
      <c r="AE257" s="69"/>
      <c r="AF257" s="69"/>
      <c r="AG257" s="44"/>
      <c r="AH257" s="44"/>
      <c r="AJ257" s="39"/>
      <c r="AK257" s="39"/>
      <c r="AL257" s="37"/>
      <c r="AM257" s="10"/>
      <c r="AN257" s="69"/>
      <c r="AO257" s="69"/>
      <c r="AP257" s="69"/>
      <c r="AQ257" s="38"/>
      <c r="AS257" s="39"/>
      <c r="AT257" s="98"/>
      <c r="AU257" s="37"/>
      <c r="AV257" s="42"/>
      <c r="AW257" s="69"/>
      <c r="AX257" s="69"/>
      <c r="AY257" s="69"/>
      <c r="BA257" s="39"/>
      <c r="BB257" s="98"/>
      <c r="BC257" s="37"/>
      <c r="BD257" s="10"/>
      <c r="BE257" s="69"/>
      <c r="BF257" s="69"/>
      <c r="BG257" s="69"/>
      <c r="BI257" s="39"/>
      <c r="BJ257" s="98"/>
      <c r="BK257" s="37"/>
      <c r="BL257" s="42"/>
      <c r="BM257" s="69"/>
      <c r="BN257" s="69"/>
      <c r="BO257" s="69"/>
      <c r="BP257" s="98"/>
      <c r="BQ257" s="98"/>
      <c r="BS257" s="39"/>
      <c r="BT257" s="98"/>
      <c r="BU257" s="37"/>
      <c r="BV257" s="42"/>
      <c r="BW257" s="69"/>
      <c r="BX257" s="69"/>
      <c r="BY257" s="69"/>
      <c r="BZ257" s="98"/>
      <c r="CA257" s="98"/>
      <c r="CC257" s="39"/>
      <c r="CD257" s="98"/>
      <c r="CE257" s="37"/>
      <c r="CF257" s="42"/>
      <c r="CG257" s="69"/>
      <c r="CH257" s="69"/>
      <c r="CI257" s="69"/>
      <c r="CJ257" s="45"/>
      <c r="CK257" s="98"/>
      <c r="CO257" s="39"/>
      <c r="CP257" s="98"/>
      <c r="CQ257" s="10"/>
      <c r="CR257" s="10"/>
      <c r="CS257" s="10"/>
      <c r="CT257" s="10"/>
      <c r="CU257" s="10"/>
      <c r="CV257" s="11"/>
      <c r="CW257" s="45"/>
      <c r="CX257" s="39"/>
      <c r="CY257" s="98"/>
      <c r="CZ257" s="10"/>
      <c r="DA257" s="10"/>
      <c r="DB257" s="10"/>
      <c r="DC257" s="10"/>
      <c r="DD257" s="10"/>
      <c r="DE257" s="11"/>
      <c r="DF257" s="45"/>
      <c r="DG257" s="39"/>
      <c r="DH257" s="98"/>
      <c r="DI257" s="10"/>
      <c r="DJ257" s="10"/>
      <c r="DK257" s="10"/>
      <c r="DL257" s="10"/>
      <c r="DM257" s="10"/>
      <c r="DN257" s="11"/>
      <c r="DO257" s="11"/>
      <c r="DP257" s="45"/>
      <c r="DQ257" s="39"/>
      <c r="DR257" s="98"/>
      <c r="DS257" s="10"/>
      <c r="DT257" s="10"/>
      <c r="DU257" s="10"/>
      <c r="DV257" s="69"/>
      <c r="DW257" s="69"/>
      <c r="DX257" s="11"/>
      <c r="DY257" s="11"/>
      <c r="DZ257" s="45"/>
      <c r="EA257" s="39"/>
      <c r="EB257" s="98"/>
      <c r="ED257" s="45"/>
      <c r="EE257" s="45"/>
      <c r="EF257" s="45"/>
    </row>
    <row r="258" spans="1:136" s="8" customFormat="1" ht="15" x14ac:dyDescent="0.15">
      <c r="A258" s="39"/>
      <c r="B258" s="98"/>
      <c r="C258" s="37"/>
      <c r="D258" s="42"/>
      <c r="E258" s="69"/>
      <c r="F258" s="69"/>
      <c r="G258" s="69"/>
      <c r="H258" s="69"/>
      <c r="I258" s="45"/>
      <c r="J258" s="39"/>
      <c r="K258" s="98"/>
      <c r="L258" s="37"/>
      <c r="M258" s="42"/>
      <c r="N258" s="69"/>
      <c r="O258" s="69"/>
      <c r="P258" s="69"/>
      <c r="R258" s="39"/>
      <c r="S258" s="98"/>
      <c r="T258" s="37"/>
      <c r="U258" s="10"/>
      <c r="V258" s="69"/>
      <c r="W258" s="69"/>
      <c r="X258" s="69"/>
      <c r="Z258" s="39"/>
      <c r="AA258" s="39"/>
      <c r="AB258" s="37"/>
      <c r="AC258" s="42"/>
      <c r="AD258" s="69"/>
      <c r="AE258" s="69"/>
      <c r="AF258" s="69"/>
      <c r="AG258" s="44"/>
      <c r="AH258" s="44"/>
      <c r="AJ258" s="39"/>
      <c r="AK258" s="39"/>
      <c r="AL258" s="37"/>
      <c r="AM258" s="10"/>
      <c r="AN258" s="69"/>
      <c r="AO258" s="69"/>
      <c r="AP258" s="69"/>
      <c r="AQ258" s="38"/>
      <c r="AS258" s="39"/>
      <c r="AT258" s="98"/>
      <c r="AU258" s="37"/>
      <c r="AV258" s="42"/>
      <c r="AW258" s="69"/>
      <c r="AX258" s="69"/>
      <c r="AY258" s="69"/>
      <c r="BA258" s="39"/>
      <c r="BB258" s="98"/>
      <c r="BC258" s="37"/>
      <c r="BD258" s="10"/>
      <c r="BE258" s="69"/>
      <c r="BF258" s="69"/>
      <c r="BG258" s="69"/>
      <c r="BI258" s="39"/>
      <c r="BJ258" s="98"/>
      <c r="BK258" s="37"/>
      <c r="BL258" s="42"/>
      <c r="BM258" s="69"/>
      <c r="BN258" s="69"/>
      <c r="BO258" s="69"/>
      <c r="BP258" s="98"/>
      <c r="BQ258" s="98"/>
      <c r="BS258" s="39"/>
      <c r="BT258" s="98"/>
      <c r="BU258" s="37"/>
      <c r="BV258" s="42"/>
      <c r="BW258" s="69"/>
      <c r="BX258" s="69"/>
      <c r="BY258" s="69"/>
      <c r="BZ258" s="98"/>
      <c r="CA258" s="98"/>
      <c r="CC258" s="39"/>
      <c r="CD258" s="98"/>
      <c r="CE258" s="37"/>
      <c r="CF258" s="42"/>
      <c r="CG258" s="69"/>
      <c r="CH258" s="69"/>
      <c r="CI258" s="69"/>
      <c r="CJ258" s="45"/>
      <c r="CK258" s="98"/>
      <c r="CO258" s="39"/>
      <c r="CP258" s="98"/>
      <c r="CQ258" s="10"/>
      <c r="CR258" s="10"/>
      <c r="CS258" s="10"/>
      <c r="CT258" s="10"/>
      <c r="CU258" s="10"/>
      <c r="CV258" s="11"/>
      <c r="CW258" s="45"/>
      <c r="CX258" s="39"/>
      <c r="CY258" s="98"/>
      <c r="CZ258" s="10"/>
      <c r="DA258" s="10"/>
      <c r="DB258" s="10"/>
      <c r="DC258" s="10"/>
      <c r="DD258" s="10"/>
      <c r="DE258" s="11"/>
      <c r="DF258" s="45"/>
      <c r="DG258" s="39"/>
      <c r="DH258" s="98"/>
      <c r="DI258" s="10"/>
      <c r="DJ258" s="10"/>
      <c r="DK258" s="10"/>
      <c r="DL258" s="10"/>
      <c r="DM258" s="10"/>
      <c r="DN258" s="11"/>
      <c r="DO258" s="11"/>
      <c r="DP258" s="45"/>
      <c r="DQ258" s="39"/>
      <c r="DR258" s="98"/>
      <c r="DS258" s="10"/>
      <c r="DT258" s="10"/>
      <c r="DU258" s="10"/>
      <c r="DV258" s="69"/>
      <c r="DW258" s="69"/>
      <c r="DX258" s="11"/>
      <c r="DY258" s="11"/>
      <c r="DZ258" s="45"/>
      <c r="EA258" s="39"/>
      <c r="EB258" s="98"/>
      <c r="ED258" s="45"/>
      <c r="EE258" s="45"/>
      <c r="EF258" s="45"/>
    </row>
    <row r="259" spans="1:136" s="8" customFormat="1" ht="15" x14ac:dyDescent="0.15">
      <c r="A259" s="39"/>
      <c r="B259" s="98"/>
      <c r="C259" s="37"/>
      <c r="D259" s="42"/>
      <c r="E259" s="69"/>
      <c r="F259" s="69"/>
      <c r="G259" s="69"/>
      <c r="H259" s="69"/>
      <c r="I259" s="45"/>
      <c r="J259" s="39"/>
      <c r="K259" s="98"/>
      <c r="L259" s="37"/>
      <c r="M259" s="42"/>
      <c r="N259" s="69"/>
      <c r="O259" s="69"/>
      <c r="P259" s="69"/>
      <c r="R259" s="39"/>
      <c r="S259" s="98"/>
      <c r="T259" s="37"/>
      <c r="U259" s="10"/>
      <c r="V259" s="69"/>
      <c r="W259" s="69"/>
      <c r="X259" s="69"/>
      <c r="Z259" s="39"/>
      <c r="AA259" s="39"/>
      <c r="AB259" s="37"/>
      <c r="AC259" s="42"/>
      <c r="AD259" s="69"/>
      <c r="AE259" s="69"/>
      <c r="AF259" s="69"/>
      <c r="AG259" s="44"/>
      <c r="AH259" s="45"/>
      <c r="AJ259" s="39"/>
      <c r="AK259" s="39"/>
      <c r="AL259" s="37"/>
      <c r="AM259" s="10"/>
      <c r="AN259" s="69"/>
      <c r="AO259" s="69"/>
      <c r="AP259" s="69"/>
      <c r="AQ259" s="38"/>
      <c r="AS259" s="39"/>
      <c r="AT259" s="98"/>
      <c r="AU259" s="37"/>
      <c r="AV259" s="42"/>
      <c r="AW259" s="69"/>
      <c r="AX259" s="69"/>
      <c r="AY259" s="69"/>
      <c r="BA259" s="39"/>
      <c r="BB259" s="98"/>
      <c r="BC259" s="37"/>
      <c r="BD259" s="10"/>
      <c r="BE259" s="69"/>
      <c r="BF259" s="69"/>
      <c r="BG259" s="69"/>
      <c r="BI259" s="39"/>
      <c r="BJ259" s="98"/>
      <c r="BK259" s="37"/>
      <c r="BL259" s="42"/>
      <c r="BM259" s="69"/>
      <c r="BN259" s="69"/>
      <c r="BO259" s="69"/>
      <c r="BP259" s="98"/>
      <c r="BQ259" s="98"/>
      <c r="BS259" s="39"/>
      <c r="BT259" s="98"/>
      <c r="BU259" s="37"/>
      <c r="BV259" s="42"/>
      <c r="BW259" s="69"/>
      <c r="BX259" s="69"/>
      <c r="BY259" s="69"/>
      <c r="BZ259" s="98"/>
      <c r="CA259" s="98"/>
      <c r="CC259" s="39"/>
      <c r="CD259" s="98"/>
      <c r="CE259" s="37"/>
      <c r="CF259" s="42"/>
      <c r="CG259" s="69"/>
      <c r="CH259" s="69"/>
      <c r="CI259" s="69"/>
      <c r="CJ259" s="45"/>
      <c r="CK259" s="98"/>
      <c r="CO259" s="39"/>
      <c r="CP259" s="98"/>
      <c r="CQ259" s="10"/>
      <c r="CR259" s="10"/>
      <c r="CS259" s="10"/>
      <c r="CT259" s="10"/>
      <c r="CU259" s="10"/>
      <c r="CV259" s="11"/>
      <c r="CW259" s="45"/>
      <c r="CX259" s="39"/>
      <c r="CY259" s="98"/>
      <c r="CZ259" s="10"/>
      <c r="DA259" s="10"/>
      <c r="DB259" s="10"/>
      <c r="DC259" s="10"/>
      <c r="DD259" s="10"/>
      <c r="DE259" s="11"/>
      <c r="DF259" s="45"/>
      <c r="DG259" s="39"/>
      <c r="DH259" s="98"/>
      <c r="DI259" s="10"/>
      <c r="DJ259" s="10"/>
      <c r="DK259" s="10"/>
      <c r="DL259" s="10"/>
      <c r="DM259" s="10"/>
      <c r="DN259" s="11"/>
      <c r="DO259" s="11"/>
      <c r="DP259" s="45"/>
      <c r="DQ259" s="39"/>
      <c r="DR259" s="98"/>
      <c r="DS259" s="10"/>
      <c r="DT259" s="10"/>
      <c r="DU259" s="10"/>
      <c r="DV259" s="69"/>
      <c r="DW259" s="69"/>
      <c r="DX259" s="11"/>
      <c r="DY259" s="11"/>
      <c r="DZ259" s="45"/>
      <c r="EA259" s="39"/>
      <c r="EB259" s="98"/>
      <c r="ED259" s="45"/>
      <c r="EE259" s="45"/>
      <c r="EF259" s="45"/>
    </row>
    <row r="260" spans="1:136" s="8" customFormat="1" ht="15" x14ac:dyDescent="0.15">
      <c r="A260" s="39"/>
      <c r="B260" s="98"/>
      <c r="C260" s="37"/>
      <c r="D260" s="42"/>
      <c r="E260" s="69"/>
      <c r="F260" s="69"/>
      <c r="G260" s="69"/>
      <c r="H260" s="69"/>
      <c r="I260" s="45"/>
      <c r="J260" s="39"/>
      <c r="K260" s="98"/>
      <c r="L260" s="37"/>
      <c r="M260" s="42"/>
      <c r="N260" s="69"/>
      <c r="O260" s="69"/>
      <c r="P260" s="69"/>
      <c r="R260" s="39"/>
      <c r="S260" s="98"/>
      <c r="T260" s="37"/>
      <c r="U260" s="10"/>
      <c r="V260" s="69"/>
      <c r="W260" s="69"/>
      <c r="X260" s="69"/>
      <c r="Z260" s="39"/>
      <c r="AA260" s="39"/>
      <c r="AB260" s="37"/>
      <c r="AC260" s="42"/>
      <c r="AD260" s="69"/>
      <c r="AE260" s="69"/>
      <c r="AF260" s="69"/>
      <c r="AG260" s="44"/>
      <c r="AH260" s="45"/>
      <c r="AJ260" s="39"/>
      <c r="AK260" s="39"/>
      <c r="AL260" s="37"/>
      <c r="AM260" s="10"/>
      <c r="AN260" s="69"/>
      <c r="AO260" s="69"/>
      <c r="AP260" s="69"/>
      <c r="AQ260" s="38"/>
      <c r="AS260" s="39"/>
      <c r="AT260" s="98"/>
      <c r="AU260" s="37"/>
      <c r="AV260" s="42"/>
      <c r="AW260" s="69"/>
      <c r="AX260" s="69"/>
      <c r="AY260" s="69"/>
      <c r="BA260" s="39"/>
      <c r="BB260" s="98"/>
      <c r="BC260" s="37"/>
      <c r="BD260" s="10"/>
      <c r="BE260" s="69"/>
      <c r="BF260" s="69"/>
      <c r="BG260" s="69"/>
      <c r="BI260" s="39"/>
      <c r="BJ260" s="98"/>
      <c r="BK260" s="37"/>
      <c r="BL260" s="42"/>
      <c r="BM260" s="69"/>
      <c r="BN260" s="69"/>
      <c r="BO260" s="69"/>
      <c r="BP260" s="98"/>
      <c r="BQ260" s="98"/>
      <c r="BS260" s="39"/>
      <c r="BT260" s="98"/>
      <c r="BU260" s="37"/>
      <c r="BV260" s="42"/>
      <c r="BW260" s="69"/>
      <c r="BX260" s="69"/>
      <c r="BY260" s="69"/>
      <c r="BZ260" s="98"/>
      <c r="CA260" s="98"/>
      <c r="CC260" s="39"/>
      <c r="CD260" s="98"/>
      <c r="CE260" s="37"/>
      <c r="CF260" s="42"/>
      <c r="CG260" s="69"/>
      <c r="CH260" s="69"/>
      <c r="CI260" s="69"/>
      <c r="CJ260" s="45"/>
      <c r="CK260" s="98"/>
      <c r="CO260" s="39"/>
      <c r="CP260" s="98"/>
      <c r="CQ260" s="10"/>
      <c r="CR260" s="10"/>
      <c r="CS260" s="10"/>
      <c r="CT260" s="10"/>
      <c r="CU260" s="10"/>
      <c r="CV260" s="11"/>
      <c r="CW260" s="45"/>
      <c r="CX260" s="39"/>
      <c r="CY260" s="98"/>
      <c r="CZ260" s="10"/>
      <c r="DA260" s="10"/>
      <c r="DB260" s="10"/>
      <c r="DC260" s="10"/>
      <c r="DD260" s="10"/>
      <c r="DE260" s="11"/>
      <c r="DF260" s="45"/>
      <c r="DG260" s="39"/>
      <c r="DH260" s="98"/>
      <c r="DI260" s="10"/>
      <c r="DJ260" s="10"/>
      <c r="DK260" s="10"/>
      <c r="DL260" s="10"/>
      <c r="DM260" s="10"/>
      <c r="DN260" s="11"/>
      <c r="DO260" s="11"/>
      <c r="DP260" s="45"/>
      <c r="DQ260" s="39"/>
      <c r="DR260" s="98"/>
      <c r="DS260" s="10"/>
      <c r="DT260" s="10"/>
      <c r="DU260" s="10"/>
      <c r="DV260" s="69"/>
      <c r="DW260" s="69"/>
      <c r="DX260" s="11"/>
      <c r="DY260" s="11"/>
      <c r="DZ260" s="45"/>
      <c r="EA260" s="39"/>
      <c r="EB260" s="98"/>
      <c r="ED260" s="45"/>
      <c r="EE260" s="45"/>
      <c r="EF260" s="45"/>
    </row>
    <row r="261" spans="1:136" s="8" customFormat="1" ht="15" x14ac:dyDescent="0.15">
      <c r="A261" s="39"/>
      <c r="B261" s="98"/>
      <c r="C261" s="37"/>
      <c r="D261" s="42"/>
      <c r="E261" s="69"/>
      <c r="F261" s="69"/>
      <c r="G261" s="69"/>
      <c r="H261" s="69"/>
      <c r="I261" s="45"/>
      <c r="J261" s="39"/>
      <c r="K261" s="98"/>
      <c r="L261" s="37"/>
      <c r="M261" s="42"/>
      <c r="N261" s="69"/>
      <c r="O261" s="69"/>
      <c r="P261" s="69"/>
      <c r="R261" s="39"/>
      <c r="S261" s="98"/>
      <c r="T261" s="37"/>
      <c r="U261" s="10"/>
      <c r="V261" s="69"/>
      <c r="W261" s="69"/>
      <c r="X261" s="69"/>
      <c r="Z261" s="39"/>
      <c r="AA261" s="39"/>
      <c r="AB261" s="37"/>
      <c r="AC261" s="42"/>
      <c r="AD261" s="69"/>
      <c r="AE261" s="69"/>
      <c r="AF261" s="69"/>
      <c r="AG261" s="44"/>
      <c r="AH261" s="45"/>
      <c r="AJ261" s="39"/>
      <c r="AK261" s="39"/>
      <c r="AL261" s="37"/>
      <c r="AM261" s="10"/>
      <c r="AN261" s="69"/>
      <c r="AO261" s="69"/>
      <c r="AP261" s="69"/>
      <c r="AQ261" s="38"/>
      <c r="AS261" s="39"/>
      <c r="AT261" s="98"/>
      <c r="AU261" s="37"/>
      <c r="AV261" s="42"/>
      <c r="AW261" s="69"/>
      <c r="AX261" s="69"/>
      <c r="AY261" s="69"/>
      <c r="BA261" s="39"/>
      <c r="BB261" s="98"/>
      <c r="BC261" s="37"/>
      <c r="BD261" s="10"/>
      <c r="BE261" s="69"/>
      <c r="BF261" s="69"/>
      <c r="BG261" s="69"/>
      <c r="BI261" s="39"/>
      <c r="BJ261" s="98"/>
      <c r="BK261" s="37"/>
      <c r="BL261" s="42"/>
      <c r="BM261" s="69"/>
      <c r="BN261" s="69"/>
      <c r="BO261" s="69"/>
      <c r="BP261" s="98"/>
      <c r="BQ261" s="98"/>
      <c r="BS261" s="39"/>
      <c r="BT261" s="98"/>
      <c r="BU261" s="37"/>
      <c r="BV261" s="42"/>
      <c r="BW261" s="69"/>
      <c r="BX261" s="69"/>
      <c r="BY261" s="69"/>
      <c r="BZ261" s="98"/>
      <c r="CA261" s="98"/>
      <c r="CC261" s="39"/>
      <c r="CD261" s="98"/>
      <c r="CE261" s="37"/>
      <c r="CF261" s="42"/>
      <c r="CG261" s="69"/>
      <c r="CH261" s="69"/>
      <c r="CI261" s="69"/>
      <c r="CJ261" s="45"/>
      <c r="CK261" s="98"/>
      <c r="CO261" s="39"/>
      <c r="CP261" s="98"/>
      <c r="CQ261" s="10"/>
      <c r="CR261" s="10"/>
      <c r="CS261" s="10"/>
      <c r="CT261" s="10"/>
      <c r="CU261" s="10"/>
      <c r="CV261" s="11"/>
      <c r="CW261" s="45"/>
      <c r="CX261" s="39"/>
      <c r="CY261" s="98"/>
      <c r="CZ261" s="10"/>
      <c r="DA261" s="10"/>
      <c r="DB261" s="10"/>
      <c r="DC261" s="10"/>
      <c r="DD261" s="10"/>
      <c r="DE261" s="11"/>
      <c r="DF261" s="45"/>
      <c r="DG261" s="39"/>
      <c r="DH261" s="98"/>
      <c r="DI261" s="10"/>
      <c r="DJ261" s="10"/>
      <c r="DK261" s="10"/>
      <c r="DL261" s="10"/>
      <c r="DM261" s="10"/>
      <c r="DN261" s="11"/>
      <c r="DO261" s="11"/>
      <c r="DP261" s="45"/>
      <c r="DQ261" s="39"/>
      <c r="DR261" s="98"/>
      <c r="DS261" s="10"/>
      <c r="DT261" s="10"/>
      <c r="DU261" s="10"/>
      <c r="DV261" s="69"/>
      <c r="DW261" s="69"/>
      <c r="DX261" s="11"/>
      <c r="DY261" s="11"/>
      <c r="DZ261" s="45"/>
      <c r="EA261" s="39"/>
      <c r="EB261" s="98"/>
      <c r="ED261" s="45"/>
      <c r="EE261" s="45"/>
      <c r="EF261" s="45"/>
    </row>
    <row r="262" spans="1:136" s="8" customFormat="1" ht="15" x14ac:dyDescent="0.15">
      <c r="A262" s="39"/>
      <c r="B262" s="98"/>
      <c r="C262" s="37"/>
      <c r="D262" s="42"/>
      <c r="E262" s="69"/>
      <c r="F262" s="69"/>
      <c r="G262" s="69"/>
      <c r="H262" s="69"/>
      <c r="I262" s="45"/>
      <c r="J262" s="39"/>
      <c r="K262" s="98"/>
      <c r="L262" s="37"/>
      <c r="M262" s="42"/>
      <c r="N262" s="69"/>
      <c r="O262" s="69"/>
      <c r="P262" s="69"/>
      <c r="R262" s="39"/>
      <c r="S262" s="98"/>
      <c r="T262" s="37"/>
      <c r="U262" s="10"/>
      <c r="V262" s="69"/>
      <c r="W262" s="69"/>
      <c r="X262" s="69"/>
      <c r="Z262" s="39"/>
      <c r="AA262" s="39"/>
      <c r="AB262" s="37"/>
      <c r="AC262" s="42"/>
      <c r="AD262" s="69"/>
      <c r="AE262" s="69"/>
      <c r="AF262" s="69"/>
      <c r="AG262" s="44"/>
      <c r="AH262" s="45"/>
      <c r="AJ262" s="39"/>
      <c r="AK262" s="39"/>
      <c r="AL262" s="37"/>
      <c r="AM262" s="10"/>
      <c r="AN262" s="69"/>
      <c r="AO262" s="69"/>
      <c r="AP262" s="69"/>
      <c r="AQ262" s="38"/>
      <c r="AS262" s="39"/>
      <c r="AT262" s="98"/>
      <c r="AU262" s="37"/>
      <c r="AV262" s="42"/>
      <c r="AW262" s="69"/>
      <c r="AX262" s="69"/>
      <c r="AY262" s="69"/>
      <c r="BA262" s="39"/>
      <c r="BB262" s="98"/>
      <c r="BC262" s="37"/>
      <c r="BD262" s="10"/>
      <c r="BE262" s="69"/>
      <c r="BF262" s="69"/>
      <c r="BG262" s="69"/>
      <c r="BI262" s="39"/>
      <c r="BJ262" s="98"/>
      <c r="BK262" s="37"/>
      <c r="BL262" s="42"/>
      <c r="BM262" s="69"/>
      <c r="BN262" s="69"/>
      <c r="BO262" s="69"/>
      <c r="BP262" s="98"/>
      <c r="BQ262" s="98"/>
      <c r="BS262" s="39"/>
      <c r="BT262" s="98"/>
      <c r="BU262" s="37"/>
      <c r="BV262" s="42"/>
      <c r="BW262" s="69"/>
      <c r="BX262" s="69"/>
      <c r="BY262" s="69"/>
      <c r="BZ262" s="98"/>
      <c r="CA262" s="98"/>
      <c r="CC262" s="39"/>
      <c r="CD262" s="98"/>
      <c r="CE262" s="37"/>
      <c r="CF262" s="42"/>
      <c r="CG262" s="69"/>
      <c r="CH262" s="69"/>
      <c r="CI262" s="69"/>
      <c r="CJ262" s="45"/>
      <c r="CK262" s="98"/>
      <c r="CO262" s="39"/>
      <c r="CP262" s="98"/>
      <c r="CQ262" s="10"/>
      <c r="CR262" s="10"/>
      <c r="CS262" s="10"/>
      <c r="CT262" s="10"/>
      <c r="CU262" s="10"/>
      <c r="CV262" s="11"/>
      <c r="CW262" s="45"/>
      <c r="CX262" s="39"/>
      <c r="CY262" s="98"/>
      <c r="CZ262" s="10"/>
      <c r="DA262" s="10"/>
      <c r="DB262" s="10"/>
      <c r="DC262" s="10"/>
      <c r="DD262" s="10"/>
      <c r="DE262" s="11"/>
      <c r="DF262" s="45"/>
      <c r="DG262" s="39"/>
      <c r="DH262" s="98"/>
      <c r="DI262" s="10"/>
      <c r="DJ262" s="10"/>
      <c r="DK262" s="10"/>
      <c r="DL262" s="10"/>
      <c r="DM262" s="10"/>
      <c r="DN262" s="11"/>
      <c r="DO262" s="11"/>
      <c r="DP262" s="45"/>
      <c r="DQ262" s="39"/>
      <c r="DR262" s="98"/>
      <c r="DS262" s="10"/>
      <c r="DT262" s="10"/>
      <c r="DU262" s="10"/>
      <c r="DV262" s="69"/>
      <c r="DW262" s="69"/>
      <c r="DX262" s="11"/>
      <c r="DY262" s="11"/>
      <c r="DZ262" s="45"/>
      <c r="EA262" s="39"/>
      <c r="EB262" s="98"/>
      <c r="ED262" s="45"/>
      <c r="EE262" s="45"/>
      <c r="EF262" s="45"/>
    </row>
    <row r="263" spans="1:136" s="8" customFormat="1" ht="15" x14ac:dyDescent="0.15">
      <c r="A263" s="39"/>
      <c r="B263" s="98"/>
      <c r="C263" s="37"/>
      <c r="D263" s="42"/>
      <c r="E263" s="69"/>
      <c r="F263" s="69"/>
      <c r="G263" s="69"/>
      <c r="H263" s="69"/>
      <c r="I263" s="45"/>
      <c r="J263" s="39"/>
      <c r="K263" s="98"/>
      <c r="L263" s="37"/>
      <c r="M263" s="42"/>
      <c r="N263" s="69"/>
      <c r="O263" s="69"/>
      <c r="P263" s="69"/>
      <c r="R263" s="39"/>
      <c r="S263" s="98"/>
      <c r="T263" s="37"/>
      <c r="U263" s="10"/>
      <c r="V263" s="69"/>
      <c r="W263" s="69"/>
      <c r="X263" s="69"/>
      <c r="Z263" s="39"/>
      <c r="AA263" s="39"/>
      <c r="AB263" s="37"/>
      <c r="AC263" s="42"/>
      <c r="AD263" s="69"/>
      <c r="AE263" s="69"/>
      <c r="AF263" s="69"/>
      <c r="AG263" s="44"/>
      <c r="AH263" s="45"/>
      <c r="AJ263" s="39"/>
      <c r="AK263" s="39"/>
      <c r="AL263" s="37"/>
      <c r="AM263" s="10"/>
      <c r="AN263" s="69"/>
      <c r="AO263" s="69"/>
      <c r="AP263" s="69"/>
      <c r="AQ263" s="38"/>
      <c r="AS263" s="39"/>
      <c r="AT263" s="98"/>
      <c r="AU263" s="37"/>
      <c r="AV263" s="42"/>
      <c r="AW263" s="69"/>
      <c r="AX263" s="69"/>
      <c r="AY263" s="69"/>
      <c r="BA263" s="39"/>
      <c r="BB263" s="98"/>
      <c r="BC263" s="37"/>
      <c r="BD263" s="10"/>
      <c r="BE263" s="69"/>
      <c r="BF263" s="69"/>
      <c r="BG263" s="69"/>
      <c r="BI263" s="39"/>
      <c r="BJ263" s="98"/>
      <c r="BK263" s="37"/>
      <c r="BL263" s="42"/>
      <c r="BM263" s="69"/>
      <c r="BN263" s="69"/>
      <c r="BO263" s="69"/>
      <c r="BP263" s="98"/>
      <c r="BQ263" s="98"/>
      <c r="BS263" s="39"/>
      <c r="BT263" s="98"/>
      <c r="BU263" s="37"/>
      <c r="BV263" s="42"/>
      <c r="BW263" s="69"/>
      <c r="BX263" s="69"/>
      <c r="BY263" s="69"/>
      <c r="BZ263" s="98"/>
      <c r="CA263" s="98"/>
      <c r="CC263" s="39"/>
      <c r="CD263" s="98"/>
      <c r="CE263" s="37"/>
      <c r="CF263" s="42"/>
      <c r="CG263" s="69"/>
      <c r="CH263" s="69"/>
      <c r="CI263" s="69"/>
      <c r="CJ263" s="45"/>
      <c r="CK263" s="98"/>
      <c r="CO263" s="39"/>
      <c r="CP263" s="98"/>
      <c r="CQ263" s="10"/>
      <c r="CR263" s="10"/>
      <c r="CS263" s="10"/>
      <c r="CT263" s="10"/>
      <c r="CU263" s="10"/>
      <c r="CV263" s="11"/>
      <c r="CW263" s="45"/>
      <c r="CX263" s="39"/>
      <c r="CY263" s="98"/>
      <c r="CZ263" s="10"/>
      <c r="DA263" s="10"/>
      <c r="DB263" s="10"/>
      <c r="DC263" s="10"/>
      <c r="DD263" s="10"/>
      <c r="DE263" s="11"/>
      <c r="DF263" s="45"/>
      <c r="DG263" s="39"/>
      <c r="DH263" s="98"/>
      <c r="DI263" s="10"/>
      <c r="DJ263" s="10"/>
      <c r="DK263" s="10"/>
      <c r="DL263" s="10"/>
      <c r="DM263" s="10"/>
      <c r="DN263" s="11"/>
      <c r="DO263" s="11"/>
      <c r="DP263" s="45"/>
      <c r="DQ263" s="39"/>
      <c r="DR263" s="98"/>
      <c r="DS263" s="10"/>
      <c r="DT263" s="10"/>
      <c r="DU263" s="10"/>
      <c r="DV263" s="69"/>
      <c r="DW263" s="69"/>
      <c r="DX263" s="11"/>
      <c r="DY263" s="11"/>
      <c r="DZ263" s="45"/>
      <c r="EA263" s="39"/>
      <c r="EB263" s="98"/>
      <c r="ED263" s="45"/>
      <c r="EE263" s="45"/>
      <c r="EF263" s="45"/>
    </row>
    <row r="264" spans="1:136" s="8" customFormat="1" ht="15" x14ac:dyDescent="0.15">
      <c r="A264" s="39"/>
      <c r="B264" s="98"/>
      <c r="C264" s="37"/>
      <c r="D264" s="42"/>
      <c r="E264" s="69"/>
      <c r="F264" s="69"/>
      <c r="G264" s="69"/>
      <c r="H264" s="69"/>
      <c r="I264" s="45"/>
      <c r="J264" s="39"/>
      <c r="K264" s="98"/>
      <c r="L264" s="37"/>
      <c r="M264" s="42"/>
      <c r="N264" s="69"/>
      <c r="O264" s="69"/>
      <c r="P264" s="69"/>
      <c r="R264" s="39"/>
      <c r="S264" s="98"/>
      <c r="T264" s="37"/>
      <c r="U264" s="10"/>
      <c r="V264" s="69"/>
      <c r="W264" s="69"/>
      <c r="X264" s="69"/>
      <c r="Z264" s="39"/>
      <c r="AA264" s="39"/>
      <c r="AB264" s="37"/>
      <c r="AC264" s="42"/>
      <c r="AD264" s="69"/>
      <c r="AE264" s="69"/>
      <c r="AF264" s="69"/>
      <c r="AG264" s="44"/>
      <c r="AH264" s="45"/>
      <c r="AJ264" s="39"/>
      <c r="AK264" s="39"/>
      <c r="AL264" s="37"/>
      <c r="AM264" s="10"/>
      <c r="AN264" s="69"/>
      <c r="AO264" s="69"/>
      <c r="AP264" s="69"/>
      <c r="AQ264" s="38"/>
      <c r="AS264" s="39"/>
      <c r="AT264" s="98"/>
      <c r="AU264" s="37"/>
      <c r="AV264" s="42"/>
      <c r="AW264" s="69"/>
      <c r="AX264" s="69"/>
      <c r="AY264" s="69"/>
      <c r="BA264" s="39"/>
      <c r="BB264" s="98"/>
      <c r="BC264" s="37"/>
      <c r="BD264" s="10"/>
      <c r="BE264" s="69"/>
      <c r="BF264" s="69"/>
      <c r="BG264" s="69"/>
      <c r="BI264" s="39"/>
      <c r="BJ264" s="98"/>
      <c r="BK264" s="37"/>
      <c r="BL264" s="42"/>
      <c r="BM264" s="69"/>
      <c r="BN264" s="69"/>
      <c r="BO264" s="69"/>
      <c r="BP264" s="98"/>
      <c r="BQ264" s="98"/>
      <c r="BS264" s="39"/>
      <c r="BT264" s="98"/>
      <c r="BU264" s="37"/>
      <c r="BV264" s="42"/>
      <c r="BW264" s="69"/>
      <c r="BX264" s="69"/>
      <c r="BY264" s="69"/>
      <c r="BZ264" s="98"/>
      <c r="CA264" s="98"/>
      <c r="CC264" s="39"/>
      <c r="CD264" s="98"/>
      <c r="CE264" s="37"/>
      <c r="CF264" s="42"/>
      <c r="CG264" s="69"/>
      <c r="CH264" s="69"/>
      <c r="CI264" s="69"/>
      <c r="CJ264" s="45"/>
      <c r="CK264" s="98"/>
      <c r="CO264" s="39"/>
      <c r="CP264" s="98"/>
      <c r="CQ264" s="10"/>
      <c r="CR264" s="10"/>
      <c r="CS264" s="10"/>
      <c r="CT264" s="10"/>
      <c r="CU264" s="10"/>
      <c r="CV264" s="11"/>
      <c r="CW264" s="45"/>
      <c r="CX264" s="39"/>
      <c r="CY264" s="98"/>
      <c r="CZ264" s="10"/>
      <c r="DA264" s="10"/>
      <c r="DB264" s="10"/>
      <c r="DC264" s="10"/>
      <c r="DD264" s="10"/>
      <c r="DE264" s="11"/>
      <c r="DF264" s="45"/>
      <c r="DG264" s="39"/>
      <c r="DH264" s="98"/>
      <c r="DI264" s="10"/>
      <c r="DJ264" s="10"/>
      <c r="DK264" s="10"/>
      <c r="DL264" s="10"/>
      <c r="DM264" s="10"/>
      <c r="DN264" s="11"/>
      <c r="DO264" s="11"/>
      <c r="DP264" s="45"/>
      <c r="DQ264" s="39"/>
      <c r="DR264" s="98"/>
      <c r="DS264" s="10"/>
      <c r="DT264" s="10"/>
      <c r="DU264" s="10"/>
      <c r="DV264" s="69"/>
      <c r="DW264" s="69"/>
      <c r="DX264" s="11"/>
      <c r="DY264" s="11"/>
      <c r="DZ264" s="45"/>
      <c r="EA264" s="39"/>
      <c r="EB264" s="98"/>
      <c r="ED264" s="45"/>
      <c r="EE264" s="45"/>
      <c r="EF264" s="45"/>
    </row>
    <row r="265" spans="1:136" s="8" customFormat="1" ht="15" x14ac:dyDescent="0.15">
      <c r="A265" s="39"/>
      <c r="B265" s="98"/>
      <c r="C265" s="37"/>
      <c r="D265" s="42"/>
      <c r="E265" s="69"/>
      <c r="F265" s="69"/>
      <c r="G265" s="69"/>
      <c r="H265" s="69"/>
      <c r="I265" s="45"/>
      <c r="J265" s="39"/>
      <c r="K265" s="98"/>
      <c r="L265" s="37"/>
      <c r="M265" s="42"/>
      <c r="N265" s="69"/>
      <c r="O265" s="69"/>
      <c r="P265" s="69"/>
      <c r="R265" s="39"/>
      <c r="S265" s="98"/>
      <c r="T265" s="37"/>
      <c r="U265" s="10"/>
      <c r="V265" s="69"/>
      <c r="W265" s="69"/>
      <c r="X265" s="69"/>
      <c r="Z265" s="39"/>
      <c r="AA265" s="39"/>
      <c r="AB265" s="37"/>
      <c r="AC265" s="42"/>
      <c r="AD265" s="69"/>
      <c r="AE265" s="69"/>
      <c r="AF265" s="69"/>
      <c r="AG265" s="44"/>
      <c r="AH265" s="45"/>
      <c r="AJ265" s="39"/>
      <c r="AK265" s="39"/>
      <c r="AL265" s="37"/>
      <c r="AM265" s="10"/>
      <c r="AN265" s="69"/>
      <c r="AO265" s="69"/>
      <c r="AP265" s="69"/>
      <c r="AQ265" s="43"/>
      <c r="AS265" s="39"/>
      <c r="AT265" s="98"/>
      <c r="AU265" s="37"/>
      <c r="AV265" s="42"/>
      <c r="AW265" s="69"/>
      <c r="AX265" s="69"/>
      <c r="AY265" s="69"/>
      <c r="BA265" s="39"/>
      <c r="BB265" s="98"/>
      <c r="BC265" s="37"/>
      <c r="BD265" s="10"/>
      <c r="BE265" s="69"/>
      <c r="BF265" s="69"/>
      <c r="BG265" s="69"/>
      <c r="BI265" s="39"/>
      <c r="BJ265" s="98"/>
      <c r="BK265" s="37"/>
      <c r="BL265" s="42"/>
      <c r="BM265" s="69"/>
      <c r="BN265" s="69"/>
      <c r="BO265" s="69"/>
      <c r="BP265" s="98"/>
      <c r="BQ265" s="98"/>
      <c r="BS265" s="39"/>
      <c r="BT265" s="98"/>
      <c r="BU265" s="37"/>
      <c r="BV265" s="42"/>
      <c r="BW265" s="69"/>
      <c r="BX265" s="69"/>
      <c r="BY265" s="69"/>
      <c r="BZ265" s="98"/>
      <c r="CA265" s="98"/>
      <c r="CC265" s="39"/>
      <c r="CD265" s="98"/>
      <c r="CE265" s="37"/>
      <c r="CF265" s="42"/>
      <c r="CG265" s="69"/>
      <c r="CH265" s="69"/>
      <c r="CI265" s="69"/>
      <c r="CJ265" s="45"/>
      <c r="CK265" s="98"/>
      <c r="CO265" s="39"/>
      <c r="CP265" s="98"/>
      <c r="CQ265" s="10"/>
      <c r="CR265" s="10"/>
      <c r="CS265" s="10"/>
      <c r="CT265" s="10"/>
      <c r="CU265" s="10"/>
      <c r="CV265" s="11"/>
      <c r="CW265" s="45"/>
      <c r="CX265" s="39"/>
      <c r="CY265" s="98"/>
      <c r="CZ265" s="10"/>
      <c r="DA265" s="10"/>
      <c r="DB265" s="10"/>
      <c r="DC265" s="10"/>
      <c r="DD265" s="10"/>
      <c r="DE265" s="11"/>
      <c r="DF265" s="45"/>
      <c r="DG265" s="39"/>
      <c r="DH265" s="98"/>
      <c r="DI265" s="10"/>
      <c r="DJ265" s="10"/>
      <c r="DK265" s="10"/>
      <c r="DL265" s="10"/>
      <c r="DM265" s="10"/>
      <c r="DN265" s="11"/>
      <c r="DO265" s="11"/>
      <c r="DP265" s="45"/>
      <c r="DQ265" s="39"/>
      <c r="DR265" s="98"/>
      <c r="DS265" s="10"/>
      <c r="DT265" s="10"/>
      <c r="DU265" s="10"/>
      <c r="DV265" s="69"/>
      <c r="DW265" s="69"/>
      <c r="DX265" s="11"/>
      <c r="DY265" s="11"/>
      <c r="DZ265" s="45"/>
      <c r="EA265" s="39"/>
      <c r="EB265" s="98"/>
      <c r="ED265" s="45"/>
      <c r="EE265" s="45"/>
      <c r="EF265" s="45"/>
    </row>
    <row r="266" spans="1:136" s="8" customFormat="1" ht="15" x14ac:dyDescent="0.15">
      <c r="A266" s="39"/>
      <c r="B266" s="98"/>
      <c r="C266" s="37"/>
      <c r="D266" s="42"/>
      <c r="E266" s="69"/>
      <c r="F266" s="69"/>
      <c r="G266" s="69"/>
      <c r="H266" s="69"/>
      <c r="I266" s="45"/>
      <c r="J266" s="39"/>
      <c r="K266" s="98"/>
      <c r="L266" s="37"/>
      <c r="M266" s="42"/>
      <c r="N266" s="69"/>
      <c r="O266" s="69"/>
      <c r="P266" s="69"/>
      <c r="R266" s="39"/>
      <c r="S266" s="98"/>
      <c r="T266" s="37"/>
      <c r="U266" s="10"/>
      <c r="V266" s="69"/>
      <c r="W266" s="69"/>
      <c r="X266" s="69"/>
      <c r="Z266" s="39"/>
      <c r="AA266" s="39"/>
      <c r="AB266" s="37"/>
      <c r="AC266" s="42"/>
      <c r="AD266" s="69"/>
      <c r="AE266" s="69"/>
      <c r="AF266" s="69"/>
      <c r="AG266" s="44"/>
      <c r="AH266" s="45"/>
      <c r="AJ266" s="39"/>
      <c r="AK266" s="39"/>
      <c r="AL266" s="37"/>
      <c r="AM266" s="10"/>
      <c r="AN266" s="69"/>
      <c r="AO266" s="69"/>
      <c r="AP266" s="69"/>
      <c r="AQ266" s="43"/>
      <c r="AS266" s="39"/>
      <c r="AT266" s="98"/>
      <c r="AU266" s="37"/>
      <c r="AV266" s="42"/>
      <c r="AW266" s="69"/>
      <c r="AX266" s="69"/>
      <c r="AY266" s="69"/>
      <c r="BA266" s="39"/>
      <c r="BB266" s="98"/>
      <c r="BC266" s="37"/>
      <c r="BD266" s="10"/>
      <c r="BE266" s="69"/>
      <c r="BF266" s="69"/>
      <c r="BG266" s="69"/>
      <c r="BI266" s="39"/>
      <c r="BJ266" s="98"/>
      <c r="BK266" s="37"/>
      <c r="BL266" s="42"/>
      <c r="BM266" s="69"/>
      <c r="BN266" s="69"/>
      <c r="BO266" s="69"/>
      <c r="BP266" s="98"/>
      <c r="BQ266" s="98"/>
      <c r="BS266" s="39"/>
      <c r="BT266" s="98"/>
      <c r="BU266" s="37"/>
      <c r="BV266" s="42"/>
      <c r="BW266" s="69"/>
      <c r="BX266" s="69"/>
      <c r="BY266" s="69"/>
      <c r="BZ266" s="98"/>
      <c r="CA266" s="98"/>
      <c r="CC266" s="39"/>
      <c r="CD266" s="98"/>
      <c r="CE266" s="37"/>
      <c r="CF266" s="42"/>
      <c r="CG266" s="69"/>
      <c r="CH266" s="69"/>
      <c r="CI266" s="69"/>
      <c r="CJ266" s="45"/>
      <c r="CK266" s="98"/>
      <c r="CO266" s="39"/>
      <c r="CP266" s="98"/>
      <c r="CQ266" s="10"/>
      <c r="CR266" s="10"/>
      <c r="CS266" s="10"/>
      <c r="CT266" s="10"/>
      <c r="CU266" s="10"/>
      <c r="CV266" s="11"/>
      <c r="CW266" s="45"/>
      <c r="CX266" s="39"/>
      <c r="CY266" s="98"/>
      <c r="CZ266" s="10"/>
      <c r="DA266" s="10"/>
      <c r="DB266" s="10"/>
      <c r="DC266" s="10"/>
      <c r="DD266" s="10"/>
      <c r="DE266" s="11"/>
      <c r="DF266" s="45"/>
      <c r="DG266" s="39"/>
      <c r="DH266" s="98"/>
      <c r="DI266" s="10"/>
      <c r="DJ266" s="10"/>
      <c r="DK266" s="10"/>
      <c r="DL266" s="10"/>
      <c r="DM266" s="10"/>
      <c r="DN266" s="11"/>
      <c r="DO266" s="11"/>
      <c r="DP266" s="45"/>
      <c r="DQ266" s="39"/>
      <c r="DR266" s="98"/>
      <c r="DS266" s="10"/>
      <c r="DT266" s="10"/>
      <c r="DU266" s="10"/>
      <c r="DV266" s="69"/>
      <c r="DW266" s="69"/>
      <c r="DX266" s="11"/>
      <c r="DY266" s="11"/>
      <c r="DZ266" s="45"/>
      <c r="EA266" s="39"/>
      <c r="EB266" s="98"/>
      <c r="ED266" s="45"/>
      <c r="EE266" s="45"/>
      <c r="EF266" s="45"/>
    </row>
    <row r="267" spans="1:136" s="8" customFormat="1" ht="15" x14ac:dyDescent="0.15">
      <c r="A267" s="39"/>
      <c r="B267" s="98"/>
      <c r="C267" s="37"/>
      <c r="D267" s="42"/>
      <c r="E267" s="69"/>
      <c r="F267" s="69"/>
      <c r="G267" s="69"/>
      <c r="H267" s="69"/>
      <c r="I267" s="45"/>
      <c r="J267" s="39"/>
      <c r="K267" s="98"/>
      <c r="L267" s="37"/>
      <c r="M267" s="42"/>
      <c r="N267" s="69"/>
      <c r="O267" s="69"/>
      <c r="P267" s="69"/>
      <c r="R267" s="39"/>
      <c r="S267" s="98"/>
      <c r="T267" s="37"/>
      <c r="U267" s="10"/>
      <c r="V267" s="69"/>
      <c r="W267" s="69"/>
      <c r="X267" s="69"/>
      <c r="Z267" s="39"/>
      <c r="AA267" s="39"/>
      <c r="AB267" s="37"/>
      <c r="AC267" s="42"/>
      <c r="AD267" s="69"/>
      <c r="AE267" s="69"/>
      <c r="AF267" s="69"/>
      <c r="AG267" s="44"/>
      <c r="AH267" s="45"/>
      <c r="AJ267" s="39"/>
      <c r="AK267" s="39"/>
      <c r="AL267" s="37"/>
      <c r="AM267" s="10"/>
      <c r="AN267" s="69"/>
      <c r="AO267" s="69"/>
      <c r="AP267" s="69"/>
      <c r="AQ267" s="43"/>
      <c r="AS267" s="39"/>
      <c r="AT267" s="98"/>
      <c r="AU267" s="37"/>
      <c r="AV267" s="42"/>
      <c r="AW267" s="69"/>
      <c r="AX267" s="69"/>
      <c r="AY267" s="69"/>
      <c r="BA267" s="39"/>
      <c r="BB267" s="98"/>
      <c r="BC267" s="37"/>
      <c r="BD267" s="10"/>
      <c r="BE267" s="69"/>
      <c r="BF267" s="69"/>
      <c r="BG267" s="69"/>
      <c r="BI267" s="39"/>
      <c r="BJ267" s="98"/>
      <c r="BK267" s="37"/>
      <c r="BL267" s="42"/>
      <c r="BM267" s="69"/>
      <c r="BN267" s="69"/>
      <c r="BO267" s="69"/>
      <c r="BP267" s="98"/>
      <c r="BQ267" s="98"/>
      <c r="BS267" s="39"/>
      <c r="BT267" s="98"/>
      <c r="BU267" s="37"/>
      <c r="BV267" s="42"/>
      <c r="BW267" s="69"/>
      <c r="BX267" s="69"/>
      <c r="BY267" s="69"/>
      <c r="BZ267" s="98"/>
      <c r="CA267" s="98"/>
      <c r="CC267" s="39"/>
      <c r="CD267" s="98"/>
      <c r="CE267" s="37"/>
      <c r="CF267" s="42"/>
      <c r="CG267" s="69"/>
      <c r="CH267" s="69"/>
      <c r="CI267" s="69"/>
      <c r="CJ267" s="45"/>
      <c r="CK267" s="98"/>
      <c r="CO267" s="39"/>
      <c r="CP267" s="98"/>
      <c r="CQ267" s="10"/>
      <c r="CR267" s="10"/>
      <c r="CS267" s="10"/>
      <c r="CT267" s="10"/>
      <c r="CU267" s="10"/>
      <c r="CV267" s="11"/>
      <c r="CW267" s="45"/>
      <c r="CX267" s="39"/>
      <c r="CY267" s="98"/>
      <c r="CZ267" s="10"/>
      <c r="DA267" s="10"/>
      <c r="DB267" s="10"/>
      <c r="DC267" s="10"/>
      <c r="DD267" s="10"/>
      <c r="DE267" s="11"/>
      <c r="DF267" s="45"/>
      <c r="DG267" s="39"/>
      <c r="DH267" s="98"/>
      <c r="DI267" s="10"/>
      <c r="DJ267" s="10"/>
      <c r="DK267" s="10"/>
      <c r="DL267" s="10"/>
      <c r="DM267" s="10"/>
      <c r="DN267" s="11"/>
      <c r="DO267" s="11"/>
      <c r="DP267" s="45"/>
      <c r="DQ267" s="39"/>
      <c r="DR267" s="98"/>
      <c r="DS267" s="10"/>
      <c r="DT267" s="10"/>
      <c r="DU267" s="10"/>
      <c r="DV267" s="69"/>
      <c r="DW267" s="69"/>
      <c r="DX267" s="11"/>
      <c r="DY267" s="11"/>
      <c r="DZ267" s="45"/>
      <c r="EA267" s="39"/>
      <c r="EB267" s="98"/>
      <c r="ED267" s="45"/>
      <c r="EE267" s="45"/>
      <c r="EF267" s="45"/>
    </row>
    <row r="268" spans="1:136" s="8" customFormat="1" ht="15" x14ac:dyDescent="0.15">
      <c r="A268" s="39"/>
      <c r="B268" s="98"/>
      <c r="C268" s="37"/>
      <c r="D268" s="42"/>
      <c r="E268" s="69"/>
      <c r="F268" s="69"/>
      <c r="G268" s="69"/>
      <c r="H268" s="69"/>
      <c r="I268" s="45"/>
      <c r="J268" s="39"/>
      <c r="K268" s="98"/>
      <c r="L268" s="37"/>
      <c r="M268" s="42"/>
      <c r="N268" s="69"/>
      <c r="O268" s="69"/>
      <c r="P268" s="69"/>
      <c r="R268" s="39"/>
      <c r="S268" s="98"/>
      <c r="T268" s="37"/>
      <c r="U268" s="10"/>
      <c r="V268" s="69"/>
      <c r="W268" s="69"/>
      <c r="X268" s="69"/>
      <c r="Z268" s="39"/>
      <c r="AA268" s="39"/>
      <c r="AB268" s="37"/>
      <c r="AC268" s="42"/>
      <c r="AD268" s="69"/>
      <c r="AE268" s="69"/>
      <c r="AF268" s="69"/>
      <c r="AG268" s="44"/>
      <c r="AH268" s="45"/>
      <c r="AJ268" s="39"/>
      <c r="AK268" s="39"/>
      <c r="AL268" s="37"/>
      <c r="AM268" s="10"/>
      <c r="AN268" s="69"/>
      <c r="AO268" s="69"/>
      <c r="AP268" s="69"/>
      <c r="AQ268" s="43"/>
      <c r="AS268" s="39"/>
      <c r="AT268" s="98"/>
      <c r="AU268" s="37"/>
      <c r="AV268" s="42"/>
      <c r="AW268" s="69"/>
      <c r="AX268" s="69"/>
      <c r="AY268" s="69"/>
      <c r="BA268" s="39"/>
      <c r="BB268" s="98"/>
      <c r="BC268" s="37"/>
      <c r="BD268" s="10"/>
      <c r="BE268" s="69"/>
      <c r="BF268" s="69"/>
      <c r="BG268" s="69"/>
      <c r="BI268" s="39"/>
      <c r="BJ268" s="98"/>
      <c r="BK268" s="37"/>
      <c r="BL268" s="42"/>
      <c r="BM268" s="69"/>
      <c r="BN268" s="69"/>
      <c r="BO268" s="69"/>
      <c r="BP268" s="98"/>
      <c r="BQ268" s="98"/>
      <c r="BS268" s="39"/>
      <c r="BT268" s="98"/>
      <c r="BU268" s="37"/>
      <c r="BV268" s="42"/>
      <c r="BW268" s="69"/>
      <c r="BX268" s="69"/>
      <c r="BY268" s="69"/>
      <c r="BZ268" s="98"/>
      <c r="CA268" s="98"/>
      <c r="CC268" s="39"/>
      <c r="CD268" s="98"/>
      <c r="CE268" s="37"/>
      <c r="CF268" s="42"/>
      <c r="CG268" s="69"/>
      <c r="CH268" s="69"/>
      <c r="CI268" s="69"/>
      <c r="CJ268" s="45"/>
      <c r="CK268" s="98"/>
      <c r="CO268" s="39"/>
      <c r="CP268" s="98"/>
      <c r="CQ268" s="10"/>
      <c r="CR268" s="10"/>
      <c r="CS268" s="10"/>
      <c r="CT268" s="10"/>
      <c r="CU268" s="10"/>
      <c r="CV268" s="11"/>
      <c r="CW268" s="45"/>
      <c r="CX268" s="39"/>
      <c r="CY268" s="98"/>
      <c r="CZ268" s="10"/>
      <c r="DA268" s="10"/>
      <c r="DB268" s="10"/>
      <c r="DC268" s="10"/>
      <c r="DD268" s="10"/>
      <c r="DE268" s="11"/>
      <c r="DF268" s="45"/>
      <c r="DG268" s="39"/>
      <c r="DH268" s="98"/>
      <c r="DI268" s="10"/>
      <c r="DJ268" s="10"/>
      <c r="DK268" s="10"/>
      <c r="DL268" s="10"/>
      <c r="DM268" s="10"/>
      <c r="DN268" s="11"/>
      <c r="DO268" s="11"/>
      <c r="DP268" s="45"/>
      <c r="DQ268" s="39"/>
      <c r="DR268" s="98"/>
      <c r="DS268" s="10"/>
      <c r="DT268" s="10"/>
      <c r="DU268" s="10"/>
      <c r="DV268" s="69"/>
      <c r="DW268" s="69"/>
      <c r="DX268" s="11"/>
      <c r="DY268" s="11"/>
      <c r="DZ268" s="45"/>
      <c r="EA268" s="39"/>
      <c r="EB268" s="98"/>
      <c r="ED268" s="45"/>
      <c r="EE268" s="45"/>
      <c r="EF268" s="45"/>
    </row>
    <row r="269" spans="1:136" s="8" customFormat="1" ht="15" x14ac:dyDescent="0.15">
      <c r="A269" s="39"/>
      <c r="B269" s="98"/>
      <c r="C269" s="37"/>
      <c r="D269" s="42"/>
      <c r="E269" s="69"/>
      <c r="F269" s="69"/>
      <c r="G269" s="69"/>
      <c r="H269" s="69"/>
      <c r="I269" s="45"/>
      <c r="J269" s="39"/>
      <c r="K269" s="98"/>
      <c r="L269" s="37"/>
      <c r="M269" s="42"/>
      <c r="N269" s="69"/>
      <c r="O269" s="69"/>
      <c r="P269" s="69"/>
      <c r="R269" s="39"/>
      <c r="S269" s="98"/>
      <c r="T269" s="37"/>
      <c r="U269" s="10"/>
      <c r="V269" s="69"/>
      <c r="W269" s="69"/>
      <c r="X269" s="69"/>
      <c r="Z269" s="39"/>
      <c r="AA269" s="39"/>
      <c r="AB269" s="37"/>
      <c r="AC269" s="42"/>
      <c r="AD269" s="69"/>
      <c r="AE269" s="69"/>
      <c r="AF269" s="69"/>
      <c r="AG269" s="44"/>
      <c r="AH269" s="45"/>
      <c r="AJ269" s="39"/>
      <c r="AK269" s="39"/>
      <c r="AL269" s="37"/>
      <c r="AM269" s="10"/>
      <c r="AN269" s="69"/>
      <c r="AO269" s="69"/>
      <c r="AP269" s="69"/>
      <c r="AQ269" s="43"/>
      <c r="AS269" s="39"/>
      <c r="AT269" s="98"/>
      <c r="AU269" s="37"/>
      <c r="AV269" s="42"/>
      <c r="AW269" s="69"/>
      <c r="AX269" s="69"/>
      <c r="AY269" s="69"/>
      <c r="BA269" s="39"/>
      <c r="BB269" s="98"/>
      <c r="BC269" s="37"/>
      <c r="BD269" s="10"/>
      <c r="BE269" s="69"/>
      <c r="BF269" s="69"/>
      <c r="BG269" s="69"/>
      <c r="BI269" s="39"/>
      <c r="BJ269" s="98"/>
      <c r="BK269" s="37"/>
      <c r="BL269" s="42"/>
      <c r="BM269" s="69"/>
      <c r="BN269" s="69"/>
      <c r="BO269" s="69"/>
      <c r="BP269" s="98"/>
      <c r="BQ269" s="98"/>
      <c r="BS269" s="39"/>
      <c r="BT269" s="98"/>
      <c r="BU269" s="37"/>
      <c r="BV269" s="42"/>
      <c r="BW269" s="69"/>
      <c r="BX269" s="69"/>
      <c r="BY269" s="69"/>
      <c r="BZ269" s="98"/>
      <c r="CA269" s="98"/>
      <c r="CC269" s="39"/>
      <c r="CD269" s="98"/>
      <c r="CE269" s="37"/>
      <c r="CF269" s="42"/>
      <c r="CG269" s="69"/>
      <c r="CH269" s="69"/>
      <c r="CI269" s="69"/>
      <c r="CJ269" s="45"/>
      <c r="CK269" s="98"/>
      <c r="CO269" s="39"/>
      <c r="CP269" s="98"/>
      <c r="CQ269" s="10"/>
      <c r="CR269" s="10"/>
      <c r="CS269" s="10"/>
      <c r="CT269" s="10"/>
      <c r="CU269" s="10"/>
      <c r="CV269" s="11"/>
      <c r="CW269" s="45"/>
      <c r="CX269" s="39"/>
      <c r="CY269" s="98"/>
      <c r="CZ269" s="10"/>
      <c r="DA269" s="10"/>
      <c r="DB269" s="10"/>
      <c r="DC269" s="10"/>
      <c r="DD269" s="10"/>
      <c r="DE269" s="11"/>
      <c r="DF269" s="45"/>
      <c r="DG269" s="39"/>
      <c r="DH269" s="98"/>
      <c r="DI269" s="10"/>
      <c r="DJ269" s="10"/>
      <c r="DK269" s="10"/>
      <c r="DL269" s="10"/>
      <c r="DM269" s="10"/>
      <c r="DN269" s="11"/>
      <c r="DO269" s="11"/>
      <c r="DP269" s="45"/>
      <c r="DQ269" s="39"/>
      <c r="DR269" s="98"/>
      <c r="DS269" s="10"/>
      <c r="DT269" s="10"/>
      <c r="DU269" s="10"/>
      <c r="DV269" s="69"/>
      <c r="DW269" s="69"/>
      <c r="DX269" s="11"/>
      <c r="DY269" s="11"/>
      <c r="DZ269" s="45"/>
      <c r="EA269" s="39"/>
      <c r="EB269" s="98"/>
      <c r="ED269" s="45"/>
      <c r="EE269" s="45"/>
      <c r="EF269" s="45"/>
    </row>
    <row r="270" spans="1:136" s="8" customFormat="1" ht="15" x14ac:dyDescent="0.15">
      <c r="A270" s="39"/>
      <c r="B270" s="98"/>
      <c r="C270" s="37"/>
      <c r="D270" s="42"/>
      <c r="E270" s="69"/>
      <c r="F270" s="69"/>
      <c r="G270" s="69"/>
      <c r="H270" s="69"/>
      <c r="I270" s="45"/>
      <c r="J270" s="39"/>
      <c r="K270" s="98"/>
      <c r="L270" s="37"/>
      <c r="M270" s="42"/>
      <c r="N270" s="69"/>
      <c r="O270" s="69"/>
      <c r="P270" s="69"/>
      <c r="R270" s="39"/>
      <c r="S270" s="98"/>
      <c r="T270" s="37"/>
      <c r="U270" s="10"/>
      <c r="V270" s="69"/>
      <c r="W270" s="69"/>
      <c r="X270" s="69"/>
      <c r="Z270" s="39"/>
      <c r="AA270" s="39"/>
      <c r="AB270" s="37"/>
      <c r="AC270" s="42"/>
      <c r="AD270" s="69"/>
      <c r="AE270" s="69"/>
      <c r="AF270" s="69"/>
      <c r="AG270" s="44"/>
      <c r="AH270" s="45"/>
      <c r="AJ270" s="39"/>
      <c r="AK270" s="39"/>
      <c r="AL270" s="37"/>
      <c r="AM270" s="10"/>
      <c r="AN270" s="69"/>
      <c r="AO270" s="69"/>
      <c r="AP270" s="69"/>
      <c r="AQ270" s="43"/>
      <c r="AS270" s="39"/>
      <c r="AT270" s="98"/>
      <c r="AU270" s="37"/>
      <c r="AV270" s="42"/>
      <c r="AW270" s="69"/>
      <c r="AX270" s="69"/>
      <c r="AY270" s="69"/>
      <c r="BA270" s="39"/>
      <c r="BB270" s="98"/>
      <c r="BC270" s="37"/>
      <c r="BD270" s="10"/>
      <c r="BE270" s="69"/>
      <c r="BF270" s="69"/>
      <c r="BG270" s="69"/>
      <c r="BI270" s="39"/>
      <c r="BJ270" s="98"/>
      <c r="BK270" s="37"/>
      <c r="BL270" s="42"/>
      <c r="BM270" s="69"/>
      <c r="BN270" s="69"/>
      <c r="BO270" s="69"/>
      <c r="BP270" s="98"/>
      <c r="BQ270" s="98"/>
      <c r="BS270" s="39"/>
      <c r="BT270" s="98"/>
      <c r="BU270" s="37"/>
      <c r="BV270" s="42"/>
      <c r="BW270" s="69"/>
      <c r="BX270" s="69"/>
      <c r="BY270" s="69"/>
      <c r="BZ270" s="98"/>
      <c r="CA270" s="98"/>
      <c r="CC270" s="39"/>
      <c r="CD270" s="98"/>
      <c r="CE270" s="37"/>
      <c r="CF270" s="42"/>
      <c r="CG270" s="69"/>
      <c r="CH270" s="69"/>
      <c r="CI270" s="69"/>
      <c r="CJ270" s="45"/>
      <c r="CK270" s="98"/>
      <c r="CO270" s="39"/>
      <c r="CP270" s="98"/>
      <c r="CQ270" s="10"/>
      <c r="CR270" s="10"/>
      <c r="CS270" s="10"/>
      <c r="CT270" s="10"/>
      <c r="CU270" s="10"/>
      <c r="CV270" s="11"/>
      <c r="CW270" s="45"/>
      <c r="CX270" s="39"/>
      <c r="CY270" s="98"/>
      <c r="CZ270" s="10"/>
      <c r="DA270" s="10"/>
      <c r="DB270" s="10"/>
      <c r="DC270" s="10"/>
      <c r="DD270" s="10"/>
      <c r="DE270" s="11"/>
      <c r="DF270" s="45"/>
      <c r="DG270" s="39"/>
      <c r="DH270" s="98"/>
      <c r="DI270" s="10"/>
      <c r="DJ270" s="10"/>
      <c r="DK270" s="10"/>
      <c r="DL270" s="10"/>
      <c r="DM270" s="10"/>
      <c r="DN270" s="11"/>
      <c r="DO270" s="11"/>
      <c r="DP270" s="45"/>
      <c r="DQ270" s="39"/>
      <c r="DR270" s="98"/>
      <c r="DS270" s="10"/>
      <c r="DT270" s="10"/>
      <c r="DU270" s="10"/>
      <c r="DV270" s="69"/>
      <c r="DW270" s="69"/>
      <c r="DX270" s="11"/>
      <c r="DY270" s="11"/>
      <c r="DZ270" s="45"/>
      <c r="EA270" s="39"/>
      <c r="EB270" s="98"/>
      <c r="ED270" s="45"/>
      <c r="EE270" s="45"/>
      <c r="EF270" s="45"/>
    </row>
    <row r="271" spans="1:136" s="8" customFormat="1" ht="15" x14ac:dyDescent="0.15">
      <c r="A271" s="39"/>
      <c r="B271" s="98"/>
      <c r="C271" s="37"/>
      <c r="D271" s="42"/>
      <c r="E271" s="69"/>
      <c r="F271" s="69"/>
      <c r="G271" s="69"/>
      <c r="H271" s="69"/>
      <c r="I271" s="45"/>
      <c r="J271" s="39"/>
      <c r="K271" s="98"/>
      <c r="L271" s="37"/>
      <c r="M271" s="42"/>
      <c r="N271" s="69"/>
      <c r="O271" s="69"/>
      <c r="P271" s="69"/>
      <c r="R271" s="39"/>
      <c r="S271" s="98"/>
      <c r="T271" s="37"/>
      <c r="U271" s="10"/>
      <c r="V271" s="69"/>
      <c r="W271" s="69"/>
      <c r="X271" s="69"/>
      <c r="Z271" s="39"/>
      <c r="AA271" s="39"/>
      <c r="AB271" s="37"/>
      <c r="AC271" s="42"/>
      <c r="AD271" s="69"/>
      <c r="AE271" s="69"/>
      <c r="AF271" s="69"/>
      <c r="AG271" s="44"/>
      <c r="AH271" s="45"/>
      <c r="AJ271" s="39"/>
      <c r="AK271" s="39"/>
      <c r="AL271" s="37"/>
      <c r="AM271" s="10"/>
      <c r="AN271" s="69"/>
      <c r="AO271" s="69"/>
      <c r="AP271" s="69"/>
      <c r="AQ271" s="43"/>
      <c r="AS271" s="39"/>
      <c r="AT271" s="98"/>
      <c r="AU271" s="37"/>
      <c r="AV271" s="42"/>
      <c r="AW271" s="69"/>
      <c r="AX271" s="69"/>
      <c r="AY271" s="69"/>
      <c r="BA271" s="39"/>
      <c r="BB271" s="98"/>
      <c r="BC271" s="37"/>
      <c r="BD271" s="10"/>
      <c r="BE271" s="69"/>
      <c r="BF271" s="69"/>
      <c r="BG271" s="69"/>
      <c r="BI271" s="39"/>
      <c r="BJ271" s="98"/>
      <c r="BK271" s="37"/>
      <c r="BL271" s="42"/>
      <c r="BM271" s="69"/>
      <c r="BN271" s="69"/>
      <c r="BO271" s="69"/>
      <c r="BP271" s="98"/>
      <c r="BQ271" s="98"/>
      <c r="BS271" s="39"/>
      <c r="BT271" s="98"/>
      <c r="BU271" s="37"/>
      <c r="BV271" s="42"/>
      <c r="BW271" s="69"/>
      <c r="BX271" s="69"/>
      <c r="BY271" s="69"/>
      <c r="BZ271" s="98"/>
      <c r="CA271" s="98"/>
      <c r="CC271" s="39"/>
      <c r="CD271" s="98"/>
      <c r="CE271" s="37"/>
      <c r="CF271" s="42"/>
      <c r="CG271" s="69"/>
      <c r="CH271" s="69"/>
      <c r="CI271" s="69"/>
      <c r="CJ271" s="45"/>
      <c r="CK271" s="98"/>
      <c r="CO271" s="39"/>
      <c r="CP271" s="98"/>
      <c r="CQ271" s="10"/>
      <c r="CR271" s="10"/>
      <c r="CS271" s="10"/>
      <c r="CT271" s="10"/>
      <c r="CU271" s="10"/>
      <c r="CV271" s="11"/>
      <c r="CW271" s="45"/>
      <c r="CX271" s="39"/>
      <c r="CY271" s="98"/>
      <c r="CZ271" s="10"/>
      <c r="DA271" s="10"/>
      <c r="DB271" s="10"/>
      <c r="DC271" s="10"/>
      <c r="DD271" s="10"/>
      <c r="DE271" s="11"/>
      <c r="DF271" s="45"/>
      <c r="DG271" s="39"/>
      <c r="DH271" s="98"/>
      <c r="DI271" s="10"/>
      <c r="DJ271" s="10"/>
      <c r="DK271" s="10"/>
      <c r="DL271" s="10"/>
      <c r="DM271" s="10"/>
      <c r="DN271" s="11"/>
      <c r="DO271" s="11"/>
      <c r="DP271" s="45"/>
      <c r="DQ271" s="39"/>
      <c r="DR271" s="98"/>
      <c r="DS271" s="10"/>
      <c r="DT271" s="10"/>
      <c r="DU271" s="10"/>
      <c r="DV271" s="69"/>
      <c r="DW271" s="69"/>
      <c r="DX271" s="11"/>
      <c r="DY271" s="11"/>
      <c r="DZ271" s="45"/>
      <c r="EA271" s="39"/>
      <c r="EB271" s="98"/>
      <c r="ED271" s="45"/>
      <c r="EE271" s="45"/>
      <c r="EF271" s="45"/>
    </row>
    <row r="272" spans="1:136" s="8" customFormat="1" ht="15" x14ac:dyDescent="0.15">
      <c r="A272" s="39"/>
      <c r="B272" s="98"/>
      <c r="C272" s="37"/>
      <c r="D272" s="42"/>
      <c r="E272" s="69"/>
      <c r="F272" s="69"/>
      <c r="G272" s="69"/>
      <c r="H272" s="69"/>
      <c r="I272" s="45"/>
      <c r="J272" s="39"/>
      <c r="K272" s="98"/>
      <c r="L272" s="37"/>
      <c r="M272" s="42"/>
      <c r="N272" s="69"/>
      <c r="O272" s="69"/>
      <c r="P272" s="69"/>
      <c r="R272" s="39"/>
      <c r="S272" s="98"/>
      <c r="T272" s="37"/>
      <c r="U272" s="10"/>
      <c r="V272" s="69"/>
      <c r="W272" s="69"/>
      <c r="X272" s="69"/>
      <c r="Z272" s="39"/>
      <c r="AA272" s="39"/>
      <c r="AB272" s="37"/>
      <c r="AC272" s="42"/>
      <c r="AD272" s="69"/>
      <c r="AE272" s="69"/>
      <c r="AF272" s="69"/>
      <c r="AG272" s="44"/>
      <c r="AH272" s="45"/>
      <c r="AJ272" s="39"/>
      <c r="AK272" s="39"/>
      <c r="AL272" s="37"/>
      <c r="AM272" s="10"/>
      <c r="AN272" s="69"/>
      <c r="AO272" s="69"/>
      <c r="AP272" s="69"/>
      <c r="AQ272" s="43"/>
      <c r="AS272" s="39"/>
      <c r="AT272" s="98"/>
      <c r="AU272" s="37"/>
      <c r="AV272" s="42"/>
      <c r="AW272" s="69"/>
      <c r="AX272" s="69"/>
      <c r="AY272" s="69"/>
      <c r="BA272" s="39"/>
      <c r="BB272" s="98"/>
      <c r="BC272" s="37"/>
      <c r="BD272" s="10"/>
      <c r="BE272" s="69"/>
      <c r="BF272" s="69"/>
      <c r="BG272" s="69"/>
      <c r="BI272" s="39"/>
      <c r="BJ272" s="98"/>
      <c r="BK272" s="37"/>
      <c r="BL272" s="42"/>
      <c r="BM272" s="69"/>
      <c r="BN272" s="69"/>
      <c r="BO272" s="69"/>
      <c r="BP272" s="98"/>
      <c r="BQ272" s="98"/>
      <c r="BS272" s="39"/>
      <c r="BT272" s="98"/>
      <c r="BU272" s="37"/>
      <c r="BV272" s="42"/>
      <c r="BW272" s="69"/>
      <c r="BX272" s="69"/>
      <c r="BY272" s="69"/>
      <c r="BZ272" s="98"/>
      <c r="CA272" s="98"/>
      <c r="CC272" s="39"/>
      <c r="CD272" s="98"/>
      <c r="CE272" s="37"/>
      <c r="CF272" s="42"/>
      <c r="CG272" s="69"/>
      <c r="CH272" s="69"/>
      <c r="CI272" s="69"/>
      <c r="CJ272" s="45"/>
      <c r="CK272" s="98"/>
      <c r="CO272" s="39"/>
      <c r="CP272" s="98"/>
      <c r="CQ272" s="10"/>
      <c r="CR272" s="10"/>
      <c r="CS272" s="10"/>
      <c r="CT272" s="10"/>
      <c r="CU272" s="10"/>
      <c r="CV272" s="11"/>
      <c r="CW272" s="45"/>
      <c r="CX272" s="39"/>
      <c r="CY272" s="98"/>
      <c r="CZ272" s="10"/>
      <c r="DA272" s="10"/>
      <c r="DB272" s="10"/>
      <c r="DC272" s="10"/>
      <c r="DD272" s="10"/>
      <c r="DE272" s="11"/>
      <c r="DF272" s="45"/>
      <c r="DG272" s="39"/>
      <c r="DH272" s="98"/>
      <c r="DI272" s="10"/>
      <c r="DJ272" s="10"/>
      <c r="DK272" s="10"/>
      <c r="DL272" s="10"/>
      <c r="DM272" s="10"/>
      <c r="DN272" s="11"/>
      <c r="DO272" s="11"/>
      <c r="DP272" s="45"/>
      <c r="DQ272" s="39"/>
      <c r="DR272" s="98"/>
      <c r="DS272" s="10"/>
      <c r="DT272" s="10"/>
      <c r="DU272" s="10"/>
      <c r="DV272" s="69"/>
      <c r="DW272" s="69"/>
      <c r="DX272" s="11"/>
      <c r="DY272" s="11"/>
      <c r="DZ272" s="45"/>
      <c r="EA272" s="39"/>
      <c r="EB272" s="98"/>
      <c r="ED272" s="45"/>
      <c r="EE272" s="45"/>
      <c r="EF272" s="45"/>
    </row>
    <row r="273" spans="1:136" s="8" customFormat="1" ht="15" x14ac:dyDescent="0.15">
      <c r="A273" s="39"/>
      <c r="B273" s="98"/>
      <c r="C273" s="37"/>
      <c r="D273" s="42"/>
      <c r="E273" s="69"/>
      <c r="F273" s="69"/>
      <c r="G273" s="69"/>
      <c r="H273" s="69"/>
      <c r="I273" s="45"/>
      <c r="J273" s="39"/>
      <c r="K273" s="98"/>
      <c r="L273" s="37"/>
      <c r="M273" s="42"/>
      <c r="N273" s="69"/>
      <c r="O273" s="69"/>
      <c r="P273" s="69"/>
      <c r="R273" s="39"/>
      <c r="S273" s="98"/>
      <c r="T273" s="37"/>
      <c r="U273" s="10"/>
      <c r="V273" s="69"/>
      <c r="W273" s="69"/>
      <c r="X273" s="69"/>
      <c r="Z273" s="39"/>
      <c r="AA273" s="39"/>
      <c r="AB273" s="37"/>
      <c r="AC273" s="42"/>
      <c r="AD273" s="69"/>
      <c r="AE273" s="69"/>
      <c r="AF273" s="69"/>
      <c r="AG273" s="44"/>
      <c r="AH273" s="45"/>
      <c r="AJ273" s="39"/>
      <c r="AK273" s="39"/>
      <c r="AL273" s="37"/>
      <c r="AM273" s="10"/>
      <c r="AN273" s="69"/>
      <c r="AO273" s="69"/>
      <c r="AP273" s="69"/>
      <c r="AQ273" s="43"/>
      <c r="AS273" s="39"/>
      <c r="AT273" s="98"/>
      <c r="AU273" s="37"/>
      <c r="AV273" s="42"/>
      <c r="AW273" s="69"/>
      <c r="AX273" s="69"/>
      <c r="AY273" s="69"/>
      <c r="BA273" s="39"/>
      <c r="BB273" s="98"/>
      <c r="BC273" s="37"/>
      <c r="BD273" s="10"/>
      <c r="BE273" s="69"/>
      <c r="BF273" s="69"/>
      <c r="BG273" s="69"/>
      <c r="BI273" s="39"/>
      <c r="BJ273" s="98"/>
      <c r="BK273" s="37"/>
      <c r="BL273" s="42"/>
      <c r="BM273" s="69"/>
      <c r="BN273" s="69"/>
      <c r="BO273" s="69"/>
      <c r="BP273" s="98"/>
      <c r="BQ273" s="98"/>
      <c r="BS273" s="39"/>
      <c r="BT273" s="98"/>
      <c r="BU273" s="37"/>
      <c r="BV273" s="42"/>
      <c r="BW273" s="69"/>
      <c r="BX273" s="69"/>
      <c r="BY273" s="69"/>
      <c r="BZ273" s="98"/>
      <c r="CA273" s="98"/>
      <c r="CC273" s="39"/>
      <c r="CD273" s="98"/>
      <c r="CE273" s="37"/>
      <c r="CF273" s="42"/>
      <c r="CG273" s="69"/>
      <c r="CH273" s="69"/>
      <c r="CI273" s="69"/>
      <c r="CJ273" s="45"/>
      <c r="CK273" s="98"/>
      <c r="CO273" s="39"/>
      <c r="CP273" s="98"/>
      <c r="CQ273" s="10"/>
      <c r="CR273" s="10"/>
      <c r="CS273" s="10"/>
      <c r="CT273" s="10"/>
      <c r="CU273" s="10"/>
      <c r="CV273" s="11"/>
      <c r="CW273" s="45"/>
      <c r="CX273" s="39"/>
      <c r="CY273" s="98"/>
      <c r="CZ273" s="10"/>
      <c r="DA273" s="10"/>
      <c r="DB273" s="10"/>
      <c r="DC273" s="10"/>
      <c r="DD273" s="10"/>
      <c r="DE273" s="11"/>
      <c r="DF273" s="45"/>
      <c r="DG273" s="39"/>
      <c r="DH273" s="98"/>
      <c r="DI273" s="10"/>
      <c r="DJ273" s="10"/>
      <c r="DK273" s="10"/>
      <c r="DL273" s="10"/>
      <c r="DM273" s="10"/>
      <c r="DN273" s="11"/>
      <c r="DO273" s="11"/>
      <c r="DP273" s="45"/>
      <c r="DQ273" s="39"/>
      <c r="DR273" s="98"/>
      <c r="DS273" s="10"/>
      <c r="DT273" s="10"/>
      <c r="DU273" s="10"/>
      <c r="DV273" s="69"/>
      <c r="DW273" s="69"/>
      <c r="DX273" s="11"/>
      <c r="DY273" s="11"/>
      <c r="DZ273" s="45"/>
      <c r="EA273" s="39"/>
      <c r="EB273" s="98"/>
      <c r="ED273" s="45"/>
      <c r="EE273" s="45"/>
      <c r="EF273" s="45"/>
    </row>
    <row r="274" spans="1:136" s="8" customFormat="1" ht="15" x14ac:dyDescent="0.15">
      <c r="A274" s="39"/>
      <c r="B274" s="98"/>
      <c r="C274" s="37"/>
      <c r="D274" s="42"/>
      <c r="E274" s="69"/>
      <c r="F274" s="69"/>
      <c r="G274" s="69"/>
      <c r="H274" s="69"/>
      <c r="I274" s="45"/>
      <c r="J274" s="39"/>
      <c r="K274" s="98"/>
      <c r="L274" s="37"/>
      <c r="M274" s="42"/>
      <c r="N274" s="69"/>
      <c r="O274" s="69"/>
      <c r="P274" s="69"/>
      <c r="R274" s="39"/>
      <c r="S274" s="98"/>
      <c r="T274" s="37"/>
      <c r="U274" s="10"/>
      <c r="V274" s="69"/>
      <c r="W274" s="69"/>
      <c r="X274" s="69"/>
      <c r="Z274" s="39"/>
      <c r="AA274" s="39"/>
      <c r="AB274" s="37"/>
      <c r="AC274" s="42"/>
      <c r="AD274" s="69"/>
      <c r="AE274" s="69"/>
      <c r="AF274" s="69"/>
      <c r="AG274" s="44"/>
      <c r="AH274" s="45"/>
      <c r="AJ274" s="39"/>
      <c r="AK274" s="39"/>
      <c r="AL274" s="37"/>
      <c r="AM274" s="10"/>
      <c r="AN274" s="69"/>
      <c r="AO274" s="69"/>
      <c r="AP274" s="69"/>
      <c r="AQ274" s="43"/>
      <c r="AS274" s="39"/>
      <c r="AT274" s="98"/>
      <c r="AU274" s="37"/>
      <c r="AV274" s="42"/>
      <c r="AW274" s="69"/>
      <c r="AX274" s="69"/>
      <c r="AY274" s="69"/>
      <c r="BA274" s="39"/>
      <c r="BB274" s="98"/>
      <c r="BC274" s="37"/>
      <c r="BD274" s="10"/>
      <c r="BE274" s="69"/>
      <c r="BF274" s="69"/>
      <c r="BG274" s="69"/>
      <c r="BI274" s="39"/>
      <c r="BJ274" s="98"/>
      <c r="BK274" s="37"/>
      <c r="BL274" s="42"/>
      <c r="BM274" s="69"/>
      <c r="BN274" s="69"/>
      <c r="BO274" s="69"/>
      <c r="BP274" s="98"/>
      <c r="BQ274" s="98"/>
      <c r="BS274" s="39"/>
      <c r="BT274" s="98"/>
      <c r="BU274" s="37"/>
      <c r="BV274" s="42"/>
      <c r="BW274" s="69"/>
      <c r="BX274" s="69"/>
      <c r="BY274" s="69"/>
      <c r="BZ274" s="98"/>
      <c r="CA274" s="98"/>
      <c r="CC274" s="39"/>
      <c r="CD274" s="98"/>
      <c r="CE274" s="37"/>
      <c r="CF274" s="42"/>
      <c r="CG274" s="69"/>
      <c r="CH274" s="69"/>
      <c r="CI274" s="69"/>
      <c r="CJ274" s="45"/>
      <c r="CK274" s="98"/>
      <c r="CO274" s="39"/>
      <c r="CP274" s="98"/>
      <c r="CQ274" s="10"/>
      <c r="CR274" s="10"/>
      <c r="CS274" s="10"/>
      <c r="CT274" s="10"/>
      <c r="CU274" s="10"/>
      <c r="CV274" s="11"/>
      <c r="CW274" s="45"/>
      <c r="CX274" s="39"/>
      <c r="CY274" s="98"/>
      <c r="CZ274" s="10"/>
      <c r="DA274" s="10"/>
      <c r="DB274" s="10"/>
      <c r="DC274" s="10"/>
      <c r="DD274" s="10"/>
      <c r="DE274" s="11"/>
      <c r="DF274" s="45"/>
      <c r="DG274" s="39"/>
      <c r="DH274" s="98"/>
      <c r="DI274" s="10"/>
      <c r="DJ274" s="10"/>
      <c r="DK274" s="10"/>
      <c r="DL274" s="10"/>
      <c r="DM274" s="10"/>
      <c r="DN274" s="11"/>
      <c r="DO274" s="11"/>
      <c r="DP274" s="45"/>
      <c r="DQ274" s="39"/>
      <c r="DR274" s="98"/>
      <c r="DS274" s="10"/>
      <c r="DT274" s="10"/>
      <c r="DU274" s="10"/>
      <c r="DV274" s="69"/>
      <c r="DW274" s="69"/>
      <c r="DX274" s="11"/>
      <c r="DY274" s="11"/>
      <c r="DZ274" s="45"/>
      <c r="EA274" s="39"/>
      <c r="EB274" s="98"/>
      <c r="ED274" s="45"/>
      <c r="EE274" s="45"/>
      <c r="EF274" s="45"/>
    </row>
    <row r="275" spans="1:136" s="8" customFormat="1" ht="15" x14ac:dyDescent="0.15">
      <c r="A275" s="39"/>
      <c r="B275" s="98"/>
      <c r="C275" s="37"/>
      <c r="D275" s="42"/>
      <c r="E275" s="69"/>
      <c r="F275" s="69"/>
      <c r="G275" s="69"/>
      <c r="H275" s="69"/>
      <c r="I275" s="45"/>
      <c r="J275" s="39"/>
      <c r="K275" s="98"/>
      <c r="L275" s="37"/>
      <c r="M275" s="42"/>
      <c r="N275" s="69"/>
      <c r="O275" s="69"/>
      <c r="P275" s="69"/>
      <c r="R275" s="39"/>
      <c r="S275" s="98"/>
      <c r="T275" s="37"/>
      <c r="U275" s="10"/>
      <c r="V275" s="69"/>
      <c r="W275" s="69"/>
      <c r="X275" s="69"/>
      <c r="Z275" s="39"/>
      <c r="AA275" s="39"/>
      <c r="AB275" s="37"/>
      <c r="AC275" s="42"/>
      <c r="AD275" s="69"/>
      <c r="AE275" s="69"/>
      <c r="AF275" s="69"/>
      <c r="AG275" s="44"/>
      <c r="AH275" s="45"/>
      <c r="AJ275" s="39"/>
      <c r="AK275" s="39"/>
      <c r="AL275" s="37"/>
      <c r="AM275" s="10"/>
      <c r="AN275" s="69"/>
      <c r="AO275" s="69"/>
      <c r="AP275" s="69"/>
      <c r="AQ275" s="43"/>
      <c r="AS275" s="39"/>
      <c r="AT275" s="98"/>
      <c r="AU275" s="37"/>
      <c r="AV275" s="42"/>
      <c r="AW275" s="69"/>
      <c r="AX275" s="69"/>
      <c r="AY275" s="69"/>
      <c r="BA275" s="39"/>
      <c r="BB275" s="98"/>
      <c r="BC275" s="37"/>
      <c r="BD275" s="10"/>
      <c r="BE275" s="69"/>
      <c r="BF275" s="69"/>
      <c r="BG275" s="69"/>
      <c r="BI275" s="39"/>
      <c r="BJ275" s="98"/>
      <c r="BK275" s="37"/>
      <c r="BL275" s="42"/>
      <c r="BM275" s="69"/>
      <c r="BN275" s="69"/>
      <c r="BO275" s="69"/>
      <c r="BP275" s="98"/>
      <c r="BQ275" s="98"/>
      <c r="BS275" s="39"/>
      <c r="BT275" s="98"/>
      <c r="BU275" s="37"/>
      <c r="BV275" s="42"/>
      <c r="BW275" s="69"/>
      <c r="BX275" s="69"/>
      <c r="BY275" s="69"/>
      <c r="BZ275" s="98"/>
      <c r="CA275" s="98"/>
      <c r="CC275" s="39"/>
      <c r="CD275" s="98"/>
      <c r="CE275" s="37"/>
      <c r="CF275" s="42"/>
      <c r="CG275" s="69"/>
      <c r="CH275" s="69"/>
      <c r="CI275" s="69"/>
      <c r="CJ275" s="45"/>
      <c r="CK275" s="98"/>
      <c r="CO275" s="39"/>
      <c r="CP275" s="98"/>
      <c r="CQ275" s="10"/>
      <c r="CR275" s="10"/>
      <c r="CS275" s="10"/>
      <c r="CT275" s="10"/>
      <c r="CU275" s="10"/>
      <c r="CV275" s="11"/>
      <c r="CW275" s="45"/>
      <c r="CX275" s="39"/>
      <c r="CY275" s="98"/>
      <c r="CZ275" s="10"/>
      <c r="DA275" s="10"/>
      <c r="DB275" s="10"/>
      <c r="DC275" s="10"/>
      <c r="DD275" s="10"/>
      <c r="DE275" s="11"/>
      <c r="DF275" s="45"/>
      <c r="DG275" s="39"/>
      <c r="DH275" s="98"/>
      <c r="DI275" s="10"/>
      <c r="DJ275" s="10"/>
      <c r="DK275" s="10"/>
      <c r="DL275" s="10"/>
      <c r="DM275" s="10"/>
      <c r="DN275" s="11"/>
      <c r="DO275" s="11"/>
      <c r="DP275" s="45"/>
      <c r="DQ275" s="39"/>
      <c r="DR275" s="98"/>
      <c r="DS275" s="10"/>
      <c r="DT275" s="10"/>
      <c r="DU275" s="10"/>
      <c r="DV275" s="69"/>
      <c r="DW275" s="69"/>
      <c r="DX275" s="11"/>
      <c r="DY275" s="11"/>
      <c r="DZ275" s="45"/>
      <c r="EA275" s="39"/>
      <c r="EB275" s="98"/>
      <c r="ED275" s="45"/>
      <c r="EE275" s="45"/>
      <c r="EF275" s="45"/>
    </row>
    <row r="276" spans="1:136" s="8" customFormat="1" ht="15" x14ac:dyDescent="0.15">
      <c r="A276" s="39"/>
      <c r="B276" s="98"/>
      <c r="C276" s="37"/>
      <c r="D276" s="42"/>
      <c r="E276" s="69"/>
      <c r="F276" s="69"/>
      <c r="G276" s="69"/>
      <c r="H276" s="69"/>
      <c r="I276" s="45"/>
      <c r="J276" s="39"/>
      <c r="K276" s="98"/>
      <c r="L276" s="37"/>
      <c r="M276" s="42"/>
      <c r="N276" s="69"/>
      <c r="O276" s="69"/>
      <c r="P276" s="69"/>
      <c r="R276" s="39"/>
      <c r="S276" s="98"/>
      <c r="T276" s="37"/>
      <c r="U276" s="10"/>
      <c r="V276" s="69"/>
      <c r="W276" s="69"/>
      <c r="X276" s="69"/>
      <c r="Z276" s="39"/>
      <c r="AA276" s="39"/>
      <c r="AB276" s="37"/>
      <c r="AC276" s="42"/>
      <c r="AD276" s="69"/>
      <c r="AE276" s="69"/>
      <c r="AF276" s="69"/>
      <c r="AG276" s="44"/>
      <c r="AH276" s="45"/>
      <c r="AJ276" s="39"/>
      <c r="AK276" s="39"/>
      <c r="AL276" s="37"/>
      <c r="AM276" s="10"/>
      <c r="AN276" s="69"/>
      <c r="AO276" s="69"/>
      <c r="AP276" s="69"/>
      <c r="AQ276" s="43"/>
      <c r="AS276" s="39"/>
      <c r="AT276" s="98"/>
      <c r="AU276" s="37"/>
      <c r="AV276" s="42"/>
      <c r="AW276" s="69"/>
      <c r="AX276" s="69"/>
      <c r="AY276" s="69"/>
      <c r="BA276" s="39"/>
      <c r="BB276" s="98"/>
      <c r="BC276" s="37"/>
      <c r="BD276" s="10"/>
      <c r="BE276" s="69"/>
      <c r="BF276" s="69"/>
      <c r="BG276" s="69"/>
      <c r="BI276" s="39"/>
      <c r="BJ276" s="98"/>
      <c r="BK276" s="37"/>
      <c r="BL276" s="42"/>
      <c r="BM276" s="69"/>
      <c r="BN276" s="69"/>
      <c r="BO276" s="69"/>
      <c r="BP276" s="98"/>
      <c r="BQ276" s="98"/>
      <c r="BS276" s="39"/>
      <c r="BT276" s="98"/>
      <c r="BU276" s="37"/>
      <c r="BV276" s="42"/>
      <c r="BW276" s="69"/>
      <c r="BX276" s="69"/>
      <c r="BY276" s="69"/>
      <c r="BZ276" s="98"/>
      <c r="CA276" s="98"/>
      <c r="CC276" s="39"/>
      <c r="CD276" s="98"/>
      <c r="CE276" s="37"/>
      <c r="CF276" s="42"/>
      <c r="CG276" s="69"/>
      <c r="CH276" s="69"/>
      <c r="CI276" s="69"/>
      <c r="CJ276" s="45"/>
      <c r="CK276" s="98"/>
      <c r="CO276" s="39"/>
      <c r="CP276" s="98"/>
      <c r="CQ276" s="10"/>
      <c r="CR276" s="10"/>
      <c r="CS276" s="10"/>
      <c r="CT276" s="10"/>
      <c r="CU276" s="10"/>
      <c r="CV276" s="11"/>
      <c r="CW276" s="45"/>
      <c r="CX276" s="39"/>
      <c r="CY276" s="98"/>
      <c r="CZ276" s="10"/>
      <c r="DA276" s="10"/>
      <c r="DB276" s="10"/>
      <c r="DC276" s="10"/>
      <c r="DD276" s="10"/>
      <c r="DE276" s="11"/>
      <c r="DF276" s="45"/>
      <c r="DG276" s="39"/>
      <c r="DH276" s="98"/>
      <c r="DI276" s="10"/>
      <c r="DJ276" s="10"/>
      <c r="DK276" s="10"/>
      <c r="DL276" s="10"/>
      <c r="DM276" s="10"/>
      <c r="DN276" s="11"/>
      <c r="DO276" s="11"/>
      <c r="DP276" s="45"/>
      <c r="DQ276" s="39"/>
      <c r="DR276" s="98"/>
      <c r="DS276" s="10"/>
      <c r="DT276" s="10"/>
      <c r="DU276" s="10"/>
      <c r="DV276" s="69"/>
      <c r="DW276" s="69"/>
      <c r="DX276" s="11"/>
      <c r="DY276" s="11"/>
      <c r="DZ276" s="45"/>
      <c r="EA276" s="39"/>
      <c r="EB276" s="98"/>
      <c r="ED276" s="45"/>
      <c r="EE276" s="45"/>
      <c r="EF276" s="45"/>
    </row>
    <row r="277" spans="1:136" s="8" customFormat="1" ht="15" x14ac:dyDescent="0.15">
      <c r="A277" s="39"/>
      <c r="B277" s="98"/>
      <c r="C277" s="37"/>
      <c r="D277" s="42"/>
      <c r="E277" s="69"/>
      <c r="F277" s="69"/>
      <c r="G277" s="69"/>
      <c r="H277" s="69"/>
      <c r="I277" s="45"/>
      <c r="J277" s="39"/>
      <c r="K277" s="98"/>
      <c r="L277" s="37"/>
      <c r="M277" s="42"/>
      <c r="N277" s="69"/>
      <c r="O277" s="69"/>
      <c r="P277" s="69"/>
      <c r="R277" s="39"/>
      <c r="S277" s="98"/>
      <c r="T277" s="37"/>
      <c r="U277" s="10"/>
      <c r="V277" s="69"/>
      <c r="W277" s="69"/>
      <c r="X277" s="69"/>
      <c r="Z277" s="39"/>
      <c r="AA277" s="39"/>
      <c r="AB277" s="37"/>
      <c r="AC277" s="42"/>
      <c r="AD277" s="69"/>
      <c r="AE277" s="69"/>
      <c r="AF277" s="69"/>
      <c r="AG277" s="44"/>
      <c r="AH277" s="45"/>
      <c r="AJ277" s="39"/>
      <c r="AK277" s="39"/>
      <c r="AL277" s="37"/>
      <c r="AM277" s="10"/>
      <c r="AN277" s="69"/>
      <c r="AO277" s="69"/>
      <c r="AP277" s="69"/>
      <c r="AQ277" s="43"/>
      <c r="AS277" s="39"/>
      <c r="AT277" s="98"/>
      <c r="AU277" s="37"/>
      <c r="AV277" s="42"/>
      <c r="AW277" s="69"/>
      <c r="AX277" s="69"/>
      <c r="AY277" s="69"/>
      <c r="BA277" s="39"/>
      <c r="BB277" s="98"/>
      <c r="BC277" s="37"/>
      <c r="BD277" s="10"/>
      <c r="BE277" s="69"/>
      <c r="BF277" s="69"/>
      <c r="BG277" s="69"/>
      <c r="BI277" s="39"/>
      <c r="BJ277" s="98"/>
      <c r="BK277" s="37"/>
      <c r="BL277" s="42"/>
      <c r="BM277" s="69"/>
      <c r="BN277" s="69"/>
      <c r="BO277" s="69"/>
      <c r="BP277" s="98"/>
      <c r="BQ277" s="98"/>
      <c r="BS277" s="39"/>
      <c r="BT277" s="98"/>
      <c r="BU277" s="37"/>
      <c r="BV277" s="42"/>
      <c r="BW277" s="69"/>
      <c r="BX277" s="69"/>
      <c r="BY277" s="69"/>
      <c r="BZ277" s="98"/>
      <c r="CA277" s="98"/>
      <c r="CC277" s="39"/>
      <c r="CD277" s="98"/>
      <c r="CE277" s="37"/>
      <c r="CF277" s="42"/>
      <c r="CG277" s="69"/>
      <c r="CH277" s="69"/>
      <c r="CI277" s="69"/>
      <c r="CJ277" s="45"/>
      <c r="CK277" s="98"/>
      <c r="CO277" s="39"/>
      <c r="CP277" s="98"/>
      <c r="CQ277" s="10"/>
      <c r="CR277" s="10"/>
      <c r="CS277" s="10"/>
      <c r="CT277" s="10"/>
      <c r="CU277" s="10"/>
      <c r="CV277" s="11"/>
      <c r="CW277" s="45"/>
      <c r="CX277" s="39"/>
      <c r="CY277" s="98"/>
      <c r="CZ277" s="10"/>
      <c r="DA277" s="10"/>
      <c r="DB277" s="10"/>
      <c r="DC277" s="10"/>
      <c r="DD277" s="10"/>
      <c r="DE277" s="11"/>
      <c r="DF277" s="45"/>
      <c r="DG277" s="39"/>
      <c r="DH277" s="98"/>
      <c r="DI277" s="10"/>
      <c r="DJ277" s="10"/>
      <c r="DK277" s="10"/>
      <c r="DL277" s="10"/>
      <c r="DM277" s="10"/>
      <c r="DN277" s="11"/>
      <c r="DO277" s="11"/>
      <c r="DP277" s="45"/>
      <c r="DQ277" s="39"/>
      <c r="DR277" s="98"/>
      <c r="DS277" s="10"/>
      <c r="DT277" s="10"/>
      <c r="DU277" s="10"/>
      <c r="DV277" s="69"/>
      <c r="DW277" s="69"/>
      <c r="DX277" s="11"/>
      <c r="DY277" s="11"/>
      <c r="DZ277" s="45"/>
      <c r="EA277" s="39"/>
      <c r="EB277" s="98"/>
      <c r="ED277" s="45"/>
      <c r="EE277" s="45"/>
      <c r="EF277" s="45"/>
    </row>
    <row r="278" spans="1:136" s="8" customFormat="1" ht="15" x14ac:dyDescent="0.15">
      <c r="A278" s="39"/>
      <c r="B278" s="98"/>
      <c r="C278" s="37"/>
      <c r="D278" s="42"/>
      <c r="E278" s="69"/>
      <c r="F278" s="69"/>
      <c r="G278" s="69"/>
      <c r="H278" s="69"/>
      <c r="I278" s="45"/>
      <c r="J278" s="39"/>
      <c r="K278" s="98"/>
      <c r="L278" s="37"/>
      <c r="M278" s="42"/>
      <c r="N278" s="69"/>
      <c r="O278" s="69"/>
      <c r="P278" s="69"/>
      <c r="R278" s="39"/>
      <c r="S278" s="98"/>
      <c r="T278" s="37"/>
      <c r="U278" s="10"/>
      <c r="V278" s="69"/>
      <c r="W278" s="69"/>
      <c r="X278" s="69"/>
      <c r="Z278" s="39"/>
      <c r="AA278" s="39"/>
      <c r="AB278" s="37"/>
      <c r="AC278" s="42"/>
      <c r="AD278" s="69"/>
      <c r="AE278" s="69"/>
      <c r="AF278" s="69"/>
      <c r="AG278" s="45"/>
      <c r="AH278" s="45"/>
      <c r="AJ278" s="39"/>
      <c r="AK278" s="39"/>
      <c r="AL278" s="37"/>
      <c r="AM278" s="10"/>
      <c r="AN278" s="69"/>
      <c r="AO278" s="69"/>
      <c r="AP278" s="69"/>
      <c r="AQ278" s="43"/>
      <c r="AS278" s="39"/>
      <c r="AT278" s="98"/>
      <c r="AU278" s="37"/>
      <c r="AV278" s="42"/>
      <c r="AW278" s="69"/>
      <c r="AX278" s="69"/>
      <c r="AY278" s="69"/>
      <c r="BA278" s="39"/>
      <c r="BB278" s="98"/>
      <c r="BC278" s="37"/>
      <c r="BD278" s="10"/>
      <c r="BE278" s="69"/>
      <c r="BF278" s="69"/>
      <c r="BG278" s="69"/>
      <c r="BI278" s="39"/>
      <c r="BJ278" s="98"/>
      <c r="BK278" s="37"/>
      <c r="BL278" s="42"/>
      <c r="BM278" s="69"/>
      <c r="BN278" s="69"/>
      <c r="BO278" s="69"/>
      <c r="BP278" s="98"/>
      <c r="BQ278" s="98"/>
      <c r="BS278" s="39"/>
      <c r="BT278" s="98"/>
      <c r="BU278" s="37"/>
      <c r="BV278" s="42"/>
      <c r="BW278" s="69"/>
      <c r="BX278" s="69"/>
      <c r="BY278" s="69"/>
      <c r="BZ278" s="98"/>
      <c r="CA278" s="98"/>
      <c r="CC278" s="39"/>
      <c r="CD278" s="98"/>
      <c r="CE278" s="37"/>
      <c r="CF278" s="42"/>
      <c r="CG278" s="69"/>
      <c r="CH278" s="69"/>
      <c r="CI278" s="69"/>
      <c r="CJ278" s="45"/>
      <c r="CK278" s="98"/>
      <c r="CO278" s="39"/>
      <c r="CP278" s="98"/>
      <c r="CQ278" s="10"/>
      <c r="CR278" s="10"/>
      <c r="CS278" s="10"/>
      <c r="CT278" s="10"/>
      <c r="CU278" s="10"/>
      <c r="CV278" s="11"/>
      <c r="CW278" s="45"/>
      <c r="CX278" s="39"/>
      <c r="CY278" s="98"/>
      <c r="CZ278" s="10"/>
      <c r="DA278" s="10"/>
      <c r="DB278" s="10"/>
      <c r="DC278" s="10"/>
      <c r="DD278" s="10"/>
      <c r="DE278" s="11"/>
      <c r="DF278" s="45"/>
      <c r="DG278" s="39"/>
      <c r="DH278" s="98"/>
      <c r="DI278" s="10"/>
      <c r="DJ278" s="10"/>
      <c r="DK278" s="10"/>
      <c r="DL278" s="10"/>
      <c r="DM278" s="10"/>
      <c r="DN278" s="11"/>
      <c r="DO278" s="11"/>
      <c r="DP278" s="45"/>
      <c r="DQ278" s="39"/>
      <c r="DR278" s="98"/>
      <c r="DS278" s="10"/>
      <c r="DT278" s="10"/>
      <c r="DU278" s="10"/>
      <c r="DV278" s="69"/>
      <c r="DW278" s="69"/>
      <c r="DX278" s="11"/>
      <c r="DY278" s="11"/>
      <c r="DZ278" s="45"/>
      <c r="EA278" s="39"/>
      <c r="EB278" s="98"/>
      <c r="ED278" s="45"/>
      <c r="EE278" s="45"/>
      <c r="EF278" s="45"/>
    </row>
    <row r="279" spans="1:136" s="8" customFormat="1" ht="15" x14ac:dyDescent="0.15">
      <c r="A279" s="39"/>
      <c r="B279" s="98"/>
      <c r="C279" s="37"/>
      <c r="D279" s="42"/>
      <c r="E279" s="69"/>
      <c r="F279" s="69"/>
      <c r="G279" s="69"/>
      <c r="H279" s="69"/>
      <c r="I279" s="45"/>
      <c r="J279" s="39"/>
      <c r="K279" s="98"/>
      <c r="L279" s="37"/>
      <c r="M279" s="42"/>
      <c r="N279" s="69"/>
      <c r="O279" s="69"/>
      <c r="P279" s="69"/>
      <c r="R279" s="39"/>
      <c r="S279" s="98"/>
      <c r="T279" s="37"/>
      <c r="U279" s="10"/>
      <c r="V279" s="69"/>
      <c r="W279" s="69"/>
      <c r="X279" s="69"/>
      <c r="Z279" s="39"/>
      <c r="AA279" s="39"/>
      <c r="AB279" s="37"/>
      <c r="AC279" s="42"/>
      <c r="AD279" s="69"/>
      <c r="AE279" s="69"/>
      <c r="AF279" s="69"/>
      <c r="AG279" s="45"/>
      <c r="AH279" s="45"/>
      <c r="AJ279" s="39"/>
      <c r="AK279" s="39"/>
      <c r="AL279" s="37"/>
      <c r="AM279" s="10"/>
      <c r="AN279" s="69"/>
      <c r="AO279" s="69"/>
      <c r="AP279" s="69"/>
      <c r="AQ279" s="43"/>
      <c r="AS279" s="39"/>
      <c r="AT279" s="98"/>
      <c r="AU279" s="37"/>
      <c r="AV279" s="42"/>
      <c r="AW279" s="69"/>
      <c r="AX279" s="69"/>
      <c r="AY279" s="69"/>
      <c r="BA279" s="39"/>
      <c r="BB279" s="98"/>
      <c r="BC279" s="37"/>
      <c r="BD279" s="10"/>
      <c r="BE279" s="69"/>
      <c r="BF279" s="69"/>
      <c r="BG279" s="69"/>
      <c r="BI279" s="39"/>
      <c r="BJ279" s="98"/>
      <c r="BK279" s="37"/>
      <c r="BL279" s="42"/>
      <c r="BM279" s="69"/>
      <c r="BN279" s="69"/>
      <c r="BO279" s="69"/>
      <c r="BP279" s="98"/>
      <c r="BQ279" s="98"/>
      <c r="BS279" s="39"/>
      <c r="BT279" s="98"/>
      <c r="BU279" s="37"/>
      <c r="BV279" s="42"/>
      <c r="BW279" s="69"/>
      <c r="BX279" s="69"/>
      <c r="BY279" s="69"/>
      <c r="BZ279" s="98"/>
      <c r="CA279" s="98"/>
      <c r="CC279" s="39"/>
      <c r="CD279" s="98"/>
      <c r="CE279" s="37"/>
      <c r="CF279" s="42"/>
      <c r="CG279" s="69"/>
      <c r="CH279" s="69"/>
      <c r="CI279" s="69"/>
      <c r="CJ279" s="45"/>
      <c r="CK279" s="98"/>
      <c r="CO279" s="39"/>
      <c r="CP279" s="98"/>
      <c r="CQ279" s="10"/>
      <c r="CR279" s="10"/>
      <c r="CS279" s="10"/>
      <c r="CT279" s="10"/>
      <c r="CU279" s="10"/>
      <c r="CV279" s="11"/>
      <c r="CW279" s="45"/>
      <c r="CX279" s="39"/>
      <c r="CY279" s="98"/>
      <c r="CZ279" s="10"/>
      <c r="DA279" s="10"/>
      <c r="DB279" s="10"/>
      <c r="DC279" s="10"/>
      <c r="DD279" s="10"/>
      <c r="DE279" s="11"/>
      <c r="DF279" s="45"/>
      <c r="DG279" s="39"/>
      <c r="DH279" s="98"/>
      <c r="DI279" s="10"/>
      <c r="DJ279" s="10"/>
      <c r="DK279" s="10"/>
      <c r="DL279" s="10"/>
      <c r="DM279" s="10"/>
      <c r="DN279" s="11"/>
      <c r="DO279" s="11"/>
      <c r="DP279" s="45"/>
      <c r="DQ279" s="39"/>
      <c r="DR279" s="98"/>
      <c r="DS279" s="10"/>
      <c r="DT279" s="10"/>
      <c r="DU279" s="10"/>
      <c r="DV279" s="69"/>
      <c r="DW279" s="69"/>
      <c r="DX279" s="11"/>
      <c r="DY279" s="11"/>
      <c r="DZ279" s="45"/>
      <c r="EA279" s="39"/>
      <c r="EB279" s="98"/>
      <c r="ED279" s="45"/>
      <c r="EE279" s="45"/>
      <c r="EF279" s="45"/>
    </row>
    <row r="280" spans="1:136" s="8" customFormat="1" ht="15" x14ac:dyDescent="0.15">
      <c r="A280" s="39"/>
      <c r="B280" s="98"/>
      <c r="C280" s="37"/>
      <c r="D280" s="42"/>
      <c r="E280" s="69"/>
      <c r="F280" s="69"/>
      <c r="G280" s="69"/>
      <c r="H280" s="69"/>
      <c r="I280" s="45"/>
      <c r="J280" s="39"/>
      <c r="K280" s="98"/>
      <c r="L280" s="37"/>
      <c r="M280" s="42"/>
      <c r="N280" s="69"/>
      <c r="O280" s="69"/>
      <c r="P280" s="69"/>
      <c r="R280" s="39"/>
      <c r="S280" s="98"/>
      <c r="T280" s="37"/>
      <c r="U280" s="10"/>
      <c r="V280" s="69"/>
      <c r="W280" s="69"/>
      <c r="X280" s="69"/>
      <c r="Z280" s="39"/>
      <c r="AA280" s="39"/>
      <c r="AB280" s="37"/>
      <c r="AC280" s="42"/>
      <c r="AD280" s="69"/>
      <c r="AE280" s="69"/>
      <c r="AF280" s="69"/>
      <c r="AG280" s="45"/>
      <c r="AH280" s="45"/>
      <c r="AJ280" s="39"/>
      <c r="AK280" s="39"/>
      <c r="AL280" s="37"/>
      <c r="AM280" s="10"/>
      <c r="AN280" s="69"/>
      <c r="AO280" s="69"/>
      <c r="AP280" s="69"/>
      <c r="AQ280" s="43"/>
      <c r="AS280" s="39"/>
      <c r="AT280" s="98"/>
      <c r="AU280" s="37"/>
      <c r="AV280" s="42"/>
      <c r="AW280" s="69"/>
      <c r="AX280" s="69"/>
      <c r="AY280" s="69"/>
      <c r="BA280" s="39"/>
      <c r="BB280" s="98"/>
      <c r="BC280" s="37"/>
      <c r="BD280" s="10"/>
      <c r="BE280" s="69"/>
      <c r="BF280" s="69"/>
      <c r="BG280" s="69"/>
      <c r="BI280" s="39"/>
      <c r="BJ280" s="98"/>
      <c r="BK280" s="37"/>
      <c r="BL280" s="42"/>
      <c r="BM280" s="69"/>
      <c r="BN280" s="69"/>
      <c r="BO280" s="69"/>
      <c r="BP280" s="98"/>
      <c r="BQ280" s="98"/>
      <c r="BS280" s="39"/>
      <c r="BT280" s="98"/>
      <c r="BU280" s="37"/>
      <c r="BV280" s="42"/>
      <c r="BW280" s="69"/>
      <c r="BX280" s="69"/>
      <c r="BY280" s="69"/>
      <c r="BZ280" s="98"/>
      <c r="CA280" s="98"/>
      <c r="CC280" s="39"/>
      <c r="CD280" s="98"/>
      <c r="CE280" s="37"/>
      <c r="CF280" s="42"/>
      <c r="CG280" s="69"/>
      <c r="CH280" s="69"/>
      <c r="CI280" s="69"/>
      <c r="CJ280" s="45"/>
      <c r="CK280" s="98"/>
      <c r="CO280" s="39"/>
      <c r="CP280" s="98"/>
      <c r="CQ280" s="10"/>
      <c r="CR280" s="10"/>
      <c r="CS280" s="10"/>
      <c r="CT280" s="10"/>
      <c r="CU280" s="10"/>
      <c r="CV280" s="11"/>
      <c r="CW280" s="45"/>
      <c r="CX280" s="39"/>
      <c r="CY280" s="98"/>
      <c r="CZ280" s="10"/>
      <c r="DA280" s="10"/>
      <c r="DB280" s="10"/>
      <c r="DC280" s="10"/>
      <c r="DD280" s="10"/>
      <c r="DE280" s="11"/>
      <c r="DF280" s="45"/>
      <c r="DG280" s="39"/>
      <c r="DH280" s="98"/>
      <c r="DI280" s="10"/>
      <c r="DJ280" s="10"/>
      <c r="DK280" s="10"/>
      <c r="DL280" s="10"/>
      <c r="DM280" s="10"/>
      <c r="DN280" s="11"/>
      <c r="DO280" s="11"/>
      <c r="DP280" s="45"/>
      <c r="DQ280" s="39"/>
      <c r="DR280" s="98"/>
      <c r="DS280" s="10"/>
      <c r="DT280" s="10"/>
      <c r="DU280" s="10"/>
      <c r="DV280" s="69"/>
      <c r="DW280" s="69"/>
      <c r="DX280" s="11"/>
      <c r="DY280" s="11"/>
      <c r="DZ280" s="45"/>
      <c r="EA280" s="39"/>
      <c r="EB280" s="98"/>
      <c r="ED280" s="45"/>
      <c r="EE280" s="45"/>
      <c r="EF280" s="45"/>
    </row>
    <row r="281" spans="1:136" s="8" customFormat="1" ht="15" x14ac:dyDescent="0.15">
      <c r="A281" s="39"/>
      <c r="B281" s="98"/>
      <c r="C281" s="37"/>
      <c r="D281" s="42"/>
      <c r="E281" s="69"/>
      <c r="F281" s="69"/>
      <c r="G281" s="69"/>
      <c r="H281" s="69"/>
      <c r="I281" s="45"/>
      <c r="J281" s="39"/>
      <c r="K281" s="98"/>
      <c r="L281" s="37"/>
      <c r="M281" s="42"/>
      <c r="N281" s="69"/>
      <c r="O281" s="69"/>
      <c r="P281" s="69"/>
      <c r="R281" s="39"/>
      <c r="S281" s="98"/>
      <c r="T281" s="37"/>
      <c r="U281" s="10"/>
      <c r="V281" s="69"/>
      <c r="W281" s="69"/>
      <c r="X281" s="69"/>
      <c r="Z281" s="39"/>
      <c r="AA281" s="39"/>
      <c r="AB281" s="37"/>
      <c r="AC281" s="42"/>
      <c r="AD281" s="69"/>
      <c r="AE281" s="69"/>
      <c r="AF281" s="69"/>
      <c r="AG281" s="45"/>
      <c r="AH281" s="45"/>
      <c r="AJ281" s="39"/>
      <c r="AK281" s="39"/>
      <c r="AL281" s="37"/>
      <c r="AM281" s="10"/>
      <c r="AN281" s="69"/>
      <c r="AO281" s="69"/>
      <c r="AP281" s="69"/>
      <c r="AQ281" s="43"/>
      <c r="AS281" s="39"/>
      <c r="AT281" s="98"/>
      <c r="AU281" s="37"/>
      <c r="AV281" s="42"/>
      <c r="AW281" s="69"/>
      <c r="AX281" s="69"/>
      <c r="AY281" s="69"/>
      <c r="BA281" s="39"/>
      <c r="BB281" s="98"/>
      <c r="BC281" s="37"/>
      <c r="BD281" s="10"/>
      <c r="BE281" s="69"/>
      <c r="BF281" s="69"/>
      <c r="BG281" s="69"/>
      <c r="BI281" s="39"/>
      <c r="BJ281" s="98"/>
      <c r="BK281" s="37"/>
      <c r="BL281" s="42"/>
      <c r="BM281" s="69"/>
      <c r="BN281" s="69"/>
      <c r="BO281" s="69"/>
      <c r="BP281" s="98"/>
      <c r="BQ281" s="98"/>
      <c r="BS281" s="39"/>
      <c r="BT281" s="98"/>
      <c r="BU281" s="37"/>
      <c r="BV281" s="42"/>
      <c r="BW281" s="69"/>
      <c r="BX281" s="69"/>
      <c r="BY281" s="69"/>
      <c r="BZ281" s="98"/>
      <c r="CA281" s="98"/>
      <c r="CC281" s="39"/>
      <c r="CD281" s="98"/>
      <c r="CE281" s="37"/>
      <c r="CF281" s="42"/>
      <c r="CG281" s="69"/>
      <c r="CH281" s="69"/>
      <c r="CI281" s="69"/>
      <c r="CJ281" s="45"/>
      <c r="CK281" s="98"/>
      <c r="CO281" s="39"/>
      <c r="CP281" s="98"/>
      <c r="CQ281" s="10"/>
      <c r="CR281" s="10"/>
      <c r="CS281" s="10"/>
      <c r="CT281" s="10"/>
      <c r="CU281" s="10"/>
      <c r="CV281" s="11"/>
      <c r="CW281" s="45"/>
      <c r="CX281" s="39"/>
      <c r="CY281" s="98"/>
      <c r="CZ281" s="10"/>
      <c r="DA281" s="10"/>
      <c r="DB281" s="10"/>
      <c r="DC281" s="10"/>
      <c r="DD281" s="10"/>
      <c r="DE281" s="11"/>
      <c r="DF281" s="45"/>
      <c r="DG281" s="39"/>
      <c r="DH281" s="98"/>
      <c r="DI281" s="10"/>
      <c r="DJ281" s="10"/>
      <c r="DK281" s="10"/>
      <c r="DL281" s="10"/>
      <c r="DM281" s="10"/>
      <c r="DN281" s="11"/>
      <c r="DO281" s="11"/>
      <c r="DP281" s="45"/>
      <c r="DQ281" s="39"/>
      <c r="DR281" s="98"/>
      <c r="DS281" s="10"/>
      <c r="DT281" s="10"/>
      <c r="DU281" s="10"/>
      <c r="DV281" s="69"/>
      <c r="DW281" s="69"/>
      <c r="DX281" s="11"/>
      <c r="DY281" s="11"/>
      <c r="DZ281" s="45"/>
      <c r="EA281" s="39"/>
      <c r="EB281" s="98"/>
      <c r="ED281" s="45"/>
      <c r="EE281" s="45"/>
      <c r="EF281" s="45"/>
    </row>
    <row r="282" spans="1:136" s="8" customFormat="1" ht="15" x14ac:dyDescent="0.15">
      <c r="A282" s="39"/>
      <c r="B282" s="98"/>
      <c r="C282" s="37"/>
      <c r="D282" s="42"/>
      <c r="E282" s="69"/>
      <c r="F282" s="69"/>
      <c r="G282" s="69"/>
      <c r="H282" s="69"/>
      <c r="I282" s="45"/>
      <c r="J282" s="39"/>
      <c r="K282" s="98"/>
      <c r="L282" s="37"/>
      <c r="M282" s="42"/>
      <c r="N282" s="69"/>
      <c r="O282" s="69"/>
      <c r="P282" s="69"/>
      <c r="R282" s="39"/>
      <c r="S282" s="98"/>
      <c r="T282" s="37"/>
      <c r="U282" s="10"/>
      <c r="V282" s="69"/>
      <c r="W282" s="69"/>
      <c r="X282" s="69"/>
      <c r="Z282" s="39"/>
      <c r="AA282" s="39"/>
      <c r="AB282" s="37"/>
      <c r="AC282" s="42"/>
      <c r="AD282" s="69"/>
      <c r="AE282" s="69"/>
      <c r="AF282" s="69"/>
      <c r="AG282" s="45"/>
      <c r="AH282" s="45"/>
      <c r="AJ282" s="39"/>
      <c r="AK282" s="39"/>
      <c r="AL282" s="37"/>
      <c r="AM282" s="10"/>
      <c r="AN282" s="69"/>
      <c r="AO282" s="69"/>
      <c r="AP282" s="69"/>
      <c r="AQ282" s="43"/>
      <c r="AS282" s="39"/>
      <c r="AT282" s="98"/>
      <c r="AU282" s="37"/>
      <c r="AV282" s="42"/>
      <c r="AW282" s="69"/>
      <c r="AX282" s="69"/>
      <c r="AY282" s="69"/>
      <c r="BA282" s="39"/>
      <c r="BB282" s="98"/>
      <c r="BC282" s="37"/>
      <c r="BD282" s="10"/>
      <c r="BE282" s="69"/>
      <c r="BF282" s="69"/>
      <c r="BG282" s="69"/>
      <c r="BI282" s="39"/>
      <c r="BJ282" s="98"/>
      <c r="BK282" s="37"/>
      <c r="BL282" s="42"/>
      <c r="BM282" s="69"/>
      <c r="BN282" s="69"/>
      <c r="BO282" s="69"/>
      <c r="BP282" s="98"/>
      <c r="BQ282" s="98"/>
      <c r="BS282" s="39"/>
      <c r="BT282" s="98"/>
      <c r="BU282" s="37"/>
      <c r="BV282" s="42"/>
      <c r="BW282" s="69"/>
      <c r="BX282" s="69"/>
      <c r="BY282" s="69"/>
      <c r="BZ282" s="98"/>
      <c r="CA282" s="98"/>
      <c r="CC282" s="39"/>
      <c r="CD282" s="98"/>
      <c r="CE282" s="37"/>
      <c r="CF282" s="42"/>
      <c r="CG282" s="69"/>
      <c r="CH282" s="69"/>
      <c r="CI282" s="69"/>
      <c r="CJ282" s="45"/>
      <c r="CK282" s="98"/>
      <c r="CO282" s="39"/>
      <c r="CP282" s="98"/>
      <c r="CQ282" s="10"/>
      <c r="CR282" s="10"/>
      <c r="CS282" s="10"/>
      <c r="CT282" s="10"/>
      <c r="CU282" s="10"/>
      <c r="CV282" s="11"/>
      <c r="CW282" s="45"/>
      <c r="CX282" s="39"/>
      <c r="CY282" s="98"/>
      <c r="CZ282" s="10"/>
      <c r="DA282" s="10"/>
      <c r="DB282" s="10"/>
      <c r="DC282" s="10"/>
      <c r="DD282" s="10"/>
      <c r="DE282" s="11"/>
      <c r="DF282" s="45"/>
      <c r="DG282" s="39"/>
      <c r="DH282" s="98"/>
      <c r="DI282" s="10"/>
      <c r="DJ282" s="10"/>
      <c r="DK282" s="10"/>
      <c r="DL282" s="10"/>
      <c r="DM282" s="10"/>
      <c r="DN282" s="11"/>
      <c r="DO282" s="11"/>
      <c r="DP282" s="45"/>
      <c r="DQ282" s="39"/>
      <c r="DR282" s="98"/>
      <c r="DS282" s="10"/>
      <c r="DT282" s="10"/>
      <c r="DU282" s="10"/>
      <c r="DV282" s="69"/>
      <c r="DW282" s="69"/>
      <c r="DX282" s="11"/>
      <c r="DY282" s="11"/>
      <c r="DZ282" s="45"/>
      <c r="EA282" s="39"/>
      <c r="EB282" s="98"/>
      <c r="ED282" s="45"/>
      <c r="EE282" s="45"/>
      <c r="EF282" s="45"/>
    </row>
    <row r="283" spans="1:136" s="8" customFormat="1" ht="15" x14ac:dyDescent="0.15">
      <c r="A283" s="39"/>
      <c r="B283" s="98"/>
      <c r="C283" s="37"/>
      <c r="D283" s="42"/>
      <c r="E283" s="69"/>
      <c r="F283" s="69"/>
      <c r="G283" s="69"/>
      <c r="H283" s="69"/>
      <c r="I283" s="45"/>
      <c r="J283" s="39"/>
      <c r="K283" s="98"/>
      <c r="L283" s="37"/>
      <c r="M283" s="42"/>
      <c r="N283" s="69"/>
      <c r="O283" s="69"/>
      <c r="P283" s="69"/>
      <c r="R283" s="39"/>
      <c r="S283" s="98"/>
      <c r="T283" s="37"/>
      <c r="U283" s="10"/>
      <c r="V283" s="69"/>
      <c r="W283" s="69"/>
      <c r="X283" s="69"/>
      <c r="Z283" s="39"/>
      <c r="AA283" s="39"/>
      <c r="AB283" s="37"/>
      <c r="AC283" s="42"/>
      <c r="AD283" s="69"/>
      <c r="AE283" s="69"/>
      <c r="AF283" s="69"/>
      <c r="AG283" s="45"/>
      <c r="AH283" s="45"/>
      <c r="AJ283" s="39"/>
      <c r="AK283" s="39"/>
      <c r="AL283" s="37"/>
      <c r="AM283" s="10"/>
      <c r="AN283" s="69"/>
      <c r="AO283" s="69"/>
      <c r="AP283" s="69"/>
      <c r="AQ283" s="43"/>
      <c r="AS283" s="39"/>
      <c r="AT283" s="98"/>
      <c r="AU283" s="37"/>
      <c r="AV283" s="42"/>
      <c r="AW283" s="69"/>
      <c r="AX283" s="69"/>
      <c r="AY283" s="69"/>
      <c r="BA283" s="39"/>
      <c r="BB283" s="98"/>
      <c r="BC283" s="37"/>
      <c r="BD283" s="10"/>
      <c r="BE283" s="69"/>
      <c r="BF283" s="69"/>
      <c r="BG283" s="69"/>
      <c r="BI283" s="39"/>
      <c r="BJ283" s="98"/>
      <c r="BK283" s="37"/>
      <c r="BL283" s="42"/>
      <c r="BM283" s="69"/>
      <c r="BN283" s="69"/>
      <c r="BO283" s="69"/>
      <c r="BP283" s="98"/>
      <c r="BQ283" s="98"/>
      <c r="BS283" s="39"/>
      <c r="BT283" s="98"/>
      <c r="BU283" s="37"/>
      <c r="BV283" s="42"/>
      <c r="BW283" s="69"/>
      <c r="BX283" s="69"/>
      <c r="BY283" s="69"/>
      <c r="BZ283" s="98"/>
      <c r="CA283" s="98"/>
      <c r="CC283" s="39"/>
      <c r="CD283" s="98"/>
      <c r="CE283" s="37"/>
      <c r="CF283" s="42"/>
      <c r="CG283" s="69"/>
      <c r="CH283" s="69"/>
      <c r="CI283" s="69"/>
      <c r="CJ283" s="45"/>
      <c r="CK283" s="98"/>
      <c r="CO283" s="39"/>
      <c r="CP283" s="98"/>
      <c r="CQ283" s="10"/>
      <c r="CR283" s="10"/>
      <c r="CS283" s="10"/>
      <c r="CT283" s="10"/>
      <c r="CU283" s="10"/>
      <c r="CV283" s="11"/>
      <c r="CW283" s="45"/>
      <c r="CX283" s="39"/>
      <c r="CY283" s="98"/>
      <c r="CZ283" s="10"/>
      <c r="DA283" s="10"/>
      <c r="DB283" s="10"/>
      <c r="DC283" s="10"/>
      <c r="DD283" s="10"/>
      <c r="DE283" s="11"/>
      <c r="DF283" s="45"/>
      <c r="DG283" s="39"/>
      <c r="DH283" s="98"/>
      <c r="DI283" s="10"/>
      <c r="DJ283" s="10"/>
      <c r="DK283" s="10"/>
      <c r="DL283" s="10"/>
      <c r="DM283" s="10"/>
      <c r="DN283" s="11"/>
      <c r="DO283" s="11"/>
      <c r="DP283" s="45"/>
      <c r="DQ283" s="39"/>
      <c r="DR283" s="98"/>
      <c r="DS283" s="10"/>
      <c r="DT283" s="10"/>
      <c r="DU283" s="10"/>
      <c r="DV283" s="69"/>
      <c r="DW283" s="69"/>
      <c r="DX283" s="11"/>
      <c r="DY283" s="11"/>
      <c r="DZ283" s="45"/>
      <c r="EA283" s="39"/>
      <c r="EB283" s="98"/>
      <c r="ED283" s="45"/>
      <c r="EE283" s="45"/>
      <c r="EF283" s="45"/>
    </row>
    <row r="284" spans="1:136" s="8" customFormat="1" ht="15" x14ac:dyDescent="0.15">
      <c r="A284" s="39"/>
      <c r="B284" s="98"/>
      <c r="C284" s="37"/>
      <c r="D284" s="42"/>
      <c r="E284" s="69"/>
      <c r="F284" s="69"/>
      <c r="G284" s="69"/>
      <c r="H284" s="69"/>
      <c r="I284" s="45"/>
      <c r="J284" s="39"/>
      <c r="K284" s="98"/>
      <c r="L284" s="37"/>
      <c r="M284" s="42"/>
      <c r="N284" s="69"/>
      <c r="O284" s="69"/>
      <c r="P284" s="69"/>
      <c r="R284" s="39"/>
      <c r="S284" s="98"/>
      <c r="T284" s="37"/>
      <c r="U284" s="10"/>
      <c r="V284" s="69"/>
      <c r="W284" s="69"/>
      <c r="X284" s="69"/>
      <c r="Z284" s="39"/>
      <c r="AA284" s="39"/>
      <c r="AB284" s="37"/>
      <c r="AC284" s="42"/>
      <c r="AD284" s="69"/>
      <c r="AE284" s="69"/>
      <c r="AF284" s="69"/>
      <c r="AG284" s="45"/>
      <c r="AH284" s="45"/>
      <c r="AJ284" s="39"/>
      <c r="AK284" s="39"/>
      <c r="AL284" s="37"/>
      <c r="AM284" s="10"/>
      <c r="AN284" s="69"/>
      <c r="AO284" s="69"/>
      <c r="AP284" s="69"/>
      <c r="AQ284" s="43"/>
      <c r="AS284" s="39"/>
      <c r="AT284" s="98"/>
      <c r="AU284" s="37"/>
      <c r="AV284" s="42"/>
      <c r="AW284" s="69"/>
      <c r="AX284" s="69"/>
      <c r="AY284" s="69"/>
      <c r="BA284" s="39"/>
      <c r="BB284" s="98"/>
      <c r="BC284" s="37"/>
      <c r="BD284" s="10"/>
      <c r="BE284" s="69"/>
      <c r="BF284" s="69"/>
      <c r="BG284" s="69"/>
      <c r="BI284" s="39"/>
      <c r="BJ284" s="98"/>
      <c r="BK284" s="37"/>
      <c r="BL284" s="42"/>
      <c r="BM284" s="69"/>
      <c r="BN284" s="69"/>
      <c r="BO284" s="69"/>
      <c r="BP284" s="98"/>
      <c r="BQ284" s="98"/>
      <c r="BS284" s="39"/>
      <c r="BT284" s="98"/>
      <c r="BU284" s="37"/>
      <c r="BV284" s="42"/>
      <c r="BW284" s="69"/>
      <c r="BX284" s="69"/>
      <c r="BY284" s="69"/>
      <c r="BZ284" s="98"/>
      <c r="CA284" s="98"/>
      <c r="CC284" s="39"/>
      <c r="CD284" s="98"/>
      <c r="CE284" s="37"/>
      <c r="CF284" s="42"/>
      <c r="CG284" s="69"/>
      <c r="CH284" s="69"/>
      <c r="CI284" s="69"/>
      <c r="CJ284" s="45"/>
      <c r="CK284" s="98"/>
      <c r="CO284" s="39"/>
      <c r="CP284" s="98"/>
      <c r="CQ284" s="10"/>
      <c r="CR284" s="10"/>
      <c r="CS284" s="10"/>
      <c r="CT284" s="10"/>
      <c r="CU284" s="10"/>
      <c r="CV284" s="11"/>
      <c r="CW284" s="45"/>
      <c r="CX284" s="39"/>
      <c r="CY284" s="98"/>
      <c r="CZ284" s="10"/>
      <c r="DA284" s="10"/>
      <c r="DB284" s="10"/>
      <c r="DC284" s="10"/>
      <c r="DD284" s="10"/>
      <c r="DE284" s="11"/>
      <c r="DF284" s="45"/>
      <c r="DG284" s="39"/>
      <c r="DH284" s="98"/>
      <c r="DI284" s="10"/>
      <c r="DJ284" s="10"/>
      <c r="DK284" s="10"/>
      <c r="DL284" s="10"/>
      <c r="DM284" s="10"/>
      <c r="DN284" s="11"/>
      <c r="DO284" s="11"/>
      <c r="DP284" s="45"/>
      <c r="DQ284" s="39"/>
      <c r="DR284" s="98"/>
      <c r="DS284" s="10"/>
      <c r="DT284" s="10"/>
      <c r="DU284" s="10"/>
      <c r="DV284" s="69"/>
      <c r="DW284" s="69"/>
      <c r="DX284" s="11"/>
      <c r="DY284" s="11"/>
      <c r="DZ284" s="45"/>
      <c r="EA284" s="39"/>
      <c r="EB284" s="98"/>
      <c r="ED284" s="45"/>
      <c r="EE284" s="45"/>
      <c r="EF284" s="45"/>
    </row>
    <row r="285" spans="1:136" s="8" customFormat="1" ht="15" x14ac:dyDescent="0.15">
      <c r="A285" s="39"/>
      <c r="B285" s="98"/>
      <c r="C285" s="37"/>
      <c r="D285" s="42"/>
      <c r="E285" s="69"/>
      <c r="F285" s="69"/>
      <c r="G285" s="69"/>
      <c r="H285" s="69"/>
      <c r="I285" s="45"/>
      <c r="J285" s="39"/>
      <c r="K285" s="98"/>
      <c r="L285" s="37"/>
      <c r="M285" s="42"/>
      <c r="N285" s="69"/>
      <c r="O285" s="69"/>
      <c r="P285" s="69"/>
      <c r="R285" s="39"/>
      <c r="S285" s="98"/>
      <c r="T285" s="37"/>
      <c r="U285" s="10"/>
      <c r="V285" s="69"/>
      <c r="W285" s="69"/>
      <c r="X285" s="69"/>
      <c r="Z285" s="39"/>
      <c r="AA285" s="39"/>
      <c r="AB285" s="37"/>
      <c r="AC285" s="42"/>
      <c r="AD285" s="69"/>
      <c r="AE285" s="69"/>
      <c r="AF285" s="69"/>
      <c r="AG285" s="45"/>
      <c r="AH285" s="45"/>
      <c r="AJ285" s="39"/>
      <c r="AK285" s="39"/>
      <c r="AL285" s="37"/>
      <c r="AM285" s="10"/>
      <c r="AN285" s="69"/>
      <c r="AO285" s="69"/>
      <c r="AP285" s="69"/>
      <c r="AQ285" s="43"/>
      <c r="AS285" s="39"/>
      <c r="AT285" s="98"/>
      <c r="AU285" s="37"/>
      <c r="AV285" s="42"/>
      <c r="AW285" s="69"/>
      <c r="AX285" s="69"/>
      <c r="AY285" s="69"/>
      <c r="BA285" s="39"/>
      <c r="BB285" s="98"/>
      <c r="BC285" s="37"/>
      <c r="BD285" s="10"/>
      <c r="BE285" s="69"/>
      <c r="BF285" s="69"/>
      <c r="BG285" s="69"/>
      <c r="BI285" s="39"/>
      <c r="BJ285" s="98"/>
      <c r="BK285" s="37"/>
      <c r="BL285" s="42"/>
      <c r="BM285" s="69"/>
      <c r="BN285" s="69"/>
      <c r="BO285" s="69"/>
      <c r="BP285" s="98"/>
      <c r="BQ285" s="98"/>
      <c r="BS285" s="39"/>
      <c r="BT285" s="98"/>
      <c r="BU285" s="37"/>
      <c r="BV285" s="42"/>
      <c r="BW285" s="69"/>
      <c r="BX285" s="69"/>
      <c r="BY285" s="69"/>
      <c r="BZ285" s="98"/>
      <c r="CA285" s="98"/>
      <c r="CC285" s="39"/>
      <c r="CD285" s="98"/>
      <c r="CE285" s="37"/>
      <c r="CF285" s="42"/>
      <c r="CG285" s="69"/>
      <c r="CH285" s="69"/>
      <c r="CI285" s="69"/>
      <c r="CJ285" s="45"/>
      <c r="CK285" s="98"/>
      <c r="CO285" s="39"/>
      <c r="CP285" s="98"/>
      <c r="CQ285" s="10"/>
      <c r="CR285" s="10"/>
      <c r="CS285" s="10"/>
      <c r="CT285" s="10"/>
      <c r="CU285" s="10"/>
      <c r="CV285" s="11"/>
      <c r="CW285" s="45"/>
      <c r="CX285" s="39"/>
      <c r="CY285" s="98"/>
      <c r="CZ285" s="10"/>
      <c r="DA285" s="10"/>
      <c r="DB285" s="10"/>
      <c r="DC285" s="10"/>
      <c r="DD285" s="10"/>
      <c r="DE285" s="11"/>
      <c r="DF285" s="45"/>
      <c r="DG285" s="39"/>
      <c r="DH285" s="98"/>
      <c r="DI285" s="10"/>
      <c r="DJ285" s="10"/>
      <c r="DK285" s="10"/>
      <c r="DL285" s="10"/>
      <c r="DM285" s="10"/>
      <c r="DN285" s="11"/>
      <c r="DO285" s="11"/>
      <c r="DP285" s="45"/>
      <c r="DQ285" s="39"/>
      <c r="DR285" s="98"/>
      <c r="DS285" s="10"/>
      <c r="DT285" s="10"/>
      <c r="DU285" s="10"/>
      <c r="DV285" s="69"/>
      <c r="DW285" s="69"/>
      <c r="DX285" s="11"/>
      <c r="DY285" s="11"/>
      <c r="DZ285" s="45"/>
      <c r="EA285" s="39"/>
      <c r="EB285" s="98"/>
      <c r="ED285" s="45"/>
      <c r="EE285" s="45"/>
      <c r="EF285" s="45"/>
    </row>
    <row r="286" spans="1:136" s="8" customFormat="1" ht="15" x14ac:dyDescent="0.15">
      <c r="A286" s="39"/>
      <c r="B286" s="98"/>
      <c r="C286" s="37"/>
      <c r="D286" s="42"/>
      <c r="E286" s="69"/>
      <c r="F286" s="69"/>
      <c r="G286" s="69"/>
      <c r="H286" s="69"/>
      <c r="I286" s="45"/>
      <c r="J286" s="39"/>
      <c r="K286" s="98"/>
      <c r="L286" s="37"/>
      <c r="M286" s="42"/>
      <c r="N286" s="69"/>
      <c r="O286" s="69"/>
      <c r="P286" s="69"/>
      <c r="R286" s="39"/>
      <c r="S286" s="98"/>
      <c r="T286" s="37"/>
      <c r="U286" s="10"/>
      <c r="V286" s="69"/>
      <c r="W286" s="69"/>
      <c r="X286" s="69"/>
      <c r="Z286" s="39"/>
      <c r="AA286" s="39"/>
      <c r="AB286" s="37"/>
      <c r="AC286" s="42"/>
      <c r="AD286" s="69"/>
      <c r="AE286" s="69"/>
      <c r="AF286" s="69"/>
      <c r="AG286" s="45"/>
      <c r="AH286" s="45"/>
      <c r="AJ286" s="39"/>
      <c r="AK286" s="39"/>
      <c r="AL286" s="37"/>
      <c r="AM286" s="10"/>
      <c r="AN286" s="69"/>
      <c r="AO286" s="69"/>
      <c r="AP286" s="69"/>
      <c r="AQ286" s="43"/>
      <c r="AS286" s="39"/>
      <c r="AT286" s="98"/>
      <c r="AU286" s="37"/>
      <c r="AV286" s="42"/>
      <c r="AW286" s="69"/>
      <c r="AX286" s="69"/>
      <c r="AY286" s="69"/>
      <c r="BA286" s="39"/>
      <c r="BB286" s="98"/>
      <c r="BC286" s="37"/>
      <c r="BD286" s="10"/>
      <c r="BE286" s="69"/>
      <c r="BF286" s="69"/>
      <c r="BG286" s="69"/>
      <c r="BI286" s="39"/>
      <c r="BJ286" s="98"/>
      <c r="BK286" s="37"/>
      <c r="BL286" s="42"/>
      <c r="BM286" s="69"/>
      <c r="BN286" s="69"/>
      <c r="BO286" s="69"/>
      <c r="BP286" s="98"/>
      <c r="BQ286" s="98"/>
      <c r="BS286" s="39"/>
      <c r="BT286" s="98"/>
      <c r="BU286" s="37"/>
      <c r="BV286" s="42"/>
      <c r="BW286" s="69"/>
      <c r="BX286" s="69"/>
      <c r="BY286" s="69"/>
      <c r="BZ286" s="98"/>
      <c r="CA286" s="98"/>
      <c r="CC286" s="39"/>
      <c r="CD286" s="98"/>
      <c r="CE286" s="37"/>
      <c r="CF286" s="42"/>
      <c r="CG286" s="69"/>
      <c r="CH286" s="69"/>
      <c r="CI286" s="69"/>
      <c r="CJ286" s="45"/>
      <c r="CK286" s="98"/>
      <c r="CO286" s="39"/>
      <c r="CP286" s="98"/>
      <c r="CQ286" s="10"/>
      <c r="CR286" s="10"/>
      <c r="CS286" s="10"/>
      <c r="CT286" s="10"/>
      <c r="CU286" s="10"/>
      <c r="CV286" s="11"/>
      <c r="CW286" s="45"/>
      <c r="CX286" s="39"/>
      <c r="CY286" s="98"/>
      <c r="CZ286" s="10"/>
      <c r="DA286" s="10"/>
      <c r="DB286" s="10"/>
      <c r="DC286" s="10"/>
      <c r="DD286" s="10"/>
      <c r="DE286" s="11"/>
      <c r="DF286" s="45"/>
      <c r="DG286" s="39"/>
      <c r="DH286" s="98"/>
      <c r="DI286" s="10"/>
      <c r="DJ286" s="10"/>
      <c r="DK286" s="10"/>
      <c r="DL286" s="10"/>
      <c r="DM286" s="10"/>
      <c r="DN286" s="11"/>
      <c r="DO286" s="11"/>
      <c r="DP286" s="45"/>
      <c r="DQ286" s="39"/>
      <c r="DR286" s="98"/>
      <c r="DS286" s="10"/>
      <c r="DT286" s="10"/>
      <c r="DU286" s="10"/>
      <c r="DV286" s="69"/>
      <c r="DW286" s="69"/>
      <c r="DX286" s="11"/>
      <c r="DY286" s="11"/>
      <c r="DZ286" s="45"/>
      <c r="EA286" s="39"/>
      <c r="EB286" s="98"/>
      <c r="ED286" s="45"/>
      <c r="EE286" s="45"/>
      <c r="EF286" s="45"/>
    </row>
    <row r="287" spans="1:136" s="8" customFormat="1" ht="15" x14ac:dyDescent="0.15">
      <c r="A287" s="39"/>
      <c r="B287" s="98"/>
      <c r="C287" s="37"/>
      <c r="D287" s="42"/>
      <c r="E287" s="69"/>
      <c r="F287" s="69"/>
      <c r="G287" s="69"/>
      <c r="H287" s="69"/>
      <c r="I287" s="45"/>
      <c r="J287" s="39"/>
      <c r="K287" s="98"/>
      <c r="L287" s="37"/>
      <c r="M287" s="42"/>
      <c r="N287" s="69"/>
      <c r="O287" s="69"/>
      <c r="P287" s="69"/>
      <c r="R287" s="39"/>
      <c r="S287" s="98"/>
      <c r="T287" s="37"/>
      <c r="U287" s="10"/>
      <c r="V287" s="69"/>
      <c r="W287" s="69"/>
      <c r="X287" s="69"/>
      <c r="Z287" s="39"/>
      <c r="AA287" s="39"/>
      <c r="AB287" s="37"/>
      <c r="AC287" s="42"/>
      <c r="AD287" s="69"/>
      <c r="AE287" s="69"/>
      <c r="AF287" s="69"/>
      <c r="AG287" s="45"/>
      <c r="AH287" s="45"/>
      <c r="AJ287" s="39"/>
      <c r="AK287" s="39"/>
      <c r="AL287" s="37"/>
      <c r="AM287" s="10"/>
      <c r="AN287" s="69"/>
      <c r="AO287" s="69"/>
      <c r="AP287" s="69"/>
      <c r="AQ287" s="43"/>
      <c r="AS287" s="39"/>
      <c r="AT287" s="98"/>
      <c r="AU287" s="37"/>
      <c r="AV287" s="42"/>
      <c r="AW287" s="69"/>
      <c r="AX287" s="69"/>
      <c r="AY287" s="69"/>
      <c r="BA287" s="39"/>
      <c r="BB287" s="98"/>
      <c r="BC287" s="37"/>
      <c r="BD287" s="10"/>
      <c r="BE287" s="69"/>
      <c r="BF287" s="69"/>
      <c r="BG287" s="69"/>
      <c r="BI287" s="39"/>
      <c r="BJ287" s="98"/>
      <c r="BK287" s="37"/>
      <c r="BL287" s="42"/>
      <c r="BM287" s="69"/>
      <c r="BN287" s="69"/>
      <c r="BO287" s="69"/>
      <c r="BP287" s="98"/>
      <c r="BQ287" s="98"/>
      <c r="BS287" s="39"/>
      <c r="BT287" s="98"/>
      <c r="BU287" s="37"/>
      <c r="BV287" s="42"/>
      <c r="BW287" s="69"/>
      <c r="BX287" s="69"/>
      <c r="BY287" s="69"/>
      <c r="BZ287" s="98"/>
      <c r="CA287" s="98"/>
      <c r="CC287" s="39"/>
      <c r="CD287" s="98"/>
      <c r="CE287" s="37"/>
      <c r="CF287" s="42"/>
      <c r="CG287" s="69"/>
      <c r="CH287" s="69"/>
      <c r="CI287" s="69"/>
      <c r="CJ287" s="45"/>
      <c r="CK287" s="98"/>
      <c r="CO287" s="39"/>
      <c r="CP287" s="98"/>
      <c r="CQ287" s="10"/>
      <c r="CR287" s="10"/>
      <c r="CS287" s="10"/>
      <c r="CT287" s="10"/>
      <c r="CU287" s="10"/>
      <c r="CV287" s="11"/>
      <c r="CW287" s="45"/>
      <c r="CX287" s="39"/>
      <c r="CY287" s="98"/>
      <c r="CZ287" s="10"/>
      <c r="DA287" s="10"/>
      <c r="DB287" s="10"/>
      <c r="DC287" s="10"/>
      <c r="DD287" s="10"/>
      <c r="DE287" s="11"/>
      <c r="DF287" s="45"/>
      <c r="DG287" s="39"/>
      <c r="DH287" s="98"/>
      <c r="DI287" s="10"/>
      <c r="DJ287" s="10"/>
      <c r="DK287" s="10"/>
      <c r="DL287" s="10"/>
      <c r="DM287" s="10"/>
      <c r="DN287" s="11"/>
      <c r="DO287" s="11"/>
      <c r="DP287" s="45"/>
      <c r="DQ287" s="39"/>
      <c r="DR287" s="98"/>
      <c r="DS287" s="10"/>
      <c r="DT287" s="10"/>
      <c r="DU287" s="10"/>
      <c r="DV287" s="69"/>
      <c r="DW287" s="69"/>
      <c r="DX287" s="11"/>
      <c r="DY287" s="11"/>
      <c r="DZ287" s="45"/>
      <c r="EA287" s="39"/>
      <c r="EB287" s="98"/>
      <c r="ED287" s="45"/>
      <c r="EE287" s="45"/>
      <c r="EF287" s="45"/>
    </row>
    <row r="288" spans="1:136" s="8" customFormat="1" ht="15" x14ac:dyDescent="0.15">
      <c r="A288" s="39"/>
      <c r="B288" s="98"/>
      <c r="C288" s="37"/>
      <c r="D288" s="42"/>
      <c r="E288" s="69"/>
      <c r="F288" s="69"/>
      <c r="G288" s="69"/>
      <c r="H288" s="69"/>
      <c r="I288" s="45"/>
      <c r="J288" s="39"/>
      <c r="K288" s="98"/>
      <c r="L288" s="37"/>
      <c r="M288" s="42"/>
      <c r="N288" s="69"/>
      <c r="O288" s="69"/>
      <c r="P288" s="69"/>
      <c r="R288" s="39"/>
      <c r="S288" s="98"/>
      <c r="T288" s="37"/>
      <c r="U288" s="10"/>
      <c r="V288" s="69"/>
      <c r="W288" s="69"/>
      <c r="X288" s="69"/>
      <c r="Z288" s="39"/>
      <c r="AA288" s="39"/>
      <c r="AB288" s="37"/>
      <c r="AC288" s="42"/>
      <c r="AD288" s="69"/>
      <c r="AE288" s="69"/>
      <c r="AF288" s="69"/>
      <c r="AG288" s="45"/>
      <c r="AH288" s="45"/>
      <c r="AJ288" s="39"/>
      <c r="AK288" s="39"/>
      <c r="AL288" s="37"/>
      <c r="AM288" s="10"/>
      <c r="AN288" s="69"/>
      <c r="AO288" s="69"/>
      <c r="AP288" s="69"/>
      <c r="AQ288" s="43"/>
      <c r="AS288" s="39"/>
      <c r="AT288" s="98"/>
      <c r="AU288" s="37"/>
      <c r="AV288" s="42"/>
      <c r="AW288" s="69"/>
      <c r="AX288" s="69"/>
      <c r="AY288" s="69"/>
      <c r="BA288" s="39"/>
      <c r="BB288" s="98"/>
      <c r="BC288" s="37"/>
      <c r="BD288" s="10"/>
      <c r="BE288" s="69"/>
      <c r="BF288" s="69"/>
      <c r="BG288" s="69"/>
      <c r="BI288" s="39"/>
      <c r="BJ288" s="98"/>
      <c r="BK288" s="37"/>
      <c r="BL288" s="42"/>
      <c r="BM288" s="69"/>
      <c r="BN288" s="69"/>
      <c r="BO288" s="69"/>
      <c r="BP288" s="98"/>
      <c r="BQ288" s="98"/>
      <c r="BS288" s="39"/>
      <c r="BT288" s="98"/>
      <c r="BU288" s="37"/>
      <c r="BV288" s="42"/>
      <c r="BW288" s="69"/>
      <c r="BX288" s="69"/>
      <c r="BY288" s="69"/>
      <c r="BZ288" s="98"/>
      <c r="CA288" s="98"/>
      <c r="CC288" s="39"/>
      <c r="CD288" s="98"/>
      <c r="CE288" s="37"/>
      <c r="CF288" s="42"/>
      <c r="CG288" s="69"/>
      <c r="CH288" s="69"/>
      <c r="CI288" s="69"/>
      <c r="CJ288" s="45"/>
      <c r="CK288" s="98"/>
      <c r="CO288" s="39"/>
      <c r="CP288" s="98"/>
      <c r="CQ288" s="10"/>
      <c r="CR288" s="10"/>
      <c r="CS288" s="10"/>
      <c r="CT288" s="10"/>
      <c r="CU288" s="10"/>
      <c r="CV288" s="11"/>
      <c r="CW288" s="45"/>
      <c r="CX288" s="39"/>
      <c r="CY288" s="98"/>
      <c r="CZ288" s="10"/>
      <c r="DA288" s="10"/>
      <c r="DB288" s="10"/>
      <c r="DC288" s="10"/>
      <c r="DD288" s="10"/>
      <c r="DE288" s="11"/>
      <c r="DF288" s="45"/>
      <c r="DG288" s="39"/>
      <c r="DH288" s="98"/>
      <c r="DI288" s="10"/>
      <c r="DJ288" s="10"/>
      <c r="DK288" s="10"/>
      <c r="DL288" s="10"/>
      <c r="DM288" s="10"/>
      <c r="DN288" s="11"/>
      <c r="DO288" s="11"/>
      <c r="DP288" s="45"/>
      <c r="DQ288" s="39"/>
      <c r="DR288" s="98"/>
      <c r="DS288" s="10"/>
      <c r="DT288" s="10"/>
      <c r="DU288" s="10"/>
      <c r="DV288" s="69"/>
      <c r="DW288" s="69"/>
      <c r="DX288" s="11"/>
      <c r="DY288" s="11"/>
      <c r="DZ288" s="45"/>
      <c r="EA288" s="39"/>
      <c r="EB288" s="98"/>
      <c r="ED288" s="45"/>
      <c r="EE288" s="45"/>
      <c r="EF288" s="45"/>
    </row>
    <row r="289" spans="1:136" s="8" customFormat="1" ht="15" x14ac:dyDescent="0.15">
      <c r="A289" s="39"/>
      <c r="B289" s="98"/>
      <c r="C289" s="37"/>
      <c r="D289" s="42"/>
      <c r="E289" s="69"/>
      <c r="F289" s="69"/>
      <c r="G289" s="69"/>
      <c r="H289" s="69"/>
      <c r="I289" s="45"/>
      <c r="J289" s="39"/>
      <c r="K289" s="98"/>
      <c r="L289" s="37"/>
      <c r="M289" s="42"/>
      <c r="N289" s="69"/>
      <c r="O289" s="69"/>
      <c r="P289" s="69"/>
      <c r="R289" s="39"/>
      <c r="S289" s="98"/>
      <c r="T289" s="37"/>
      <c r="U289" s="10"/>
      <c r="V289" s="69"/>
      <c r="W289" s="69"/>
      <c r="X289" s="69"/>
      <c r="Z289" s="39"/>
      <c r="AA289" s="39"/>
      <c r="AB289" s="37"/>
      <c r="AC289" s="42"/>
      <c r="AD289" s="69"/>
      <c r="AE289" s="69"/>
      <c r="AF289" s="69"/>
      <c r="AJ289" s="39"/>
      <c r="AK289" s="39"/>
      <c r="AL289" s="37"/>
      <c r="AM289" s="10"/>
      <c r="AN289" s="69"/>
      <c r="AO289" s="69"/>
      <c r="AP289" s="69"/>
      <c r="AS289" s="39"/>
      <c r="AT289" s="98"/>
      <c r="AU289" s="37"/>
      <c r="AV289" s="42"/>
      <c r="AW289" s="69"/>
      <c r="AX289" s="69"/>
      <c r="AY289" s="69"/>
      <c r="BA289" s="39"/>
      <c r="BB289" s="98"/>
      <c r="BC289" s="37"/>
      <c r="BD289" s="10"/>
      <c r="BE289" s="69"/>
      <c r="BF289" s="69"/>
      <c r="BG289" s="69"/>
      <c r="BI289" s="39"/>
      <c r="BJ289" s="98"/>
      <c r="BK289" s="37"/>
      <c r="BL289" s="42"/>
      <c r="BM289" s="69"/>
      <c r="BN289" s="69"/>
      <c r="BO289" s="69"/>
      <c r="BP289" s="98"/>
      <c r="BQ289" s="98"/>
      <c r="BS289" s="39"/>
      <c r="BT289" s="98"/>
      <c r="BU289" s="37"/>
      <c r="BV289" s="42"/>
      <c r="BW289" s="69"/>
      <c r="BX289" s="69"/>
      <c r="BY289" s="69"/>
      <c r="BZ289" s="98"/>
      <c r="CA289" s="98"/>
      <c r="CC289" s="39"/>
      <c r="CD289" s="98"/>
      <c r="CE289" s="37"/>
      <c r="CF289" s="42"/>
      <c r="CG289" s="69"/>
      <c r="CH289" s="69"/>
      <c r="CI289" s="69"/>
      <c r="CJ289" s="45"/>
      <c r="CK289" s="98"/>
      <c r="CO289" s="39"/>
      <c r="CP289" s="98"/>
      <c r="CQ289" s="10"/>
      <c r="CR289" s="10"/>
      <c r="CS289" s="10"/>
      <c r="CT289" s="10"/>
      <c r="CU289" s="10"/>
      <c r="CV289" s="11"/>
      <c r="CW289" s="45"/>
      <c r="CX289" s="39"/>
      <c r="CY289" s="98"/>
      <c r="CZ289" s="10"/>
      <c r="DA289" s="10"/>
      <c r="DB289" s="10"/>
      <c r="DC289" s="10"/>
      <c r="DD289" s="10"/>
      <c r="DE289" s="11"/>
      <c r="DF289" s="45"/>
      <c r="DG289" s="39"/>
      <c r="DH289" s="98"/>
      <c r="DI289" s="10"/>
      <c r="DJ289" s="10"/>
      <c r="DK289" s="10"/>
      <c r="DL289" s="10"/>
      <c r="DM289" s="10"/>
      <c r="DN289" s="11"/>
      <c r="DO289" s="11"/>
      <c r="DP289" s="45"/>
      <c r="DQ289" s="39"/>
      <c r="DR289" s="98"/>
      <c r="DS289" s="10"/>
      <c r="DT289" s="10"/>
      <c r="DU289" s="10"/>
      <c r="DV289" s="69"/>
      <c r="DW289" s="69"/>
      <c r="DX289" s="11"/>
      <c r="DY289" s="11"/>
      <c r="DZ289" s="45"/>
      <c r="EA289" s="39"/>
      <c r="EB289" s="98"/>
      <c r="ED289" s="45"/>
      <c r="EE289" s="45"/>
      <c r="EF289" s="45"/>
    </row>
    <row r="290" spans="1:136" s="8" customFormat="1" ht="15" x14ac:dyDescent="0.15">
      <c r="A290" s="39"/>
      <c r="B290" s="98"/>
      <c r="C290" s="37"/>
      <c r="D290" s="42"/>
      <c r="E290" s="69"/>
      <c r="F290" s="69"/>
      <c r="G290" s="69"/>
      <c r="H290" s="69"/>
      <c r="I290" s="45"/>
      <c r="J290" s="39"/>
      <c r="K290" s="98"/>
      <c r="L290" s="37"/>
      <c r="M290" s="42"/>
      <c r="N290" s="69"/>
      <c r="O290" s="69"/>
      <c r="P290" s="69"/>
      <c r="R290" s="39"/>
      <c r="S290" s="98"/>
      <c r="T290" s="37"/>
      <c r="U290" s="10"/>
      <c r="V290" s="69"/>
      <c r="W290" s="69"/>
      <c r="X290" s="69"/>
      <c r="Z290" s="39"/>
      <c r="AA290" s="39"/>
      <c r="AB290" s="37"/>
      <c r="AC290" s="42"/>
      <c r="AD290" s="69"/>
      <c r="AE290" s="69"/>
      <c r="AF290" s="69"/>
      <c r="AJ290" s="39"/>
      <c r="AK290" s="39"/>
      <c r="AL290" s="37"/>
      <c r="AM290" s="10"/>
      <c r="AN290" s="69"/>
      <c r="AO290" s="69"/>
      <c r="AP290" s="69"/>
      <c r="AS290" s="39"/>
      <c r="AT290" s="98"/>
      <c r="AU290" s="37"/>
      <c r="AV290" s="42"/>
      <c r="AW290" s="69"/>
      <c r="AX290" s="69"/>
      <c r="AY290" s="69"/>
      <c r="BA290" s="39"/>
      <c r="BB290" s="98"/>
      <c r="BC290" s="37"/>
      <c r="BD290" s="10"/>
      <c r="BE290" s="69"/>
      <c r="BF290" s="69"/>
      <c r="BG290" s="69"/>
      <c r="BI290" s="39"/>
      <c r="BJ290" s="98"/>
      <c r="BK290" s="37"/>
      <c r="BL290" s="42"/>
      <c r="BM290" s="69"/>
      <c r="BN290" s="69"/>
      <c r="BO290" s="69"/>
      <c r="BP290" s="98"/>
      <c r="BQ290" s="98"/>
      <c r="BS290" s="39"/>
      <c r="BT290" s="98"/>
      <c r="BU290" s="37"/>
      <c r="BV290" s="42"/>
      <c r="BW290" s="69"/>
      <c r="BX290" s="69"/>
      <c r="BY290" s="69"/>
      <c r="BZ290" s="98"/>
      <c r="CA290" s="98"/>
      <c r="CC290" s="39"/>
      <c r="CD290" s="98"/>
      <c r="CE290" s="37"/>
      <c r="CF290" s="42"/>
      <c r="CG290" s="69"/>
      <c r="CH290" s="69"/>
      <c r="CI290" s="69"/>
      <c r="CJ290" s="45"/>
      <c r="CK290" s="98"/>
      <c r="CO290" s="39"/>
      <c r="CP290" s="98"/>
      <c r="CQ290" s="10"/>
      <c r="CR290" s="10"/>
      <c r="CS290" s="10"/>
      <c r="CT290" s="10"/>
      <c r="CU290" s="10"/>
      <c r="CV290" s="11"/>
      <c r="CW290" s="45"/>
      <c r="CX290" s="39"/>
      <c r="CY290" s="98"/>
      <c r="CZ290" s="10"/>
      <c r="DA290" s="10"/>
      <c r="DB290" s="10"/>
      <c r="DC290" s="10"/>
      <c r="DD290" s="10"/>
      <c r="DE290" s="11"/>
      <c r="DF290" s="45"/>
      <c r="DG290" s="39"/>
      <c r="DH290" s="98"/>
      <c r="DI290" s="10"/>
      <c r="DJ290" s="10"/>
      <c r="DK290" s="10"/>
      <c r="DL290" s="10"/>
      <c r="DM290" s="10"/>
      <c r="DN290" s="11"/>
      <c r="DO290" s="11"/>
      <c r="DP290" s="45"/>
      <c r="DQ290" s="39"/>
      <c r="DR290" s="98"/>
      <c r="DS290" s="10"/>
      <c r="DT290" s="10"/>
      <c r="DU290" s="10"/>
      <c r="DV290" s="69"/>
      <c r="DW290" s="69"/>
      <c r="DX290" s="11"/>
      <c r="DY290" s="11"/>
      <c r="DZ290" s="45"/>
      <c r="EA290" s="39"/>
      <c r="EB290" s="98"/>
      <c r="ED290" s="45"/>
      <c r="EE290" s="45"/>
      <c r="EF290" s="45"/>
    </row>
    <row r="291" spans="1:136" s="8" customFormat="1" ht="15" x14ac:dyDescent="0.15">
      <c r="A291" s="39"/>
      <c r="B291" s="98"/>
      <c r="C291" s="37"/>
      <c r="D291" s="42"/>
      <c r="E291" s="69"/>
      <c r="F291" s="69"/>
      <c r="G291" s="69"/>
      <c r="H291" s="69"/>
      <c r="I291" s="45"/>
      <c r="J291" s="39"/>
      <c r="K291" s="98"/>
      <c r="L291" s="37"/>
      <c r="M291" s="42"/>
      <c r="N291" s="69"/>
      <c r="O291" s="69"/>
      <c r="P291" s="69"/>
      <c r="R291" s="39"/>
      <c r="S291" s="98"/>
      <c r="T291" s="37"/>
      <c r="U291" s="10"/>
      <c r="V291" s="69"/>
      <c r="W291" s="69"/>
      <c r="X291" s="69"/>
      <c r="Z291" s="39"/>
      <c r="AA291" s="39"/>
      <c r="AB291" s="37"/>
      <c r="AC291" s="42"/>
      <c r="AD291" s="69"/>
      <c r="AE291" s="69"/>
      <c r="AF291" s="69"/>
      <c r="AJ291" s="39"/>
      <c r="AK291" s="39"/>
      <c r="AL291" s="37"/>
      <c r="AM291" s="10"/>
      <c r="AN291" s="69"/>
      <c r="AO291" s="69"/>
      <c r="AP291" s="69"/>
      <c r="AS291" s="39"/>
      <c r="AT291" s="98"/>
      <c r="AU291" s="37"/>
      <c r="AV291" s="42"/>
      <c r="AW291" s="69"/>
      <c r="AX291" s="69"/>
      <c r="AY291" s="69"/>
      <c r="BA291" s="39"/>
      <c r="BB291" s="98"/>
      <c r="BC291" s="37"/>
      <c r="BD291" s="10"/>
      <c r="BE291" s="69"/>
      <c r="BF291" s="69"/>
      <c r="BG291" s="69"/>
      <c r="BI291" s="39"/>
      <c r="BJ291" s="98"/>
      <c r="BK291" s="37"/>
      <c r="BL291" s="42"/>
      <c r="BM291" s="69"/>
      <c r="BN291" s="69"/>
      <c r="BO291" s="69"/>
      <c r="BP291" s="98"/>
      <c r="BQ291" s="98"/>
      <c r="BS291" s="39"/>
      <c r="BT291" s="98"/>
      <c r="BU291" s="37"/>
      <c r="BV291" s="42"/>
      <c r="BW291" s="69"/>
      <c r="BX291" s="69"/>
      <c r="BY291" s="69"/>
      <c r="BZ291" s="98"/>
      <c r="CA291" s="98"/>
      <c r="CC291" s="39"/>
      <c r="CD291" s="98"/>
      <c r="CE291" s="37"/>
      <c r="CF291" s="42"/>
      <c r="CG291" s="69"/>
      <c r="CH291" s="69"/>
      <c r="CI291" s="69"/>
      <c r="CJ291" s="45"/>
      <c r="CK291" s="98"/>
      <c r="CO291" s="39"/>
      <c r="CP291" s="98"/>
      <c r="CQ291" s="10"/>
      <c r="CR291" s="10"/>
      <c r="CS291" s="10"/>
      <c r="CT291" s="10"/>
      <c r="CU291" s="10"/>
      <c r="CV291" s="11"/>
      <c r="CW291" s="45"/>
      <c r="CX291" s="39"/>
      <c r="CY291" s="98"/>
      <c r="CZ291" s="10"/>
      <c r="DA291" s="10"/>
      <c r="DB291" s="10"/>
      <c r="DC291" s="10"/>
      <c r="DD291" s="10"/>
      <c r="DE291" s="11"/>
      <c r="DF291" s="45"/>
      <c r="DG291" s="39"/>
      <c r="DH291" s="98"/>
      <c r="DI291" s="10"/>
      <c r="DJ291" s="10"/>
      <c r="DK291" s="10"/>
      <c r="DL291" s="10"/>
      <c r="DM291" s="10"/>
      <c r="DN291" s="11"/>
      <c r="DO291" s="11"/>
      <c r="DP291" s="45"/>
      <c r="DQ291" s="39"/>
      <c r="DR291" s="98"/>
      <c r="DS291" s="10"/>
      <c r="DT291" s="10"/>
      <c r="DU291" s="10"/>
      <c r="DV291" s="69"/>
      <c r="DW291" s="69"/>
      <c r="DX291" s="11"/>
      <c r="DY291" s="11"/>
      <c r="DZ291" s="45"/>
      <c r="EA291" s="39"/>
      <c r="EB291" s="98"/>
      <c r="ED291" s="45"/>
      <c r="EE291" s="45"/>
      <c r="EF291" s="45"/>
    </row>
    <row r="292" spans="1:136" s="8" customFormat="1" ht="15" x14ac:dyDescent="0.15">
      <c r="A292" s="39"/>
      <c r="B292" s="98"/>
      <c r="C292" s="37"/>
      <c r="D292" s="42"/>
      <c r="E292" s="69"/>
      <c r="F292" s="69"/>
      <c r="G292" s="69"/>
      <c r="H292" s="69"/>
      <c r="I292" s="45"/>
      <c r="J292" s="39"/>
      <c r="K292" s="98"/>
      <c r="L292" s="37"/>
      <c r="M292" s="42"/>
      <c r="N292" s="69"/>
      <c r="O292" s="69"/>
      <c r="P292" s="69"/>
      <c r="R292" s="39"/>
      <c r="S292" s="98"/>
      <c r="T292" s="37"/>
      <c r="U292" s="10"/>
      <c r="V292" s="69"/>
      <c r="W292" s="69"/>
      <c r="X292" s="69"/>
      <c r="Z292" s="39"/>
      <c r="AA292" s="39"/>
      <c r="AB292" s="37"/>
      <c r="AC292" s="42"/>
      <c r="AD292" s="69"/>
      <c r="AE292" s="69"/>
      <c r="AF292" s="69"/>
      <c r="AJ292" s="39"/>
      <c r="AK292" s="39"/>
      <c r="AL292" s="37"/>
      <c r="AM292" s="10"/>
      <c r="AN292" s="69"/>
      <c r="AO292" s="69"/>
      <c r="AP292" s="69"/>
      <c r="AS292" s="39"/>
      <c r="AT292" s="98"/>
      <c r="AU292" s="37"/>
      <c r="AV292" s="42"/>
      <c r="AW292" s="69"/>
      <c r="AX292" s="69"/>
      <c r="AY292" s="69"/>
      <c r="BA292" s="39"/>
      <c r="BB292" s="98"/>
      <c r="BC292" s="37"/>
      <c r="BD292" s="10"/>
      <c r="BE292" s="69"/>
      <c r="BF292" s="69"/>
      <c r="BG292" s="69"/>
      <c r="BI292" s="39"/>
      <c r="BJ292" s="98"/>
      <c r="BK292" s="37"/>
      <c r="BL292" s="42"/>
      <c r="BM292" s="69"/>
      <c r="BN292" s="69"/>
      <c r="BO292" s="69"/>
      <c r="BP292" s="98"/>
      <c r="BQ292" s="98"/>
      <c r="BS292" s="39"/>
      <c r="BT292" s="98"/>
      <c r="BU292" s="37"/>
      <c r="BV292" s="42"/>
      <c r="BW292" s="69"/>
      <c r="BX292" s="69"/>
      <c r="BY292" s="69"/>
      <c r="BZ292" s="98"/>
      <c r="CA292" s="98"/>
      <c r="CC292" s="39"/>
      <c r="CD292" s="98"/>
      <c r="CE292" s="37"/>
      <c r="CF292" s="42"/>
      <c r="CG292" s="69"/>
      <c r="CH292" s="69"/>
      <c r="CI292" s="69"/>
      <c r="CJ292" s="45"/>
      <c r="CK292" s="98"/>
      <c r="CO292" s="39"/>
      <c r="CP292" s="98"/>
      <c r="CQ292" s="10"/>
      <c r="CR292" s="10"/>
      <c r="CS292" s="10"/>
      <c r="CT292" s="10"/>
      <c r="CU292" s="10"/>
      <c r="CV292" s="11"/>
      <c r="CW292" s="45"/>
      <c r="CX292" s="39"/>
      <c r="CY292" s="98"/>
      <c r="CZ292" s="10"/>
      <c r="DA292" s="10"/>
      <c r="DB292" s="10"/>
      <c r="DC292" s="10"/>
      <c r="DD292" s="10"/>
      <c r="DE292" s="11"/>
      <c r="DF292" s="45"/>
      <c r="DG292" s="39"/>
      <c r="DH292" s="98"/>
      <c r="DI292" s="10"/>
      <c r="DJ292" s="10"/>
      <c r="DK292" s="10"/>
      <c r="DL292" s="10"/>
      <c r="DM292" s="10"/>
      <c r="DN292" s="11"/>
      <c r="DO292" s="11"/>
      <c r="DP292" s="45"/>
      <c r="DQ292" s="39"/>
      <c r="DR292" s="98"/>
      <c r="DS292" s="10"/>
      <c r="DT292" s="10"/>
      <c r="DU292" s="10"/>
      <c r="DV292" s="69"/>
      <c r="DW292" s="69"/>
      <c r="DX292" s="11"/>
      <c r="DY292" s="11"/>
      <c r="DZ292" s="45"/>
      <c r="EA292" s="39"/>
      <c r="EB292" s="98"/>
      <c r="ED292" s="45"/>
      <c r="EE292" s="45"/>
      <c r="EF292" s="45"/>
    </row>
    <row r="293" spans="1:136" s="8" customFormat="1" ht="15" x14ac:dyDescent="0.15">
      <c r="A293" s="39"/>
      <c r="B293" s="98"/>
      <c r="C293" s="37"/>
      <c r="D293" s="42"/>
      <c r="E293" s="69"/>
      <c r="F293" s="69"/>
      <c r="G293" s="69"/>
      <c r="H293" s="69"/>
      <c r="I293" s="45"/>
      <c r="J293" s="39"/>
      <c r="K293" s="98"/>
      <c r="L293" s="37"/>
      <c r="M293" s="42"/>
      <c r="N293" s="69"/>
      <c r="O293" s="69"/>
      <c r="P293" s="69"/>
      <c r="R293" s="39"/>
      <c r="S293" s="98"/>
      <c r="T293" s="37"/>
      <c r="U293" s="10"/>
      <c r="V293" s="69"/>
      <c r="W293" s="69"/>
      <c r="X293" s="69"/>
      <c r="Z293" s="39"/>
      <c r="AA293" s="39"/>
      <c r="AB293" s="37"/>
      <c r="AC293" s="42"/>
      <c r="AD293" s="69"/>
      <c r="AE293" s="69"/>
      <c r="AF293" s="69"/>
      <c r="AJ293" s="39"/>
      <c r="AK293" s="39"/>
      <c r="AL293" s="37"/>
      <c r="AM293" s="10"/>
      <c r="AN293" s="69"/>
      <c r="AO293" s="69"/>
      <c r="AP293" s="69"/>
      <c r="AS293" s="39"/>
      <c r="AT293" s="98"/>
      <c r="AU293" s="37"/>
      <c r="AV293" s="42"/>
      <c r="AW293" s="69"/>
      <c r="AX293" s="69"/>
      <c r="AY293" s="69"/>
      <c r="BA293" s="39"/>
      <c r="BB293" s="98"/>
      <c r="BC293" s="37"/>
      <c r="BD293" s="10"/>
      <c r="BE293" s="69"/>
      <c r="BF293" s="69"/>
      <c r="BG293" s="69"/>
      <c r="BI293" s="39"/>
      <c r="BJ293" s="98"/>
      <c r="BK293" s="37"/>
      <c r="BL293" s="42"/>
      <c r="BM293" s="69"/>
      <c r="BN293" s="69"/>
      <c r="BO293" s="69"/>
      <c r="BP293" s="98"/>
      <c r="BQ293" s="98"/>
      <c r="BS293" s="39"/>
      <c r="BT293" s="98"/>
      <c r="BU293" s="37"/>
      <c r="BV293" s="42"/>
      <c r="BW293" s="69"/>
      <c r="BX293" s="69"/>
      <c r="BY293" s="69"/>
      <c r="BZ293" s="98"/>
      <c r="CA293" s="98"/>
      <c r="CC293" s="39"/>
      <c r="CD293" s="98"/>
      <c r="CE293" s="37"/>
      <c r="CF293" s="42"/>
      <c r="CG293" s="69"/>
      <c r="CH293" s="69"/>
      <c r="CI293" s="69"/>
      <c r="CJ293" s="45"/>
      <c r="CK293" s="98"/>
      <c r="CO293" s="39"/>
      <c r="CP293" s="98"/>
      <c r="CQ293" s="10"/>
      <c r="CR293" s="10"/>
      <c r="CS293" s="10"/>
      <c r="CT293" s="10"/>
      <c r="CU293" s="10"/>
      <c r="CV293" s="11"/>
      <c r="CW293" s="45"/>
      <c r="CX293" s="39"/>
      <c r="CY293" s="98"/>
      <c r="CZ293" s="10"/>
      <c r="DA293" s="10"/>
      <c r="DB293" s="10"/>
      <c r="DC293" s="10"/>
      <c r="DD293" s="10"/>
      <c r="DE293" s="11"/>
      <c r="DF293" s="45"/>
      <c r="DG293" s="39"/>
      <c r="DH293" s="98"/>
      <c r="DI293" s="10"/>
      <c r="DJ293" s="10"/>
      <c r="DK293" s="10"/>
      <c r="DL293" s="10"/>
      <c r="DM293" s="10"/>
      <c r="DN293" s="11"/>
      <c r="DO293" s="11"/>
      <c r="DP293" s="45"/>
      <c r="DQ293" s="39"/>
      <c r="DR293" s="98"/>
      <c r="DS293" s="10"/>
      <c r="DT293" s="10"/>
      <c r="DU293" s="10"/>
      <c r="DV293" s="69"/>
      <c r="DW293" s="69"/>
      <c r="DX293" s="11"/>
      <c r="DY293" s="11"/>
      <c r="DZ293" s="45"/>
      <c r="EA293" s="39"/>
      <c r="EB293" s="98"/>
      <c r="ED293" s="45"/>
      <c r="EE293" s="45"/>
      <c r="EF293" s="45"/>
    </row>
    <row r="294" spans="1:136" s="8" customFormat="1" ht="15" x14ac:dyDescent="0.15">
      <c r="A294" s="39"/>
      <c r="B294" s="98"/>
      <c r="C294" s="37"/>
      <c r="D294" s="42"/>
      <c r="E294" s="69"/>
      <c r="F294" s="69"/>
      <c r="G294" s="69"/>
      <c r="H294" s="69"/>
      <c r="I294" s="45"/>
      <c r="J294" s="39"/>
      <c r="K294" s="98"/>
      <c r="L294" s="37"/>
      <c r="M294" s="42"/>
      <c r="N294" s="69"/>
      <c r="O294" s="69"/>
      <c r="P294" s="69"/>
      <c r="R294" s="39"/>
      <c r="S294" s="98"/>
      <c r="T294" s="37"/>
      <c r="U294" s="10"/>
      <c r="V294" s="69"/>
      <c r="W294" s="69"/>
      <c r="X294" s="69"/>
      <c r="Z294" s="39"/>
      <c r="AA294" s="39"/>
      <c r="AB294" s="37"/>
      <c r="AC294" s="42"/>
      <c r="AD294" s="69"/>
      <c r="AE294" s="69"/>
      <c r="AF294" s="69"/>
      <c r="AJ294" s="39"/>
      <c r="AK294" s="39"/>
      <c r="AL294" s="37"/>
      <c r="AM294" s="10"/>
      <c r="AN294" s="69"/>
      <c r="AO294" s="69"/>
      <c r="AP294" s="69"/>
      <c r="AS294" s="39"/>
      <c r="AT294" s="98"/>
      <c r="AU294" s="37"/>
      <c r="AV294" s="42"/>
      <c r="AW294" s="69"/>
      <c r="AX294" s="69"/>
      <c r="AY294" s="69"/>
      <c r="BA294" s="39"/>
      <c r="BB294" s="98"/>
      <c r="BC294" s="37"/>
      <c r="BD294" s="10"/>
      <c r="BE294" s="69"/>
      <c r="BF294" s="69"/>
      <c r="BG294" s="69"/>
      <c r="BI294" s="39"/>
      <c r="BJ294" s="98"/>
      <c r="BK294" s="37"/>
      <c r="BL294" s="42"/>
      <c r="BM294" s="69"/>
      <c r="BN294" s="69"/>
      <c r="BO294" s="69"/>
      <c r="BP294" s="98"/>
      <c r="BQ294" s="98"/>
      <c r="BS294" s="39"/>
      <c r="BT294" s="98"/>
      <c r="BU294" s="37"/>
      <c r="BV294" s="42"/>
      <c r="BW294" s="69"/>
      <c r="BX294" s="69"/>
      <c r="BY294" s="69"/>
      <c r="BZ294" s="98"/>
      <c r="CA294" s="98"/>
      <c r="CC294" s="39"/>
      <c r="CD294" s="98"/>
      <c r="CE294" s="37"/>
      <c r="CF294" s="42"/>
      <c r="CG294" s="69"/>
      <c r="CH294" s="69"/>
      <c r="CI294" s="69"/>
      <c r="CJ294" s="45"/>
      <c r="CK294" s="98"/>
      <c r="CO294" s="39"/>
      <c r="CP294" s="98"/>
      <c r="CQ294" s="10"/>
      <c r="CR294" s="10"/>
      <c r="CS294" s="10"/>
      <c r="CT294" s="10"/>
      <c r="CU294" s="10"/>
      <c r="CV294" s="11"/>
      <c r="CW294" s="45"/>
      <c r="CX294" s="39"/>
      <c r="CY294" s="98"/>
      <c r="CZ294" s="10"/>
      <c r="DA294" s="10"/>
      <c r="DB294" s="10"/>
      <c r="DC294" s="10"/>
      <c r="DD294" s="10"/>
      <c r="DE294" s="11"/>
      <c r="DF294" s="45"/>
      <c r="DG294" s="39"/>
      <c r="DH294" s="98"/>
      <c r="DI294" s="10"/>
      <c r="DJ294" s="10"/>
      <c r="DK294" s="10"/>
      <c r="DL294" s="10"/>
      <c r="DM294" s="10"/>
      <c r="DN294" s="11"/>
      <c r="DO294" s="11"/>
      <c r="DP294" s="45"/>
      <c r="DQ294" s="39"/>
      <c r="DR294" s="98"/>
      <c r="DS294" s="10"/>
      <c r="DT294" s="10"/>
      <c r="DU294" s="10"/>
      <c r="DV294" s="69"/>
      <c r="DW294" s="69"/>
      <c r="DX294" s="11"/>
      <c r="DY294" s="11"/>
      <c r="DZ294" s="45"/>
      <c r="EA294" s="39"/>
      <c r="EB294" s="98"/>
      <c r="ED294" s="45"/>
      <c r="EE294" s="45"/>
      <c r="EF294" s="45"/>
    </row>
    <row r="295" spans="1:136" s="8" customFormat="1" ht="15" x14ac:dyDescent="0.15">
      <c r="A295" s="39"/>
      <c r="B295" s="98"/>
      <c r="C295" s="37"/>
      <c r="D295" s="42"/>
      <c r="E295" s="69"/>
      <c r="F295" s="69"/>
      <c r="G295" s="69"/>
      <c r="H295" s="69"/>
      <c r="I295" s="45"/>
      <c r="J295" s="39"/>
      <c r="K295" s="98"/>
      <c r="L295" s="37"/>
      <c r="M295" s="42"/>
      <c r="N295" s="69"/>
      <c r="O295" s="69"/>
      <c r="P295" s="69"/>
      <c r="R295" s="39"/>
      <c r="S295" s="98"/>
      <c r="T295" s="37"/>
      <c r="U295" s="10"/>
      <c r="V295" s="69"/>
      <c r="W295" s="69"/>
      <c r="X295" s="69"/>
      <c r="Z295" s="39"/>
      <c r="AA295" s="39"/>
      <c r="AB295" s="37"/>
      <c r="AC295" s="42"/>
      <c r="AD295" s="69"/>
      <c r="AE295" s="69"/>
      <c r="AF295" s="69"/>
      <c r="AJ295" s="39"/>
      <c r="AK295" s="39"/>
      <c r="AL295" s="37"/>
      <c r="AM295" s="10"/>
      <c r="AN295" s="69"/>
      <c r="AO295" s="69"/>
      <c r="AP295" s="69"/>
      <c r="AS295" s="39"/>
      <c r="AT295" s="98"/>
      <c r="AU295" s="37"/>
      <c r="AV295" s="42"/>
      <c r="AW295" s="69"/>
      <c r="AX295" s="69"/>
      <c r="AY295" s="69"/>
      <c r="BA295" s="39"/>
      <c r="BB295" s="98"/>
      <c r="BC295" s="37"/>
      <c r="BD295" s="10"/>
      <c r="BE295" s="69"/>
      <c r="BF295" s="69"/>
      <c r="BG295" s="69"/>
      <c r="BI295" s="39"/>
      <c r="BJ295" s="98"/>
      <c r="BK295" s="37"/>
      <c r="BL295" s="42"/>
      <c r="BM295" s="69"/>
      <c r="BN295" s="69"/>
      <c r="BO295" s="69"/>
      <c r="BP295" s="98"/>
      <c r="BQ295" s="98"/>
      <c r="BS295" s="39"/>
      <c r="BT295" s="98"/>
      <c r="BU295" s="37"/>
      <c r="BV295" s="42"/>
      <c r="BW295" s="69"/>
      <c r="BX295" s="69"/>
      <c r="BY295" s="69"/>
      <c r="BZ295" s="98"/>
      <c r="CA295" s="98"/>
      <c r="CC295" s="39"/>
      <c r="CD295" s="98"/>
      <c r="CE295" s="37"/>
      <c r="CF295" s="42"/>
      <c r="CG295" s="69"/>
      <c r="CH295" s="69"/>
      <c r="CI295" s="69"/>
      <c r="CJ295" s="45"/>
      <c r="CK295" s="98"/>
      <c r="CO295" s="39"/>
      <c r="CP295" s="98"/>
      <c r="CQ295" s="10"/>
      <c r="CR295" s="10"/>
      <c r="CS295" s="10"/>
      <c r="CT295" s="10"/>
      <c r="CU295" s="10"/>
      <c r="CV295" s="11"/>
      <c r="CW295" s="45"/>
      <c r="CX295" s="39"/>
      <c r="CY295" s="98"/>
      <c r="CZ295" s="10"/>
      <c r="DA295" s="10"/>
      <c r="DB295" s="10"/>
      <c r="DC295" s="10"/>
      <c r="DD295" s="10"/>
      <c r="DE295" s="11"/>
      <c r="DF295" s="45"/>
      <c r="DG295" s="39"/>
      <c r="DH295" s="98"/>
      <c r="DI295" s="10"/>
      <c r="DJ295" s="10"/>
      <c r="DK295" s="10"/>
      <c r="DL295" s="10"/>
      <c r="DM295" s="10"/>
      <c r="DN295" s="11"/>
      <c r="DO295" s="11"/>
      <c r="DP295" s="45"/>
      <c r="DQ295" s="39"/>
      <c r="DR295" s="98"/>
      <c r="DS295" s="10"/>
      <c r="DT295" s="10"/>
      <c r="DU295" s="10"/>
      <c r="DV295" s="69"/>
      <c r="DW295" s="69"/>
      <c r="DX295" s="11"/>
      <c r="DY295" s="11"/>
      <c r="DZ295" s="45"/>
      <c r="EA295" s="39"/>
      <c r="EB295" s="98"/>
      <c r="ED295" s="45"/>
      <c r="EE295" s="45"/>
      <c r="EF295" s="45"/>
    </row>
    <row r="296" spans="1:136" s="8" customFormat="1" ht="15" x14ac:dyDescent="0.15">
      <c r="A296" s="39"/>
      <c r="B296" s="98"/>
      <c r="C296" s="37"/>
      <c r="D296" s="42"/>
      <c r="E296" s="69"/>
      <c r="F296" s="69"/>
      <c r="G296" s="69"/>
      <c r="H296" s="69"/>
      <c r="I296" s="45"/>
      <c r="J296" s="39"/>
      <c r="K296" s="98"/>
      <c r="L296" s="37"/>
      <c r="M296" s="42"/>
      <c r="N296" s="69"/>
      <c r="O296" s="69"/>
      <c r="P296" s="69"/>
      <c r="R296" s="39"/>
      <c r="S296" s="98"/>
      <c r="T296" s="37"/>
      <c r="U296" s="10"/>
      <c r="V296" s="69"/>
      <c r="W296" s="69"/>
      <c r="X296" s="69"/>
      <c r="Z296" s="39"/>
      <c r="AA296" s="39"/>
      <c r="AB296" s="37"/>
      <c r="AC296" s="42"/>
      <c r="AD296" s="69"/>
      <c r="AE296" s="69"/>
      <c r="AF296" s="69"/>
      <c r="AJ296" s="39"/>
      <c r="AK296" s="39"/>
      <c r="AL296" s="37"/>
      <c r="AM296" s="10"/>
      <c r="AN296" s="69"/>
      <c r="AO296" s="69"/>
      <c r="AP296" s="69"/>
      <c r="AS296" s="39"/>
      <c r="AT296" s="98"/>
      <c r="AU296" s="37"/>
      <c r="AV296" s="42"/>
      <c r="AW296" s="69"/>
      <c r="AX296" s="69"/>
      <c r="AY296" s="69"/>
      <c r="BA296" s="39"/>
      <c r="BB296" s="98"/>
      <c r="BC296" s="37"/>
      <c r="BD296" s="10"/>
      <c r="BE296" s="69"/>
      <c r="BF296" s="69"/>
      <c r="BG296" s="69"/>
      <c r="BI296" s="39"/>
      <c r="BJ296" s="98"/>
      <c r="BK296" s="37"/>
      <c r="BL296" s="42"/>
      <c r="BM296" s="69"/>
      <c r="BN296" s="69"/>
      <c r="BO296" s="69"/>
      <c r="BP296" s="98"/>
      <c r="BQ296" s="98"/>
      <c r="BS296" s="39"/>
      <c r="BT296" s="98"/>
      <c r="BU296" s="37"/>
      <c r="BV296" s="42"/>
      <c r="BW296" s="69"/>
      <c r="BX296" s="69"/>
      <c r="BY296" s="69"/>
      <c r="BZ296" s="98"/>
      <c r="CA296" s="98"/>
      <c r="CC296" s="39"/>
      <c r="CD296" s="98"/>
      <c r="CE296" s="37"/>
      <c r="CF296" s="42"/>
      <c r="CG296" s="69"/>
      <c r="CH296" s="69"/>
      <c r="CI296" s="69"/>
      <c r="CJ296" s="45"/>
      <c r="CK296" s="98"/>
      <c r="CO296" s="39"/>
      <c r="CP296" s="98"/>
      <c r="CQ296" s="10"/>
      <c r="CR296" s="10"/>
      <c r="CS296" s="10"/>
      <c r="CT296" s="10"/>
      <c r="CU296" s="10"/>
      <c r="CV296" s="11"/>
      <c r="CW296" s="45"/>
      <c r="CX296" s="39"/>
      <c r="CY296" s="98"/>
      <c r="CZ296" s="10"/>
      <c r="DA296" s="10"/>
      <c r="DB296" s="10"/>
      <c r="DC296" s="10"/>
      <c r="DD296" s="10"/>
      <c r="DE296" s="11"/>
      <c r="DF296" s="45"/>
      <c r="DG296" s="39"/>
      <c r="DH296" s="98"/>
      <c r="DI296" s="10"/>
      <c r="DJ296" s="10"/>
      <c r="DK296" s="10"/>
      <c r="DL296" s="10"/>
      <c r="DM296" s="10"/>
      <c r="DN296" s="11"/>
      <c r="DO296" s="11"/>
      <c r="DP296" s="45"/>
      <c r="DQ296" s="39"/>
      <c r="DR296" s="98"/>
      <c r="DS296" s="10"/>
      <c r="DT296" s="10"/>
      <c r="DU296" s="10"/>
      <c r="DV296" s="69"/>
      <c r="DW296" s="69"/>
      <c r="DX296" s="11"/>
      <c r="DY296" s="11"/>
      <c r="DZ296" s="45"/>
      <c r="EA296" s="39"/>
      <c r="EB296" s="98"/>
      <c r="ED296" s="45"/>
      <c r="EE296" s="45"/>
      <c r="EF296" s="45"/>
    </row>
    <row r="297" spans="1:136" s="8" customFormat="1" ht="15" x14ac:dyDescent="0.15">
      <c r="A297" s="39"/>
      <c r="B297" s="98"/>
      <c r="C297" s="37"/>
      <c r="D297" s="42"/>
      <c r="E297" s="69"/>
      <c r="F297" s="69"/>
      <c r="G297" s="69"/>
      <c r="H297" s="69"/>
      <c r="I297" s="45"/>
      <c r="J297" s="39"/>
      <c r="K297" s="98"/>
      <c r="L297" s="37"/>
      <c r="M297" s="42"/>
      <c r="N297" s="69"/>
      <c r="O297" s="69"/>
      <c r="P297" s="69"/>
      <c r="R297" s="39"/>
      <c r="S297" s="98"/>
      <c r="T297" s="37"/>
      <c r="U297" s="10"/>
      <c r="V297" s="69"/>
      <c r="W297" s="69"/>
      <c r="X297" s="69"/>
      <c r="Z297" s="39"/>
      <c r="AA297" s="39"/>
      <c r="AB297" s="37"/>
      <c r="AC297" s="42"/>
      <c r="AD297" s="69"/>
      <c r="AE297" s="69"/>
      <c r="AF297" s="69"/>
      <c r="AJ297" s="39"/>
      <c r="AK297" s="39"/>
      <c r="AL297" s="37"/>
      <c r="AM297" s="10"/>
      <c r="AN297" s="69"/>
      <c r="AO297" s="69"/>
      <c r="AP297" s="69"/>
      <c r="AS297" s="39"/>
      <c r="AT297" s="98"/>
      <c r="AU297" s="37"/>
      <c r="AV297" s="42"/>
      <c r="AW297" s="69"/>
      <c r="AX297" s="69"/>
      <c r="AY297" s="69"/>
      <c r="BA297" s="39"/>
      <c r="BB297" s="98"/>
      <c r="BC297" s="37"/>
      <c r="BD297" s="10"/>
      <c r="BE297" s="69"/>
      <c r="BF297" s="69"/>
      <c r="BG297" s="69"/>
      <c r="BI297" s="39"/>
      <c r="BJ297" s="98"/>
      <c r="BK297" s="37"/>
      <c r="BL297" s="42"/>
      <c r="BM297" s="69"/>
      <c r="BN297" s="69"/>
      <c r="BO297" s="69"/>
      <c r="BP297" s="98"/>
      <c r="BQ297" s="98"/>
      <c r="BS297" s="39"/>
      <c r="BT297" s="98"/>
      <c r="BU297" s="37"/>
      <c r="BV297" s="42"/>
      <c r="BW297" s="69"/>
      <c r="BX297" s="69"/>
      <c r="BY297" s="69"/>
      <c r="BZ297" s="98"/>
      <c r="CA297" s="98"/>
      <c r="CC297" s="39"/>
      <c r="CD297" s="98"/>
      <c r="CE297" s="37"/>
      <c r="CF297" s="42"/>
      <c r="CG297" s="69"/>
      <c r="CH297" s="69"/>
      <c r="CI297" s="69"/>
      <c r="CJ297" s="45"/>
      <c r="CK297" s="98"/>
      <c r="CO297" s="39"/>
      <c r="CP297" s="98"/>
      <c r="CQ297" s="10"/>
      <c r="CR297" s="10"/>
      <c r="CS297" s="10"/>
      <c r="CT297" s="10"/>
      <c r="CU297" s="10"/>
      <c r="CV297" s="11"/>
      <c r="CW297" s="45"/>
      <c r="CX297" s="39"/>
      <c r="CY297" s="98"/>
      <c r="CZ297" s="10"/>
      <c r="DA297" s="10"/>
      <c r="DB297" s="10"/>
      <c r="DC297" s="10"/>
      <c r="DD297" s="10"/>
      <c r="DE297" s="11"/>
      <c r="DF297" s="45"/>
      <c r="DG297" s="39"/>
      <c r="DH297" s="98"/>
      <c r="DI297" s="10"/>
      <c r="DJ297" s="10"/>
      <c r="DK297" s="10"/>
      <c r="DL297" s="10"/>
      <c r="DM297" s="10"/>
      <c r="DN297" s="11"/>
      <c r="DO297" s="11"/>
      <c r="DP297" s="45"/>
      <c r="DQ297" s="39"/>
      <c r="DR297" s="98"/>
      <c r="DS297" s="10"/>
      <c r="DT297" s="10"/>
      <c r="DU297" s="10"/>
      <c r="DV297" s="69"/>
      <c r="DW297" s="69"/>
      <c r="DX297" s="11"/>
      <c r="DY297" s="11"/>
      <c r="DZ297" s="45"/>
      <c r="EA297" s="39"/>
      <c r="EB297" s="98"/>
      <c r="ED297" s="45"/>
      <c r="EE297" s="45"/>
      <c r="EF297" s="45"/>
    </row>
    <row r="298" spans="1:136" s="8" customFormat="1" ht="15" x14ac:dyDescent="0.15">
      <c r="A298" s="39"/>
      <c r="B298" s="98"/>
      <c r="C298" s="37"/>
      <c r="D298" s="42"/>
      <c r="E298" s="69"/>
      <c r="F298" s="69"/>
      <c r="G298" s="69"/>
      <c r="H298" s="69"/>
      <c r="I298" s="45"/>
      <c r="J298" s="39"/>
      <c r="K298" s="98"/>
      <c r="L298" s="37"/>
      <c r="M298" s="42"/>
      <c r="N298" s="69"/>
      <c r="O298" s="69"/>
      <c r="P298" s="69"/>
      <c r="R298" s="39"/>
      <c r="S298" s="98"/>
      <c r="T298" s="37"/>
      <c r="U298" s="10"/>
      <c r="V298" s="69"/>
      <c r="W298" s="69"/>
      <c r="X298" s="69"/>
      <c r="Z298" s="39"/>
      <c r="AA298" s="39"/>
      <c r="AB298" s="37"/>
      <c r="AC298" s="42"/>
      <c r="AD298" s="69"/>
      <c r="AE298" s="69"/>
      <c r="AF298" s="69"/>
      <c r="AJ298" s="39"/>
      <c r="AK298" s="39"/>
      <c r="AL298" s="37"/>
      <c r="AM298" s="10"/>
      <c r="AN298" s="69"/>
      <c r="AO298" s="69"/>
      <c r="AP298" s="69"/>
      <c r="AS298" s="39"/>
      <c r="AT298" s="98"/>
      <c r="AU298" s="37"/>
      <c r="AV298" s="42"/>
      <c r="AW298" s="69"/>
      <c r="AX298" s="69"/>
      <c r="AY298" s="69"/>
      <c r="BA298" s="39"/>
      <c r="BB298" s="98"/>
      <c r="BC298" s="37"/>
      <c r="BD298" s="10"/>
      <c r="BE298" s="69"/>
      <c r="BF298" s="69"/>
      <c r="BG298" s="69"/>
      <c r="BI298" s="39"/>
      <c r="BJ298" s="98"/>
      <c r="BK298" s="37"/>
      <c r="BL298" s="42"/>
      <c r="BM298" s="69"/>
      <c r="BN298" s="69"/>
      <c r="BO298" s="69"/>
      <c r="BP298" s="98"/>
      <c r="BQ298" s="98"/>
      <c r="BS298" s="39"/>
      <c r="BT298" s="98"/>
      <c r="BU298" s="37"/>
      <c r="BV298" s="42"/>
      <c r="BW298" s="69"/>
      <c r="BX298" s="69"/>
      <c r="BY298" s="69"/>
      <c r="BZ298" s="98"/>
      <c r="CA298" s="98"/>
      <c r="CC298" s="39"/>
      <c r="CD298" s="98"/>
      <c r="CE298" s="37"/>
      <c r="CF298" s="42"/>
      <c r="CG298" s="69"/>
      <c r="CH298" s="69"/>
      <c r="CI298" s="69"/>
      <c r="CJ298" s="45"/>
      <c r="CK298" s="98"/>
      <c r="CO298" s="39"/>
      <c r="CP298" s="98"/>
      <c r="CQ298" s="10"/>
      <c r="CR298" s="10"/>
      <c r="CS298" s="10"/>
      <c r="CT298" s="10"/>
      <c r="CU298" s="10"/>
      <c r="CV298" s="11"/>
      <c r="CW298" s="45"/>
      <c r="CX298" s="39"/>
      <c r="CY298" s="98"/>
      <c r="CZ298" s="10"/>
      <c r="DA298" s="10"/>
      <c r="DB298" s="10"/>
      <c r="DC298" s="10"/>
      <c r="DD298" s="10"/>
      <c r="DE298" s="11"/>
      <c r="DF298" s="45"/>
      <c r="DG298" s="39"/>
      <c r="DH298" s="98"/>
      <c r="DI298" s="10"/>
      <c r="DJ298" s="10"/>
      <c r="DK298" s="10"/>
      <c r="DL298" s="10"/>
      <c r="DM298" s="10"/>
      <c r="DN298" s="11"/>
      <c r="DO298" s="11"/>
      <c r="DP298" s="45"/>
      <c r="DQ298" s="39"/>
      <c r="DR298" s="98"/>
      <c r="DS298" s="10"/>
      <c r="DT298" s="10"/>
      <c r="DU298" s="10"/>
      <c r="DV298" s="69"/>
      <c r="DW298" s="69"/>
      <c r="DX298" s="11"/>
      <c r="DY298" s="11"/>
      <c r="DZ298" s="45"/>
      <c r="EA298" s="39"/>
      <c r="EB298" s="98"/>
      <c r="ED298" s="45"/>
      <c r="EE298" s="45"/>
      <c r="EF298" s="45"/>
    </row>
    <row r="299" spans="1:136" s="8" customFormat="1" ht="15" x14ac:dyDescent="0.15">
      <c r="A299" s="39"/>
      <c r="B299" s="98"/>
      <c r="C299" s="37"/>
      <c r="D299" s="42"/>
      <c r="E299" s="69"/>
      <c r="F299" s="69"/>
      <c r="G299" s="69"/>
      <c r="H299" s="69"/>
      <c r="I299" s="45"/>
      <c r="J299" s="39"/>
      <c r="K299" s="98"/>
      <c r="L299" s="37"/>
      <c r="M299" s="42"/>
      <c r="N299" s="69"/>
      <c r="O299" s="69"/>
      <c r="P299" s="69"/>
      <c r="R299" s="39"/>
      <c r="S299" s="98"/>
      <c r="T299" s="37"/>
      <c r="U299" s="10"/>
      <c r="V299" s="69"/>
      <c r="W299" s="69"/>
      <c r="X299" s="69"/>
      <c r="Z299" s="39"/>
      <c r="AA299" s="39"/>
      <c r="AB299" s="37"/>
      <c r="AC299" s="42"/>
      <c r="AD299" s="69"/>
      <c r="AE299" s="69"/>
      <c r="AF299" s="69"/>
      <c r="AJ299" s="39"/>
      <c r="AK299" s="39"/>
      <c r="AL299" s="37"/>
      <c r="AM299" s="10"/>
      <c r="AN299" s="69"/>
      <c r="AO299" s="69"/>
      <c r="AP299" s="69"/>
      <c r="AS299" s="39"/>
      <c r="AT299" s="98"/>
      <c r="AU299" s="37"/>
      <c r="AV299" s="42"/>
      <c r="AW299" s="69"/>
      <c r="AX299" s="69"/>
      <c r="AY299" s="69"/>
      <c r="BA299" s="39"/>
      <c r="BB299" s="98"/>
      <c r="BC299" s="37"/>
      <c r="BD299" s="10"/>
      <c r="BE299" s="69"/>
      <c r="BF299" s="69"/>
      <c r="BG299" s="69"/>
      <c r="BI299" s="39"/>
      <c r="BJ299" s="98"/>
      <c r="BK299" s="37"/>
      <c r="BL299" s="42"/>
      <c r="BM299" s="69"/>
      <c r="BN299" s="69"/>
      <c r="BO299" s="69"/>
      <c r="BP299" s="98"/>
      <c r="BQ299" s="98"/>
      <c r="BS299" s="39"/>
      <c r="BT299" s="98"/>
      <c r="BU299" s="37"/>
      <c r="BV299" s="42"/>
      <c r="BW299" s="69"/>
      <c r="BX299" s="69"/>
      <c r="BY299" s="69"/>
      <c r="BZ299" s="98"/>
      <c r="CA299" s="98"/>
      <c r="CC299" s="39"/>
      <c r="CD299" s="98"/>
      <c r="CE299" s="37"/>
      <c r="CF299" s="42"/>
      <c r="CG299" s="69"/>
      <c r="CH299" s="69"/>
      <c r="CI299" s="69"/>
      <c r="CJ299" s="45"/>
      <c r="CK299" s="98"/>
      <c r="CO299" s="39"/>
      <c r="CP299" s="98"/>
      <c r="CQ299" s="10"/>
      <c r="CR299" s="10"/>
      <c r="CS299" s="10"/>
      <c r="CT299" s="10"/>
      <c r="CU299" s="10"/>
      <c r="CV299" s="11"/>
      <c r="CW299" s="45"/>
      <c r="CX299" s="39"/>
      <c r="CY299" s="98"/>
      <c r="CZ299" s="10"/>
      <c r="DA299" s="10"/>
      <c r="DB299" s="10"/>
      <c r="DC299" s="10"/>
      <c r="DD299" s="10"/>
      <c r="DE299" s="11"/>
      <c r="DF299" s="45"/>
      <c r="DG299" s="39"/>
      <c r="DH299" s="98"/>
      <c r="DI299" s="10"/>
      <c r="DJ299" s="10"/>
      <c r="DK299" s="10"/>
      <c r="DL299" s="10"/>
      <c r="DM299" s="10"/>
      <c r="DN299" s="11"/>
      <c r="DO299" s="11"/>
      <c r="DP299" s="45"/>
      <c r="DQ299" s="39"/>
      <c r="DR299" s="98"/>
      <c r="DS299" s="10"/>
      <c r="DT299" s="10"/>
      <c r="DU299" s="10"/>
      <c r="DV299" s="69"/>
      <c r="DW299" s="69"/>
      <c r="DX299" s="11"/>
      <c r="DY299" s="11"/>
      <c r="DZ299" s="45"/>
      <c r="EA299" s="39"/>
      <c r="EB299" s="98"/>
      <c r="ED299" s="45"/>
      <c r="EE299" s="45"/>
      <c r="EF299" s="45"/>
    </row>
    <row r="300" spans="1:136" s="8" customFormat="1" ht="15" x14ac:dyDescent="0.15">
      <c r="A300" s="39"/>
      <c r="B300" s="98"/>
      <c r="C300" s="37"/>
      <c r="D300" s="42"/>
      <c r="E300" s="69"/>
      <c r="F300" s="69"/>
      <c r="G300" s="69"/>
      <c r="H300" s="69"/>
      <c r="I300" s="45"/>
      <c r="J300" s="39"/>
      <c r="K300" s="98"/>
      <c r="L300" s="37"/>
      <c r="M300" s="42"/>
      <c r="N300" s="69"/>
      <c r="O300" s="69"/>
      <c r="P300" s="69"/>
      <c r="R300" s="39"/>
      <c r="S300" s="98"/>
      <c r="T300" s="37"/>
      <c r="U300" s="10"/>
      <c r="V300" s="69"/>
      <c r="W300" s="69"/>
      <c r="X300" s="69"/>
      <c r="Z300" s="39"/>
      <c r="AA300" s="39"/>
      <c r="AB300" s="37"/>
      <c r="AC300" s="42"/>
      <c r="AD300" s="69"/>
      <c r="AE300" s="69"/>
      <c r="AF300" s="69"/>
      <c r="AJ300" s="39"/>
      <c r="AK300" s="39"/>
      <c r="AL300" s="37"/>
      <c r="AM300" s="10"/>
      <c r="AN300" s="69"/>
      <c r="AO300" s="69"/>
      <c r="AP300" s="69"/>
      <c r="AS300" s="39"/>
      <c r="AT300" s="98"/>
      <c r="AU300" s="37"/>
      <c r="AV300" s="42"/>
      <c r="AW300" s="69"/>
      <c r="AX300" s="69"/>
      <c r="AY300" s="69"/>
      <c r="BA300" s="39"/>
      <c r="BB300" s="98"/>
      <c r="BC300" s="37"/>
      <c r="BD300" s="10"/>
      <c r="BE300" s="69"/>
      <c r="BF300" s="69"/>
      <c r="BG300" s="69"/>
      <c r="BI300" s="39"/>
      <c r="BJ300" s="98"/>
      <c r="BK300" s="37"/>
      <c r="BL300" s="42"/>
      <c r="BM300" s="69"/>
      <c r="BN300" s="69"/>
      <c r="BO300" s="69"/>
      <c r="BP300" s="98"/>
      <c r="BQ300" s="98"/>
      <c r="BS300" s="39"/>
      <c r="BT300" s="98"/>
      <c r="BU300" s="37"/>
      <c r="BV300" s="42"/>
      <c r="BW300" s="69"/>
      <c r="BX300" s="69"/>
      <c r="BY300" s="69"/>
      <c r="BZ300" s="98"/>
      <c r="CA300" s="98"/>
      <c r="CC300" s="39"/>
      <c r="CD300" s="98"/>
      <c r="CE300" s="37"/>
      <c r="CF300" s="42"/>
      <c r="CG300" s="69"/>
      <c r="CH300" s="69"/>
      <c r="CI300" s="69"/>
      <c r="CJ300" s="45"/>
      <c r="CK300" s="98"/>
      <c r="CO300" s="39"/>
      <c r="CP300" s="98"/>
      <c r="CQ300" s="10"/>
      <c r="CR300" s="10"/>
      <c r="CS300" s="10"/>
      <c r="CT300" s="10"/>
      <c r="CU300" s="10"/>
      <c r="CV300" s="11"/>
      <c r="CW300" s="45"/>
      <c r="CX300" s="39"/>
      <c r="CY300" s="98"/>
      <c r="CZ300" s="10"/>
      <c r="DA300" s="10"/>
      <c r="DB300" s="10"/>
      <c r="DC300" s="10"/>
      <c r="DD300" s="10"/>
      <c r="DE300" s="11"/>
      <c r="DF300" s="45"/>
      <c r="DG300" s="39"/>
      <c r="DH300" s="98"/>
      <c r="DI300" s="10"/>
      <c r="DJ300" s="10"/>
      <c r="DK300" s="10"/>
      <c r="DL300" s="10"/>
      <c r="DM300" s="10"/>
      <c r="DN300" s="11"/>
      <c r="DO300" s="11"/>
      <c r="DP300" s="45"/>
      <c r="DQ300" s="39"/>
      <c r="DR300" s="98"/>
      <c r="DS300" s="10"/>
      <c r="DT300" s="10"/>
      <c r="DU300" s="10"/>
      <c r="DV300" s="69"/>
      <c r="DW300" s="69"/>
      <c r="DX300" s="11"/>
      <c r="DY300" s="11"/>
      <c r="DZ300" s="45"/>
      <c r="EA300" s="39"/>
      <c r="EB300" s="98"/>
      <c r="ED300" s="45"/>
      <c r="EE300" s="45"/>
      <c r="EF300" s="45"/>
    </row>
    <row r="301" spans="1:136" s="8" customFormat="1" ht="15" x14ac:dyDescent="0.15">
      <c r="A301" s="39"/>
      <c r="B301" s="98"/>
      <c r="C301" s="37"/>
      <c r="D301" s="42"/>
      <c r="E301" s="69"/>
      <c r="F301" s="69"/>
      <c r="G301" s="69"/>
      <c r="H301" s="69"/>
      <c r="I301" s="45"/>
      <c r="J301" s="39"/>
      <c r="K301" s="98"/>
      <c r="L301" s="37"/>
      <c r="M301" s="42"/>
      <c r="N301" s="69"/>
      <c r="O301" s="69"/>
      <c r="P301" s="69"/>
      <c r="R301" s="39"/>
      <c r="S301" s="98"/>
      <c r="T301" s="37"/>
      <c r="U301" s="10"/>
      <c r="V301" s="69"/>
      <c r="W301" s="69"/>
      <c r="X301" s="69"/>
      <c r="Z301" s="39"/>
      <c r="AA301" s="39"/>
      <c r="AB301" s="37"/>
      <c r="AC301" s="42"/>
      <c r="AD301" s="69"/>
      <c r="AE301" s="69"/>
      <c r="AF301" s="69"/>
      <c r="AJ301" s="39"/>
      <c r="AK301" s="39"/>
      <c r="AL301" s="37"/>
      <c r="AM301" s="10"/>
      <c r="AN301" s="69"/>
      <c r="AO301" s="69"/>
      <c r="AP301" s="69"/>
      <c r="AS301" s="39"/>
      <c r="AT301" s="98"/>
      <c r="AU301" s="37"/>
      <c r="AV301" s="42"/>
      <c r="AW301" s="69"/>
      <c r="AX301" s="69"/>
      <c r="AY301" s="69"/>
      <c r="BA301" s="39"/>
      <c r="BB301" s="98"/>
      <c r="BC301" s="37"/>
      <c r="BD301" s="10"/>
      <c r="BE301" s="69"/>
      <c r="BF301" s="69"/>
      <c r="BG301" s="69"/>
      <c r="BI301" s="39"/>
      <c r="BJ301" s="98"/>
      <c r="BK301" s="37"/>
      <c r="BL301" s="42"/>
      <c r="BM301" s="69"/>
      <c r="BN301" s="69"/>
      <c r="BO301" s="69"/>
      <c r="BP301" s="98"/>
      <c r="BQ301" s="98"/>
      <c r="BS301" s="39"/>
      <c r="BT301" s="98"/>
      <c r="BU301" s="37"/>
      <c r="BV301" s="42"/>
      <c r="BW301" s="69"/>
      <c r="BX301" s="69"/>
      <c r="BY301" s="69"/>
      <c r="BZ301" s="98"/>
      <c r="CA301" s="98"/>
      <c r="CC301" s="39"/>
      <c r="CD301" s="98"/>
      <c r="CE301" s="37"/>
      <c r="CF301" s="42"/>
      <c r="CG301" s="69"/>
      <c r="CH301" s="69"/>
      <c r="CI301" s="69"/>
      <c r="CJ301" s="45"/>
      <c r="CK301" s="98"/>
      <c r="CO301" s="39"/>
      <c r="CP301" s="98"/>
      <c r="CQ301" s="10"/>
      <c r="CR301" s="10"/>
      <c r="CS301" s="10"/>
      <c r="CT301" s="10"/>
      <c r="CU301" s="10"/>
      <c r="CV301" s="11"/>
      <c r="CW301" s="45"/>
      <c r="CX301" s="39"/>
      <c r="CY301" s="98"/>
      <c r="CZ301" s="10"/>
      <c r="DA301" s="10"/>
      <c r="DB301" s="10"/>
      <c r="DC301" s="10"/>
      <c r="DD301" s="10"/>
      <c r="DE301" s="11"/>
      <c r="DF301" s="45"/>
      <c r="DG301" s="39"/>
      <c r="DH301" s="98"/>
      <c r="DI301" s="10"/>
      <c r="DJ301" s="10"/>
      <c r="DK301" s="10"/>
      <c r="DL301" s="10"/>
      <c r="DM301" s="10"/>
      <c r="DN301" s="11"/>
      <c r="DO301" s="11"/>
      <c r="DP301" s="45"/>
      <c r="DQ301" s="39"/>
      <c r="DR301" s="98"/>
      <c r="DS301" s="10"/>
      <c r="DT301" s="10"/>
      <c r="DU301" s="10"/>
      <c r="DV301" s="69"/>
      <c r="DW301" s="69"/>
      <c r="DX301" s="11"/>
      <c r="DY301" s="11"/>
      <c r="DZ301" s="45"/>
      <c r="EA301" s="39"/>
      <c r="EB301" s="98"/>
      <c r="ED301" s="45"/>
      <c r="EE301" s="45"/>
      <c r="EF301" s="45"/>
    </row>
    <row r="302" spans="1:136" s="8" customFormat="1" ht="15" x14ac:dyDescent="0.15">
      <c r="A302" s="39"/>
      <c r="B302" s="98"/>
      <c r="C302" s="37"/>
      <c r="D302" s="42"/>
      <c r="E302" s="69"/>
      <c r="F302" s="69"/>
      <c r="G302" s="69"/>
      <c r="H302" s="69"/>
      <c r="I302" s="45"/>
      <c r="J302" s="39"/>
      <c r="K302" s="98"/>
      <c r="L302" s="37"/>
      <c r="M302" s="42"/>
      <c r="N302" s="69"/>
      <c r="O302" s="69"/>
      <c r="P302" s="69"/>
      <c r="R302" s="39"/>
      <c r="S302" s="98"/>
      <c r="T302" s="37"/>
      <c r="U302" s="10"/>
      <c r="V302" s="69"/>
      <c r="W302" s="69"/>
      <c r="X302" s="69"/>
      <c r="Z302" s="39"/>
      <c r="AA302" s="39"/>
      <c r="AB302" s="37"/>
      <c r="AC302" s="42"/>
      <c r="AD302" s="69"/>
      <c r="AE302" s="69"/>
      <c r="AF302" s="69"/>
      <c r="AJ302" s="39"/>
      <c r="AK302" s="39"/>
      <c r="AL302" s="37"/>
      <c r="AM302" s="10"/>
      <c r="AN302" s="69"/>
      <c r="AO302" s="69"/>
      <c r="AP302" s="69"/>
      <c r="AS302" s="39"/>
      <c r="AT302" s="98"/>
      <c r="AU302" s="37"/>
      <c r="AV302" s="42"/>
      <c r="AW302" s="69"/>
      <c r="AX302" s="69"/>
      <c r="AY302" s="69"/>
      <c r="BA302" s="39"/>
      <c r="BB302" s="98"/>
      <c r="BC302" s="37"/>
      <c r="BD302" s="10"/>
      <c r="BE302" s="69"/>
      <c r="BF302" s="69"/>
      <c r="BG302" s="69"/>
      <c r="BI302" s="39"/>
      <c r="BJ302" s="98"/>
      <c r="BK302" s="37"/>
      <c r="BL302" s="42"/>
      <c r="BM302" s="69"/>
      <c r="BN302" s="69"/>
      <c r="BO302" s="69"/>
      <c r="BP302" s="98"/>
      <c r="BQ302" s="98"/>
      <c r="BS302" s="39"/>
      <c r="BT302" s="98"/>
      <c r="BU302" s="37"/>
      <c r="BV302" s="42"/>
      <c r="BW302" s="69"/>
      <c r="BX302" s="69"/>
      <c r="BY302" s="69"/>
      <c r="BZ302" s="98"/>
      <c r="CA302" s="98"/>
      <c r="CC302" s="39"/>
      <c r="CD302" s="98"/>
      <c r="CE302" s="37"/>
      <c r="CF302" s="42"/>
      <c r="CG302" s="69"/>
      <c r="CH302" s="69"/>
      <c r="CI302" s="69"/>
      <c r="CJ302" s="45"/>
      <c r="CK302" s="98"/>
      <c r="CO302" s="39"/>
      <c r="CP302" s="98"/>
      <c r="CQ302" s="10"/>
      <c r="CR302" s="10"/>
      <c r="CS302" s="10"/>
      <c r="CT302" s="10"/>
      <c r="CU302" s="10"/>
      <c r="CV302" s="11"/>
      <c r="CW302" s="45"/>
      <c r="CX302" s="39"/>
      <c r="CY302" s="98"/>
      <c r="CZ302" s="10"/>
      <c r="DA302" s="10"/>
      <c r="DB302" s="10"/>
      <c r="DC302" s="10"/>
      <c r="DD302" s="10"/>
      <c r="DE302" s="11"/>
      <c r="DF302" s="45"/>
      <c r="DG302" s="39"/>
      <c r="DH302" s="98"/>
      <c r="DI302" s="10"/>
      <c r="DJ302" s="10"/>
      <c r="DK302" s="10"/>
      <c r="DL302" s="10"/>
      <c r="DM302" s="10"/>
      <c r="DN302" s="11"/>
      <c r="DO302" s="11"/>
      <c r="DP302" s="45"/>
      <c r="DQ302" s="39"/>
      <c r="DR302" s="98"/>
      <c r="DS302" s="10"/>
      <c r="DT302" s="10"/>
      <c r="DU302" s="10"/>
      <c r="DV302" s="69"/>
      <c r="DW302" s="69"/>
      <c r="DX302" s="11"/>
      <c r="DY302" s="11"/>
      <c r="DZ302" s="45"/>
      <c r="EA302" s="39"/>
      <c r="EB302" s="98"/>
      <c r="ED302" s="45"/>
      <c r="EE302" s="45"/>
      <c r="EF302" s="45"/>
    </row>
    <row r="303" spans="1:136" s="8" customFormat="1" ht="15" x14ac:dyDescent="0.15">
      <c r="A303" s="39"/>
      <c r="B303" s="98"/>
      <c r="C303" s="37"/>
      <c r="D303" s="42"/>
      <c r="E303" s="69"/>
      <c r="F303" s="69"/>
      <c r="G303" s="69"/>
      <c r="H303" s="69"/>
      <c r="I303" s="45"/>
      <c r="J303" s="39"/>
      <c r="K303" s="98"/>
      <c r="L303" s="37"/>
      <c r="M303" s="42"/>
      <c r="N303" s="69"/>
      <c r="O303" s="69"/>
      <c r="P303" s="69"/>
      <c r="R303" s="39"/>
      <c r="S303" s="98"/>
      <c r="T303" s="37"/>
      <c r="U303" s="10"/>
      <c r="V303" s="69"/>
      <c r="W303" s="69"/>
      <c r="X303" s="69"/>
      <c r="Z303" s="39"/>
      <c r="AA303" s="39"/>
      <c r="AB303" s="37"/>
      <c r="AC303" s="42"/>
      <c r="AD303" s="69"/>
      <c r="AE303" s="69"/>
      <c r="AF303" s="69"/>
      <c r="AJ303" s="39"/>
      <c r="AK303" s="39"/>
      <c r="AL303" s="37"/>
      <c r="AM303" s="10"/>
      <c r="AN303" s="69"/>
      <c r="AO303" s="69"/>
      <c r="AP303" s="69"/>
      <c r="AS303" s="39"/>
      <c r="AT303" s="98"/>
      <c r="AU303" s="37"/>
      <c r="AV303" s="42"/>
      <c r="AW303" s="69"/>
      <c r="AX303" s="69"/>
      <c r="AY303" s="69"/>
      <c r="BA303" s="39"/>
      <c r="BB303" s="98"/>
      <c r="BC303" s="37"/>
      <c r="BD303" s="10"/>
      <c r="BE303" s="69"/>
      <c r="BF303" s="69"/>
      <c r="BG303" s="69"/>
      <c r="BI303" s="39"/>
      <c r="BJ303" s="98"/>
      <c r="BK303" s="37"/>
      <c r="BL303" s="42"/>
      <c r="BM303" s="69"/>
      <c r="BN303" s="69"/>
      <c r="BO303" s="69"/>
      <c r="BP303" s="98"/>
      <c r="BQ303" s="98"/>
      <c r="BS303" s="39"/>
      <c r="BT303" s="98"/>
      <c r="BU303" s="37"/>
      <c r="BV303" s="42"/>
      <c r="BW303" s="69"/>
      <c r="BX303" s="69"/>
      <c r="BY303" s="69"/>
      <c r="BZ303" s="98"/>
      <c r="CA303" s="98"/>
      <c r="CC303" s="39"/>
      <c r="CD303" s="98"/>
      <c r="CE303" s="37"/>
      <c r="CF303" s="42"/>
      <c r="CG303" s="69"/>
      <c r="CH303" s="69"/>
      <c r="CI303" s="69"/>
      <c r="CJ303" s="45"/>
      <c r="CK303" s="98"/>
      <c r="CO303" s="39"/>
      <c r="CP303" s="98"/>
      <c r="CQ303" s="10"/>
      <c r="CR303" s="10"/>
      <c r="CS303" s="10"/>
      <c r="CT303" s="10"/>
      <c r="CU303" s="10"/>
      <c r="CV303" s="11"/>
      <c r="CW303" s="45"/>
      <c r="CX303" s="39"/>
      <c r="CY303" s="98"/>
      <c r="CZ303" s="10"/>
      <c r="DA303" s="10"/>
      <c r="DB303" s="10"/>
      <c r="DC303" s="10"/>
      <c r="DD303" s="10"/>
      <c r="DE303" s="11"/>
      <c r="DF303" s="45"/>
      <c r="DG303" s="39"/>
      <c r="DH303" s="98"/>
      <c r="DI303" s="10"/>
      <c r="DJ303" s="10"/>
      <c r="DK303" s="10"/>
      <c r="DL303" s="10"/>
      <c r="DM303" s="10"/>
      <c r="DN303" s="11"/>
      <c r="DO303" s="11"/>
      <c r="DP303" s="45"/>
      <c r="DQ303" s="39"/>
      <c r="DR303" s="98"/>
      <c r="DS303" s="10"/>
      <c r="DT303" s="10"/>
      <c r="DU303" s="10"/>
      <c r="DV303" s="69"/>
      <c r="DW303" s="69"/>
      <c r="DX303" s="11"/>
      <c r="DY303" s="11"/>
      <c r="DZ303" s="45"/>
      <c r="EA303" s="39"/>
      <c r="EB303" s="98"/>
      <c r="ED303" s="45"/>
      <c r="EE303" s="45"/>
      <c r="EF303" s="45"/>
    </row>
    <row r="304" spans="1:136" s="8" customFormat="1" ht="15" x14ac:dyDescent="0.15">
      <c r="A304" s="39"/>
      <c r="B304" s="98"/>
      <c r="C304" s="37"/>
      <c r="D304" s="42"/>
      <c r="E304" s="69"/>
      <c r="F304" s="69"/>
      <c r="G304" s="69"/>
      <c r="H304" s="69"/>
      <c r="I304" s="45"/>
      <c r="J304" s="39"/>
      <c r="K304" s="98"/>
      <c r="L304" s="37"/>
      <c r="M304" s="42"/>
      <c r="N304" s="69"/>
      <c r="O304" s="69"/>
      <c r="P304" s="69"/>
      <c r="R304" s="39"/>
      <c r="S304" s="98"/>
      <c r="T304" s="37"/>
      <c r="U304" s="10"/>
      <c r="V304" s="69"/>
      <c r="W304" s="69"/>
      <c r="X304" s="69"/>
      <c r="Z304" s="39"/>
      <c r="AA304" s="39"/>
      <c r="AB304" s="37"/>
      <c r="AC304" s="42"/>
      <c r="AD304" s="69"/>
      <c r="AE304" s="69"/>
      <c r="AF304" s="69"/>
      <c r="AJ304" s="39"/>
      <c r="AK304" s="39"/>
      <c r="AL304" s="37"/>
      <c r="AM304" s="10"/>
      <c r="AN304" s="69"/>
      <c r="AO304" s="69"/>
      <c r="AP304" s="69"/>
      <c r="AS304" s="39"/>
      <c r="AT304" s="98"/>
      <c r="AU304" s="37"/>
      <c r="AV304" s="42"/>
      <c r="AW304" s="69"/>
      <c r="AX304" s="69"/>
      <c r="AY304" s="69"/>
      <c r="BA304" s="39"/>
      <c r="BB304" s="98"/>
      <c r="BC304" s="37"/>
      <c r="BD304" s="10"/>
      <c r="BE304" s="69"/>
      <c r="BF304" s="69"/>
      <c r="BG304" s="69"/>
      <c r="BI304" s="39"/>
      <c r="BJ304" s="98"/>
      <c r="BK304" s="37"/>
      <c r="BL304" s="42"/>
      <c r="BM304" s="69"/>
      <c r="BN304" s="69"/>
      <c r="BO304" s="69"/>
      <c r="BP304" s="98"/>
      <c r="BQ304" s="98"/>
      <c r="BS304" s="39"/>
      <c r="BT304" s="98"/>
      <c r="BU304" s="37"/>
      <c r="BV304" s="42"/>
      <c r="BW304" s="69"/>
      <c r="BX304" s="69"/>
      <c r="BY304" s="69"/>
      <c r="BZ304" s="98"/>
      <c r="CA304" s="98"/>
      <c r="CC304" s="39"/>
      <c r="CD304" s="98"/>
      <c r="CE304" s="37"/>
      <c r="CF304" s="42"/>
      <c r="CG304" s="69"/>
      <c r="CH304" s="69"/>
      <c r="CI304" s="69"/>
      <c r="CJ304" s="45"/>
      <c r="CK304" s="98"/>
      <c r="CO304" s="39"/>
      <c r="CP304" s="98"/>
      <c r="CQ304" s="10"/>
      <c r="CR304" s="10"/>
      <c r="CS304" s="10"/>
      <c r="CT304" s="10"/>
      <c r="CU304" s="10"/>
      <c r="CV304" s="11"/>
      <c r="CW304" s="45"/>
      <c r="CX304" s="39"/>
      <c r="CY304" s="98"/>
      <c r="CZ304" s="10"/>
      <c r="DA304" s="10"/>
      <c r="DB304" s="10"/>
      <c r="DC304" s="10"/>
      <c r="DD304" s="10"/>
      <c r="DE304" s="11"/>
      <c r="DF304" s="45"/>
      <c r="DG304" s="39"/>
      <c r="DH304" s="98"/>
      <c r="DI304" s="10"/>
      <c r="DJ304" s="10"/>
      <c r="DK304" s="10"/>
      <c r="DL304" s="10"/>
      <c r="DM304" s="10"/>
      <c r="DN304" s="11"/>
      <c r="DO304" s="11"/>
      <c r="DP304" s="45"/>
      <c r="DQ304" s="39"/>
      <c r="DR304" s="98"/>
      <c r="DS304" s="10"/>
      <c r="DT304" s="10"/>
      <c r="DU304" s="10"/>
      <c r="DV304" s="69"/>
      <c r="DW304" s="69"/>
      <c r="DX304" s="11"/>
      <c r="DY304" s="11"/>
      <c r="DZ304" s="45"/>
      <c r="EA304" s="39"/>
      <c r="EB304" s="98"/>
      <c r="ED304" s="45"/>
      <c r="EE304" s="45"/>
      <c r="EF304" s="45"/>
    </row>
    <row r="305" spans="1:136" s="8" customFormat="1" ht="15" x14ac:dyDescent="0.15">
      <c r="A305" s="39"/>
      <c r="B305" s="98"/>
      <c r="C305" s="37"/>
      <c r="D305" s="42"/>
      <c r="E305" s="69"/>
      <c r="F305" s="69"/>
      <c r="G305" s="69"/>
      <c r="H305" s="69"/>
      <c r="I305" s="45"/>
      <c r="J305" s="39"/>
      <c r="K305" s="98"/>
      <c r="L305" s="37"/>
      <c r="M305" s="42"/>
      <c r="N305" s="69"/>
      <c r="O305" s="69"/>
      <c r="P305" s="69"/>
      <c r="R305" s="39"/>
      <c r="S305" s="98"/>
      <c r="T305" s="37"/>
      <c r="U305" s="10"/>
      <c r="V305" s="69"/>
      <c r="W305" s="69"/>
      <c r="X305" s="69"/>
      <c r="Z305" s="39"/>
      <c r="AA305" s="39"/>
      <c r="AB305" s="37"/>
      <c r="AC305" s="42"/>
      <c r="AD305" s="69"/>
      <c r="AE305" s="69"/>
      <c r="AF305" s="69"/>
      <c r="AJ305" s="39"/>
      <c r="AK305" s="39"/>
      <c r="AL305" s="37"/>
      <c r="AM305" s="10"/>
      <c r="AN305" s="69"/>
      <c r="AO305" s="69"/>
      <c r="AP305" s="69"/>
      <c r="AS305" s="39"/>
      <c r="AT305" s="98"/>
      <c r="AU305" s="37"/>
      <c r="AV305" s="42"/>
      <c r="AW305" s="69"/>
      <c r="AX305" s="69"/>
      <c r="AY305" s="69"/>
      <c r="BA305" s="39"/>
      <c r="BB305" s="98"/>
      <c r="BC305" s="37"/>
      <c r="BD305" s="10"/>
      <c r="BE305" s="69"/>
      <c r="BF305" s="69"/>
      <c r="BG305" s="69"/>
      <c r="BI305" s="39"/>
      <c r="BJ305" s="98"/>
      <c r="BK305" s="37"/>
      <c r="BL305" s="42"/>
      <c r="BM305" s="69"/>
      <c r="BN305" s="69"/>
      <c r="BO305" s="69"/>
      <c r="BP305" s="98"/>
      <c r="BQ305" s="98"/>
      <c r="BS305" s="39"/>
      <c r="BT305" s="98"/>
      <c r="BU305" s="37"/>
      <c r="BV305" s="42"/>
      <c r="BW305" s="69"/>
      <c r="BX305" s="69"/>
      <c r="BY305" s="69"/>
      <c r="BZ305" s="98"/>
      <c r="CA305" s="98"/>
      <c r="CC305" s="39"/>
      <c r="CD305" s="98"/>
      <c r="CE305" s="37"/>
      <c r="CF305" s="42"/>
      <c r="CG305" s="69"/>
      <c r="CH305" s="69"/>
      <c r="CI305" s="69"/>
      <c r="CJ305" s="45"/>
      <c r="CK305" s="98"/>
      <c r="CO305" s="39"/>
      <c r="CP305" s="98"/>
      <c r="CQ305" s="10"/>
      <c r="CR305" s="10"/>
      <c r="CS305" s="10"/>
      <c r="CT305" s="10"/>
      <c r="CU305" s="10"/>
      <c r="CV305" s="11"/>
      <c r="CW305" s="45"/>
      <c r="CX305" s="39"/>
      <c r="CY305" s="98"/>
      <c r="CZ305" s="10"/>
      <c r="DA305" s="10"/>
      <c r="DB305" s="10"/>
      <c r="DC305" s="10"/>
      <c r="DD305" s="10"/>
      <c r="DE305" s="11"/>
      <c r="DF305" s="45"/>
      <c r="DG305" s="39"/>
      <c r="DH305" s="98"/>
      <c r="DI305" s="10"/>
      <c r="DJ305" s="10"/>
      <c r="DK305" s="10"/>
      <c r="DL305" s="10"/>
      <c r="DM305" s="10"/>
      <c r="DN305" s="11"/>
      <c r="DO305" s="11"/>
      <c r="DP305" s="45"/>
      <c r="DQ305" s="39"/>
      <c r="DR305" s="98"/>
      <c r="DS305" s="10"/>
      <c r="DT305" s="10"/>
      <c r="DU305" s="10"/>
      <c r="DV305" s="69"/>
      <c r="DW305" s="69"/>
      <c r="DX305" s="11"/>
      <c r="DY305" s="11"/>
      <c r="DZ305" s="45"/>
      <c r="EA305" s="39"/>
      <c r="EB305" s="98"/>
      <c r="ED305" s="45"/>
      <c r="EE305" s="45"/>
      <c r="EF305" s="45"/>
    </row>
    <row r="306" spans="1:136" s="8" customFormat="1" ht="15" x14ac:dyDescent="0.15">
      <c r="A306" s="39"/>
      <c r="B306" s="98"/>
      <c r="C306" s="37"/>
      <c r="D306" s="42"/>
      <c r="E306" s="69"/>
      <c r="F306" s="69"/>
      <c r="G306" s="69"/>
      <c r="H306" s="69"/>
      <c r="I306" s="45"/>
      <c r="J306" s="39"/>
      <c r="K306" s="98"/>
      <c r="L306" s="37"/>
      <c r="M306" s="42"/>
      <c r="N306" s="69"/>
      <c r="O306" s="69"/>
      <c r="P306" s="69"/>
      <c r="R306" s="39"/>
      <c r="S306" s="98"/>
      <c r="T306" s="37"/>
      <c r="U306" s="10"/>
      <c r="V306" s="69"/>
      <c r="W306" s="69"/>
      <c r="X306" s="69"/>
      <c r="Z306" s="39"/>
      <c r="AA306" s="39"/>
      <c r="AB306" s="37"/>
      <c r="AC306" s="42"/>
      <c r="AD306" s="69"/>
      <c r="AE306" s="69"/>
      <c r="AF306" s="69"/>
      <c r="AJ306" s="39"/>
      <c r="AK306" s="39"/>
      <c r="AL306" s="37"/>
      <c r="AM306" s="10"/>
      <c r="AN306" s="69"/>
      <c r="AO306" s="69"/>
      <c r="AP306" s="69"/>
      <c r="AS306" s="39"/>
      <c r="AT306" s="98"/>
      <c r="AU306" s="37"/>
      <c r="AV306" s="42"/>
      <c r="AW306" s="69"/>
      <c r="AX306" s="69"/>
      <c r="AY306" s="69"/>
      <c r="BA306" s="39"/>
      <c r="BB306" s="98"/>
      <c r="BC306" s="37"/>
      <c r="BD306" s="10"/>
      <c r="BE306" s="69"/>
      <c r="BF306" s="69"/>
      <c r="BG306" s="69"/>
      <c r="BI306" s="39"/>
      <c r="BJ306" s="98"/>
      <c r="BK306" s="37"/>
      <c r="BL306" s="42"/>
      <c r="BM306" s="69"/>
      <c r="BN306" s="69"/>
      <c r="BO306" s="69"/>
      <c r="BP306" s="98"/>
      <c r="BQ306" s="98"/>
      <c r="BS306" s="39"/>
      <c r="BT306" s="98"/>
      <c r="BU306" s="37"/>
      <c r="BV306" s="42"/>
      <c r="BW306" s="69"/>
      <c r="BX306" s="69"/>
      <c r="BY306" s="69"/>
      <c r="BZ306" s="98"/>
      <c r="CA306" s="98"/>
      <c r="CC306" s="39"/>
      <c r="CD306" s="98"/>
      <c r="CE306" s="37"/>
      <c r="CF306" s="42"/>
      <c r="CG306" s="69"/>
      <c r="CH306" s="69"/>
      <c r="CI306" s="69"/>
      <c r="CJ306" s="45"/>
      <c r="CK306" s="98"/>
      <c r="CO306" s="39"/>
      <c r="CP306" s="98"/>
      <c r="CQ306" s="10"/>
      <c r="CR306" s="10"/>
      <c r="CS306" s="10"/>
      <c r="CT306" s="10"/>
      <c r="CU306" s="10"/>
      <c r="CV306" s="11"/>
      <c r="CW306" s="45"/>
      <c r="CX306" s="39"/>
      <c r="CY306" s="98"/>
      <c r="CZ306" s="10"/>
      <c r="DA306" s="10"/>
      <c r="DB306" s="10"/>
      <c r="DC306" s="10"/>
      <c r="DD306" s="10"/>
      <c r="DE306" s="11"/>
      <c r="DF306" s="45"/>
      <c r="DG306" s="39"/>
      <c r="DH306" s="98"/>
      <c r="DI306" s="10"/>
      <c r="DJ306" s="10"/>
      <c r="DK306" s="10"/>
      <c r="DL306" s="10"/>
      <c r="DM306" s="10"/>
      <c r="DN306" s="11"/>
      <c r="DO306" s="11"/>
      <c r="DP306" s="45"/>
      <c r="DQ306" s="39"/>
      <c r="DR306" s="98"/>
      <c r="DS306" s="10"/>
      <c r="DT306" s="10"/>
      <c r="DU306" s="10"/>
      <c r="DV306" s="69"/>
      <c r="DW306" s="69"/>
      <c r="DX306" s="11"/>
      <c r="DY306" s="11"/>
      <c r="DZ306" s="45"/>
      <c r="EA306" s="39"/>
      <c r="EB306" s="98"/>
      <c r="ED306" s="45"/>
      <c r="EE306" s="45"/>
      <c r="EF306" s="45"/>
    </row>
    <row r="307" spans="1:136" s="8" customFormat="1" ht="15" x14ac:dyDescent="0.15">
      <c r="A307" s="39"/>
      <c r="B307" s="98"/>
      <c r="C307" s="37"/>
      <c r="D307" s="42"/>
      <c r="E307" s="69"/>
      <c r="F307" s="69"/>
      <c r="G307" s="69"/>
      <c r="H307" s="69"/>
      <c r="I307" s="45"/>
      <c r="J307" s="39"/>
      <c r="K307" s="98"/>
      <c r="L307" s="37"/>
      <c r="M307" s="42"/>
      <c r="N307" s="69"/>
      <c r="O307" s="69"/>
      <c r="P307" s="69"/>
      <c r="R307" s="39"/>
      <c r="S307" s="98"/>
      <c r="T307" s="37"/>
      <c r="U307" s="10"/>
      <c r="V307" s="69"/>
      <c r="W307" s="69"/>
      <c r="X307" s="69"/>
      <c r="Z307" s="39"/>
      <c r="AA307" s="39"/>
      <c r="AB307" s="37"/>
      <c r="AC307" s="42"/>
      <c r="AD307" s="69"/>
      <c r="AE307" s="69"/>
      <c r="AF307" s="69"/>
      <c r="AJ307" s="39"/>
      <c r="AK307" s="39"/>
      <c r="AL307" s="37"/>
      <c r="AM307" s="10"/>
      <c r="AN307" s="69"/>
      <c r="AO307" s="69"/>
      <c r="AP307" s="69"/>
      <c r="AS307" s="39"/>
      <c r="AT307" s="98"/>
      <c r="AU307" s="37"/>
      <c r="AV307" s="42"/>
      <c r="AW307" s="69"/>
      <c r="AX307" s="69"/>
      <c r="AY307" s="69"/>
      <c r="BA307" s="39"/>
      <c r="BB307" s="98"/>
      <c r="BC307" s="37"/>
      <c r="BD307" s="10"/>
      <c r="BE307" s="69"/>
      <c r="BF307" s="69"/>
      <c r="BG307" s="69"/>
      <c r="BI307" s="39"/>
      <c r="BJ307" s="98"/>
      <c r="BK307" s="37"/>
      <c r="BL307" s="42"/>
      <c r="BM307" s="69"/>
      <c r="BN307" s="69"/>
      <c r="BO307" s="69"/>
      <c r="BP307" s="98"/>
      <c r="BQ307" s="98"/>
      <c r="BS307" s="39"/>
      <c r="BT307" s="98"/>
      <c r="BU307" s="37"/>
      <c r="BV307" s="42"/>
      <c r="BW307" s="69"/>
      <c r="BX307" s="69"/>
      <c r="BY307" s="69"/>
      <c r="BZ307" s="98"/>
      <c r="CA307" s="98"/>
      <c r="CC307" s="39"/>
      <c r="CD307" s="98"/>
      <c r="CE307" s="37"/>
      <c r="CF307" s="42"/>
      <c r="CG307" s="69"/>
      <c r="CH307" s="69"/>
      <c r="CI307" s="69"/>
      <c r="CJ307" s="45"/>
      <c r="CK307" s="98"/>
      <c r="CO307" s="39"/>
      <c r="CP307" s="98"/>
      <c r="CQ307" s="10"/>
      <c r="CR307" s="10"/>
      <c r="CS307" s="10"/>
      <c r="CT307" s="10"/>
      <c r="CU307" s="10"/>
      <c r="CV307" s="11"/>
      <c r="CW307" s="45"/>
      <c r="CX307" s="39"/>
      <c r="CY307" s="98"/>
      <c r="CZ307" s="10"/>
      <c r="DA307" s="10"/>
      <c r="DB307" s="10"/>
      <c r="DC307" s="10"/>
      <c r="DD307" s="10"/>
      <c r="DE307" s="11"/>
      <c r="DF307" s="45"/>
      <c r="DG307" s="39"/>
      <c r="DH307" s="98"/>
      <c r="DI307" s="10"/>
      <c r="DJ307" s="10"/>
      <c r="DK307" s="10"/>
      <c r="DL307" s="10"/>
      <c r="DM307" s="10"/>
      <c r="DN307" s="11"/>
      <c r="DO307" s="11"/>
      <c r="DP307" s="45"/>
      <c r="DQ307" s="39"/>
      <c r="DR307" s="98"/>
      <c r="DS307" s="10"/>
      <c r="DT307" s="10"/>
      <c r="DU307" s="10"/>
      <c r="DV307" s="69"/>
      <c r="DW307" s="69"/>
      <c r="DX307" s="11"/>
      <c r="DY307" s="11"/>
      <c r="DZ307" s="45"/>
      <c r="EA307" s="39"/>
      <c r="EB307" s="98"/>
      <c r="ED307" s="45"/>
      <c r="EE307" s="45"/>
      <c r="EF307" s="45"/>
    </row>
    <row r="308" spans="1:136" s="8" customFormat="1" ht="15" x14ac:dyDescent="0.15">
      <c r="A308" s="39"/>
      <c r="B308" s="98"/>
      <c r="C308" s="37"/>
      <c r="D308" s="42"/>
      <c r="E308" s="69"/>
      <c r="F308" s="69"/>
      <c r="G308" s="69"/>
      <c r="H308" s="69"/>
      <c r="I308" s="45"/>
      <c r="J308" s="39"/>
      <c r="K308" s="98"/>
      <c r="L308" s="37"/>
      <c r="M308" s="42"/>
      <c r="N308" s="69"/>
      <c r="O308" s="69"/>
      <c r="P308" s="69"/>
      <c r="R308" s="39"/>
      <c r="S308" s="98"/>
      <c r="T308" s="37"/>
      <c r="U308" s="10"/>
      <c r="V308" s="69"/>
      <c r="W308" s="69"/>
      <c r="X308" s="69"/>
      <c r="Z308" s="39"/>
      <c r="AA308" s="39"/>
      <c r="AB308" s="37"/>
      <c r="AC308" s="42"/>
      <c r="AD308" s="69"/>
      <c r="AE308" s="69"/>
      <c r="AF308" s="69"/>
      <c r="AJ308" s="39"/>
      <c r="AK308" s="39"/>
      <c r="AL308" s="37"/>
      <c r="AM308" s="10"/>
      <c r="AN308" s="69"/>
      <c r="AO308" s="69"/>
      <c r="AP308" s="69"/>
      <c r="AS308" s="39"/>
      <c r="AT308" s="98"/>
      <c r="AU308" s="37"/>
      <c r="AV308" s="42"/>
      <c r="AW308" s="69"/>
      <c r="AX308" s="69"/>
      <c r="AY308" s="69"/>
      <c r="BA308" s="39"/>
      <c r="BB308" s="98"/>
      <c r="BC308" s="37"/>
      <c r="BD308" s="10"/>
      <c r="BE308" s="69"/>
      <c r="BF308" s="69"/>
      <c r="BG308" s="69"/>
      <c r="BI308" s="39"/>
      <c r="BJ308" s="98"/>
      <c r="BK308" s="37"/>
      <c r="BL308" s="42"/>
      <c r="BM308" s="69"/>
      <c r="BN308" s="69"/>
      <c r="BO308" s="69"/>
      <c r="BP308" s="98"/>
      <c r="BQ308" s="98"/>
      <c r="BS308" s="39"/>
      <c r="BT308" s="98"/>
      <c r="BU308" s="37"/>
      <c r="BV308" s="42"/>
      <c r="BW308" s="69"/>
      <c r="BX308" s="69"/>
      <c r="BY308" s="69"/>
      <c r="BZ308" s="98"/>
      <c r="CA308" s="98"/>
      <c r="CC308" s="39"/>
      <c r="CD308" s="98"/>
      <c r="CE308" s="37"/>
      <c r="CF308" s="42"/>
      <c r="CG308" s="69"/>
      <c r="CH308" s="69"/>
      <c r="CI308" s="69"/>
      <c r="CJ308" s="45"/>
      <c r="CK308" s="98"/>
      <c r="CO308" s="39"/>
      <c r="CP308" s="98"/>
      <c r="CQ308" s="10"/>
      <c r="CR308" s="10"/>
      <c r="CS308" s="10"/>
      <c r="CT308" s="10"/>
      <c r="CU308" s="10"/>
      <c r="CV308" s="11"/>
      <c r="CW308" s="45"/>
      <c r="CX308" s="39"/>
      <c r="CY308" s="98"/>
      <c r="CZ308" s="10"/>
      <c r="DA308" s="10"/>
      <c r="DB308" s="10"/>
      <c r="DC308" s="10"/>
      <c r="DD308" s="10"/>
      <c r="DE308" s="11"/>
      <c r="DF308" s="45"/>
      <c r="DG308" s="39"/>
      <c r="DH308" s="98"/>
      <c r="DI308" s="10"/>
      <c r="DJ308" s="10"/>
      <c r="DK308" s="10"/>
      <c r="DL308" s="10"/>
      <c r="DM308" s="10"/>
      <c r="DN308" s="11"/>
      <c r="DO308" s="11"/>
      <c r="DP308" s="45"/>
      <c r="DQ308" s="39"/>
      <c r="DR308" s="98"/>
      <c r="DS308" s="10"/>
      <c r="DT308" s="10"/>
      <c r="DU308" s="10"/>
      <c r="DV308" s="69"/>
      <c r="DW308" s="69"/>
      <c r="DX308" s="11"/>
      <c r="DY308" s="11"/>
      <c r="DZ308" s="45"/>
      <c r="EA308" s="39"/>
      <c r="EB308" s="98"/>
      <c r="ED308" s="45"/>
      <c r="EE308" s="45"/>
      <c r="EF308" s="45"/>
    </row>
    <row r="309" spans="1:136" s="8" customFormat="1" ht="15" x14ac:dyDescent="0.15">
      <c r="A309" s="39"/>
      <c r="B309" s="98"/>
      <c r="C309" s="37"/>
      <c r="D309" s="42"/>
      <c r="E309" s="69"/>
      <c r="F309" s="69"/>
      <c r="G309" s="69"/>
      <c r="H309" s="69"/>
      <c r="I309" s="45"/>
      <c r="J309" s="39"/>
      <c r="K309" s="98"/>
      <c r="L309" s="37"/>
      <c r="M309" s="42"/>
      <c r="N309" s="69"/>
      <c r="O309" s="69"/>
      <c r="P309" s="69"/>
      <c r="R309" s="39"/>
      <c r="S309" s="98"/>
      <c r="T309" s="37"/>
      <c r="U309" s="10"/>
      <c r="V309" s="69"/>
      <c r="W309" s="69"/>
      <c r="X309" s="69"/>
      <c r="Z309" s="39"/>
      <c r="AA309" s="39"/>
      <c r="AB309" s="37"/>
      <c r="AC309" s="42"/>
      <c r="AD309" s="69"/>
      <c r="AE309" s="69"/>
      <c r="AF309" s="69"/>
      <c r="AJ309" s="39"/>
      <c r="AK309" s="39"/>
      <c r="AL309" s="37"/>
      <c r="AM309" s="10"/>
      <c r="AN309" s="69"/>
      <c r="AO309" s="69"/>
      <c r="AP309" s="69"/>
      <c r="AS309" s="39"/>
      <c r="AT309" s="98"/>
      <c r="AU309" s="37"/>
      <c r="AV309" s="42"/>
      <c r="AW309" s="69"/>
      <c r="AX309" s="69"/>
      <c r="AY309" s="69"/>
      <c r="BA309" s="39"/>
      <c r="BB309" s="98"/>
      <c r="BC309" s="37"/>
      <c r="BD309" s="10"/>
      <c r="BE309" s="69"/>
      <c r="BF309" s="69"/>
      <c r="BG309" s="69"/>
      <c r="BI309" s="39"/>
      <c r="BJ309" s="98"/>
      <c r="BK309" s="37"/>
      <c r="BL309" s="42"/>
      <c r="BM309" s="69"/>
      <c r="BN309" s="69"/>
      <c r="BO309" s="69"/>
      <c r="BP309" s="98"/>
      <c r="BQ309" s="98"/>
      <c r="BS309" s="39"/>
      <c r="BT309" s="98"/>
      <c r="BU309" s="37"/>
      <c r="BV309" s="42"/>
      <c r="BW309" s="69"/>
      <c r="BX309" s="69"/>
      <c r="BY309" s="69"/>
      <c r="BZ309" s="98"/>
      <c r="CA309" s="98"/>
      <c r="CC309" s="39"/>
      <c r="CD309" s="98"/>
      <c r="CE309" s="37"/>
      <c r="CF309" s="42"/>
      <c r="CG309" s="69"/>
      <c r="CH309" s="69"/>
      <c r="CI309" s="69"/>
      <c r="CJ309" s="45"/>
      <c r="CK309" s="98"/>
      <c r="CO309" s="39"/>
      <c r="CP309" s="98"/>
      <c r="CQ309" s="10"/>
      <c r="CR309" s="10"/>
      <c r="CS309" s="10"/>
      <c r="CT309" s="10"/>
      <c r="CU309" s="10"/>
      <c r="CV309" s="11"/>
      <c r="CW309" s="45"/>
      <c r="CX309" s="39"/>
      <c r="CY309" s="98"/>
      <c r="CZ309" s="10"/>
      <c r="DA309" s="10"/>
      <c r="DB309" s="10"/>
      <c r="DC309" s="10"/>
      <c r="DD309" s="10"/>
      <c r="DE309" s="11"/>
      <c r="DF309" s="45"/>
      <c r="DG309" s="39"/>
      <c r="DH309" s="98"/>
      <c r="DI309" s="10"/>
      <c r="DJ309" s="10"/>
      <c r="DK309" s="10"/>
      <c r="DL309" s="10"/>
      <c r="DM309" s="10"/>
      <c r="DN309" s="11"/>
      <c r="DO309" s="11"/>
      <c r="DP309" s="45"/>
      <c r="DQ309" s="39"/>
      <c r="DR309" s="98"/>
      <c r="DS309" s="10"/>
      <c r="DT309" s="10"/>
      <c r="DU309" s="10"/>
      <c r="DV309" s="69"/>
      <c r="DW309" s="69"/>
      <c r="DX309" s="11"/>
      <c r="DY309" s="11"/>
      <c r="DZ309" s="45"/>
      <c r="EA309" s="39"/>
      <c r="EB309" s="98"/>
      <c r="ED309" s="45"/>
      <c r="EE309" s="45"/>
      <c r="EF309" s="45"/>
    </row>
    <row r="310" spans="1:136" s="8" customFormat="1" ht="15" x14ac:dyDescent="0.15">
      <c r="A310" s="39"/>
      <c r="B310" s="98"/>
      <c r="C310" s="37"/>
      <c r="D310" s="42"/>
      <c r="E310" s="69"/>
      <c r="F310" s="69"/>
      <c r="G310" s="69"/>
      <c r="H310" s="69"/>
      <c r="I310" s="45"/>
      <c r="J310" s="39"/>
      <c r="K310" s="98"/>
      <c r="L310" s="37"/>
      <c r="M310" s="42"/>
      <c r="N310" s="69"/>
      <c r="O310" s="69"/>
      <c r="P310" s="69"/>
      <c r="R310" s="39"/>
      <c r="S310" s="98"/>
      <c r="T310" s="37"/>
      <c r="U310" s="10"/>
      <c r="V310" s="69"/>
      <c r="W310" s="69"/>
      <c r="X310" s="69"/>
      <c r="Z310" s="39"/>
      <c r="AA310" s="39"/>
      <c r="AB310" s="37"/>
      <c r="AC310" s="42"/>
      <c r="AD310" s="69"/>
      <c r="AE310" s="69"/>
      <c r="AF310" s="69"/>
      <c r="AJ310" s="39"/>
      <c r="AK310" s="39"/>
      <c r="AL310" s="37"/>
      <c r="AM310" s="10"/>
      <c r="AN310" s="69"/>
      <c r="AO310" s="69"/>
      <c r="AP310" s="69"/>
      <c r="AS310" s="39"/>
      <c r="AT310" s="98"/>
      <c r="AU310" s="37"/>
      <c r="AV310" s="42"/>
      <c r="AW310" s="69"/>
      <c r="AX310" s="69"/>
      <c r="AY310" s="69"/>
      <c r="BA310" s="39"/>
      <c r="BB310" s="98"/>
      <c r="BC310" s="37"/>
      <c r="BD310" s="10"/>
      <c r="BE310" s="69"/>
      <c r="BF310" s="69"/>
      <c r="BG310" s="69"/>
      <c r="BI310" s="39"/>
      <c r="BJ310" s="98"/>
      <c r="BK310" s="37"/>
      <c r="BL310" s="42"/>
      <c r="BM310" s="69"/>
      <c r="BN310" s="69"/>
      <c r="BO310" s="69"/>
      <c r="BP310" s="98"/>
      <c r="BQ310" s="98"/>
      <c r="BS310" s="39"/>
      <c r="BT310" s="98"/>
      <c r="BU310" s="37"/>
      <c r="BV310" s="42"/>
      <c r="BW310" s="69"/>
      <c r="BX310" s="69"/>
      <c r="BY310" s="69"/>
      <c r="BZ310" s="98"/>
      <c r="CA310" s="98"/>
      <c r="CC310" s="39"/>
      <c r="CD310" s="98"/>
      <c r="CE310" s="37"/>
      <c r="CF310" s="42"/>
      <c r="CG310" s="69"/>
      <c r="CH310" s="69"/>
      <c r="CI310" s="69"/>
      <c r="CJ310" s="45"/>
      <c r="CK310" s="98"/>
      <c r="CO310" s="39"/>
      <c r="CP310" s="98"/>
      <c r="CQ310" s="10"/>
      <c r="CR310" s="10"/>
      <c r="CS310" s="10"/>
      <c r="CT310" s="10"/>
      <c r="CU310" s="10"/>
      <c r="CV310" s="11"/>
      <c r="CW310" s="45"/>
      <c r="CX310" s="39"/>
      <c r="CY310" s="98"/>
      <c r="CZ310" s="10"/>
      <c r="DA310" s="10"/>
      <c r="DB310" s="10"/>
      <c r="DC310" s="10"/>
      <c r="DD310" s="10"/>
      <c r="DE310" s="11"/>
      <c r="DF310" s="45"/>
      <c r="DG310" s="39"/>
      <c r="DH310" s="98"/>
      <c r="DI310" s="10"/>
      <c r="DJ310" s="10"/>
      <c r="DK310" s="10"/>
      <c r="DL310" s="10"/>
      <c r="DM310" s="10"/>
      <c r="DN310" s="11"/>
      <c r="DO310" s="11"/>
      <c r="DP310" s="45"/>
      <c r="DQ310" s="39"/>
      <c r="DR310" s="98"/>
      <c r="DS310" s="10"/>
      <c r="DT310" s="10"/>
      <c r="DU310" s="10"/>
      <c r="DV310" s="69"/>
      <c r="DW310" s="69"/>
      <c r="DX310" s="11"/>
      <c r="DY310" s="11"/>
      <c r="DZ310" s="45"/>
      <c r="EA310" s="39"/>
      <c r="EB310" s="98"/>
      <c r="ED310" s="45"/>
      <c r="EE310" s="45"/>
      <c r="EF310" s="45"/>
    </row>
    <row r="311" spans="1:136" s="8" customFormat="1" ht="15" x14ac:dyDescent="0.15">
      <c r="A311" s="39"/>
      <c r="B311" s="98"/>
      <c r="C311" s="37"/>
      <c r="D311" s="42"/>
      <c r="E311" s="69"/>
      <c r="F311" s="69"/>
      <c r="G311" s="69"/>
      <c r="H311" s="69"/>
      <c r="I311" s="45"/>
      <c r="J311" s="39"/>
      <c r="K311" s="98"/>
      <c r="L311" s="37"/>
      <c r="M311" s="42"/>
      <c r="N311" s="69"/>
      <c r="O311" s="69"/>
      <c r="P311" s="69"/>
      <c r="R311" s="39"/>
      <c r="S311" s="98"/>
      <c r="T311" s="37"/>
      <c r="U311" s="10"/>
      <c r="V311" s="69"/>
      <c r="W311" s="69"/>
      <c r="X311" s="69"/>
      <c r="Z311" s="39"/>
      <c r="AA311" s="39"/>
      <c r="AB311" s="37"/>
      <c r="AC311" s="42"/>
      <c r="AD311" s="69"/>
      <c r="AE311" s="69"/>
      <c r="AF311" s="69"/>
      <c r="AJ311" s="39"/>
      <c r="AK311" s="39"/>
      <c r="AL311" s="37"/>
      <c r="AM311" s="10"/>
      <c r="AN311" s="69"/>
      <c r="AO311" s="69"/>
      <c r="AP311" s="69"/>
      <c r="AS311" s="39"/>
      <c r="AT311" s="98"/>
      <c r="AU311" s="37"/>
      <c r="AV311" s="42"/>
      <c r="AW311" s="69"/>
      <c r="AX311" s="69"/>
      <c r="AY311" s="69"/>
      <c r="BA311" s="39"/>
      <c r="BB311" s="98"/>
      <c r="BC311" s="37"/>
      <c r="BD311" s="10"/>
      <c r="BE311" s="69"/>
      <c r="BF311" s="69"/>
      <c r="BG311" s="69"/>
      <c r="BI311" s="39"/>
      <c r="BJ311" s="98"/>
      <c r="BK311" s="37"/>
      <c r="BL311" s="42"/>
      <c r="BM311" s="69"/>
      <c r="BN311" s="69"/>
      <c r="BO311" s="69"/>
      <c r="BP311" s="98"/>
      <c r="BQ311" s="98"/>
      <c r="BS311" s="39"/>
      <c r="BT311" s="98"/>
      <c r="BU311" s="37"/>
      <c r="BV311" s="42"/>
      <c r="BW311" s="69"/>
      <c r="BX311" s="69"/>
      <c r="BY311" s="69"/>
      <c r="BZ311" s="98"/>
      <c r="CA311" s="98"/>
      <c r="CC311" s="39"/>
      <c r="CD311" s="98"/>
      <c r="CE311" s="37"/>
      <c r="CF311" s="42"/>
      <c r="CG311" s="69"/>
      <c r="CH311" s="69"/>
      <c r="CI311" s="69"/>
      <c r="CJ311" s="45"/>
      <c r="CK311" s="98"/>
      <c r="CO311" s="39"/>
      <c r="CP311" s="98"/>
      <c r="CQ311" s="10"/>
      <c r="CR311" s="10"/>
      <c r="CS311" s="10"/>
      <c r="CT311" s="10"/>
      <c r="CU311" s="10"/>
      <c r="CV311" s="11"/>
      <c r="CW311" s="45"/>
      <c r="CX311" s="39"/>
      <c r="CY311" s="98"/>
      <c r="CZ311" s="10"/>
      <c r="DA311" s="10"/>
      <c r="DB311" s="10"/>
      <c r="DC311" s="10"/>
      <c r="DD311" s="10"/>
      <c r="DE311" s="11"/>
      <c r="DF311" s="45"/>
      <c r="DG311" s="39"/>
      <c r="DH311" s="98"/>
      <c r="DI311" s="10"/>
      <c r="DJ311" s="10"/>
      <c r="DK311" s="10"/>
      <c r="DL311" s="10"/>
      <c r="DM311" s="10"/>
      <c r="DN311" s="11"/>
      <c r="DO311" s="11"/>
      <c r="DP311" s="45"/>
      <c r="DQ311" s="39"/>
      <c r="DR311" s="98"/>
      <c r="DS311" s="10"/>
      <c r="DT311" s="10"/>
      <c r="DU311" s="10"/>
      <c r="DV311" s="69"/>
      <c r="DW311" s="69"/>
      <c r="DX311" s="11"/>
      <c r="DY311" s="11"/>
      <c r="DZ311" s="45"/>
      <c r="EA311" s="39"/>
      <c r="EB311" s="98"/>
      <c r="ED311" s="45"/>
      <c r="EE311" s="45"/>
      <c r="EF311" s="45"/>
    </row>
    <row r="312" spans="1:136" s="8" customFormat="1" ht="15" x14ac:dyDescent="0.15">
      <c r="A312" s="39"/>
      <c r="B312" s="98"/>
      <c r="C312" s="37"/>
      <c r="D312" s="42"/>
      <c r="E312" s="69"/>
      <c r="F312" s="69"/>
      <c r="G312" s="69"/>
      <c r="H312" s="69"/>
      <c r="I312" s="45"/>
      <c r="J312" s="39"/>
      <c r="K312" s="98"/>
      <c r="L312" s="37"/>
      <c r="M312" s="42"/>
      <c r="N312" s="69"/>
      <c r="O312" s="69"/>
      <c r="P312" s="69"/>
      <c r="R312" s="39"/>
      <c r="S312" s="98"/>
      <c r="T312" s="37"/>
      <c r="U312" s="10"/>
      <c r="V312" s="69"/>
      <c r="W312" s="69"/>
      <c r="X312" s="69"/>
      <c r="Z312" s="39"/>
      <c r="AA312" s="39"/>
      <c r="AB312" s="37"/>
      <c r="AC312" s="42"/>
      <c r="AD312" s="69"/>
      <c r="AE312" s="69"/>
      <c r="AF312" s="69"/>
      <c r="AJ312" s="39"/>
      <c r="AK312" s="39"/>
      <c r="AL312" s="37"/>
      <c r="AM312" s="10"/>
      <c r="AN312" s="69"/>
      <c r="AO312" s="69"/>
      <c r="AP312" s="69"/>
      <c r="AS312" s="39"/>
      <c r="AT312" s="98"/>
      <c r="AU312" s="37"/>
      <c r="AV312" s="42"/>
      <c r="AW312" s="69"/>
      <c r="AX312" s="69"/>
      <c r="AY312" s="69"/>
      <c r="BA312" s="39"/>
      <c r="BB312" s="98"/>
      <c r="BC312" s="37"/>
      <c r="BD312" s="10"/>
      <c r="BE312" s="69"/>
      <c r="BF312" s="69"/>
      <c r="BG312" s="69"/>
      <c r="BI312" s="39"/>
      <c r="BJ312" s="98"/>
      <c r="BK312" s="37"/>
      <c r="BL312" s="42"/>
      <c r="BM312" s="69"/>
      <c r="BN312" s="69"/>
      <c r="BO312" s="69"/>
      <c r="BP312" s="98"/>
      <c r="BQ312" s="98"/>
      <c r="BS312" s="39"/>
      <c r="BT312" s="98"/>
      <c r="BU312" s="37"/>
      <c r="BV312" s="42"/>
      <c r="BW312" s="69"/>
      <c r="BX312" s="69"/>
      <c r="BY312" s="69"/>
      <c r="BZ312" s="98"/>
      <c r="CA312" s="98"/>
      <c r="CC312" s="39"/>
      <c r="CD312" s="98"/>
      <c r="CE312" s="37"/>
      <c r="CF312" s="42"/>
      <c r="CG312" s="69"/>
      <c r="CH312" s="69"/>
      <c r="CI312" s="69"/>
      <c r="CJ312" s="45"/>
      <c r="CK312" s="98"/>
      <c r="CO312" s="39"/>
      <c r="CP312" s="98"/>
      <c r="CQ312" s="10"/>
      <c r="CR312" s="10"/>
      <c r="CS312" s="10"/>
      <c r="CT312" s="10"/>
      <c r="CU312" s="10"/>
      <c r="CV312" s="11"/>
      <c r="CW312" s="45"/>
      <c r="CX312" s="39"/>
      <c r="CY312" s="98"/>
      <c r="CZ312" s="10"/>
      <c r="DA312" s="10"/>
      <c r="DB312" s="10"/>
      <c r="DC312" s="10"/>
      <c r="DD312" s="10"/>
      <c r="DE312" s="11"/>
      <c r="DF312" s="45"/>
      <c r="DG312" s="39"/>
      <c r="DH312" s="98"/>
      <c r="DI312" s="10"/>
      <c r="DJ312" s="10"/>
      <c r="DK312" s="10"/>
      <c r="DL312" s="10"/>
      <c r="DM312" s="10"/>
      <c r="DN312" s="11"/>
      <c r="DO312" s="11"/>
      <c r="DP312" s="45"/>
      <c r="DQ312" s="39"/>
      <c r="DR312" s="98"/>
      <c r="DS312" s="10"/>
      <c r="DT312" s="10"/>
      <c r="DU312" s="10"/>
      <c r="DV312" s="69"/>
      <c r="DW312" s="69"/>
      <c r="DX312" s="11"/>
      <c r="DY312" s="11"/>
      <c r="DZ312" s="45"/>
      <c r="EA312" s="39"/>
      <c r="EB312" s="98"/>
      <c r="ED312" s="45"/>
      <c r="EE312" s="45"/>
      <c r="EF312" s="45"/>
    </row>
    <row r="313" spans="1:136" s="8" customFormat="1" ht="15" x14ac:dyDescent="0.15">
      <c r="A313" s="39"/>
      <c r="B313" s="98"/>
      <c r="C313" s="37"/>
      <c r="D313" s="42"/>
      <c r="E313" s="69"/>
      <c r="F313" s="69"/>
      <c r="G313" s="69"/>
      <c r="H313" s="69"/>
      <c r="I313" s="45"/>
      <c r="J313" s="39"/>
      <c r="K313" s="98"/>
      <c r="L313" s="37"/>
      <c r="M313" s="42"/>
      <c r="N313" s="69"/>
      <c r="O313" s="69"/>
      <c r="P313" s="69"/>
      <c r="R313" s="39"/>
      <c r="S313" s="98"/>
      <c r="T313" s="37"/>
      <c r="U313" s="10"/>
      <c r="V313" s="69"/>
      <c r="W313" s="69"/>
      <c r="X313" s="69"/>
      <c r="Z313" s="39"/>
      <c r="AA313" s="39"/>
      <c r="AB313" s="37"/>
      <c r="AC313" s="42"/>
      <c r="AD313" s="69"/>
      <c r="AE313" s="69"/>
      <c r="AF313" s="69"/>
      <c r="AJ313" s="39"/>
      <c r="AK313" s="39"/>
      <c r="AL313" s="37"/>
      <c r="AM313" s="10"/>
      <c r="AN313" s="69"/>
      <c r="AO313" s="69"/>
      <c r="AP313" s="69"/>
      <c r="AS313" s="39"/>
      <c r="AT313" s="98"/>
      <c r="AU313" s="37"/>
      <c r="AV313" s="42"/>
      <c r="AW313" s="69"/>
      <c r="AX313" s="69"/>
      <c r="AY313" s="69"/>
      <c r="BA313" s="39"/>
      <c r="BB313" s="98"/>
      <c r="BC313" s="37"/>
      <c r="BD313" s="10"/>
      <c r="BE313" s="69"/>
      <c r="BF313" s="69"/>
      <c r="BG313" s="69"/>
      <c r="BI313" s="39"/>
      <c r="BJ313" s="98"/>
      <c r="BK313" s="37"/>
      <c r="BL313" s="42"/>
      <c r="BM313" s="69"/>
      <c r="BN313" s="69"/>
      <c r="BO313" s="69"/>
      <c r="BP313" s="98"/>
      <c r="BQ313" s="98"/>
      <c r="BS313" s="39"/>
      <c r="BT313" s="98"/>
      <c r="BU313" s="37"/>
      <c r="BV313" s="42"/>
      <c r="BW313" s="69"/>
      <c r="BX313" s="69"/>
      <c r="BY313" s="69"/>
      <c r="BZ313" s="98"/>
      <c r="CA313" s="98"/>
      <c r="CC313" s="39"/>
      <c r="CD313" s="98"/>
      <c r="CE313" s="37"/>
      <c r="CF313" s="42"/>
      <c r="CG313" s="69"/>
      <c r="CH313" s="69"/>
      <c r="CI313" s="69"/>
      <c r="CJ313" s="45"/>
      <c r="CK313" s="98"/>
      <c r="CO313" s="39"/>
      <c r="CP313" s="98"/>
      <c r="CQ313" s="10"/>
      <c r="CR313" s="10"/>
      <c r="CS313" s="10"/>
      <c r="CT313" s="10"/>
      <c r="CU313" s="10"/>
      <c r="CV313" s="11"/>
      <c r="CW313" s="45"/>
      <c r="CX313" s="39"/>
      <c r="CY313" s="98"/>
      <c r="CZ313" s="10"/>
      <c r="DA313" s="10"/>
      <c r="DB313" s="10"/>
      <c r="DC313" s="10"/>
      <c r="DD313" s="10"/>
      <c r="DE313" s="11"/>
      <c r="DF313" s="45"/>
      <c r="DG313" s="39"/>
      <c r="DH313" s="98"/>
      <c r="DI313" s="10"/>
      <c r="DJ313" s="10"/>
      <c r="DK313" s="10"/>
      <c r="DL313" s="10"/>
      <c r="DM313" s="10"/>
      <c r="DN313" s="11"/>
      <c r="DO313" s="11"/>
      <c r="DP313" s="45"/>
      <c r="DQ313" s="39"/>
      <c r="DR313" s="98"/>
      <c r="DS313" s="10"/>
      <c r="DT313" s="10"/>
      <c r="DU313" s="10"/>
      <c r="DV313" s="69"/>
      <c r="DW313" s="69"/>
      <c r="DX313" s="11"/>
      <c r="DY313" s="11"/>
      <c r="DZ313" s="45"/>
      <c r="EA313" s="39"/>
      <c r="EB313" s="98"/>
      <c r="ED313" s="45"/>
      <c r="EE313" s="45"/>
      <c r="EF313" s="45"/>
    </row>
    <row r="314" spans="1:136" s="8" customFormat="1" ht="15" x14ac:dyDescent="0.15">
      <c r="A314" s="39"/>
      <c r="B314" s="98"/>
      <c r="C314" s="37"/>
      <c r="D314" s="42"/>
      <c r="E314" s="69"/>
      <c r="F314" s="69"/>
      <c r="G314" s="69"/>
      <c r="H314" s="69"/>
      <c r="I314" s="45"/>
      <c r="J314" s="39"/>
      <c r="K314" s="98"/>
      <c r="L314" s="37"/>
      <c r="M314" s="42"/>
      <c r="N314" s="69"/>
      <c r="O314" s="69"/>
      <c r="P314" s="69"/>
      <c r="R314" s="39"/>
      <c r="S314" s="98"/>
      <c r="T314" s="37"/>
      <c r="U314" s="10"/>
      <c r="V314" s="69"/>
      <c r="W314" s="69"/>
      <c r="X314" s="69"/>
      <c r="Z314" s="39"/>
      <c r="AA314" s="39"/>
      <c r="AB314" s="37"/>
      <c r="AC314" s="42"/>
      <c r="AD314" s="69"/>
      <c r="AE314" s="69"/>
      <c r="AF314" s="69"/>
      <c r="AJ314" s="39"/>
      <c r="AK314" s="39"/>
      <c r="AL314" s="37"/>
      <c r="AM314" s="10"/>
      <c r="AN314" s="69"/>
      <c r="AO314" s="69"/>
      <c r="AP314" s="69"/>
      <c r="AS314" s="39"/>
      <c r="AT314" s="98"/>
      <c r="AU314" s="37"/>
      <c r="AV314" s="42"/>
      <c r="AW314" s="69"/>
      <c r="AX314" s="69"/>
      <c r="AY314" s="69"/>
      <c r="BA314" s="39"/>
      <c r="BB314" s="98"/>
      <c r="BC314" s="37"/>
      <c r="BD314" s="10"/>
      <c r="BE314" s="69"/>
      <c r="BF314" s="69"/>
      <c r="BG314" s="69"/>
      <c r="BI314" s="39"/>
      <c r="BJ314" s="98"/>
      <c r="BK314" s="37"/>
      <c r="BL314" s="42"/>
      <c r="BM314" s="69"/>
      <c r="BN314" s="69"/>
      <c r="BO314" s="69"/>
      <c r="BP314" s="98"/>
      <c r="BQ314" s="98"/>
      <c r="BS314" s="39"/>
      <c r="BT314" s="98"/>
      <c r="BU314" s="37"/>
      <c r="BV314" s="42"/>
      <c r="BW314" s="69"/>
      <c r="BX314" s="69"/>
      <c r="BY314" s="69"/>
      <c r="BZ314" s="98"/>
      <c r="CA314" s="98"/>
      <c r="CC314" s="39"/>
      <c r="CD314" s="98"/>
      <c r="CE314" s="37"/>
      <c r="CF314" s="42"/>
      <c r="CG314" s="69"/>
      <c r="CH314" s="69"/>
      <c r="CI314" s="69"/>
      <c r="CJ314" s="45"/>
      <c r="CK314" s="98"/>
      <c r="CO314" s="39"/>
      <c r="CP314" s="98"/>
      <c r="CQ314" s="10"/>
      <c r="CR314" s="10"/>
      <c r="CS314" s="10"/>
      <c r="CT314" s="10"/>
      <c r="CU314" s="10"/>
      <c r="CV314" s="11"/>
      <c r="CW314" s="45"/>
      <c r="CX314" s="39"/>
      <c r="CY314" s="98"/>
      <c r="CZ314" s="10"/>
      <c r="DA314" s="10"/>
      <c r="DB314" s="10"/>
      <c r="DC314" s="10"/>
      <c r="DD314" s="10"/>
      <c r="DE314" s="11"/>
      <c r="DF314" s="45"/>
      <c r="DG314" s="39"/>
      <c r="DH314" s="98"/>
      <c r="DI314" s="10"/>
      <c r="DJ314" s="10"/>
      <c r="DK314" s="10"/>
      <c r="DL314" s="10"/>
      <c r="DM314" s="10"/>
      <c r="DN314" s="11"/>
      <c r="DO314" s="11"/>
      <c r="DP314" s="45"/>
      <c r="DQ314" s="39"/>
      <c r="DR314" s="98"/>
      <c r="DS314" s="10"/>
      <c r="DT314" s="10"/>
      <c r="DU314" s="10"/>
      <c r="DV314" s="69"/>
      <c r="DW314" s="69"/>
      <c r="DX314" s="11"/>
      <c r="DY314" s="11"/>
      <c r="DZ314" s="45"/>
      <c r="EA314" s="39"/>
      <c r="EB314" s="98"/>
      <c r="ED314" s="45"/>
      <c r="EE314" s="45"/>
      <c r="EF314" s="45"/>
    </row>
    <row r="315" spans="1:136" s="8" customFormat="1" ht="15" x14ac:dyDescent="0.15">
      <c r="A315" s="39"/>
      <c r="B315" s="98"/>
      <c r="C315" s="37"/>
      <c r="D315" s="42"/>
      <c r="E315" s="69"/>
      <c r="F315" s="69"/>
      <c r="G315" s="69"/>
      <c r="H315" s="69"/>
      <c r="I315" s="45"/>
      <c r="J315" s="39"/>
      <c r="K315" s="98"/>
      <c r="L315" s="37"/>
      <c r="M315" s="42"/>
      <c r="N315" s="69"/>
      <c r="O315" s="69"/>
      <c r="P315" s="69"/>
      <c r="R315" s="39"/>
      <c r="S315" s="98"/>
      <c r="T315" s="37"/>
      <c r="U315" s="10"/>
      <c r="V315" s="69"/>
      <c r="W315" s="69"/>
      <c r="X315" s="69"/>
      <c r="Z315" s="39"/>
      <c r="AA315" s="39"/>
      <c r="AB315" s="37"/>
      <c r="AC315" s="42"/>
      <c r="AD315" s="69"/>
      <c r="AE315" s="69"/>
      <c r="AF315" s="69"/>
      <c r="AJ315" s="39"/>
      <c r="AK315" s="39"/>
      <c r="AL315" s="37"/>
      <c r="AM315" s="10"/>
      <c r="AN315" s="69"/>
      <c r="AO315" s="69"/>
      <c r="AP315" s="69"/>
      <c r="AS315" s="39"/>
      <c r="AT315" s="98"/>
      <c r="AU315" s="37"/>
      <c r="AV315" s="42"/>
      <c r="AW315" s="69"/>
      <c r="AX315" s="69"/>
      <c r="AY315" s="69"/>
      <c r="BA315" s="39"/>
      <c r="BB315" s="98"/>
      <c r="BC315" s="37"/>
      <c r="BD315" s="10"/>
      <c r="BE315" s="69"/>
      <c r="BF315" s="69"/>
      <c r="BG315" s="69"/>
      <c r="BI315" s="39"/>
      <c r="BJ315" s="98"/>
      <c r="BK315" s="37"/>
      <c r="BL315" s="42"/>
      <c r="BM315" s="69"/>
      <c r="BN315" s="69"/>
      <c r="BO315" s="69"/>
      <c r="BP315" s="98"/>
      <c r="BQ315" s="98"/>
      <c r="BS315" s="39"/>
      <c r="BT315" s="98"/>
      <c r="BU315" s="37"/>
      <c r="BV315" s="42"/>
      <c r="BW315" s="69"/>
      <c r="BX315" s="69"/>
      <c r="BY315" s="69"/>
      <c r="BZ315" s="98"/>
      <c r="CA315" s="98"/>
      <c r="CC315" s="39"/>
      <c r="CD315" s="98"/>
      <c r="CE315" s="37"/>
      <c r="CF315" s="42"/>
      <c r="CG315" s="69"/>
      <c r="CH315" s="69"/>
      <c r="CI315" s="69"/>
      <c r="CJ315" s="45"/>
      <c r="CK315" s="98"/>
      <c r="CO315" s="39"/>
      <c r="CP315" s="98"/>
      <c r="CQ315" s="10"/>
      <c r="CR315" s="10"/>
      <c r="CS315" s="10"/>
      <c r="CT315" s="10"/>
      <c r="CU315" s="10"/>
      <c r="CV315" s="11"/>
      <c r="CW315" s="45"/>
      <c r="CX315" s="39"/>
      <c r="CY315" s="98"/>
      <c r="CZ315" s="10"/>
      <c r="DA315" s="10"/>
      <c r="DB315" s="10"/>
      <c r="DC315" s="10"/>
      <c r="DD315" s="10"/>
      <c r="DE315" s="11"/>
      <c r="DF315" s="45"/>
      <c r="DG315" s="39"/>
      <c r="DH315" s="98"/>
      <c r="DI315" s="10"/>
      <c r="DJ315" s="10"/>
      <c r="DK315" s="10"/>
      <c r="DL315" s="10"/>
      <c r="DM315" s="10"/>
      <c r="DN315" s="11"/>
      <c r="DO315" s="11"/>
      <c r="DP315" s="45"/>
      <c r="DQ315" s="39"/>
      <c r="DR315" s="98"/>
      <c r="DS315" s="10"/>
      <c r="DT315" s="10"/>
      <c r="DU315" s="10"/>
      <c r="DV315" s="69"/>
      <c r="DW315" s="69"/>
      <c r="DX315" s="11"/>
      <c r="DY315" s="11"/>
      <c r="DZ315" s="45"/>
      <c r="EA315" s="39"/>
      <c r="EB315" s="98"/>
      <c r="ED315" s="45"/>
      <c r="EE315" s="45"/>
      <c r="EF315" s="45"/>
    </row>
    <row r="316" spans="1:136" s="8" customFormat="1" ht="15" x14ac:dyDescent="0.15">
      <c r="A316" s="39"/>
      <c r="B316" s="98"/>
      <c r="C316" s="37"/>
      <c r="D316" s="42"/>
      <c r="E316" s="69"/>
      <c r="F316" s="69"/>
      <c r="G316" s="69"/>
      <c r="H316" s="69"/>
      <c r="I316" s="45"/>
      <c r="J316" s="39"/>
      <c r="K316" s="98"/>
      <c r="L316" s="37"/>
      <c r="M316" s="42"/>
      <c r="N316" s="69"/>
      <c r="O316" s="69"/>
      <c r="P316" s="69"/>
      <c r="R316" s="39"/>
      <c r="S316" s="98"/>
      <c r="T316" s="37"/>
      <c r="U316" s="10"/>
      <c r="V316" s="69"/>
      <c r="W316" s="69"/>
      <c r="X316" s="69"/>
      <c r="Z316" s="39"/>
      <c r="AA316" s="39"/>
      <c r="AB316" s="37"/>
      <c r="AC316" s="42"/>
      <c r="AD316" s="69"/>
      <c r="AE316" s="69"/>
      <c r="AF316" s="69"/>
      <c r="AJ316" s="39"/>
      <c r="AK316" s="39"/>
      <c r="AL316" s="37"/>
      <c r="AM316" s="10"/>
      <c r="AN316" s="69"/>
      <c r="AO316" s="69"/>
      <c r="AP316" s="69"/>
      <c r="AS316" s="39"/>
      <c r="AT316" s="98"/>
      <c r="AU316" s="37"/>
      <c r="AV316" s="42"/>
      <c r="AW316" s="69"/>
      <c r="AX316" s="69"/>
      <c r="AY316" s="69"/>
      <c r="BA316" s="39"/>
      <c r="BB316" s="98"/>
      <c r="BC316" s="37"/>
      <c r="BD316" s="10"/>
      <c r="BE316" s="69"/>
      <c r="BF316" s="69"/>
      <c r="BG316" s="69"/>
      <c r="BI316" s="39"/>
      <c r="BJ316" s="98"/>
      <c r="BK316" s="37"/>
      <c r="BL316" s="42"/>
      <c r="BM316" s="69"/>
      <c r="BN316" s="69"/>
      <c r="BO316" s="69"/>
      <c r="BP316" s="98"/>
      <c r="BQ316" s="98"/>
      <c r="BS316" s="39"/>
      <c r="BT316" s="98"/>
      <c r="BU316" s="37"/>
      <c r="BV316" s="42"/>
      <c r="BW316" s="69"/>
      <c r="BX316" s="69"/>
      <c r="BY316" s="69"/>
      <c r="BZ316" s="98"/>
      <c r="CA316" s="98"/>
      <c r="CC316" s="39"/>
      <c r="CD316" s="98"/>
      <c r="CE316" s="37"/>
      <c r="CF316" s="42"/>
      <c r="CG316" s="69"/>
      <c r="CH316" s="69"/>
      <c r="CI316" s="69"/>
      <c r="CJ316" s="45"/>
      <c r="CK316" s="98"/>
      <c r="CO316" s="39"/>
      <c r="CP316" s="98"/>
      <c r="CQ316" s="10"/>
      <c r="CR316" s="10"/>
      <c r="CS316" s="10"/>
      <c r="CT316" s="10"/>
      <c r="CU316" s="10"/>
      <c r="CV316" s="11"/>
      <c r="CW316" s="45"/>
      <c r="CX316" s="39"/>
      <c r="CY316" s="98"/>
      <c r="CZ316" s="10"/>
      <c r="DA316" s="10"/>
      <c r="DB316" s="10"/>
      <c r="DC316" s="10"/>
      <c r="DD316" s="10"/>
      <c r="DE316" s="11"/>
      <c r="DF316" s="45"/>
      <c r="DG316" s="39"/>
      <c r="DH316" s="98"/>
      <c r="DI316" s="10"/>
      <c r="DJ316" s="10"/>
      <c r="DK316" s="10"/>
      <c r="DL316" s="10"/>
      <c r="DM316" s="10"/>
      <c r="DN316" s="11"/>
      <c r="DO316" s="11"/>
      <c r="DP316" s="45"/>
      <c r="DQ316" s="39"/>
      <c r="DR316" s="98"/>
      <c r="DS316" s="10"/>
      <c r="DT316" s="10"/>
      <c r="DU316" s="10"/>
      <c r="DV316" s="69"/>
      <c r="DW316" s="69"/>
      <c r="DX316" s="11"/>
      <c r="DY316" s="11"/>
      <c r="DZ316" s="45"/>
      <c r="EA316" s="39"/>
      <c r="EB316" s="98"/>
      <c r="ED316" s="45"/>
      <c r="EE316" s="45"/>
      <c r="EF316" s="45"/>
    </row>
    <row r="317" spans="1:136" s="8" customFormat="1" ht="15" x14ac:dyDescent="0.15">
      <c r="A317" s="39"/>
      <c r="B317" s="98"/>
      <c r="C317" s="37"/>
      <c r="D317" s="42"/>
      <c r="E317" s="69"/>
      <c r="F317" s="69"/>
      <c r="G317" s="69"/>
      <c r="H317" s="69"/>
      <c r="I317" s="45"/>
      <c r="J317" s="39"/>
      <c r="K317" s="98"/>
      <c r="L317" s="37"/>
      <c r="M317" s="42"/>
      <c r="N317" s="69"/>
      <c r="O317" s="69"/>
      <c r="P317" s="69"/>
      <c r="R317" s="39"/>
      <c r="S317" s="98"/>
      <c r="T317" s="37"/>
      <c r="U317" s="10"/>
      <c r="V317" s="69"/>
      <c r="W317" s="69"/>
      <c r="X317" s="69"/>
      <c r="Z317" s="39"/>
      <c r="AA317" s="39"/>
      <c r="AB317" s="37"/>
      <c r="AC317" s="42"/>
      <c r="AD317" s="69"/>
      <c r="AE317" s="69"/>
      <c r="AF317" s="69"/>
      <c r="AJ317" s="39"/>
      <c r="AK317" s="39"/>
      <c r="AL317" s="37"/>
      <c r="AM317" s="10"/>
      <c r="AN317" s="69"/>
      <c r="AO317" s="69"/>
      <c r="AP317" s="69"/>
      <c r="AS317" s="39"/>
      <c r="AT317" s="98"/>
      <c r="AU317" s="37"/>
      <c r="AV317" s="42"/>
      <c r="AW317" s="69"/>
      <c r="AX317" s="69"/>
      <c r="AY317" s="69"/>
      <c r="BA317" s="39"/>
      <c r="BB317" s="98"/>
      <c r="BC317" s="37"/>
      <c r="BD317" s="10"/>
      <c r="BE317" s="69"/>
      <c r="BF317" s="69"/>
      <c r="BG317" s="69"/>
      <c r="BI317" s="39"/>
      <c r="BJ317" s="98"/>
      <c r="BK317" s="37"/>
      <c r="BL317" s="42"/>
      <c r="BM317" s="69"/>
      <c r="BN317" s="69"/>
      <c r="BO317" s="69"/>
      <c r="BP317" s="98"/>
      <c r="BQ317" s="98"/>
      <c r="BS317" s="39"/>
      <c r="BT317" s="98"/>
      <c r="BU317" s="37"/>
      <c r="BV317" s="42"/>
      <c r="BW317" s="69"/>
      <c r="BX317" s="69"/>
      <c r="BY317" s="69"/>
      <c r="BZ317" s="98"/>
      <c r="CA317" s="98"/>
      <c r="CC317" s="39"/>
      <c r="CD317" s="98"/>
      <c r="CE317" s="37"/>
      <c r="CF317" s="42"/>
      <c r="CG317" s="69"/>
      <c r="CH317" s="69"/>
      <c r="CI317" s="69"/>
      <c r="CJ317" s="45"/>
      <c r="CK317" s="98"/>
      <c r="CO317" s="39"/>
      <c r="CP317" s="98"/>
      <c r="CQ317" s="10"/>
      <c r="CR317" s="10"/>
      <c r="CS317" s="10"/>
      <c r="CT317" s="10"/>
      <c r="CU317" s="10"/>
      <c r="CV317" s="11"/>
      <c r="CW317" s="45"/>
      <c r="CX317" s="39"/>
      <c r="CY317" s="98"/>
      <c r="CZ317" s="10"/>
      <c r="DA317" s="10"/>
      <c r="DB317" s="10"/>
      <c r="DC317" s="10"/>
      <c r="DD317" s="10"/>
      <c r="DE317" s="11"/>
      <c r="DF317" s="45"/>
      <c r="DG317" s="39"/>
      <c r="DH317" s="98"/>
      <c r="DI317" s="10"/>
      <c r="DJ317" s="10"/>
      <c r="DK317" s="10"/>
      <c r="DL317" s="10"/>
      <c r="DM317" s="10"/>
      <c r="DN317" s="11"/>
      <c r="DO317" s="11"/>
      <c r="DP317" s="45"/>
      <c r="DQ317" s="39"/>
      <c r="DR317" s="98"/>
      <c r="DS317" s="10"/>
      <c r="DT317" s="10"/>
      <c r="DU317" s="10"/>
      <c r="DV317" s="69"/>
      <c r="DW317" s="69"/>
      <c r="DX317" s="11"/>
      <c r="DY317" s="11"/>
      <c r="DZ317" s="45"/>
      <c r="EA317" s="39"/>
      <c r="EB317" s="98"/>
      <c r="ED317" s="45"/>
      <c r="EE317" s="45"/>
      <c r="EF317" s="45"/>
    </row>
    <row r="318" spans="1:136" s="8" customFormat="1" ht="15" x14ac:dyDescent="0.15">
      <c r="A318" s="39"/>
      <c r="B318" s="98"/>
      <c r="C318" s="37"/>
      <c r="D318" s="42"/>
      <c r="E318" s="69"/>
      <c r="F318" s="69"/>
      <c r="G318" s="69"/>
      <c r="H318" s="69"/>
      <c r="I318" s="45"/>
      <c r="J318" s="39"/>
      <c r="K318" s="98"/>
      <c r="L318" s="37"/>
      <c r="M318" s="42"/>
      <c r="N318" s="69"/>
      <c r="O318" s="69"/>
      <c r="P318" s="69"/>
      <c r="R318" s="39"/>
      <c r="S318" s="98"/>
      <c r="T318" s="37"/>
      <c r="U318" s="10"/>
      <c r="V318" s="69"/>
      <c r="W318" s="69"/>
      <c r="X318" s="69"/>
      <c r="Z318" s="39"/>
      <c r="AA318" s="39"/>
      <c r="AB318" s="37"/>
      <c r="AC318" s="42"/>
      <c r="AD318" s="69"/>
      <c r="AE318" s="69"/>
      <c r="AF318" s="69"/>
      <c r="AJ318" s="39"/>
      <c r="AK318" s="39"/>
      <c r="AL318" s="37"/>
      <c r="AM318" s="10"/>
      <c r="AN318" s="69"/>
      <c r="AO318" s="69"/>
      <c r="AP318" s="69"/>
      <c r="AS318" s="39"/>
      <c r="AT318" s="98"/>
      <c r="AU318" s="37"/>
      <c r="AV318" s="42"/>
      <c r="AW318" s="69"/>
      <c r="AX318" s="69"/>
      <c r="AY318" s="69"/>
      <c r="BA318" s="39"/>
      <c r="BB318" s="98"/>
      <c r="BC318" s="37"/>
      <c r="BD318" s="10"/>
      <c r="BE318" s="69"/>
      <c r="BF318" s="69"/>
      <c r="BG318" s="69"/>
      <c r="BI318" s="39"/>
      <c r="BJ318" s="98"/>
      <c r="BK318" s="37"/>
      <c r="BL318" s="42"/>
      <c r="BM318" s="69"/>
      <c r="BN318" s="69"/>
      <c r="BO318" s="69"/>
      <c r="BP318" s="98"/>
      <c r="BQ318" s="98"/>
      <c r="BS318" s="39"/>
      <c r="BT318" s="98"/>
      <c r="BU318" s="37"/>
      <c r="BV318" s="42"/>
      <c r="BW318" s="69"/>
      <c r="BX318" s="69"/>
      <c r="BY318" s="69"/>
      <c r="BZ318" s="98"/>
      <c r="CA318" s="98"/>
      <c r="CC318" s="39"/>
      <c r="CD318" s="98"/>
      <c r="CE318" s="37"/>
      <c r="CF318" s="42"/>
      <c r="CG318" s="69"/>
      <c r="CH318" s="69"/>
      <c r="CI318" s="69"/>
      <c r="CJ318" s="45"/>
      <c r="CK318" s="98"/>
      <c r="CO318" s="39"/>
      <c r="CP318" s="98"/>
      <c r="CQ318" s="10"/>
      <c r="CR318" s="10"/>
      <c r="CS318" s="10"/>
      <c r="CT318" s="10"/>
      <c r="CU318" s="10"/>
      <c r="CV318" s="11"/>
      <c r="CW318" s="45"/>
      <c r="CX318" s="39"/>
      <c r="CY318" s="98"/>
      <c r="CZ318" s="10"/>
      <c r="DA318" s="10"/>
      <c r="DB318" s="10"/>
      <c r="DC318" s="10"/>
      <c r="DD318" s="10"/>
      <c r="DE318" s="11"/>
      <c r="DF318" s="45"/>
      <c r="DG318" s="39"/>
      <c r="DH318" s="98"/>
      <c r="DI318" s="10"/>
      <c r="DJ318" s="10"/>
      <c r="DK318" s="10"/>
      <c r="DL318" s="10"/>
      <c r="DM318" s="10"/>
      <c r="DN318" s="11"/>
      <c r="DO318" s="11"/>
      <c r="DP318" s="45"/>
      <c r="DQ318" s="39"/>
      <c r="DR318" s="98"/>
      <c r="DS318" s="10"/>
      <c r="DT318" s="10"/>
      <c r="DU318" s="10"/>
      <c r="DV318" s="69"/>
      <c r="DW318" s="69"/>
      <c r="DX318" s="11"/>
      <c r="DY318" s="11"/>
      <c r="DZ318" s="45"/>
      <c r="EA318" s="39"/>
      <c r="EB318" s="98"/>
      <c r="ED318" s="45"/>
      <c r="EE318" s="45"/>
      <c r="EF318" s="45"/>
    </row>
    <row r="319" spans="1:136" s="8" customFormat="1" ht="15" x14ac:dyDescent="0.15">
      <c r="A319" s="39"/>
      <c r="B319" s="98"/>
      <c r="C319" s="37"/>
      <c r="D319" s="42"/>
      <c r="E319" s="69"/>
      <c r="F319" s="69"/>
      <c r="G319" s="69"/>
      <c r="H319" s="69"/>
      <c r="I319" s="45"/>
      <c r="J319" s="39"/>
      <c r="K319" s="98"/>
      <c r="L319" s="37"/>
      <c r="M319" s="42"/>
      <c r="N319" s="69"/>
      <c r="O319" s="69"/>
      <c r="P319" s="69"/>
      <c r="R319" s="39"/>
      <c r="S319" s="98"/>
      <c r="T319" s="37"/>
      <c r="U319" s="10"/>
      <c r="V319" s="69"/>
      <c r="W319" s="69"/>
      <c r="X319" s="69"/>
      <c r="Z319" s="39"/>
      <c r="AA319" s="39"/>
      <c r="AB319" s="37"/>
      <c r="AC319" s="42"/>
      <c r="AD319" s="69"/>
      <c r="AE319" s="69"/>
      <c r="AF319" s="69"/>
      <c r="AJ319" s="39"/>
      <c r="AK319" s="39"/>
      <c r="AL319" s="37"/>
      <c r="AM319" s="10"/>
      <c r="AN319" s="69"/>
      <c r="AO319" s="69"/>
      <c r="AP319" s="69"/>
      <c r="AS319" s="39"/>
      <c r="AT319" s="98"/>
      <c r="AU319" s="37"/>
      <c r="AV319" s="42"/>
      <c r="AW319" s="69"/>
      <c r="AX319" s="69"/>
      <c r="AY319" s="69"/>
      <c r="BA319" s="39"/>
      <c r="BB319" s="98"/>
      <c r="BC319" s="37"/>
      <c r="BD319" s="10"/>
      <c r="BE319" s="69"/>
      <c r="BF319" s="69"/>
      <c r="BG319" s="69"/>
      <c r="BI319" s="39"/>
      <c r="BJ319" s="98"/>
      <c r="BK319" s="37"/>
      <c r="BL319" s="42"/>
      <c r="BM319" s="69"/>
      <c r="BN319" s="69"/>
      <c r="BO319" s="69"/>
      <c r="BP319" s="98"/>
      <c r="BQ319" s="98"/>
      <c r="BS319" s="39"/>
      <c r="BT319" s="98"/>
      <c r="BU319" s="37"/>
      <c r="BV319" s="42"/>
      <c r="BW319" s="69"/>
      <c r="BX319" s="69"/>
      <c r="BY319" s="69"/>
      <c r="BZ319" s="98"/>
      <c r="CA319" s="98"/>
      <c r="CC319" s="39"/>
      <c r="CD319" s="98"/>
      <c r="CE319" s="37"/>
      <c r="CF319" s="42"/>
      <c r="CG319" s="69"/>
      <c r="CH319" s="69"/>
      <c r="CI319" s="69"/>
      <c r="CJ319" s="45"/>
      <c r="CK319" s="98"/>
      <c r="CO319" s="39"/>
      <c r="CP319" s="98"/>
      <c r="CQ319" s="10"/>
      <c r="CR319" s="10"/>
      <c r="CS319" s="10"/>
      <c r="CT319" s="10"/>
      <c r="CU319" s="10"/>
      <c r="CV319" s="11"/>
      <c r="CW319" s="45"/>
      <c r="CX319" s="39"/>
      <c r="CY319" s="98"/>
      <c r="CZ319" s="10"/>
      <c r="DA319" s="10"/>
      <c r="DB319" s="10"/>
      <c r="DC319" s="10"/>
      <c r="DD319" s="10"/>
      <c r="DE319" s="11"/>
      <c r="DF319" s="45"/>
      <c r="DG319" s="39"/>
      <c r="DH319" s="98"/>
      <c r="DI319" s="10"/>
      <c r="DJ319" s="10"/>
      <c r="DK319" s="10"/>
      <c r="DL319" s="10"/>
      <c r="DM319" s="10"/>
      <c r="DN319" s="11"/>
      <c r="DO319" s="11"/>
      <c r="DP319" s="45"/>
      <c r="DQ319" s="39"/>
      <c r="DR319" s="98"/>
      <c r="DS319" s="10"/>
      <c r="DT319" s="10"/>
      <c r="DU319" s="10"/>
      <c r="DV319" s="69"/>
      <c r="DW319" s="69"/>
      <c r="DX319" s="11"/>
      <c r="DY319" s="11"/>
      <c r="DZ319" s="45"/>
      <c r="EA319" s="39"/>
      <c r="EB319" s="98"/>
      <c r="ED319" s="45"/>
      <c r="EE319" s="45"/>
      <c r="EF319" s="45"/>
    </row>
    <row r="320" spans="1:136" s="8" customFormat="1" ht="15" x14ac:dyDescent="0.15">
      <c r="A320" s="39"/>
      <c r="B320" s="98"/>
      <c r="C320" s="37"/>
      <c r="D320" s="42"/>
      <c r="E320" s="69"/>
      <c r="F320" s="69"/>
      <c r="G320" s="69"/>
      <c r="H320" s="69"/>
      <c r="I320" s="45"/>
      <c r="J320" s="39"/>
      <c r="K320" s="98"/>
      <c r="L320" s="37"/>
      <c r="M320" s="42"/>
      <c r="N320" s="69"/>
      <c r="O320" s="69"/>
      <c r="P320" s="69"/>
      <c r="R320" s="39"/>
      <c r="S320" s="98"/>
      <c r="T320" s="37"/>
      <c r="U320" s="10"/>
      <c r="V320" s="69"/>
      <c r="W320" s="69"/>
      <c r="X320" s="69"/>
      <c r="Z320" s="39"/>
      <c r="AA320" s="39"/>
      <c r="AB320" s="37"/>
      <c r="AC320" s="42"/>
      <c r="AD320" s="69"/>
      <c r="AE320" s="69"/>
      <c r="AF320" s="69"/>
      <c r="AJ320" s="39"/>
      <c r="AK320" s="39"/>
      <c r="AL320" s="37"/>
      <c r="AM320" s="10"/>
      <c r="AN320" s="69"/>
      <c r="AO320" s="69"/>
      <c r="AP320" s="69"/>
      <c r="AS320" s="39"/>
      <c r="AT320" s="98"/>
      <c r="AU320" s="37"/>
      <c r="AV320" s="42"/>
      <c r="AW320" s="69"/>
      <c r="AX320" s="69"/>
      <c r="AY320" s="69"/>
      <c r="BA320" s="39"/>
      <c r="BB320" s="98"/>
      <c r="BC320" s="37"/>
      <c r="BD320" s="10"/>
      <c r="BE320" s="69"/>
      <c r="BF320" s="69"/>
      <c r="BG320" s="69"/>
      <c r="BI320" s="39"/>
      <c r="BJ320" s="98"/>
      <c r="BK320" s="37"/>
      <c r="BL320" s="42"/>
      <c r="BM320" s="69"/>
      <c r="BN320" s="69"/>
      <c r="BO320" s="69"/>
      <c r="BP320" s="98"/>
      <c r="BQ320" s="98"/>
      <c r="BS320" s="39"/>
      <c r="BT320" s="98"/>
      <c r="BU320" s="37"/>
      <c r="BV320" s="42"/>
      <c r="BW320" s="69"/>
      <c r="BX320" s="69"/>
      <c r="BY320" s="69"/>
      <c r="BZ320" s="98"/>
      <c r="CA320" s="98"/>
      <c r="CC320" s="39"/>
      <c r="CD320" s="98"/>
      <c r="CE320" s="37"/>
      <c r="CF320" s="42"/>
      <c r="CG320" s="69"/>
      <c r="CH320" s="69"/>
      <c r="CI320" s="69"/>
      <c r="CJ320" s="45"/>
      <c r="CK320" s="98"/>
      <c r="CO320" s="39"/>
      <c r="CP320" s="98"/>
      <c r="CQ320" s="10"/>
      <c r="CR320" s="10"/>
      <c r="CS320" s="10"/>
      <c r="CT320" s="10"/>
      <c r="CU320" s="10"/>
      <c r="CV320" s="11"/>
      <c r="CW320" s="45"/>
      <c r="CX320" s="39"/>
      <c r="CY320" s="98"/>
      <c r="CZ320" s="10"/>
      <c r="DA320" s="10"/>
      <c r="DB320" s="10"/>
      <c r="DC320" s="10"/>
      <c r="DD320" s="10"/>
      <c r="DE320" s="11"/>
      <c r="DF320" s="45"/>
      <c r="DG320" s="39"/>
      <c r="DH320" s="98"/>
      <c r="DI320" s="10"/>
      <c r="DJ320" s="10"/>
      <c r="DK320" s="10"/>
      <c r="DL320" s="10"/>
      <c r="DM320" s="10"/>
      <c r="DN320" s="11"/>
      <c r="DO320" s="11"/>
      <c r="DP320" s="45"/>
      <c r="DQ320" s="39"/>
      <c r="DR320" s="98"/>
      <c r="DS320" s="10"/>
      <c r="DT320" s="10"/>
      <c r="DU320" s="10"/>
      <c r="DV320" s="69"/>
      <c r="DW320" s="69"/>
      <c r="DX320" s="11"/>
      <c r="DY320" s="11"/>
      <c r="DZ320" s="45"/>
      <c r="EA320" s="39"/>
      <c r="EB320" s="98"/>
      <c r="ED320" s="45"/>
      <c r="EE320" s="45"/>
      <c r="EF320" s="45"/>
    </row>
    <row r="321" spans="1:136" s="8" customFormat="1" ht="15" x14ac:dyDescent="0.15">
      <c r="A321" s="39"/>
      <c r="B321" s="98"/>
      <c r="C321" s="37"/>
      <c r="D321" s="42"/>
      <c r="E321" s="69"/>
      <c r="F321" s="69"/>
      <c r="G321" s="69"/>
      <c r="H321" s="69"/>
      <c r="I321" s="45"/>
      <c r="J321" s="39"/>
      <c r="K321" s="98"/>
      <c r="L321" s="37"/>
      <c r="M321" s="42"/>
      <c r="N321" s="69"/>
      <c r="O321" s="69"/>
      <c r="P321" s="69"/>
      <c r="R321" s="39"/>
      <c r="S321" s="98"/>
      <c r="T321" s="37"/>
      <c r="U321" s="10"/>
      <c r="V321" s="69"/>
      <c r="W321" s="69"/>
      <c r="X321" s="69"/>
      <c r="Z321" s="39"/>
      <c r="AA321" s="39"/>
      <c r="AB321" s="37"/>
      <c r="AC321" s="42"/>
      <c r="AD321" s="69"/>
      <c r="AE321" s="69"/>
      <c r="AF321" s="69"/>
      <c r="AJ321" s="39"/>
      <c r="AK321" s="39"/>
      <c r="AL321" s="37"/>
      <c r="AM321" s="10"/>
      <c r="AN321" s="69"/>
      <c r="AO321" s="69"/>
      <c r="AP321" s="69"/>
      <c r="AS321" s="39"/>
      <c r="AT321" s="98"/>
      <c r="AU321" s="37"/>
      <c r="AV321" s="42"/>
      <c r="AW321" s="69"/>
      <c r="AX321" s="69"/>
      <c r="AY321" s="69"/>
      <c r="BA321" s="39"/>
      <c r="BB321" s="98"/>
      <c r="BC321" s="37"/>
      <c r="BD321" s="10"/>
      <c r="BE321" s="69"/>
      <c r="BF321" s="69"/>
      <c r="BG321" s="69"/>
      <c r="BI321" s="39"/>
      <c r="BJ321" s="98"/>
      <c r="BK321" s="37"/>
      <c r="BL321" s="42"/>
      <c r="BM321" s="69"/>
      <c r="BN321" s="69"/>
      <c r="BO321" s="69"/>
      <c r="BP321" s="98"/>
      <c r="BQ321" s="98"/>
      <c r="BS321" s="39"/>
      <c r="BT321" s="98"/>
      <c r="BU321" s="37"/>
      <c r="BV321" s="42"/>
      <c r="BW321" s="69"/>
      <c r="BX321" s="69"/>
      <c r="BY321" s="69"/>
      <c r="BZ321" s="98"/>
      <c r="CA321" s="98"/>
      <c r="CC321" s="39"/>
      <c r="CD321" s="98"/>
      <c r="CE321" s="37"/>
      <c r="CF321" s="42"/>
      <c r="CG321" s="69"/>
      <c r="CH321" s="69"/>
      <c r="CI321" s="69"/>
      <c r="CJ321" s="45"/>
      <c r="CK321" s="98"/>
      <c r="CO321" s="39"/>
      <c r="CP321" s="98"/>
      <c r="CQ321" s="10"/>
      <c r="CR321" s="10"/>
      <c r="CS321" s="10"/>
      <c r="CT321" s="10"/>
      <c r="CU321" s="10"/>
      <c r="CV321" s="11"/>
      <c r="CW321" s="45"/>
      <c r="CX321" s="39"/>
      <c r="CY321" s="98"/>
      <c r="CZ321" s="10"/>
      <c r="DA321" s="10"/>
      <c r="DB321" s="10"/>
      <c r="DC321" s="10"/>
      <c r="DD321" s="10"/>
      <c r="DE321" s="11"/>
      <c r="DF321" s="45"/>
      <c r="DG321" s="39"/>
      <c r="DH321" s="98"/>
      <c r="DI321" s="10"/>
      <c r="DJ321" s="10"/>
      <c r="DK321" s="10"/>
      <c r="DL321" s="10"/>
      <c r="DM321" s="10"/>
      <c r="DN321" s="11"/>
      <c r="DO321" s="11"/>
      <c r="DP321" s="45"/>
      <c r="DQ321" s="39"/>
      <c r="DR321" s="98"/>
      <c r="DS321" s="10"/>
      <c r="DT321" s="10"/>
      <c r="DU321" s="10"/>
      <c r="DV321" s="69"/>
      <c r="DW321" s="69"/>
      <c r="DX321" s="11"/>
      <c r="DY321" s="11"/>
      <c r="DZ321" s="45"/>
      <c r="EA321" s="39"/>
      <c r="EB321" s="98"/>
      <c r="ED321" s="45"/>
      <c r="EE321" s="45"/>
      <c r="EF321" s="45"/>
    </row>
    <row r="322" spans="1:136" s="8" customFormat="1" ht="15" x14ac:dyDescent="0.15">
      <c r="A322" s="39"/>
      <c r="B322" s="98"/>
      <c r="C322" s="37"/>
      <c r="D322" s="42"/>
      <c r="E322" s="69"/>
      <c r="F322" s="69"/>
      <c r="G322" s="69"/>
      <c r="H322" s="69"/>
      <c r="I322" s="45"/>
      <c r="J322" s="39"/>
      <c r="K322" s="98"/>
      <c r="L322" s="37"/>
      <c r="M322" s="42"/>
      <c r="N322" s="69"/>
      <c r="O322" s="69"/>
      <c r="P322" s="69"/>
      <c r="R322" s="39"/>
      <c r="S322" s="98"/>
      <c r="T322" s="37"/>
      <c r="U322" s="10"/>
      <c r="V322" s="69"/>
      <c r="W322" s="69"/>
      <c r="X322" s="69"/>
      <c r="Z322" s="39"/>
      <c r="AA322" s="39"/>
      <c r="AB322" s="37"/>
      <c r="AC322" s="42"/>
      <c r="AD322" s="69"/>
      <c r="AE322" s="69"/>
      <c r="AF322" s="69"/>
      <c r="AJ322" s="39"/>
      <c r="AK322" s="39"/>
      <c r="AL322" s="37"/>
      <c r="AM322" s="10"/>
      <c r="AN322" s="69"/>
      <c r="AO322" s="69"/>
      <c r="AP322" s="69"/>
      <c r="AS322" s="39"/>
      <c r="AT322" s="98"/>
      <c r="AU322" s="37"/>
      <c r="AV322" s="42"/>
      <c r="AW322" s="69"/>
      <c r="AX322" s="69"/>
      <c r="AY322" s="69"/>
      <c r="BA322" s="39"/>
      <c r="BB322" s="98"/>
      <c r="BC322" s="37"/>
      <c r="BD322" s="10"/>
      <c r="BE322" s="69"/>
      <c r="BF322" s="69"/>
      <c r="BG322" s="69"/>
      <c r="BI322" s="39"/>
      <c r="BJ322" s="98"/>
      <c r="BK322" s="37"/>
      <c r="BL322" s="42"/>
      <c r="BM322" s="69"/>
      <c r="BN322" s="69"/>
      <c r="BO322" s="69"/>
      <c r="BP322" s="98"/>
      <c r="BQ322" s="98"/>
      <c r="BS322" s="39"/>
      <c r="BT322" s="98"/>
      <c r="BU322" s="37"/>
      <c r="BV322" s="42"/>
      <c r="BW322" s="69"/>
      <c r="BX322" s="69"/>
      <c r="BY322" s="69"/>
      <c r="BZ322" s="98"/>
      <c r="CA322" s="98"/>
      <c r="CC322" s="39"/>
      <c r="CD322" s="98"/>
      <c r="CE322" s="37"/>
      <c r="CF322" s="42"/>
      <c r="CG322" s="69"/>
      <c r="CH322" s="69"/>
      <c r="CI322" s="69"/>
      <c r="CJ322" s="45"/>
      <c r="CK322" s="98"/>
      <c r="CO322" s="39"/>
      <c r="CP322" s="98"/>
      <c r="CQ322" s="10"/>
      <c r="CR322" s="10"/>
      <c r="CS322" s="10"/>
      <c r="CT322" s="10"/>
      <c r="CU322" s="10"/>
      <c r="CV322" s="11"/>
      <c r="CW322" s="45"/>
      <c r="CX322" s="39"/>
      <c r="CY322" s="98"/>
      <c r="CZ322" s="10"/>
      <c r="DA322" s="10"/>
      <c r="DB322" s="10"/>
      <c r="DC322" s="10"/>
      <c r="DD322" s="10"/>
      <c r="DE322" s="11"/>
      <c r="DF322" s="45"/>
      <c r="DG322" s="39"/>
      <c r="DH322" s="98"/>
      <c r="DI322" s="10"/>
      <c r="DJ322" s="10"/>
      <c r="DK322" s="10"/>
      <c r="DL322" s="10"/>
      <c r="DM322" s="10"/>
      <c r="DN322" s="11"/>
      <c r="DO322" s="11"/>
      <c r="DP322" s="45"/>
      <c r="DQ322" s="39"/>
      <c r="DR322" s="98"/>
      <c r="DS322" s="10"/>
      <c r="DT322" s="10"/>
      <c r="DU322" s="10"/>
      <c r="DV322" s="69"/>
      <c r="DW322" s="69"/>
      <c r="DX322" s="11"/>
      <c r="DY322" s="11"/>
      <c r="DZ322" s="45"/>
      <c r="EA322" s="39"/>
      <c r="EB322" s="98"/>
      <c r="ED322" s="45"/>
      <c r="EE322" s="45"/>
      <c r="EF322" s="45"/>
    </row>
    <row r="323" spans="1:136" s="8" customFormat="1" ht="15" x14ac:dyDescent="0.15">
      <c r="A323" s="39"/>
      <c r="B323" s="98"/>
      <c r="C323" s="37"/>
      <c r="D323" s="42"/>
      <c r="E323" s="69"/>
      <c r="F323" s="69"/>
      <c r="G323" s="69"/>
      <c r="H323" s="69"/>
      <c r="I323" s="45"/>
      <c r="J323" s="39"/>
      <c r="K323" s="98"/>
      <c r="L323" s="37"/>
      <c r="M323" s="42"/>
      <c r="N323" s="69"/>
      <c r="O323" s="69"/>
      <c r="P323" s="69"/>
      <c r="R323" s="39"/>
      <c r="S323" s="98"/>
      <c r="T323" s="37"/>
      <c r="U323" s="10"/>
      <c r="V323" s="69"/>
      <c r="W323" s="69"/>
      <c r="X323" s="69"/>
      <c r="Z323" s="39"/>
      <c r="AA323" s="39"/>
      <c r="AB323" s="37"/>
      <c r="AC323" s="42"/>
      <c r="AD323" s="69"/>
      <c r="AE323" s="69"/>
      <c r="AF323" s="69"/>
      <c r="AJ323" s="39"/>
      <c r="AK323" s="39"/>
      <c r="AL323" s="37"/>
      <c r="AM323" s="10"/>
      <c r="AN323" s="69"/>
      <c r="AO323" s="69"/>
      <c r="AP323" s="69"/>
      <c r="AS323" s="39"/>
      <c r="AT323" s="98"/>
      <c r="AU323" s="37"/>
      <c r="AV323" s="42"/>
      <c r="AW323" s="69"/>
      <c r="AX323" s="69"/>
      <c r="AY323" s="69"/>
      <c r="BA323" s="39"/>
      <c r="BB323" s="98"/>
      <c r="BC323" s="37"/>
      <c r="BD323" s="10"/>
      <c r="BE323" s="69"/>
      <c r="BF323" s="69"/>
      <c r="BG323" s="69"/>
      <c r="BI323" s="39"/>
      <c r="BJ323" s="98"/>
      <c r="BK323" s="37"/>
      <c r="BL323" s="42"/>
      <c r="BM323" s="69"/>
      <c r="BN323" s="69"/>
      <c r="BO323" s="69"/>
      <c r="BP323" s="98"/>
      <c r="BQ323" s="98"/>
      <c r="BS323" s="39"/>
      <c r="BT323" s="98"/>
      <c r="BU323" s="37"/>
      <c r="BV323" s="42"/>
      <c r="BW323" s="69"/>
      <c r="BX323" s="69"/>
      <c r="BY323" s="69"/>
      <c r="BZ323" s="98"/>
      <c r="CA323" s="98"/>
      <c r="CC323" s="39"/>
      <c r="CD323" s="98"/>
      <c r="CE323" s="37"/>
      <c r="CF323" s="42"/>
      <c r="CG323" s="69"/>
      <c r="CH323" s="69"/>
      <c r="CI323" s="69"/>
      <c r="CJ323" s="45"/>
      <c r="CK323" s="98"/>
      <c r="CO323" s="39"/>
      <c r="CP323" s="98"/>
      <c r="CQ323" s="10"/>
      <c r="CR323" s="10"/>
      <c r="CS323" s="10"/>
      <c r="CT323" s="10"/>
      <c r="CU323" s="10"/>
      <c r="CV323" s="11"/>
      <c r="CW323" s="45"/>
      <c r="CX323" s="39"/>
      <c r="CY323" s="98"/>
      <c r="CZ323" s="10"/>
      <c r="DA323" s="10"/>
      <c r="DB323" s="10"/>
      <c r="DC323" s="10"/>
      <c r="DD323" s="10"/>
      <c r="DE323" s="11"/>
      <c r="DF323" s="45"/>
      <c r="DG323" s="39"/>
      <c r="DH323" s="98"/>
      <c r="DI323" s="10"/>
      <c r="DJ323" s="10"/>
      <c r="DK323" s="10"/>
      <c r="DL323" s="10"/>
      <c r="DM323" s="10"/>
      <c r="DN323" s="11"/>
      <c r="DO323" s="11"/>
      <c r="DP323" s="45"/>
      <c r="DQ323" s="39"/>
      <c r="DR323" s="98"/>
      <c r="DS323" s="10"/>
      <c r="DT323" s="10"/>
      <c r="DU323" s="10"/>
      <c r="DV323" s="69"/>
      <c r="DW323" s="69"/>
      <c r="DX323" s="11"/>
      <c r="DY323" s="11"/>
      <c r="DZ323" s="45"/>
      <c r="EA323" s="39"/>
      <c r="EB323" s="98"/>
      <c r="ED323" s="45"/>
      <c r="EE323" s="45"/>
      <c r="EF323" s="45"/>
    </row>
    <row r="324" spans="1:136" s="8" customFormat="1" ht="15" x14ac:dyDescent="0.15">
      <c r="A324" s="39"/>
      <c r="B324" s="98"/>
      <c r="C324" s="37"/>
      <c r="D324" s="42"/>
      <c r="E324" s="69"/>
      <c r="F324" s="69"/>
      <c r="G324" s="69"/>
      <c r="H324" s="69"/>
      <c r="I324" s="45"/>
      <c r="J324" s="39"/>
      <c r="K324" s="98"/>
      <c r="L324" s="37"/>
      <c r="M324" s="42"/>
      <c r="N324" s="69"/>
      <c r="O324" s="69"/>
      <c r="P324" s="69"/>
      <c r="R324" s="39"/>
      <c r="S324" s="98"/>
      <c r="T324" s="37"/>
      <c r="U324" s="10"/>
      <c r="V324" s="69"/>
      <c r="W324" s="69"/>
      <c r="X324" s="69"/>
      <c r="Z324" s="39"/>
      <c r="AA324" s="39"/>
      <c r="AB324" s="37"/>
      <c r="AC324" s="42"/>
      <c r="AD324" s="69"/>
      <c r="AE324" s="69"/>
      <c r="AF324" s="69"/>
      <c r="AJ324" s="39"/>
      <c r="AK324" s="39"/>
      <c r="AL324" s="37"/>
      <c r="AM324" s="10"/>
      <c r="AN324" s="69"/>
      <c r="AO324" s="69"/>
      <c r="AP324" s="69"/>
      <c r="AS324" s="39"/>
      <c r="AT324" s="98"/>
      <c r="AU324" s="37"/>
      <c r="AV324" s="42"/>
      <c r="AW324" s="69"/>
      <c r="AX324" s="69"/>
      <c r="AY324" s="69"/>
      <c r="BA324" s="39"/>
      <c r="BB324" s="98"/>
      <c r="BC324" s="37"/>
      <c r="BD324" s="10"/>
      <c r="BE324" s="69"/>
      <c r="BF324" s="69"/>
      <c r="BG324" s="69"/>
      <c r="BI324" s="39"/>
      <c r="BJ324" s="98"/>
      <c r="BK324" s="37"/>
      <c r="BL324" s="42"/>
      <c r="BM324" s="69"/>
      <c r="BN324" s="69"/>
      <c r="BO324" s="69"/>
      <c r="BP324" s="98"/>
      <c r="BQ324" s="98"/>
      <c r="BS324" s="39"/>
      <c r="BT324" s="98"/>
      <c r="BU324" s="37"/>
      <c r="BV324" s="42"/>
      <c r="BW324" s="69"/>
      <c r="BX324" s="69"/>
      <c r="BY324" s="69"/>
      <c r="BZ324" s="98"/>
      <c r="CA324" s="98"/>
      <c r="CC324" s="39"/>
      <c r="CD324" s="98"/>
      <c r="CE324" s="37"/>
      <c r="CF324" s="42"/>
      <c r="CG324" s="69"/>
      <c r="CH324" s="69"/>
      <c r="CI324" s="69"/>
      <c r="CJ324" s="45"/>
      <c r="CK324" s="98"/>
      <c r="CO324" s="39"/>
      <c r="CP324" s="98"/>
      <c r="CQ324" s="10"/>
      <c r="CR324" s="10"/>
      <c r="CS324" s="10"/>
      <c r="CT324" s="10"/>
      <c r="CU324" s="10"/>
      <c r="CV324" s="11"/>
      <c r="CW324" s="45"/>
      <c r="CX324" s="39"/>
      <c r="CY324" s="98"/>
      <c r="CZ324" s="10"/>
      <c r="DA324" s="10"/>
      <c r="DB324" s="10"/>
      <c r="DC324" s="10"/>
      <c r="DD324" s="10"/>
      <c r="DE324" s="11"/>
      <c r="DF324" s="45"/>
      <c r="DG324" s="39"/>
      <c r="DH324" s="98"/>
      <c r="DI324" s="10"/>
      <c r="DJ324" s="10"/>
      <c r="DK324" s="10"/>
      <c r="DL324" s="10"/>
      <c r="DM324" s="10"/>
      <c r="DN324" s="11"/>
      <c r="DO324" s="11"/>
      <c r="DP324" s="45"/>
      <c r="DQ324" s="39"/>
      <c r="DR324" s="98"/>
      <c r="DS324" s="10"/>
      <c r="DT324" s="10"/>
      <c r="DU324" s="10"/>
      <c r="DV324" s="69"/>
      <c r="DW324" s="69"/>
      <c r="DX324" s="11"/>
      <c r="DY324" s="11"/>
      <c r="DZ324" s="45"/>
      <c r="EA324" s="39"/>
      <c r="EB324" s="98"/>
      <c r="ED324" s="45"/>
      <c r="EE324" s="45"/>
      <c r="EF324" s="45"/>
    </row>
    <row r="325" spans="1:136" s="8" customFormat="1" ht="15" x14ac:dyDescent="0.15">
      <c r="A325" s="59"/>
      <c r="B325" s="104"/>
      <c r="C325" s="34"/>
      <c r="D325" s="62"/>
      <c r="E325" s="70"/>
      <c r="F325" s="70"/>
      <c r="G325" s="69"/>
      <c r="H325" s="69"/>
      <c r="I325" s="45"/>
      <c r="J325" s="59"/>
      <c r="K325" s="104"/>
      <c r="L325" s="34"/>
      <c r="M325" s="62"/>
      <c r="N325" s="70"/>
      <c r="O325" s="70"/>
      <c r="P325" s="69"/>
      <c r="R325" s="59"/>
      <c r="S325" s="104"/>
      <c r="T325" s="34"/>
      <c r="U325" s="3"/>
      <c r="V325" s="70"/>
      <c r="W325" s="70"/>
      <c r="X325" s="69"/>
      <c r="Z325" s="59"/>
      <c r="AA325" s="59"/>
      <c r="AB325" s="34"/>
      <c r="AC325" s="62"/>
      <c r="AD325" s="70"/>
      <c r="AE325" s="70"/>
      <c r="AF325" s="69"/>
      <c r="AG325" s="12"/>
      <c r="AH325" s="12"/>
      <c r="AJ325" s="59"/>
      <c r="AK325" s="59"/>
      <c r="AL325" s="34"/>
      <c r="AM325" s="3"/>
      <c r="AN325" s="70"/>
      <c r="AO325" s="70"/>
      <c r="AP325" s="69"/>
      <c r="AQ325" s="12"/>
      <c r="AS325" s="59"/>
      <c r="AT325" s="104"/>
      <c r="AU325" s="34"/>
      <c r="AV325" s="62"/>
      <c r="AW325" s="90"/>
      <c r="AX325" s="70"/>
      <c r="AY325" s="69"/>
      <c r="BA325" s="59"/>
      <c r="BB325" s="104"/>
      <c r="BC325" s="34"/>
      <c r="BD325" s="3"/>
      <c r="BE325" s="70"/>
      <c r="BF325" s="70"/>
      <c r="BG325" s="69"/>
      <c r="BI325" s="59"/>
      <c r="BJ325" s="104"/>
      <c r="BK325" s="34"/>
      <c r="BL325" s="62"/>
      <c r="BM325" s="70"/>
      <c r="BN325" s="70"/>
      <c r="BO325" s="69"/>
      <c r="BP325" s="98"/>
      <c r="BQ325" s="98"/>
      <c r="BS325" s="59"/>
      <c r="BT325" s="104"/>
      <c r="BU325" s="34"/>
      <c r="BV325" s="62"/>
      <c r="BW325" s="70"/>
      <c r="BX325" s="70"/>
      <c r="BY325" s="69"/>
      <c r="BZ325" s="98"/>
      <c r="CA325" s="98"/>
      <c r="CC325" s="59"/>
      <c r="CD325" s="104"/>
      <c r="CE325" s="34"/>
      <c r="CF325" s="62"/>
      <c r="CG325" s="70"/>
      <c r="CH325" s="70"/>
      <c r="CI325" s="69"/>
      <c r="CJ325" s="45"/>
      <c r="CK325" s="98"/>
      <c r="CO325" s="59"/>
      <c r="CP325" s="104"/>
      <c r="CQ325" s="3"/>
      <c r="CR325" s="3"/>
      <c r="CS325" s="3"/>
      <c r="CT325" s="3"/>
      <c r="CU325" s="10"/>
      <c r="CV325" s="11"/>
      <c r="CW325" s="45"/>
      <c r="CX325" s="59"/>
      <c r="CY325" s="104"/>
      <c r="CZ325" s="3"/>
      <c r="DA325" s="3"/>
      <c r="DB325" s="3"/>
      <c r="DC325" s="3"/>
      <c r="DD325" s="10"/>
      <c r="DE325" s="11"/>
      <c r="DF325" s="45"/>
      <c r="DG325" s="59"/>
      <c r="DH325" s="104"/>
      <c r="DI325" s="3"/>
      <c r="DJ325" s="3"/>
      <c r="DK325" s="3"/>
      <c r="DL325" s="3"/>
      <c r="DM325" s="10"/>
      <c r="DN325" s="11"/>
      <c r="DO325" s="11"/>
      <c r="DP325" s="45"/>
      <c r="DQ325" s="59"/>
      <c r="DR325" s="104"/>
      <c r="DS325" s="3"/>
      <c r="DT325" s="3"/>
      <c r="DU325" s="3"/>
      <c r="DV325" s="70"/>
      <c r="DW325" s="69"/>
      <c r="DX325" s="11"/>
      <c r="DY325" s="11"/>
      <c r="DZ325" s="45"/>
      <c r="EA325" s="59"/>
      <c r="EB325" s="104"/>
      <c r="ED325" s="45"/>
      <c r="EE325" s="45"/>
      <c r="EF325" s="45"/>
    </row>
  </sheetData>
  <mergeCells count="51">
    <mergeCell ref="A1:CI1"/>
    <mergeCell ref="A2:H2"/>
    <mergeCell ref="C3:H3"/>
    <mergeCell ref="C4:E4"/>
    <mergeCell ref="ED2:EF2"/>
    <mergeCell ref="ED3:EF4"/>
    <mergeCell ref="EA2:EB2"/>
    <mergeCell ref="BU3:BY3"/>
    <mergeCell ref="BK4:BL4"/>
    <mergeCell ref="BU4:BV4"/>
    <mergeCell ref="CQ4:CR4"/>
    <mergeCell ref="CZ4:DA4"/>
    <mergeCell ref="DI4:DJ4"/>
    <mergeCell ref="DS4:DT4"/>
    <mergeCell ref="DI3:DM3"/>
    <mergeCell ref="DS3:DW3"/>
    <mergeCell ref="DG2:DO2"/>
    <mergeCell ref="DO3:DO4"/>
    <mergeCell ref="DQ2:DY2"/>
    <mergeCell ref="DY3:DY4"/>
    <mergeCell ref="J2:P2"/>
    <mergeCell ref="R2:X2"/>
    <mergeCell ref="BK3:BO3"/>
    <mergeCell ref="Z2:AH2"/>
    <mergeCell ref="AJ2:AQ2"/>
    <mergeCell ref="AS2:AY2"/>
    <mergeCell ref="BI2:BQ2"/>
    <mergeCell ref="L3:P3"/>
    <mergeCell ref="T3:X3"/>
    <mergeCell ref="AB3:AF3"/>
    <mergeCell ref="AL3:AP3"/>
    <mergeCell ref="AU3:AY3"/>
    <mergeCell ref="L4:M4"/>
    <mergeCell ref="T4:U4"/>
    <mergeCell ref="AB4:AC4"/>
    <mergeCell ref="AL4:AM4"/>
    <mergeCell ref="AU4:AV4"/>
    <mergeCell ref="CO2:CV2"/>
    <mergeCell ref="CV3:CV4"/>
    <mergeCell ref="CX2:DE2"/>
    <mergeCell ref="DE3:DE4"/>
    <mergeCell ref="BA45:BG45"/>
    <mergeCell ref="BC4:BD4"/>
    <mergeCell ref="BC3:BG3"/>
    <mergeCell ref="CQ3:CU3"/>
    <mergeCell ref="CZ3:DD3"/>
    <mergeCell ref="BS2:CA2"/>
    <mergeCell ref="BA2:BG2"/>
    <mergeCell ref="CC2:CI2"/>
    <mergeCell ref="CE3:CI3"/>
    <mergeCell ref="CE4:CF4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25"/>
  <sheetViews>
    <sheetView tabSelected="1" workbookViewId="0">
      <selection sqref="A1:CI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4" width="7.1640625" style="29" customWidth="1"/>
    <col min="5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6" width="7.1640625" style="71" customWidth="1"/>
    <col min="17" max="17" width="2.33203125" style="24" customWidth="1"/>
    <col min="18" max="18" width="9.5" style="60" customWidth="1"/>
    <col min="19" max="19" width="9.5" style="99" customWidth="1"/>
    <col min="20" max="20" width="7.1640625" style="25" customWidth="1"/>
    <col min="21" max="21" width="7.1640625" style="27" customWidth="1"/>
    <col min="22" max="24" width="7.1640625" style="71" customWidth="1"/>
    <col min="25" max="25" width="2.33203125" style="24" customWidth="1"/>
    <col min="26" max="27" width="9.5" style="60" customWidth="1"/>
    <col min="28" max="28" width="7.1640625" style="25" customWidth="1"/>
    <col min="29" max="29" width="7.1640625" style="27" customWidth="1"/>
    <col min="30" max="32" width="7.1640625" style="71" customWidth="1"/>
    <col min="33" max="34" width="9.5" style="26" customWidth="1"/>
    <col min="35" max="35" width="2.33203125" style="24" customWidth="1"/>
    <col min="36" max="37" width="9.5" style="60" customWidth="1"/>
    <col min="38" max="38" width="7.1640625" style="25" customWidth="1"/>
    <col min="39" max="39" width="7.1640625" style="29" customWidth="1"/>
    <col min="40" max="42" width="7.1640625" style="71" customWidth="1"/>
    <col min="43" max="43" width="9.5" style="26" customWidth="1"/>
    <col min="44" max="44" width="2.33203125" style="24" customWidth="1"/>
    <col min="45" max="45" width="9.5" style="60" customWidth="1"/>
    <col min="46" max="46" width="9.5" style="99" customWidth="1"/>
    <col min="47" max="47" width="7.1640625" style="25" customWidth="1"/>
    <col min="48" max="48" width="7.1640625" style="29" customWidth="1"/>
    <col min="49" max="51" width="7.1640625" style="71" customWidth="1"/>
    <col min="52" max="52" width="2.1640625" style="24" customWidth="1"/>
    <col min="53" max="53" width="9.5" style="60" customWidth="1"/>
    <col min="54" max="54" width="9.5" style="99" customWidth="1"/>
    <col min="55" max="55" width="7.1640625" style="25" customWidth="1"/>
    <col min="56" max="56" width="7.1640625" style="27" customWidth="1"/>
    <col min="57" max="59" width="7.1640625" style="71" customWidth="1"/>
    <col min="60" max="60" width="2.1640625" style="24" customWidth="1"/>
    <col min="61" max="61" width="9.5" style="60" customWidth="1"/>
    <col min="62" max="62" width="9.5" style="99" customWidth="1"/>
    <col min="63" max="63" width="7.1640625" style="25" customWidth="1"/>
    <col min="64" max="64" width="7.1640625" style="29" customWidth="1"/>
    <col min="65" max="67" width="7.1640625" style="71" customWidth="1"/>
    <col min="68" max="69" width="9.5" style="99" customWidth="1"/>
    <col min="70" max="70" width="2.1640625" style="24" customWidth="1"/>
    <col min="71" max="71" width="9.5" style="60" customWidth="1"/>
    <col min="72" max="72" width="9.5" style="99" customWidth="1"/>
    <col min="73" max="73" width="7.1640625" style="25" customWidth="1"/>
    <col min="74" max="74" width="7.1640625" style="29" customWidth="1"/>
    <col min="75" max="77" width="7.1640625" style="71" customWidth="1"/>
    <col min="78" max="79" width="9.5" style="99" customWidth="1"/>
    <col min="80" max="80" width="2.1640625" style="24" customWidth="1"/>
    <col min="81" max="81" width="9.5" style="60" customWidth="1"/>
    <col min="82" max="82" width="9.5" style="99" customWidth="1"/>
    <col min="83" max="83" width="7.1640625" style="25" customWidth="1"/>
    <col min="84" max="84" width="7.1640625" style="29" customWidth="1"/>
    <col min="85" max="87" width="7.1640625" style="71" customWidth="1"/>
    <col min="88" max="88" width="2.1640625" style="24" customWidth="1"/>
    <col min="89" max="89" width="36.6640625" style="99" customWidth="1"/>
    <col min="90" max="92" width="12.83203125" style="24"/>
    <col min="93" max="93" width="9.5" style="60" customWidth="1"/>
    <col min="94" max="94" width="9.5" style="99" customWidth="1"/>
    <col min="95" max="99" width="7.1640625" style="27" customWidth="1"/>
    <col min="100" max="100" width="9.5" style="172" customWidth="1"/>
    <col min="101" max="101" width="2.33203125" style="24" customWidth="1"/>
    <col min="102" max="102" width="9.5" style="60" customWidth="1"/>
    <col min="103" max="103" width="9.5" style="99" customWidth="1"/>
    <col min="104" max="108" width="7.1640625" style="27" customWidth="1"/>
    <col min="109" max="109" width="9.5" style="172" customWidth="1"/>
    <col min="110" max="110" width="2.33203125" style="24" customWidth="1"/>
    <col min="111" max="111" width="9.5" style="60" customWidth="1"/>
    <col min="112" max="112" width="9.5" style="99" customWidth="1"/>
    <col min="113" max="117" width="7.1640625" style="27" customWidth="1"/>
    <col min="118" max="119" width="9.5" style="172" customWidth="1"/>
    <col min="120" max="120" width="2.33203125" style="24" customWidth="1"/>
    <col min="121" max="121" width="9.5" style="60" customWidth="1"/>
    <col min="122" max="122" width="9.5" style="99" customWidth="1"/>
    <col min="123" max="127" width="7.1640625" style="27" customWidth="1"/>
    <col min="128" max="128" width="9.5" style="99" customWidth="1"/>
    <col min="129" max="129" width="9.5" style="172" customWidth="1"/>
    <col min="130" max="130" width="2.33203125" style="24" customWidth="1"/>
    <col min="131" max="131" width="9.5" style="60" customWidth="1"/>
    <col min="132" max="132" width="9.5" style="99" customWidth="1"/>
    <col min="133" max="16384" width="12.83203125" style="24"/>
  </cols>
  <sheetData>
    <row r="1" spans="1:136" s="23" customFormat="1" ht="28" customHeight="1" x14ac:dyDescent="0.15">
      <c r="A1" s="362" t="s">
        <v>71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2"/>
      <c r="CG1" s="362"/>
      <c r="CH1" s="362"/>
      <c r="CI1" s="362"/>
      <c r="CK1" s="108" t="s">
        <v>51</v>
      </c>
      <c r="CP1" s="124"/>
      <c r="CQ1" s="123"/>
      <c r="CR1" s="123"/>
      <c r="CS1" s="123"/>
      <c r="CT1" s="123"/>
      <c r="CU1" s="123"/>
      <c r="CV1" s="169"/>
      <c r="CY1" s="124"/>
      <c r="CZ1" s="123"/>
      <c r="DA1" s="123"/>
      <c r="DB1" s="123"/>
      <c r="DC1" s="123"/>
      <c r="DD1" s="123"/>
      <c r="DE1" s="169"/>
      <c r="DH1" s="124"/>
      <c r="DI1" s="123"/>
      <c r="DJ1" s="123"/>
      <c r="DK1" s="123"/>
      <c r="DL1" s="123"/>
      <c r="DM1" s="123"/>
      <c r="DN1" s="169"/>
      <c r="DO1" s="169"/>
      <c r="DR1" s="124"/>
      <c r="DS1" s="123"/>
      <c r="DT1" s="123"/>
      <c r="DU1" s="123"/>
      <c r="DV1" s="123"/>
      <c r="DW1" s="123"/>
      <c r="DX1" s="124"/>
      <c r="DY1" s="169"/>
      <c r="EB1" s="124"/>
    </row>
    <row r="2" spans="1:136" s="274" customFormat="1" ht="18" x14ac:dyDescent="0.15">
      <c r="A2" s="286" t="s">
        <v>228</v>
      </c>
      <c r="B2" s="287"/>
      <c r="C2" s="287"/>
      <c r="D2" s="287"/>
      <c r="E2" s="287"/>
      <c r="F2" s="287"/>
      <c r="G2" s="287"/>
      <c r="H2" s="288"/>
      <c r="I2" s="273"/>
      <c r="J2" s="286" t="s">
        <v>229</v>
      </c>
      <c r="K2" s="287"/>
      <c r="L2" s="287"/>
      <c r="M2" s="287"/>
      <c r="N2" s="287"/>
      <c r="O2" s="287"/>
      <c r="P2" s="288"/>
      <c r="Q2" s="273"/>
      <c r="R2" s="286" t="s">
        <v>65</v>
      </c>
      <c r="S2" s="287"/>
      <c r="T2" s="287"/>
      <c r="U2" s="287"/>
      <c r="V2" s="287"/>
      <c r="W2" s="287"/>
      <c r="X2" s="288"/>
      <c r="Z2" s="286" t="s">
        <v>66</v>
      </c>
      <c r="AA2" s="287"/>
      <c r="AB2" s="287"/>
      <c r="AC2" s="287"/>
      <c r="AD2" s="287"/>
      <c r="AE2" s="287"/>
      <c r="AF2" s="287"/>
      <c r="AG2" s="287"/>
      <c r="AH2" s="288"/>
      <c r="AJ2" s="286" t="s">
        <v>67</v>
      </c>
      <c r="AK2" s="287"/>
      <c r="AL2" s="287"/>
      <c r="AM2" s="287"/>
      <c r="AN2" s="287"/>
      <c r="AO2" s="287"/>
      <c r="AP2" s="287"/>
      <c r="AQ2" s="288"/>
      <c r="AS2" s="286" t="s">
        <v>68</v>
      </c>
      <c r="AT2" s="287"/>
      <c r="AU2" s="287"/>
      <c r="AV2" s="287"/>
      <c r="AW2" s="287"/>
      <c r="AX2" s="287"/>
      <c r="AY2" s="288"/>
      <c r="BA2" s="286" t="s">
        <v>69</v>
      </c>
      <c r="BB2" s="287"/>
      <c r="BC2" s="287"/>
      <c r="BD2" s="287"/>
      <c r="BE2" s="287"/>
      <c r="BF2" s="287"/>
      <c r="BG2" s="288"/>
      <c r="BI2" s="286" t="s">
        <v>79</v>
      </c>
      <c r="BJ2" s="287"/>
      <c r="BK2" s="287"/>
      <c r="BL2" s="287"/>
      <c r="BM2" s="287"/>
      <c r="BN2" s="287"/>
      <c r="BO2" s="287"/>
      <c r="BP2" s="287"/>
      <c r="BQ2" s="288"/>
      <c r="BS2" s="286" t="s">
        <v>78</v>
      </c>
      <c r="BT2" s="287"/>
      <c r="BU2" s="287"/>
      <c r="BV2" s="287"/>
      <c r="BW2" s="287"/>
      <c r="BX2" s="287"/>
      <c r="BY2" s="287"/>
      <c r="BZ2" s="287"/>
      <c r="CA2" s="288"/>
      <c r="CC2" s="286" t="s">
        <v>230</v>
      </c>
      <c r="CD2" s="287"/>
      <c r="CE2" s="287"/>
      <c r="CF2" s="287"/>
      <c r="CG2" s="287"/>
      <c r="CH2" s="287"/>
      <c r="CI2" s="288"/>
      <c r="CK2" s="275" t="s">
        <v>210</v>
      </c>
      <c r="CO2" s="286" t="s">
        <v>212</v>
      </c>
      <c r="CP2" s="287"/>
      <c r="CQ2" s="287"/>
      <c r="CR2" s="287"/>
      <c r="CS2" s="287"/>
      <c r="CT2" s="287"/>
      <c r="CU2" s="287"/>
      <c r="CV2" s="288"/>
      <c r="CX2" s="286" t="s">
        <v>213</v>
      </c>
      <c r="CY2" s="287"/>
      <c r="CZ2" s="287"/>
      <c r="DA2" s="287"/>
      <c r="DB2" s="287"/>
      <c r="DC2" s="287"/>
      <c r="DD2" s="287"/>
      <c r="DE2" s="288"/>
      <c r="DG2" s="286" t="s">
        <v>214</v>
      </c>
      <c r="DH2" s="287"/>
      <c r="DI2" s="287"/>
      <c r="DJ2" s="287"/>
      <c r="DK2" s="287"/>
      <c r="DL2" s="287"/>
      <c r="DM2" s="287"/>
      <c r="DN2" s="287"/>
      <c r="DO2" s="288"/>
      <c r="DQ2" s="286" t="s">
        <v>87</v>
      </c>
      <c r="DR2" s="287"/>
      <c r="DS2" s="287"/>
      <c r="DT2" s="287"/>
      <c r="DU2" s="287"/>
      <c r="DV2" s="287"/>
      <c r="DW2" s="287"/>
      <c r="DX2" s="287"/>
      <c r="DY2" s="288"/>
      <c r="EA2" s="286" t="s">
        <v>164</v>
      </c>
      <c r="EB2" s="288"/>
      <c r="ED2" s="295" t="s">
        <v>193</v>
      </c>
      <c r="EE2" s="296"/>
      <c r="EF2" s="297"/>
    </row>
    <row r="3" spans="1:136" s="19" customFormat="1" ht="18" x14ac:dyDescent="0.15">
      <c r="A3" s="73" t="s">
        <v>35</v>
      </c>
      <c r="B3" s="250" t="s">
        <v>36</v>
      </c>
      <c r="C3" s="292" t="s">
        <v>62</v>
      </c>
      <c r="D3" s="293"/>
      <c r="E3" s="293"/>
      <c r="F3" s="293"/>
      <c r="G3" s="293"/>
      <c r="H3" s="294"/>
      <c r="I3" s="72"/>
      <c r="J3" s="73" t="s">
        <v>35</v>
      </c>
      <c r="K3" s="250" t="s">
        <v>36</v>
      </c>
      <c r="L3" s="292" t="s">
        <v>62</v>
      </c>
      <c r="M3" s="293"/>
      <c r="N3" s="293"/>
      <c r="O3" s="293"/>
      <c r="P3" s="294"/>
      <c r="Q3" s="72"/>
      <c r="R3" s="73" t="s">
        <v>35</v>
      </c>
      <c r="S3" s="100" t="s">
        <v>36</v>
      </c>
      <c r="T3" s="292" t="s">
        <v>62</v>
      </c>
      <c r="U3" s="293"/>
      <c r="V3" s="293"/>
      <c r="W3" s="293"/>
      <c r="X3" s="294"/>
      <c r="Z3" s="73" t="s">
        <v>35</v>
      </c>
      <c r="AA3" s="73" t="s">
        <v>36</v>
      </c>
      <c r="AB3" s="292" t="s">
        <v>62</v>
      </c>
      <c r="AC3" s="293"/>
      <c r="AD3" s="293"/>
      <c r="AE3" s="293"/>
      <c r="AF3" s="294"/>
      <c r="AG3" s="50" t="s">
        <v>55</v>
      </c>
      <c r="AH3" s="41" t="s">
        <v>56</v>
      </c>
      <c r="AJ3" s="73" t="s">
        <v>35</v>
      </c>
      <c r="AK3" s="73" t="s">
        <v>36</v>
      </c>
      <c r="AL3" s="292" t="s">
        <v>62</v>
      </c>
      <c r="AM3" s="293"/>
      <c r="AN3" s="293"/>
      <c r="AO3" s="293"/>
      <c r="AP3" s="294"/>
      <c r="AQ3" s="53" t="s">
        <v>52</v>
      </c>
      <c r="AS3" s="73" t="s">
        <v>35</v>
      </c>
      <c r="AT3" s="100" t="s">
        <v>36</v>
      </c>
      <c r="AU3" s="292" t="s">
        <v>62</v>
      </c>
      <c r="AV3" s="293"/>
      <c r="AW3" s="293"/>
      <c r="AX3" s="293"/>
      <c r="AY3" s="294"/>
      <c r="BA3" s="73" t="s">
        <v>35</v>
      </c>
      <c r="BB3" s="100" t="s">
        <v>36</v>
      </c>
      <c r="BC3" s="292" t="s">
        <v>62</v>
      </c>
      <c r="BD3" s="293"/>
      <c r="BE3" s="293"/>
      <c r="BF3" s="293"/>
      <c r="BG3" s="294"/>
      <c r="BI3" s="73" t="s">
        <v>8</v>
      </c>
      <c r="BJ3" s="100" t="s">
        <v>36</v>
      </c>
      <c r="BK3" s="292" t="s">
        <v>62</v>
      </c>
      <c r="BL3" s="293"/>
      <c r="BM3" s="293"/>
      <c r="BN3" s="293"/>
      <c r="BO3" s="294"/>
      <c r="BP3" s="94" t="s">
        <v>80</v>
      </c>
      <c r="BQ3" s="95" t="s">
        <v>81</v>
      </c>
      <c r="BS3" s="73" t="s">
        <v>8</v>
      </c>
      <c r="BT3" s="100" t="s">
        <v>36</v>
      </c>
      <c r="BU3" s="292" t="s">
        <v>62</v>
      </c>
      <c r="BV3" s="293"/>
      <c r="BW3" s="293"/>
      <c r="BX3" s="293"/>
      <c r="BY3" s="294"/>
      <c r="BZ3" s="94" t="s">
        <v>80</v>
      </c>
      <c r="CA3" s="95" t="s">
        <v>81</v>
      </c>
      <c r="CC3" s="73" t="s">
        <v>8</v>
      </c>
      <c r="CD3" s="282" t="s">
        <v>36</v>
      </c>
      <c r="CE3" s="292" t="s">
        <v>62</v>
      </c>
      <c r="CF3" s="293"/>
      <c r="CG3" s="293"/>
      <c r="CH3" s="293"/>
      <c r="CI3" s="294"/>
      <c r="CK3" s="101" t="s">
        <v>36</v>
      </c>
      <c r="CO3" s="73" t="s">
        <v>35</v>
      </c>
      <c r="CP3" s="100" t="s">
        <v>36</v>
      </c>
      <c r="CQ3" s="292" t="s">
        <v>62</v>
      </c>
      <c r="CR3" s="293"/>
      <c r="CS3" s="293"/>
      <c r="CT3" s="293"/>
      <c r="CU3" s="294"/>
      <c r="CV3" s="289" t="s">
        <v>199</v>
      </c>
      <c r="CX3" s="73" t="s">
        <v>35</v>
      </c>
      <c r="CY3" s="100" t="s">
        <v>36</v>
      </c>
      <c r="CZ3" s="292" t="s">
        <v>62</v>
      </c>
      <c r="DA3" s="293"/>
      <c r="DB3" s="293"/>
      <c r="DC3" s="293"/>
      <c r="DD3" s="294"/>
      <c r="DE3" s="289" t="s">
        <v>199</v>
      </c>
      <c r="DG3" s="73" t="s">
        <v>35</v>
      </c>
      <c r="DH3" s="100" t="s">
        <v>36</v>
      </c>
      <c r="DI3" s="292" t="s">
        <v>62</v>
      </c>
      <c r="DJ3" s="293"/>
      <c r="DK3" s="293"/>
      <c r="DL3" s="293"/>
      <c r="DM3" s="294"/>
      <c r="DN3" s="173" t="s">
        <v>52</v>
      </c>
      <c r="DO3" s="289" t="s">
        <v>199</v>
      </c>
      <c r="DQ3" s="73" t="s">
        <v>35</v>
      </c>
      <c r="DR3" s="100" t="s">
        <v>36</v>
      </c>
      <c r="DS3" s="292" t="s">
        <v>62</v>
      </c>
      <c r="DT3" s="293"/>
      <c r="DU3" s="293"/>
      <c r="DV3" s="293"/>
      <c r="DW3" s="294"/>
      <c r="DX3" s="95" t="s">
        <v>52</v>
      </c>
      <c r="DY3" s="289" t="s">
        <v>199</v>
      </c>
      <c r="EA3" s="73" t="s">
        <v>35</v>
      </c>
      <c r="EB3" s="100" t="s">
        <v>36</v>
      </c>
      <c r="ED3" s="298"/>
      <c r="EE3" s="299"/>
      <c r="EF3" s="300"/>
    </row>
    <row r="4" spans="1:136" s="19" customFormat="1" ht="15" x14ac:dyDescent="0.15">
      <c r="A4" s="74"/>
      <c r="B4" s="259" t="s">
        <v>39</v>
      </c>
      <c r="C4" s="304" t="s">
        <v>227</v>
      </c>
      <c r="D4" s="305"/>
      <c r="E4" s="306"/>
      <c r="F4" s="64" t="s">
        <v>38</v>
      </c>
      <c r="G4" s="64" t="s">
        <v>61</v>
      </c>
      <c r="H4" s="65" t="s">
        <v>60</v>
      </c>
      <c r="J4" s="74"/>
      <c r="K4" s="259" t="s">
        <v>39</v>
      </c>
      <c r="L4" s="304" t="s">
        <v>37</v>
      </c>
      <c r="M4" s="305"/>
      <c r="N4" s="64" t="s">
        <v>38</v>
      </c>
      <c r="O4" s="64" t="s">
        <v>61</v>
      </c>
      <c r="P4" s="65" t="s">
        <v>60</v>
      </c>
      <c r="R4" s="74"/>
      <c r="S4" s="101" t="s">
        <v>39</v>
      </c>
      <c r="T4" s="291" t="s">
        <v>37</v>
      </c>
      <c r="U4" s="291"/>
      <c r="V4" s="64" t="s">
        <v>38</v>
      </c>
      <c r="W4" s="64" t="s">
        <v>61</v>
      </c>
      <c r="X4" s="65" t="s">
        <v>60</v>
      </c>
      <c r="Z4" s="74"/>
      <c r="AA4" s="74" t="s">
        <v>39</v>
      </c>
      <c r="AB4" s="291" t="s">
        <v>37</v>
      </c>
      <c r="AC4" s="291"/>
      <c r="AD4" s="64" t="s">
        <v>38</v>
      </c>
      <c r="AE4" s="64" t="s">
        <v>61</v>
      </c>
      <c r="AF4" s="65" t="s">
        <v>60</v>
      </c>
      <c r="AG4" s="52" t="s">
        <v>57</v>
      </c>
      <c r="AH4" s="53" t="s">
        <v>57</v>
      </c>
      <c r="AJ4" s="74"/>
      <c r="AK4" s="74" t="s">
        <v>39</v>
      </c>
      <c r="AL4" s="291" t="s">
        <v>37</v>
      </c>
      <c r="AM4" s="291"/>
      <c r="AN4" s="64" t="s">
        <v>38</v>
      </c>
      <c r="AO4" s="64" t="s">
        <v>61</v>
      </c>
      <c r="AP4" s="65" t="s">
        <v>60</v>
      </c>
      <c r="AQ4" s="51" t="s">
        <v>53</v>
      </c>
      <c r="AS4" s="74"/>
      <c r="AT4" s="101" t="s">
        <v>39</v>
      </c>
      <c r="AU4" s="291" t="s">
        <v>37</v>
      </c>
      <c r="AV4" s="291"/>
      <c r="AW4" s="64" t="s">
        <v>38</v>
      </c>
      <c r="AX4" s="64" t="s">
        <v>61</v>
      </c>
      <c r="AY4" s="65" t="s">
        <v>60</v>
      </c>
      <c r="BA4" s="74"/>
      <c r="BB4" s="101" t="s">
        <v>39</v>
      </c>
      <c r="BC4" s="291" t="s">
        <v>37</v>
      </c>
      <c r="BD4" s="291"/>
      <c r="BE4" s="64" t="s">
        <v>38</v>
      </c>
      <c r="BF4" s="64" t="s">
        <v>61</v>
      </c>
      <c r="BG4" s="65" t="s">
        <v>60</v>
      </c>
      <c r="BI4" s="74"/>
      <c r="BJ4" s="101" t="s">
        <v>39</v>
      </c>
      <c r="BK4" s="291" t="s">
        <v>37</v>
      </c>
      <c r="BL4" s="291"/>
      <c r="BM4" s="64" t="s">
        <v>38</v>
      </c>
      <c r="BN4" s="64" t="s">
        <v>61</v>
      </c>
      <c r="BO4" s="65" t="s">
        <v>60</v>
      </c>
      <c r="BP4" s="94" t="s">
        <v>57</v>
      </c>
      <c r="BQ4" s="95" t="s">
        <v>57</v>
      </c>
      <c r="BS4" s="74"/>
      <c r="BT4" s="101" t="s">
        <v>39</v>
      </c>
      <c r="BU4" s="291" t="s">
        <v>37</v>
      </c>
      <c r="BV4" s="291"/>
      <c r="BW4" s="64" t="s">
        <v>38</v>
      </c>
      <c r="BX4" s="64" t="s">
        <v>61</v>
      </c>
      <c r="BY4" s="65" t="s">
        <v>60</v>
      </c>
      <c r="BZ4" s="94" t="s">
        <v>57</v>
      </c>
      <c r="CA4" s="95" t="s">
        <v>57</v>
      </c>
      <c r="CC4" s="74"/>
      <c r="CD4" s="283" t="s">
        <v>39</v>
      </c>
      <c r="CE4" s="291" t="s">
        <v>37</v>
      </c>
      <c r="CF4" s="291"/>
      <c r="CG4" s="64" t="s">
        <v>38</v>
      </c>
      <c r="CH4" s="64" t="s">
        <v>61</v>
      </c>
      <c r="CI4" s="65" t="s">
        <v>60</v>
      </c>
      <c r="CK4" s="101" t="s">
        <v>39</v>
      </c>
      <c r="CO4" s="74"/>
      <c r="CP4" s="101" t="s">
        <v>39</v>
      </c>
      <c r="CQ4" s="291" t="s">
        <v>37</v>
      </c>
      <c r="CR4" s="291"/>
      <c r="CS4" s="152" t="s">
        <v>38</v>
      </c>
      <c r="CT4" s="165" t="s">
        <v>61</v>
      </c>
      <c r="CU4" s="167" t="s">
        <v>60</v>
      </c>
      <c r="CV4" s="290"/>
      <c r="CX4" s="74"/>
      <c r="CY4" s="101" t="s">
        <v>39</v>
      </c>
      <c r="CZ4" s="291" t="s">
        <v>37</v>
      </c>
      <c r="DA4" s="291"/>
      <c r="DB4" s="165" t="s">
        <v>38</v>
      </c>
      <c r="DC4" s="165" t="s">
        <v>61</v>
      </c>
      <c r="DD4" s="167" t="s">
        <v>60</v>
      </c>
      <c r="DE4" s="290"/>
      <c r="DG4" s="74"/>
      <c r="DH4" s="101" t="s">
        <v>39</v>
      </c>
      <c r="DI4" s="291" t="s">
        <v>37</v>
      </c>
      <c r="DJ4" s="291"/>
      <c r="DK4" s="165" t="s">
        <v>38</v>
      </c>
      <c r="DL4" s="165" t="s">
        <v>61</v>
      </c>
      <c r="DM4" s="167" t="s">
        <v>60</v>
      </c>
      <c r="DN4" s="173" t="s">
        <v>53</v>
      </c>
      <c r="DO4" s="290"/>
      <c r="DQ4" s="74"/>
      <c r="DR4" s="101" t="s">
        <v>39</v>
      </c>
      <c r="DS4" s="291" t="s">
        <v>37</v>
      </c>
      <c r="DT4" s="291"/>
      <c r="DU4" s="175" t="s">
        <v>38</v>
      </c>
      <c r="DV4" s="175" t="s">
        <v>61</v>
      </c>
      <c r="DW4" s="167" t="s">
        <v>60</v>
      </c>
      <c r="DX4" s="95" t="s">
        <v>53</v>
      </c>
      <c r="DY4" s="290"/>
      <c r="EA4" s="74"/>
      <c r="EB4" s="101" t="s">
        <v>39</v>
      </c>
      <c r="ED4" s="301"/>
      <c r="EE4" s="302"/>
      <c r="EF4" s="303"/>
    </row>
    <row r="5" spans="1:136" s="19" customFormat="1" ht="15" x14ac:dyDescent="0.15">
      <c r="A5" s="75" t="s">
        <v>0</v>
      </c>
      <c r="B5" s="102" t="s">
        <v>1</v>
      </c>
      <c r="C5" s="257" t="s">
        <v>63</v>
      </c>
      <c r="D5" s="31" t="s">
        <v>64</v>
      </c>
      <c r="E5" s="258" t="s">
        <v>226</v>
      </c>
      <c r="F5" s="66" t="s">
        <v>2</v>
      </c>
      <c r="G5" s="66" t="s">
        <v>2</v>
      </c>
      <c r="H5" s="67" t="s">
        <v>2</v>
      </c>
      <c r="J5" s="75" t="s">
        <v>0</v>
      </c>
      <c r="K5" s="102" t="s">
        <v>1</v>
      </c>
      <c r="L5" s="257" t="s">
        <v>63</v>
      </c>
      <c r="M5" s="31" t="s">
        <v>64</v>
      </c>
      <c r="N5" s="66" t="s">
        <v>2</v>
      </c>
      <c r="O5" s="66" t="s">
        <v>2</v>
      </c>
      <c r="P5" s="67" t="s">
        <v>2</v>
      </c>
      <c r="R5" s="75" t="s">
        <v>0</v>
      </c>
      <c r="S5" s="102" t="s">
        <v>1</v>
      </c>
      <c r="T5" s="32" t="s">
        <v>63</v>
      </c>
      <c r="U5" s="33" t="s">
        <v>64</v>
      </c>
      <c r="V5" s="66" t="s">
        <v>2</v>
      </c>
      <c r="W5" s="66" t="s">
        <v>2</v>
      </c>
      <c r="X5" s="67" t="s">
        <v>2</v>
      </c>
      <c r="Z5" s="75" t="s">
        <v>0</v>
      </c>
      <c r="AA5" s="75" t="s">
        <v>1</v>
      </c>
      <c r="AB5" s="32" t="s">
        <v>63</v>
      </c>
      <c r="AC5" s="33" t="s">
        <v>64</v>
      </c>
      <c r="AD5" s="66" t="s">
        <v>2</v>
      </c>
      <c r="AE5" s="66" t="s">
        <v>2</v>
      </c>
      <c r="AF5" s="67" t="s">
        <v>2</v>
      </c>
      <c r="AG5" s="30" t="s">
        <v>1</v>
      </c>
      <c r="AH5" s="47" t="s">
        <v>1</v>
      </c>
      <c r="AJ5" s="75" t="s">
        <v>0</v>
      </c>
      <c r="AK5" s="75" t="s">
        <v>1</v>
      </c>
      <c r="AL5" s="32" t="s">
        <v>63</v>
      </c>
      <c r="AM5" s="31" t="s">
        <v>64</v>
      </c>
      <c r="AN5" s="66" t="s">
        <v>2</v>
      </c>
      <c r="AO5" s="66" t="s">
        <v>2</v>
      </c>
      <c r="AP5" s="67" t="s">
        <v>2</v>
      </c>
      <c r="AQ5" s="47" t="s">
        <v>92</v>
      </c>
      <c r="AS5" s="75" t="s">
        <v>0</v>
      </c>
      <c r="AT5" s="102" t="s">
        <v>1</v>
      </c>
      <c r="AU5" s="32" t="s">
        <v>63</v>
      </c>
      <c r="AV5" s="31" t="s">
        <v>64</v>
      </c>
      <c r="AW5" s="66" t="s">
        <v>2</v>
      </c>
      <c r="AX5" s="66" t="s">
        <v>2</v>
      </c>
      <c r="AY5" s="67" t="s">
        <v>2</v>
      </c>
      <c r="BA5" s="75" t="s">
        <v>0</v>
      </c>
      <c r="BB5" s="102" t="s">
        <v>1</v>
      </c>
      <c r="BC5" s="32" t="s">
        <v>63</v>
      </c>
      <c r="BD5" s="33" t="s">
        <v>64</v>
      </c>
      <c r="BE5" s="66" t="s">
        <v>2</v>
      </c>
      <c r="BF5" s="66" t="s">
        <v>2</v>
      </c>
      <c r="BG5" s="67" t="s">
        <v>2</v>
      </c>
      <c r="BI5" s="75" t="s">
        <v>0</v>
      </c>
      <c r="BJ5" s="102" t="s">
        <v>1</v>
      </c>
      <c r="BK5" s="32" t="s">
        <v>63</v>
      </c>
      <c r="BL5" s="31" t="s">
        <v>64</v>
      </c>
      <c r="BM5" s="66" t="s">
        <v>2</v>
      </c>
      <c r="BN5" s="66" t="s">
        <v>2</v>
      </c>
      <c r="BO5" s="67" t="s">
        <v>2</v>
      </c>
      <c r="BP5" s="96" t="s">
        <v>1</v>
      </c>
      <c r="BQ5" s="97" t="s">
        <v>1</v>
      </c>
      <c r="BS5" s="75" t="s">
        <v>0</v>
      </c>
      <c r="BT5" s="102" t="s">
        <v>1</v>
      </c>
      <c r="BU5" s="32" t="s">
        <v>63</v>
      </c>
      <c r="BV5" s="31" t="s">
        <v>64</v>
      </c>
      <c r="BW5" s="66" t="s">
        <v>2</v>
      </c>
      <c r="BX5" s="66" t="s">
        <v>2</v>
      </c>
      <c r="BY5" s="67" t="s">
        <v>2</v>
      </c>
      <c r="BZ5" s="96" t="s">
        <v>1</v>
      </c>
      <c r="CA5" s="97" t="s">
        <v>1</v>
      </c>
      <c r="CC5" s="75" t="s">
        <v>0</v>
      </c>
      <c r="CD5" s="102" t="s">
        <v>1</v>
      </c>
      <c r="CE5" s="32" t="s">
        <v>63</v>
      </c>
      <c r="CF5" s="31" t="s">
        <v>64</v>
      </c>
      <c r="CG5" s="66" t="s">
        <v>2</v>
      </c>
      <c r="CH5" s="66" t="s">
        <v>2</v>
      </c>
      <c r="CI5" s="67" t="s">
        <v>2</v>
      </c>
      <c r="CK5" s="102" t="s">
        <v>1</v>
      </c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33" t="s">
        <v>2</v>
      </c>
      <c r="CU5" s="166" t="s">
        <v>2</v>
      </c>
      <c r="CV5" s="170" t="s">
        <v>1</v>
      </c>
      <c r="CX5" s="75" t="s">
        <v>0</v>
      </c>
      <c r="CY5" s="102" t="s">
        <v>1</v>
      </c>
      <c r="CZ5" s="33" t="s">
        <v>63</v>
      </c>
      <c r="DA5" s="33" t="s">
        <v>64</v>
      </c>
      <c r="DB5" s="33" t="s">
        <v>2</v>
      </c>
      <c r="DC5" s="66" t="s">
        <v>2</v>
      </c>
      <c r="DD5" s="166" t="s">
        <v>2</v>
      </c>
      <c r="DE5" s="170" t="s">
        <v>1</v>
      </c>
      <c r="DG5" s="75" t="s">
        <v>0</v>
      </c>
      <c r="DH5" s="102" t="s">
        <v>1</v>
      </c>
      <c r="DI5" s="33" t="s">
        <v>63</v>
      </c>
      <c r="DJ5" s="33" t="s">
        <v>64</v>
      </c>
      <c r="DK5" s="33" t="s">
        <v>2</v>
      </c>
      <c r="DL5" s="66" t="s">
        <v>2</v>
      </c>
      <c r="DM5" s="166" t="s">
        <v>2</v>
      </c>
      <c r="DN5" s="174" t="s">
        <v>92</v>
      </c>
      <c r="DO5" s="170" t="s">
        <v>1</v>
      </c>
      <c r="DQ5" s="75" t="s">
        <v>0</v>
      </c>
      <c r="DR5" s="102" t="s">
        <v>1</v>
      </c>
      <c r="DS5" s="33" t="s">
        <v>63</v>
      </c>
      <c r="DT5" s="33" t="s">
        <v>64</v>
      </c>
      <c r="DU5" s="33" t="s">
        <v>2</v>
      </c>
      <c r="DV5" s="66" t="s">
        <v>2</v>
      </c>
      <c r="DW5" s="166" t="s">
        <v>2</v>
      </c>
      <c r="DX5" s="97" t="s">
        <v>92</v>
      </c>
      <c r="DY5" s="170" t="s">
        <v>1</v>
      </c>
      <c r="EA5" s="75" t="s">
        <v>0</v>
      </c>
      <c r="EB5" s="102" t="s">
        <v>1</v>
      </c>
      <c r="ED5" s="134" t="s">
        <v>191</v>
      </c>
      <c r="EE5" s="134" t="s">
        <v>190</v>
      </c>
      <c r="EF5" s="134" t="s">
        <v>192</v>
      </c>
    </row>
    <row r="6" spans="1:136" s="9" customFormat="1" ht="15" x14ac:dyDescent="0.15">
      <c r="A6" s="262">
        <v>120</v>
      </c>
      <c r="B6" s="263">
        <v>52.22</v>
      </c>
      <c r="C6" s="264">
        <v>4.67</v>
      </c>
      <c r="D6" s="265">
        <v>-6.88</v>
      </c>
      <c r="E6" s="266">
        <v>3.9721698520246256</v>
      </c>
      <c r="F6" s="266">
        <v>3.2188973267254117</v>
      </c>
      <c r="G6" s="266">
        <v>1.87</v>
      </c>
      <c r="H6" s="266">
        <v>2.62</v>
      </c>
      <c r="J6" s="196">
        <v>120</v>
      </c>
      <c r="K6" s="197">
        <v>47.38</v>
      </c>
      <c r="L6" s="198">
        <v>7.74</v>
      </c>
      <c r="M6" s="199">
        <v>8.2200000000000006</v>
      </c>
      <c r="N6" s="200">
        <v>3.11</v>
      </c>
      <c r="O6" s="200">
        <v>1.83</v>
      </c>
      <c r="P6" s="200">
        <v>2.52</v>
      </c>
      <c r="R6" s="196">
        <v>120</v>
      </c>
      <c r="S6" s="197">
        <v>3.9350000000000001</v>
      </c>
      <c r="T6" s="198">
        <v>0.4</v>
      </c>
      <c r="U6" s="206">
        <v>-0.3</v>
      </c>
      <c r="V6" s="200">
        <v>2.1</v>
      </c>
      <c r="W6" s="200">
        <v>2.1</v>
      </c>
      <c r="X6" s="200">
        <v>0.5</v>
      </c>
      <c r="Z6" s="196">
        <v>120</v>
      </c>
      <c r="AA6" s="197">
        <f>AG6+AH6</f>
        <v>1.5650251071083061</v>
      </c>
      <c r="AB6" s="198">
        <f>(CY6*CZ6+CP6*CQ6)/(CY6+CP6)</f>
        <v>0.52212257953961261</v>
      </c>
      <c r="AC6" s="206">
        <f>(CY6*DA6+CP6*CR6)/(CY6+CP6)</f>
        <v>-0.59999999999999987</v>
      </c>
      <c r="AD6" s="200">
        <f>(CY6*DB6+CP6*CS6)/(CY6+CP6)</f>
        <v>1.8389387102301935</v>
      </c>
      <c r="AE6" s="207">
        <f>(CY6*DC6+CP6*CT6)/(CY6+CP6)</f>
        <v>1.6389387102301936</v>
      </c>
      <c r="AF6" s="207">
        <f>(CY6*DD6+CP6*CU6)/(CY6+CP6)</f>
        <v>0.9</v>
      </c>
      <c r="AG6" s="208">
        <f>(CY6-DE6)/0.108535</f>
        <v>0.95582070299903255</v>
      </c>
      <c r="AH6" s="208">
        <f>(CP6-CV6)/0.108535</f>
        <v>0.60920440410927346</v>
      </c>
      <c r="AJ6" s="196">
        <v>120</v>
      </c>
      <c r="AK6" s="197">
        <f>((DH6-DO6)/0.0335962+(DR6-DY6)/0.20103)/2</f>
        <v>0.99392088927769184</v>
      </c>
      <c r="AL6" s="198">
        <f>(3*DH6*DI6+DR6*DS6)/(3*DH6+DR6)</f>
        <v>3.4</v>
      </c>
      <c r="AM6" s="206">
        <f>(3*DH6*DJ6+DR6*DT6)/(3*DH6+DR6)</f>
        <v>-3.0000000000000004</v>
      </c>
      <c r="AN6" s="200">
        <f>(3*DH6*DK6+DR6*DU6)/(3*DH6+DR6)</f>
        <v>1.6000000000000003</v>
      </c>
      <c r="AO6" s="207">
        <f>(3*DH6*DL6+DR6*DV6)/(3*DH6+DR6)</f>
        <v>1.3000000000000003</v>
      </c>
      <c r="AP6" s="207">
        <f>(3*DH6*DM6+DR6*DW6)/(3*DH6+DR6)</f>
        <v>1</v>
      </c>
      <c r="AQ6" s="197">
        <f>(DN6/0.0335962+DX6/0.20103)/2</f>
        <v>0.12985290877797145</v>
      </c>
      <c r="AS6" s="196">
        <v>120</v>
      </c>
      <c r="AT6" s="197">
        <v>0.56969999999999998</v>
      </c>
      <c r="AU6" s="198">
        <v>5.9</v>
      </c>
      <c r="AV6" s="199">
        <v>9.3000000000000007</v>
      </c>
      <c r="AW6" s="200">
        <v>3.6</v>
      </c>
      <c r="AX6" s="200">
        <v>3</v>
      </c>
      <c r="AY6" s="200">
        <v>2</v>
      </c>
      <c r="BA6" s="201">
        <v>120</v>
      </c>
      <c r="BB6" s="202">
        <v>0.5534</v>
      </c>
      <c r="BC6" s="203">
        <v>20.3</v>
      </c>
      <c r="BD6" s="204">
        <v>-24.4</v>
      </c>
      <c r="BE6" s="200"/>
      <c r="BF6" s="200"/>
      <c r="BG6" s="200"/>
      <c r="BI6" s="196">
        <v>120</v>
      </c>
      <c r="BJ6" s="197">
        <v>7.7310000000000004E-2</v>
      </c>
      <c r="BK6" s="198">
        <v>6.7</v>
      </c>
      <c r="BL6" s="199">
        <v>14.6</v>
      </c>
      <c r="BM6" s="200">
        <v>3.7</v>
      </c>
      <c r="BN6" s="200">
        <v>3.5</v>
      </c>
      <c r="BO6" s="200">
        <v>1.2</v>
      </c>
      <c r="BP6" s="208">
        <v>5.0860000000000002E-2</v>
      </c>
      <c r="BQ6" s="208">
        <v>2.6429999999999999E-2</v>
      </c>
      <c r="BS6" s="196">
        <v>120</v>
      </c>
      <c r="BT6" s="197">
        <v>3.1580000000000002E-3</v>
      </c>
      <c r="BU6" s="198">
        <v>2.4</v>
      </c>
      <c r="BV6" s="199">
        <v>1.8</v>
      </c>
      <c r="BW6" s="200">
        <v>2.2000000000000002</v>
      </c>
      <c r="BX6" s="200">
        <v>2.2000000000000002</v>
      </c>
      <c r="BY6" s="200">
        <v>0.3</v>
      </c>
      <c r="BZ6" s="208">
        <v>2.0600000000000002E-3</v>
      </c>
      <c r="CA6" s="208">
        <v>1.0950000000000001E-3</v>
      </c>
      <c r="CC6" s="211"/>
      <c r="CD6" s="212"/>
      <c r="CE6" s="213"/>
      <c r="CF6" s="214"/>
      <c r="CG6" s="207"/>
      <c r="CH6" s="207"/>
      <c r="CI6" s="207"/>
      <c r="CK6" s="208">
        <f>B6+S6+AA6+AK6+AT6+BB6+BJ6+BT6+CD6</f>
        <v>59.917513996385992</v>
      </c>
      <c r="CO6" s="196">
        <v>120</v>
      </c>
      <c r="CP6" s="197">
        <v>6.8169999999999994E-2</v>
      </c>
      <c r="CQ6" s="206">
        <v>0.4</v>
      </c>
      <c r="CR6" s="206">
        <v>-0.6</v>
      </c>
      <c r="CS6" s="206">
        <v>1.9</v>
      </c>
      <c r="CT6" s="206">
        <v>1.7</v>
      </c>
      <c r="CU6" s="206">
        <v>0.9</v>
      </c>
      <c r="CV6" s="209">
        <v>2.0500000000000002E-3</v>
      </c>
      <c r="CX6" s="196">
        <v>120</v>
      </c>
      <c r="CY6" s="197">
        <v>0.1069</v>
      </c>
      <c r="CZ6" s="206">
        <v>0.6</v>
      </c>
      <c r="DA6" s="206">
        <v>-0.6</v>
      </c>
      <c r="DB6" s="206">
        <v>1.8</v>
      </c>
      <c r="DC6" s="206">
        <v>1.6</v>
      </c>
      <c r="DD6" s="206">
        <v>0.9</v>
      </c>
      <c r="DE6" s="209">
        <v>3.16E-3</v>
      </c>
      <c r="DG6" s="196">
        <v>120</v>
      </c>
      <c r="DH6" s="197">
        <v>3.3520000000000001E-2</v>
      </c>
      <c r="DI6" s="206">
        <v>3.4</v>
      </c>
      <c r="DJ6" s="206">
        <v>-3</v>
      </c>
      <c r="DK6" s="206">
        <v>1.6</v>
      </c>
      <c r="DL6" s="206">
        <v>1.3</v>
      </c>
      <c r="DM6" s="206">
        <v>1</v>
      </c>
      <c r="DN6" s="210">
        <v>4.3800000000000002E-3</v>
      </c>
      <c r="DO6" s="210">
        <v>1.1E-4</v>
      </c>
      <c r="DQ6" s="196">
        <v>120</v>
      </c>
      <c r="DR6" s="197">
        <v>0.19969999999999999</v>
      </c>
      <c r="DS6" s="206">
        <v>3.4</v>
      </c>
      <c r="DT6" s="206">
        <v>-3</v>
      </c>
      <c r="DU6" s="206">
        <v>1.6</v>
      </c>
      <c r="DV6" s="206">
        <v>1.3</v>
      </c>
      <c r="DW6" s="206">
        <v>1</v>
      </c>
      <c r="DX6" s="208">
        <v>2.5999999999999999E-2</v>
      </c>
      <c r="DY6" s="210">
        <v>0</v>
      </c>
      <c r="EA6" s="196">
        <v>120</v>
      </c>
      <c r="EB6" s="197">
        <v>1.5669999999999999</v>
      </c>
      <c r="ED6" s="208">
        <f>3*(CY6+CP6+DH6)+DR6+EB6</f>
        <v>2.3924699999999999</v>
      </c>
      <c r="EE6" s="208">
        <f t="shared" ref="EE6:EE43" si="0">AA6+AK6</f>
        <v>2.5589459963859982</v>
      </c>
      <c r="EF6" s="208">
        <f t="shared" ref="EF6:EF43" si="1">ED6/EE6</f>
        <v>0.93494352885089704</v>
      </c>
    </row>
    <row r="7" spans="1:136" s="9" customFormat="1" ht="15" x14ac:dyDescent="0.15">
      <c r="A7" s="262">
        <v>120.5</v>
      </c>
      <c r="B7" s="263">
        <v>51.84</v>
      </c>
      <c r="C7" s="264">
        <v>4.6500000000000004</v>
      </c>
      <c r="D7" s="265">
        <v>-6.86</v>
      </c>
      <c r="E7" s="266">
        <v>3.9606228466408333</v>
      </c>
      <c r="F7" s="266">
        <v>3.2148289223534121</v>
      </c>
      <c r="G7" s="266">
        <v>1.87</v>
      </c>
      <c r="H7" s="266">
        <v>2.6150000000000002</v>
      </c>
      <c r="J7" s="196">
        <v>120.5</v>
      </c>
      <c r="K7" s="197">
        <v>47.04</v>
      </c>
      <c r="L7" s="198">
        <v>7.73</v>
      </c>
      <c r="M7" s="199">
        <v>8.2100000000000009</v>
      </c>
      <c r="N7" s="200">
        <v>3.11</v>
      </c>
      <c r="O7" s="200">
        <v>1.83</v>
      </c>
      <c r="P7" s="200">
        <v>2.52</v>
      </c>
      <c r="R7" s="196">
        <v>120.5</v>
      </c>
      <c r="S7" s="197">
        <v>3.919</v>
      </c>
      <c r="T7" s="198">
        <v>0.4</v>
      </c>
      <c r="U7" s="206">
        <v>-0.3</v>
      </c>
      <c r="V7" s="200">
        <v>2.1</v>
      </c>
      <c r="W7" s="200">
        <v>2.1</v>
      </c>
      <c r="X7" s="200">
        <v>0.5</v>
      </c>
      <c r="Z7" s="196">
        <v>120.5</v>
      </c>
      <c r="AA7" s="197">
        <f t="shared" ref="AA7:AA43" si="2">AG7+AH7</f>
        <v>1.5446630119316349</v>
      </c>
      <c r="AB7" s="198">
        <f t="shared" ref="AB7:AB43" si="3">(CY7*CZ7+CP7*CQ7)/(CY7+CP7)</f>
        <v>0.5</v>
      </c>
      <c r="AC7" s="206">
        <f t="shared" ref="AC7:AC43" si="4">(CY7*DA7+CP7*CR7)/(CY7+CP7)</f>
        <v>-0.66109343361295925</v>
      </c>
      <c r="AD7" s="200">
        <f t="shared" ref="AD7:AD43" si="5">(CY7*DB7+CP7*CS7)/(CY7+CP7)</f>
        <v>1.8389065663870408</v>
      </c>
      <c r="AE7" s="207">
        <f t="shared" ref="AE7:AE43" si="6">(CY7*DC7+CP7*CT7)/(CY7+CP7)</f>
        <v>1.6389065663870408</v>
      </c>
      <c r="AF7" s="207">
        <f t="shared" ref="AF7:AF43" si="7">(CY7*DD7+CP7*CU7)/(CY7+CP7)</f>
        <v>0.8610934336129592</v>
      </c>
      <c r="AG7" s="208">
        <f t="shared" ref="AG7:AG43" si="8">(CY7-DE7)/0.108535</f>
        <v>0.94393513613120184</v>
      </c>
      <c r="AH7" s="208">
        <f t="shared" ref="AH7:AH43" si="9">(CP7-CV7)/0.108535</f>
        <v>0.60072787580043308</v>
      </c>
      <c r="AJ7" s="196">
        <v>120.5</v>
      </c>
      <c r="AK7" s="197">
        <f t="shared" ref="AK7:AK43" si="10">((DH7-DO7)/0.0335962+(DR7-DY7)/0.20103)/2</f>
        <v>0.98294249400296274</v>
      </c>
      <c r="AL7" s="198">
        <f t="shared" ref="AL7:AL43" si="11">(3*DH7*DI7+DR7*DS7)/(3*DH7+DR7)</f>
        <v>3.4000000000000004</v>
      </c>
      <c r="AM7" s="206">
        <f t="shared" ref="AM7:AM43" si="12">(3*DH7*DJ7+DR7*DT7)/(3*DH7+DR7)</f>
        <v>-3</v>
      </c>
      <c r="AN7" s="200">
        <f t="shared" ref="AN7:AN43" si="13">(3*DH7*DK7+DR7*DU7)/(3*DH7+DR7)</f>
        <v>1.6000000000000003</v>
      </c>
      <c r="AO7" s="207">
        <f t="shared" ref="AO7:AO43" si="14">(3*DH7*DL7+DR7*DV7)/(3*DH7+DR7)</f>
        <v>1.3</v>
      </c>
      <c r="AP7" s="207">
        <f t="shared" ref="AP7:AP43" si="15">(3*DH7*DM7+DR7*DW7)/(3*DH7+DR7)</f>
        <v>1</v>
      </c>
      <c r="AQ7" s="197">
        <f t="shared" ref="AQ7:AQ43" si="16">(DN7/0.0335962+DX7/0.20103)/2</f>
        <v>0.12918217742226987</v>
      </c>
      <c r="AS7" s="196">
        <v>120.5</v>
      </c>
      <c r="AT7" s="197">
        <v>0.5625</v>
      </c>
      <c r="AU7" s="198">
        <v>5.8</v>
      </c>
      <c r="AV7" s="199">
        <v>9.1999999999999993</v>
      </c>
      <c r="AW7" s="200">
        <v>3.6</v>
      </c>
      <c r="AX7" s="200">
        <v>3</v>
      </c>
      <c r="AY7" s="200">
        <v>2</v>
      </c>
      <c r="BA7" s="196">
        <v>120.5</v>
      </c>
      <c r="BB7" s="197">
        <v>0.54710000000000003</v>
      </c>
      <c r="BC7" s="198">
        <v>20.3</v>
      </c>
      <c r="BD7" s="206">
        <v>-24.4</v>
      </c>
      <c r="BE7" s="200"/>
      <c r="BF7" s="200"/>
      <c r="BG7" s="200"/>
      <c r="BI7" s="196">
        <v>120.5</v>
      </c>
      <c r="BJ7" s="197">
        <v>7.7109999999999998E-2</v>
      </c>
      <c r="BK7" s="198">
        <v>6.7</v>
      </c>
      <c r="BL7" s="199">
        <v>14.8</v>
      </c>
      <c r="BM7" s="200">
        <v>3.7</v>
      </c>
      <c r="BN7" s="200">
        <v>3.5</v>
      </c>
      <c r="BO7" s="200">
        <v>1.2</v>
      </c>
      <c r="BP7" s="208">
        <v>5.0709999999999998E-2</v>
      </c>
      <c r="BQ7" s="208">
        <v>2.6329999999999999E-2</v>
      </c>
      <c r="BS7" s="196">
        <v>120.5</v>
      </c>
      <c r="BT7" s="197">
        <v>3.124E-3</v>
      </c>
      <c r="BU7" s="198">
        <v>2.4</v>
      </c>
      <c r="BV7" s="199">
        <v>1.8</v>
      </c>
      <c r="BW7" s="200">
        <v>2.2000000000000002</v>
      </c>
      <c r="BX7" s="200">
        <v>2.2000000000000002</v>
      </c>
      <c r="BY7" s="200">
        <v>0.3</v>
      </c>
      <c r="BZ7" s="208">
        <v>2.042E-3</v>
      </c>
      <c r="CA7" s="208">
        <v>1.083E-3</v>
      </c>
      <c r="CC7" s="211"/>
      <c r="CD7" s="212"/>
      <c r="CE7" s="213"/>
      <c r="CF7" s="214"/>
      <c r="CG7" s="207"/>
      <c r="CH7" s="207"/>
      <c r="CI7" s="207"/>
      <c r="CK7" s="208">
        <f t="shared" ref="CK7:CK43" si="17">B7+S7+AA7+AK7+AT7+BB7+BJ7+BT7+CD7</f>
        <v>59.476439505934593</v>
      </c>
      <c r="CO7" s="196">
        <v>120.5</v>
      </c>
      <c r="CP7" s="197">
        <v>6.7250000000000004E-2</v>
      </c>
      <c r="CQ7" s="206">
        <v>0.5</v>
      </c>
      <c r="CR7" s="206">
        <v>-0.6</v>
      </c>
      <c r="CS7" s="206">
        <v>1.9</v>
      </c>
      <c r="CT7" s="206">
        <v>1.7</v>
      </c>
      <c r="CU7" s="206">
        <v>0.8</v>
      </c>
      <c r="CV7" s="209">
        <v>2.0500000000000002E-3</v>
      </c>
      <c r="CX7" s="196">
        <v>120.5</v>
      </c>
      <c r="CY7" s="197">
        <v>0.1056</v>
      </c>
      <c r="CZ7" s="206">
        <v>0.5</v>
      </c>
      <c r="DA7" s="206">
        <v>-0.7</v>
      </c>
      <c r="DB7" s="206">
        <v>1.8</v>
      </c>
      <c r="DC7" s="206">
        <v>1.6</v>
      </c>
      <c r="DD7" s="206">
        <v>0.9</v>
      </c>
      <c r="DE7" s="209">
        <v>3.15E-3</v>
      </c>
      <c r="DG7" s="196">
        <v>120.5</v>
      </c>
      <c r="DH7" s="197">
        <v>3.3149999999999999E-2</v>
      </c>
      <c r="DI7" s="206">
        <v>3.4</v>
      </c>
      <c r="DJ7" s="206">
        <v>-3</v>
      </c>
      <c r="DK7" s="206">
        <v>1.6</v>
      </c>
      <c r="DL7" s="206">
        <v>1.3</v>
      </c>
      <c r="DM7" s="206">
        <v>1</v>
      </c>
      <c r="DN7" s="210">
        <v>4.3600000000000002E-3</v>
      </c>
      <c r="DO7" s="210">
        <v>1.1E-4</v>
      </c>
      <c r="DQ7" s="196">
        <v>120.5</v>
      </c>
      <c r="DR7" s="197">
        <v>0.19750000000000001</v>
      </c>
      <c r="DS7" s="206">
        <v>3.4</v>
      </c>
      <c r="DT7" s="206">
        <v>-3</v>
      </c>
      <c r="DU7" s="206">
        <v>1.6</v>
      </c>
      <c r="DV7" s="206">
        <v>1.3</v>
      </c>
      <c r="DW7" s="206">
        <v>1</v>
      </c>
      <c r="DX7" s="208">
        <v>2.5850000000000001E-2</v>
      </c>
      <c r="DY7" s="210">
        <v>0</v>
      </c>
      <c r="EA7" s="196">
        <v>120.5</v>
      </c>
      <c r="EB7" s="197">
        <v>1.546</v>
      </c>
      <c r="ED7" s="208">
        <f t="shared" ref="ED7:ED43" si="18">3*(CY7+CP7+DH7)+DR7+EB7</f>
        <v>2.3615000000000004</v>
      </c>
      <c r="EE7" s="208">
        <f t="shared" si="0"/>
        <v>2.5276055059345977</v>
      </c>
      <c r="EF7" s="208">
        <f t="shared" si="1"/>
        <v>0.93428345303703608</v>
      </c>
    </row>
    <row r="8" spans="1:136" s="9" customFormat="1" ht="15" x14ac:dyDescent="0.15">
      <c r="A8" s="262">
        <v>121</v>
      </c>
      <c r="B8" s="263">
        <v>51.46</v>
      </c>
      <c r="C8" s="264">
        <v>4.6399999999999997</v>
      </c>
      <c r="D8" s="265">
        <v>-6.85</v>
      </c>
      <c r="E8" s="266">
        <v>3.9548493439489367</v>
      </c>
      <c r="F8" s="266">
        <v>3.2148289223534121</v>
      </c>
      <c r="G8" s="266">
        <v>1.87</v>
      </c>
      <c r="H8" s="266">
        <v>2.6150000000000002</v>
      </c>
      <c r="J8" s="196">
        <v>121</v>
      </c>
      <c r="K8" s="197">
        <v>46.7</v>
      </c>
      <c r="L8" s="198">
        <v>7.71</v>
      </c>
      <c r="M8" s="199">
        <v>8.1999999999999993</v>
      </c>
      <c r="N8" s="200">
        <v>3.11</v>
      </c>
      <c r="O8" s="200">
        <v>1.83</v>
      </c>
      <c r="P8" s="200">
        <v>2.52</v>
      </c>
      <c r="R8" s="196">
        <v>121</v>
      </c>
      <c r="S8" s="197">
        <v>3.9039999999999999</v>
      </c>
      <c r="T8" s="198">
        <v>0.4</v>
      </c>
      <c r="U8" s="206">
        <v>-0.3</v>
      </c>
      <c r="V8" s="200">
        <v>2.1</v>
      </c>
      <c r="W8" s="200">
        <v>2.1</v>
      </c>
      <c r="X8" s="200">
        <v>0.5</v>
      </c>
      <c r="Z8" s="196">
        <v>121</v>
      </c>
      <c r="AA8" s="197">
        <f t="shared" si="2"/>
        <v>1.5244851891095039</v>
      </c>
      <c r="AB8" s="198">
        <f t="shared" si="3"/>
        <v>0.5</v>
      </c>
      <c r="AC8" s="206">
        <f t="shared" si="4"/>
        <v>-0.66111924992675064</v>
      </c>
      <c r="AD8" s="200">
        <f t="shared" si="5"/>
        <v>1.8388807500732491</v>
      </c>
      <c r="AE8" s="207">
        <f t="shared" si="6"/>
        <v>1.6777615001464987</v>
      </c>
      <c r="AF8" s="207">
        <f t="shared" si="7"/>
        <v>0.86111924992675071</v>
      </c>
      <c r="AG8" s="208">
        <f t="shared" si="8"/>
        <v>0.93195743308610124</v>
      </c>
      <c r="AH8" s="208">
        <f t="shared" si="9"/>
        <v>0.59252775602340257</v>
      </c>
      <c r="AJ8" s="196">
        <v>121</v>
      </c>
      <c r="AK8" s="197">
        <f t="shared" si="10"/>
        <v>0.97047380966146879</v>
      </c>
      <c r="AL8" s="198">
        <f t="shared" si="11"/>
        <v>3.5</v>
      </c>
      <c r="AM8" s="206">
        <f t="shared" si="12"/>
        <v>-3</v>
      </c>
      <c r="AN8" s="200">
        <f t="shared" si="13"/>
        <v>1.6000000000000003</v>
      </c>
      <c r="AO8" s="207">
        <f t="shared" si="14"/>
        <v>1.3</v>
      </c>
      <c r="AP8" s="207">
        <f t="shared" si="15"/>
        <v>1</v>
      </c>
      <c r="AQ8" s="197">
        <f t="shared" si="16"/>
        <v>0.12806456189785367</v>
      </c>
      <c r="AS8" s="196">
        <v>121</v>
      </c>
      <c r="AT8" s="197">
        <v>0.55679999999999996</v>
      </c>
      <c r="AU8" s="198">
        <v>5.9</v>
      </c>
      <c r="AV8" s="199">
        <v>9.3000000000000007</v>
      </c>
      <c r="AW8" s="200">
        <v>3.6</v>
      </c>
      <c r="AX8" s="200">
        <v>3</v>
      </c>
      <c r="AY8" s="200">
        <v>2</v>
      </c>
      <c r="BA8" s="196">
        <v>121</v>
      </c>
      <c r="BB8" s="197">
        <v>0.54139999999999999</v>
      </c>
      <c r="BC8" s="198">
        <v>20.399999999999999</v>
      </c>
      <c r="BD8" s="206">
        <v>-24.3</v>
      </c>
      <c r="BE8" s="200"/>
      <c r="BF8" s="200"/>
      <c r="BG8" s="200"/>
      <c r="BI8" s="196">
        <v>121</v>
      </c>
      <c r="BJ8" s="197">
        <v>7.6840000000000006E-2</v>
      </c>
      <c r="BK8" s="198">
        <v>6.7</v>
      </c>
      <c r="BL8" s="199">
        <v>14.7</v>
      </c>
      <c r="BM8" s="200">
        <v>3.7</v>
      </c>
      <c r="BN8" s="200">
        <v>3.5</v>
      </c>
      <c r="BO8" s="200">
        <v>1.2</v>
      </c>
      <c r="BP8" s="208">
        <v>5.0470000000000001E-2</v>
      </c>
      <c r="BQ8" s="208">
        <v>2.623E-2</v>
      </c>
      <c r="BS8" s="196">
        <v>121</v>
      </c>
      <c r="BT8" s="197">
        <v>3.101E-3</v>
      </c>
      <c r="BU8" s="198">
        <v>2.4</v>
      </c>
      <c r="BV8" s="199">
        <v>1.8</v>
      </c>
      <c r="BW8" s="200">
        <v>2.2000000000000002</v>
      </c>
      <c r="BX8" s="200">
        <v>2.2000000000000002</v>
      </c>
      <c r="BY8" s="200">
        <v>0.3</v>
      </c>
      <c r="BZ8" s="208">
        <v>2.0219999999999999E-3</v>
      </c>
      <c r="CA8" s="208">
        <v>1.073E-3</v>
      </c>
      <c r="CC8" s="211"/>
      <c r="CD8" s="212"/>
      <c r="CE8" s="213"/>
      <c r="CF8" s="214"/>
      <c r="CG8" s="207"/>
      <c r="CH8" s="207"/>
      <c r="CI8" s="207"/>
      <c r="CK8" s="208">
        <f t="shared" si="17"/>
        <v>59.037099998770984</v>
      </c>
      <c r="CO8" s="196">
        <v>121</v>
      </c>
      <c r="CP8" s="197">
        <v>6.6350000000000006E-2</v>
      </c>
      <c r="CQ8" s="206">
        <v>0.5</v>
      </c>
      <c r="CR8" s="206">
        <v>-0.6</v>
      </c>
      <c r="CS8" s="206">
        <v>1.9</v>
      </c>
      <c r="CT8" s="206">
        <v>1.8</v>
      </c>
      <c r="CU8" s="206">
        <v>0.8</v>
      </c>
      <c r="CV8" s="209">
        <v>2.0400000000000001E-3</v>
      </c>
      <c r="CX8" s="196">
        <v>121</v>
      </c>
      <c r="CY8" s="197">
        <v>0.1043</v>
      </c>
      <c r="CZ8" s="206">
        <v>0.5</v>
      </c>
      <c r="DA8" s="206">
        <v>-0.7</v>
      </c>
      <c r="DB8" s="206">
        <v>1.8</v>
      </c>
      <c r="DC8" s="206">
        <v>1.6</v>
      </c>
      <c r="DD8" s="206">
        <v>0.9</v>
      </c>
      <c r="DE8" s="209">
        <v>3.15E-3</v>
      </c>
      <c r="DG8" s="196">
        <v>121</v>
      </c>
      <c r="DH8" s="197">
        <v>3.2730000000000002E-2</v>
      </c>
      <c r="DI8" s="206">
        <v>3.5</v>
      </c>
      <c r="DJ8" s="206">
        <v>-3</v>
      </c>
      <c r="DK8" s="206">
        <v>1.6</v>
      </c>
      <c r="DL8" s="206">
        <v>1.3</v>
      </c>
      <c r="DM8" s="206">
        <v>1</v>
      </c>
      <c r="DN8" s="210">
        <v>4.3200000000000001E-3</v>
      </c>
      <c r="DO8" s="210">
        <v>1.1E-4</v>
      </c>
      <c r="DQ8" s="196">
        <v>121</v>
      </c>
      <c r="DR8" s="197">
        <v>0.19500000000000001</v>
      </c>
      <c r="DS8" s="206">
        <v>3.5</v>
      </c>
      <c r="DT8" s="206">
        <v>-3</v>
      </c>
      <c r="DU8" s="206">
        <v>1.6</v>
      </c>
      <c r="DV8" s="206">
        <v>1.3</v>
      </c>
      <c r="DW8" s="206">
        <v>1</v>
      </c>
      <c r="DX8" s="208">
        <v>2.564E-2</v>
      </c>
      <c r="DY8" s="210">
        <v>0</v>
      </c>
      <c r="EA8" s="196">
        <v>121</v>
      </c>
      <c r="EB8" s="197">
        <v>1.526</v>
      </c>
      <c r="ED8" s="208">
        <f t="shared" si="18"/>
        <v>2.3311400000000004</v>
      </c>
      <c r="EE8" s="208">
        <f t="shared" si="0"/>
        <v>2.4949589987709726</v>
      </c>
      <c r="EF8" s="208">
        <f t="shared" si="1"/>
        <v>0.93434000364267711</v>
      </c>
    </row>
    <row r="9" spans="1:136" s="9" customFormat="1" ht="15" x14ac:dyDescent="0.15">
      <c r="A9" s="262">
        <v>121.5</v>
      </c>
      <c r="B9" s="263">
        <v>51.08</v>
      </c>
      <c r="C9" s="264">
        <v>4.6399999999999997</v>
      </c>
      <c r="D9" s="265">
        <v>-6.83</v>
      </c>
      <c r="E9" s="266">
        <v>3.9433023385651444</v>
      </c>
      <c r="F9" s="266">
        <v>3.2049492975708684</v>
      </c>
      <c r="G9" s="266">
        <v>1.86</v>
      </c>
      <c r="H9" s="266">
        <v>2.6100000000000003</v>
      </c>
      <c r="J9" s="196">
        <v>121.5</v>
      </c>
      <c r="K9" s="197">
        <v>46.37</v>
      </c>
      <c r="L9" s="198">
        <v>7.7</v>
      </c>
      <c r="M9" s="199">
        <v>8.19</v>
      </c>
      <c r="N9" s="200">
        <v>3.11</v>
      </c>
      <c r="O9" s="200">
        <v>1.82</v>
      </c>
      <c r="P9" s="200">
        <v>2.5099999999999998</v>
      </c>
      <c r="R9" s="196">
        <v>121.5</v>
      </c>
      <c r="S9" s="197">
        <v>3.8879999999999999</v>
      </c>
      <c r="T9" s="198">
        <v>0.4</v>
      </c>
      <c r="U9" s="206">
        <v>-0.3</v>
      </c>
      <c r="V9" s="200">
        <v>2.1</v>
      </c>
      <c r="W9" s="200">
        <v>2.1</v>
      </c>
      <c r="X9" s="200">
        <v>0.5</v>
      </c>
      <c r="Z9" s="196">
        <v>121.5</v>
      </c>
      <c r="AA9" s="197">
        <f t="shared" si="2"/>
        <v>1.5045837748191824</v>
      </c>
      <c r="AB9" s="198">
        <f t="shared" si="3"/>
        <v>0.43886514719848058</v>
      </c>
      <c r="AC9" s="206">
        <f t="shared" si="4"/>
        <v>-0.72226970560303894</v>
      </c>
      <c r="AD9" s="200">
        <f t="shared" si="5"/>
        <v>1.8388651471984805</v>
      </c>
      <c r="AE9" s="207">
        <f t="shared" si="6"/>
        <v>1.6777302943969614</v>
      </c>
      <c r="AF9" s="207">
        <f t="shared" si="7"/>
        <v>0.86113485280151947</v>
      </c>
      <c r="AG9" s="208">
        <f t="shared" si="8"/>
        <v>0.92007186621827042</v>
      </c>
      <c r="AH9" s="208">
        <f t="shared" si="9"/>
        <v>0.58451190860091207</v>
      </c>
      <c r="AJ9" s="196">
        <v>121.5</v>
      </c>
      <c r="AK9" s="197">
        <f t="shared" si="10"/>
        <v>0.95909786893472559</v>
      </c>
      <c r="AL9" s="198">
        <f t="shared" si="11"/>
        <v>3.5999999999999996</v>
      </c>
      <c r="AM9" s="206">
        <f t="shared" si="12"/>
        <v>-3</v>
      </c>
      <c r="AN9" s="200">
        <f t="shared" si="13"/>
        <v>1.6</v>
      </c>
      <c r="AO9" s="207">
        <f t="shared" si="14"/>
        <v>1.2999999999999998</v>
      </c>
      <c r="AP9" s="207">
        <f t="shared" si="15"/>
        <v>1</v>
      </c>
      <c r="AQ9" s="197">
        <f t="shared" si="16"/>
        <v>0.12687233064444184</v>
      </c>
      <c r="AS9" s="196">
        <v>121.5</v>
      </c>
      <c r="AT9" s="197">
        <v>0.55020000000000002</v>
      </c>
      <c r="AU9" s="198">
        <v>5.9</v>
      </c>
      <c r="AV9" s="199">
        <v>9.3000000000000007</v>
      </c>
      <c r="AW9" s="200">
        <v>3.6</v>
      </c>
      <c r="AX9" s="200">
        <v>3</v>
      </c>
      <c r="AY9" s="200">
        <v>2</v>
      </c>
      <c r="BA9" s="196">
        <v>121.5</v>
      </c>
      <c r="BB9" s="197">
        <v>0.5343</v>
      </c>
      <c r="BC9" s="198">
        <v>20.5</v>
      </c>
      <c r="BD9" s="206">
        <v>-24.3</v>
      </c>
      <c r="BE9" s="200"/>
      <c r="BF9" s="200"/>
      <c r="BG9" s="200"/>
      <c r="BI9" s="196">
        <v>121.5</v>
      </c>
      <c r="BJ9" s="197">
        <v>7.6480000000000006E-2</v>
      </c>
      <c r="BK9" s="198">
        <v>6.6</v>
      </c>
      <c r="BL9" s="199">
        <v>14.7</v>
      </c>
      <c r="BM9" s="200">
        <v>3.7</v>
      </c>
      <c r="BN9" s="200">
        <v>3.5</v>
      </c>
      <c r="BO9" s="200">
        <v>1.2</v>
      </c>
      <c r="BP9" s="208">
        <v>5.024E-2</v>
      </c>
      <c r="BQ9" s="208">
        <v>2.613E-2</v>
      </c>
      <c r="BS9" s="196">
        <v>121.5</v>
      </c>
      <c r="BT9" s="197">
        <v>3.068E-3</v>
      </c>
      <c r="BU9" s="198">
        <v>2.4</v>
      </c>
      <c r="BV9" s="199">
        <v>1.8</v>
      </c>
      <c r="BW9" s="200">
        <v>2.2000000000000002</v>
      </c>
      <c r="BX9" s="200">
        <v>2.2000000000000002</v>
      </c>
      <c r="BY9" s="200">
        <v>0.3</v>
      </c>
      <c r="BZ9" s="208">
        <v>2.006E-3</v>
      </c>
      <c r="CA9" s="208">
        <v>1.0629999999999999E-3</v>
      </c>
      <c r="CC9" s="211"/>
      <c r="CD9" s="212"/>
      <c r="CE9" s="213"/>
      <c r="CF9" s="214"/>
      <c r="CG9" s="207"/>
      <c r="CH9" s="207"/>
      <c r="CI9" s="207"/>
      <c r="CK9" s="208">
        <f t="shared" si="17"/>
        <v>58.595729643753899</v>
      </c>
      <c r="CO9" s="196">
        <v>121.5</v>
      </c>
      <c r="CP9" s="197">
        <v>6.5479999999999997E-2</v>
      </c>
      <c r="CQ9" s="206">
        <v>0.5</v>
      </c>
      <c r="CR9" s="206">
        <v>-0.6</v>
      </c>
      <c r="CS9" s="206">
        <v>1.9</v>
      </c>
      <c r="CT9" s="206">
        <v>1.8</v>
      </c>
      <c r="CU9" s="206">
        <v>0.8</v>
      </c>
      <c r="CV9" s="209">
        <v>2.0400000000000001E-3</v>
      </c>
      <c r="CX9" s="196">
        <v>121.5</v>
      </c>
      <c r="CY9" s="197">
        <v>0.10299999999999999</v>
      </c>
      <c r="CZ9" s="206">
        <v>0.4</v>
      </c>
      <c r="DA9" s="206">
        <v>-0.8</v>
      </c>
      <c r="DB9" s="206">
        <v>1.8</v>
      </c>
      <c r="DC9" s="206">
        <v>1.6</v>
      </c>
      <c r="DD9" s="206">
        <v>0.9</v>
      </c>
      <c r="DE9" s="209">
        <v>3.14E-3</v>
      </c>
      <c r="DG9" s="196">
        <v>121.5</v>
      </c>
      <c r="DH9" s="197">
        <v>3.2349999999999997E-2</v>
      </c>
      <c r="DI9" s="206">
        <v>3.6</v>
      </c>
      <c r="DJ9" s="206">
        <v>-3</v>
      </c>
      <c r="DK9" s="206">
        <v>1.6</v>
      </c>
      <c r="DL9" s="206">
        <v>1.3</v>
      </c>
      <c r="DM9" s="206">
        <v>1</v>
      </c>
      <c r="DN9" s="210">
        <v>4.28E-3</v>
      </c>
      <c r="DO9" s="210">
        <v>1.1E-4</v>
      </c>
      <c r="DQ9" s="196">
        <v>121.5</v>
      </c>
      <c r="DR9" s="197">
        <v>0.19270000000000001</v>
      </c>
      <c r="DS9" s="206">
        <v>3.6</v>
      </c>
      <c r="DT9" s="206">
        <v>-3</v>
      </c>
      <c r="DU9" s="206">
        <v>1.6</v>
      </c>
      <c r="DV9" s="206">
        <v>1.3</v>
      </c>
      <c r="DW9" s="206">
        <v>1</v>
      </c>
      <c r="DX9" s="208">
        <v>2.5399999999999999E-2</v>
      </c>
      <c r="DY9" s="210">
        <v>0</v>
      </c>
      <c r="EA9" s="196">
        <v>121.5</v>
      </c>
      <c r="EB9" s="197">
        <v>1.5069999999999999</v>
      </c>
      <c r="ED9" s="208">
        <f t="shared" si="18"/>
        <v>2.30219</v>
      </c>
      <c r="EE9" s="208">
        <f t="shared" si="0"/>
        <v>2.4636816437539082</v>
      </c>
      <c r="EF9" s="208">
        <f t="shared" si="1"/>
        <v>0.93445109104768764</v>
      </c>
    </row>
    <row r="10" spans="1:136" s="9" customFormat="1" ht="15" x14ac:dyDescent="0.15">
      <c r="A10" s="262">
        <v>122</v>
      </c>
      <c r="B10" s="263">
        <v>50.71</v>
      </c>
      <c r="C10" s="264">
        <v>4.62</v>
      </c>
      <c r="D10" s="265">
        <v>-6.82</v>
      </c>
      <c r="E10" s="266">
        <v>3.9375288358732483</v>
      </c>
      <c r="F10" s="266">
        <v>3.2049492975708684</v>
      </c>
      <c r="G10" s="266">
        <v>1.86</v>
      </c>
      <c r="H10" s="266">
        <v>2.6100000000000003</v>
      </c>
      <c r="J10" s="196">
        <v>122</v>
      </c>
      <c r="K10" s="197">
        <v>46.04</v>
      </c>
      <c r="L10" s="198">
        <v>7.69</v>
      </c>
      <c r="M10" s="199">
        <v>8.18</v>
      </c>
      <c r="N10" s="200">
        <v>3.1</v>
      </c>
      <c r="O10" s="200">
        <v>1.82</v>
      </c>
      <c r="P10" s="200">
        <v>2.5099999999999998</v>
      </c>
      <c r="R10" s="196">
        <v>122</v>
      </c>
      <c r="S10" s="197">
        <v>3.8730000000000002</v>
      </c>
      <c r="T10" s="198">
        <v>0.4</v>
      </c>
      <c r="U10" s="206">
        <v>-0.3</v>
      </c>
      <c r="V10" s="200">
        <v>2.1</v>
      </c>
      <c r="W10" s="200">
        <v>2.1</v>
      </c>
      <c r="X10" s="200">
        <v>0.5</v>
      </c>
      <c r="Z10" s="196">
        <v>122</v>
      </c>
      <c r="AA10" s="197">
        <f t="shared" si="2"/>
        <v>1.4856037223015617</v>
      </c>
      <c r="AB10" s="198">
        <f t="shared" si="3"/>
        <v>0.4164663461538462</v>
      </c>
      <c r="AC10" s="206">
        <f t="shared" si="4"/>
        <v>-0.72235576923076938</v>
      </c>
      <c r="AD10" s="200">
        <f t="shared" si="5"/>
        <v>1.8388221153846156</v>
      </c>
      <c r="AE10" s="207">
        <f t="shared" si="6"/>
        <v>1.677644230769231</v>
      </c>
      <c r="AF10" s="207">
        <f t="shared" si="7"/>
        <v>0.86117788461538469</v>
      </c>
      <c r="AG10" s="208">
        <f t="shared" si="8"/>
        <v>0.90910766112314001</v>
      </c>
      <c r="AH10" s="208">
        <f t="shared" si="9"/>
        <v>0.57649606117842167</v>
      </c>
      <c r="AJ10" s="196">
        <v>122</v>
      </c>
      <c r="AK10" s="197">
        <f t="shared" si="10"/>
        <v>0.94851701911201036</v>
      </c>
      <c r="AL10" s="198">
        <f t="shared" si="11"/>
        <v>3.6</v>
      </c>
      <c r="AM10" s="206">
        <f t="shared" si="12"/>
        <v>-3</v>
      </c>
      <c r="AN10" s="200">
        <f t="shared" si="13"/>
        <v>1.6</v>
      </c>
      <c r="AO10" s="207">
        <f t="shared" si="14"/>
        <v>1.3</v>
      </c>
      <c r="AP10" s="207">
        <f t="shared" si="15"/>
        <v>1</v>
      </c>
      <c r="AQ10" s="197">
        <f t="shared" si="16"/>
        <v>0.12714551654812956</v>
      </c>
      <c r="AS10" s="196">
        <v>122</v>
      </c>
      <c r="AT10" s="197">
        <v>0.54379999999999995</v>
      </c>
      <c r="AU10" s="198">
        <v>5.9</v>
      </c>
      <c r="AV10" s="199">
        <v>9.3000000000000007</v>
      </c>
      <c r="AW10" s="200">
        <v>3.6</v>
      </c>
      <c r="AX10" s="200">
        <v>3</v>
      </c>
      <c r="AY10" s="200">
        <v>2</v>
      </c>
      <c r="BA10" s="196">
        <v>122</v>
      </c>
      <c r="BB10" s="197">
        <v>0.52680000000000005</v>
      </c>
      <c r="BC10" s="198">
        <v>20.399999999999999</v>
      </c>
      <c r="BD10" s="206">
        <v>-24.3</v>
      </c>
      <c r="BE10" s="200"/>
      <c r="BF10" s="200"/>
      <c r="BG10" s="200"/>
      <c r="BI10" s="196">
        <v>122</v>
      </c>
      <c r="BJ10" s="197">
        <v>7.6139999999999999E-2</v>
      </c>
      <c r="BK10" s="198">
        <v>6.7</v>
      </c>
      <c r="BL10" s="199">
        <v>14.7</v>
      </c>
      <c r="BM10" s="200">
        <v>3.7</v>
      </c>
      <c r="BN10" s="200">
        <v>3.5</v>
      </c>
      <c r="BO10" s="200">
        <v>1.2</v>
      </c>
      <c r="BP10" s="208">
        <v>5.0110000000000002E-2</v>
      </c>
      <c r="BQ10" s="208">
        <v>2.6020000000000001E-2</v>
      </c>
      <c r="BS10" s="196">
        <v>122</v>
      </c>
      <c r="BT10" s="197">
        <v>3.045E-3</v>
      </c>
      <c r="BU10" s="198">
        <v>2.4</v>
      </c>
      <c r="BV10" s="199">
        <v>1.8</v>
      </c>
      <c r="BW10" s="200">
        <v>2.2000000000000002</v>
      </c>
      <c r="BX10" s="200">
        <v>2.2000000000000002</v>
      </c>
      <c r="BY10" s="200">
        <v>0.3</v>
      </c>
      <c r="BZ10" s="208">
        <v>1.9889999999999999E-3</v>
      </c>
      <c r="CA10" s="208">
        <v>1.052E-3</v>
      </c>
      <c r="CC10" s="211"/>
      <c r="CD10" s="212"/>
      <c r="CE10" s="213"/>
      <c r="CF10" s="214"/>
      <c r="CG10" s="207"/>
      <c r="CH10" s="207"/>
      <c r="CI10" s="207"/>
      <c r="CK10" s="208">
        <f t="shared" si="17"/>
        <v>58.166905741413572</v>
      </c>
      <c r="CO10" s="196">
        <v>122</v>
      </c>
      <c r="CP10" s="197">
        <v>6.4600000000000005E-2</v>
      </c>
      <c r="CQ10" s="206">
        <v>0.6</v>
      </c>
      <c r="CR10" s="206">
        <v>-0.6</v>
      </c>
      <c r="CS10" s="206">
        <v>1.9</v>
      </c>
      <c r="CT10" s="206">
        <v>1.8</v>
      </c>
      <c r="CU10" s="206">
        <v>0.8</v>
      </c>
      <c r="CV10" s="209">
        <v>2.0300000000000001E-3</v>
      </c>
      <c r="CX10" s="196">
        <v>122</v>
      </c>
      <c r="CY10" s="197">
        <v>0.1018</v>
      </c>
      <c r="CZ10" s="206">
        <v>0.3</v>
      </c>
      <c r="DA10" s="206">
        <v>-0.8</v>
      </c>
      <c r="DB10" s="206">
        <v>1.8</v>
      </c>
      <c r="DC10" s="206">
        <v>1.6</v>
      </c>
      <c r="DD10" s="206">
        <v>0.9</v>
      </c>
      <c r="DE10" s="209">
        <v>3.13E-3</v>
      </c>
      <c r="DG10" s="196">
        <v>122</v>
      </c>
      <c r="DH10" s="197">
        <v>3.1989999999999998E-2</v>
      </c>
      <c r="DI10" s="206">
        <v>3.6</v>
      </c>
      <c r="DJ10" s="206">
        <v>-3</v>
      </c>
      <c r="DK10" s="206">
        <v>1.6</v>
      </c>
      <c r="DL10" s="206">
        <v>1.3</v>
      </c>
      <c r="DM10" s="206">
        <v>1</v>
      </c>
      <c r="DN10" s="210">
        <v>4.2900000000000004E-3</v>
      </c>
      <c r="DO10" s="210">
        <v>1.1E-4</v>
      </c>
      <c r="DQ10" s="196">
        <v>122</v>
      </c>
      <c r="DR10" s="197">
        <v>0.19059999999999999</v>
      </c>
      <c r="DS10" s="206">
        <v>3.6</v>
      </c>
      <c r="DT10" s="206">
        <v>-3</v>
      </c>
      <c r="DU10" s="206">
        <v>1.6</v>
      </c>
      <c r="DV10" s="206">
        <v>1.3</v>
      </c>
      <c r="DW10" s="206">
        <v>1</v>
      </c>
      <c r="DX10" s="208">
        <v>2.545E-2</v>
      </c>
      <c r="DY10" s="210">
        <v>0</v>
      </c>
      <c r="EA10" s="196">
        <v>122</v>
      </c>
      <c r="EB10" s="197">
        <v>1.488</v>
      </c>
      <c r="ED10" s="208">
        <f t="shared" si="18"/>
        <v>2.2737699999999998</v>
      </c>
      <c r="EE10" s="208">
        <f t="shared" si="0"/>
        <v>2.4341207414135719</v>
      </c>
      <c r="EF10" s="208">
        <f t="shared" si="1"/>
        <v>0.93412375208616349</v>
      </c>
    </row>
    <row r="11" spans="1:136" s="9" customFormat="1" ht="15" x14ac:dyDescent="0.15">
      <c r="A11" s="262">
        <v>122.5</v>
      </c>
      <c r="B11" s="263">
        <v>50.35</v>
      </c>
      <c r="C11" s="264">
        <v>4.6100000000000003</v>
      </c>
      <c r="D11" s="265">
        <v>-6.8</v>
      </c>
      <c r="E11" s="266">
        <v>3.9259818304894551</v>
      </c>
      <c r="F11" s="266">
        <v>3.200878785583734</v>
      </c>
      <c r="G11" s="266">
        <v>1.86</v>
      </c>
      <c r="H11" s="266">
        <v>2.605</v>
      </c>
      <c r="J11" s="196">
        <v>122.5</v>
      </c>
      <c r="K11" s="197">
        <v>45.71</v>
      </c>
      <c r="L11" s="198">
        <v>7.67</v>
      </c>
      <c r="M11" s="199">
        <v>8.16</v>
      </c>
      <c r="N11" s="200">
        <v>3.1</v>
      </c>
      <c r="O11" s="200">
        <v>1.82</v>
      </c>
      <c r="P11" s="200">
        <v>2.5099999999999998</v>
      </c>
      <c r="R11" s="196">
        <v>122.5</v>
      </c>
      <c r="S11" s="197">
        <v>3.8580000000000001</v>
      </c>
      <c r="T11" s="198">
        <v>0.4</v>
      </c>
      <c r="U11" s="206">
        <v>-0.3</v>
      </c>
      <c r="V11" s="200">
        <v>2.1</v>
      </c>
      <c r="W11" s="200">
        <v>2.1</v>
      </c>
      <c r="X11" s="200">
        <v>0.5</v>
      </c>
      <c r="Z11" s="196">
        <v>122.5</v>
      </c>
      <c r="AA11" s="197">
        <f t="shared" si="2"/>
        <v>1.4664393974294008</v>
      </c>
      <c r="AB11" s="198">
        <f t="shared" si="3"/>
        <v>0.46116114897760468</v>
      </c>
      <c r="AC11" s="206">
        <f t="shared" si="4"/>
        <v>-0.76116114897760467</v>
      </c>
      <c r="AD11" s="200">
        <f t="shared" si="5"/>
        <v>1.8776777020447906</v>
      </c>
      <c r="AE11" s="207">
        <f t="shared" si="6"/>
        <v>1.6776777020447906</v>
      </c>
      <c r="AF11" s="207">
        <f t="shared" si="7"/>
        <v>0.86116114897760465</v>
      </c>
      <c r="AG11" s="208">
        <f t="shared" si="8"/>
        <v>0.89712995807803941</v>
      </c>
      <c r="AH11" s="208">
        <f t="shared" si="9"/>
        <v>0.56930943935136136</v>
      </c>
      <c r="AJ11" s="196">
        <v>122.5</v>
      </c>
      <c r="AK11" s="197">
        <f t="shared" si="10"/>
        <v>0.93714107838526739</v>
      </c>
      <c r="AL11" s="198">
        <f t="shared" si="11"/>
        <v>3.6000000000000005</v>
      </c>
      <c r="AM11" s="206">
        <f t="shared" si="12"/>
        <v>-3</v>
      </c>
      <c r="AN11" s="200">
        <f t="shared" si="13"/>
        <v>1.5999999999999999</v>
      </c>
      <c r="AO11" s="207">
        <f t="shared" si="14"/>
        <v>1.3</v>
      </c>
      <c r="AP11" s="207">
        <f t="shared" si="15"/>
        <v>0.90000000000000013</v>
      </c>
      <c r="AQ11" s="197">
        <f t="shared" si="16"/>
        <v>0.12649965710209321</v>
      </c>
      <c r="AS11" s="196">
        <v>122.5</v>
      </c>
      <c r="AT11" s="197">
        <v>0.53749999999999998</v>
      </c>
      <c r="AU11" s="198">
        <v>5.8</v>
      </c>
      <c r="AV11" s="199">
        <v>9.1999999999999993</v>
      </c>
      <c r="AW11" s="200">
        <v>3.6</v>
      </c>
      <c r="AX11" s="200">
        <v>3</v>
      </c>
      <c r="AY11" s="200">
        <v>2</v>
      </c>
      <c r="BA11" s="196">
        <v>122.5</v>
      </c>
      <c r="BB11" s="197">
        <v>0.52</v>
      </c>
      <c r="BC11" s="198">
        <v>20.2</v>
      </c>
      <c r="BD11" s="206">
        <v>-24.2</v>
      </c>
      <c r="BE11" s="200"/>
      <c r="BF11" s="200"/>
      <c r="BG11" s="200"/>
      <c r="BI11" s="196">
        <v>122.5</v>
      </c>
      <c r="BJ11" s="197">
        <v>7.5810000000000002E-2</v>
      </c>
      <c r="BK11" s="198">
        <v>6.6</v>
      </c>
      <c r="BL11" s="199">
        <v>14.6</v>
      </c>
      <c r="BM11" s="200">
        <v>3.7</v>
      </c>
      <c r="BN11" s="200">
        <v>3.5</v>
      </c>
      <c r="BO11" s="200">
        <v>1.2</v>
      </c>
      <c r="BP11" s="208">
        <v>4.9849999999999998E-2</v>
      </c>
      <c r="BQ11" s="208">
        <v>2.5899999999999999E-2</v>
      </c>
      <c r="BS11" s="196">
        <v>122.5</v>
      </c>
      <c r="BT11" s="197">
        <v>3.0070000000000001E-3</v>
      </c>
      <c r="BU11" s="198">
        <v>2.4</v>
      </c>
      <c r="BV11" s="199">
        <v>1.8</v>
      </c>
      <c r="BW11" s="200">
        <v>2.2000000000000002</v>
      </c>
      <c r="BX11" s="200">
        <v>2.2000000000000002</v>
      </c>
      <c r="BY11" s="200">
        <v>0.3</v>
      </c>
      <c r="BZ11" s="208">
        <v>1.9710000000000001E-3</v>
      </c>
      <c r="CA11" s="208">
        <v>1.0430000000000001E-3</v>
      </c>
      <c r="CC11" s="211"/>
      <c r="CD11" s="212"/>
      <c r="CE11" s="213"/>
      <c r="CF11" s="214"/>
      <c r="CG11" s="207"/>
      <c r="CH11" s="207"/>
      <c r="CI11" s="207"/>
      <c r="CK11" s="208">
        <f t="shared" si="17"/>
        <v>57.747897475814661</v>
      </c>
      <c r="CO11" s="196">
        <v>122.5</v>
      </c>
      <c r="CP11" s="197">
        <v>6.3820000000000002E-2</v>
      </c>
      <c r="CQ11" s="206">
        <v>0.4</v>
      </c>
      <c r="CR11" s="206">
        <v>-0.7</v>
      </c>
      <c r="CS11" s="206">
        <v>2</v>
      </c>
      <c r="CT11" s="206">
        <v>1.8</v>
      </c>
      <c r="CU11" s="206">
        <v>0.8</v>
      </c>
      <c r="CV11" s="209">
        <v>2.0300000000000001E-3</v>
      </c>
      <c r="CX11" s="196">
        <v>122.5</v>
      </c>
      <c r="CY11" s="197">
        <v>0.10050000000000001</v>
      </c>
      <c r="CZ11" s="206">
        <v>0.5</v>
      </c>
      <c r="DA11" s="206">
        <v>-0.8</v>
      </c>
      <c r="DB11" s="206">
        <v>1.8</v>
      </c>
      <c r="DC11" s="206">
        <v>1.6</v>
      </c>
      <c r="DD11" s="206">
        <v>0.9</v>
      </c>
      <c r="DE11" s="209">
        <v>3.13E-3</v>
      </c>
      <c r="DG11" s="196">
        <v>122.5</v>
      </c>
      <c r="DH11" s="197">
        <v>3.1609999999999999E-2</v>
      </c>
      <c r="DI11" s="206">
        <v>3.6</v>
      </c>
      <c r="DJ11" s="206">
        <v>-3</v>
      </c>
      <c r="DK11" s="206">
        <v>1.6</v>
      </c>
      <c r="DL11" s="206">
        <v>1.3</v>
      </c>
      <c r="DM11" s="206">
        <v>0.9</v>
      </c>
      <c r="DN11" s="210">
        <v>4.2700000000000004E-3</v>
      </c>
      <c r="DO11" s="210">
        <v>1.1E-4</v>
      </c>
      <c r="DQ11" s="196">
        <v>122.5</v>
      </c>
      <c r="DR11" s="197">
        <v>0.1883</v>
      </c>
      <c r="DS11" s="206">
        <v>3.6</v>
      </c>
      <c r="DT11" s="206">
        <v>-3</v>
      </c>
      <c r="DU11" s="206">
        <v>1.6</v>
      </c>
      <c r="DV11" s="206">
        <v>1.3</v>
      </c>
      <c r="DW11" s="206">
        <v>0.9</v>
      </c>
      <c r="DX11" s="208">
        <v>2.5309999999999999E-2</v>
      </c>
      <c r="DY11" s="210">
        <v>0</v>
      </c>
      <c r="EA11" s="196">
        <v>122.5</v>
      </c>
      <c r="EB11" s="197">
        <v>1.468</v>
      </c>
      <c r="ED11" s="208">
        <f t="shared" si="18"/>
        <v>2.2440899999999999</v>
      </c>
      <c r="EE11" s="208">
        <f t="shared" si="0"/>
        <v>2.4035804758146684</v>
      </c>
      <c r="EF11" s="208">
        <f t="shared" si="1"/>
        <v>0.93364462832865591</v>
      </c>
    </row>
    <row r="12" spans="1:136" s="9" customFormat="1" ht="15" x14ac:dyDescent="0.15">
      <c r="A12" s="262">
        <v>123</v>
      </c>
      <c r="B12" s="263">
        <v>49.98</v>
      </c>
      <c r="C12" s="264">
        <v>4.5999999999999996</v>
      </c>
      <c r="D12" s="265">
        <v>-6.78</v>
      </c>
      <c r="E12" s="266">
        <v>3.9144348251056629</v>
      </c>
      <c r="F12" s="266">
        <v>3.200878785583734</v>
      </c>
      <c r="G12" s="266">
        <v>1.86</v>
      </c>
      <c r="H12" s="266">
        <v>2.605</v>
      </c>
      <c r="J12" s="196">
        <v>123</v>
      </c>
      <c r="K12" s="197">
        <v>45.39</v>
      </c>
      <c r="L12" s="198">
        <v>7.66</v>
      </c>
      <c r="M12" s="199">
        <v>8.15</v>
      </c>
      <c r="N12" s="200">
        <v>3.1</v>
      </c>
      <c r="O12" s="200">
        <v>1.82</v>
      </c>
      <c r="P12" s="200">
        <v>2.5099999999999998</v>
      </c>
      <c r="R12" s="196">
        <v>123</v>
      </c>
      <c r="S12" s="197">
        <v>3.8420000000000001</v>
      </c>
      <c r="T12" s="198">
        <v>0.4</v>
      </c>
      <c r="U12" s="206">
        <v>-0.3</v>
      </c>
      <c r="V12" s="200">
        <v>2.1</v>
      </c>
      <c r="W12" s="200">
        <v>2.1</v>
      </c>
      <c r="X12" s="200">
        <v>0.5</v>
      </c>
      <c r="Z12" s="196">
        <v>123</v>
      </c>
      <c r="AA12" s="197">
        <f t="shared" si="2"/>
        <v>1.4460773022527293</v>
      </c>
      <c r="AB12" s="198">
        <f t="shared" si="3"/>
        <v>0.56113887346535862</v>
      </c>
      <c r="AC12" s="206">
        <f t="shared" si="4"/>
        <v>-0.6611388734653586</v>
      </c>
      <c r="AD12" s="200">
        <f t="shared" si="5"/>
        <v>1.8777222530692821</v>
      </c>
      <c r="AE12" s="207">
        <f t="shared" si="6"/>
        <v>1.6777222530692826</v>
      </c>
      <c r="AF12" s="207">
        <f t="shared" si="7"/>
        <v>0.86113887346535856</v>
      </c>
      <c r="AG12" s="208">
        <f t="shared" si="8"/>
        <v>0.88432302943750851</v>
      </c>
      <c r="AH12" s="208">
        <f t="shared" si="9"/>
        <v>0.56175427281522095</v>
      </c>
      <c r="AJ12" s="196">
        <v>123</v>
      </c>
      <c r="AK12" s="197">
        <f t="shared" si="10"/>
        <v>0.92656022856255205</v>
      </c>
      <c r="AL12" s="198">
        <f t="shared" si="11"/>
        <v>3.6</v>
      </c>
      <c r="AM12" s="206">
        <f t="shared" si="12"/>
        <v>-3.1</v>
      </c>
      <c r="AN12" s="200">
        <f t="shared" si="13"/>
        <v>1.5999999999999999</v>
      </c>
      <c r="AO12" s="207">
        <f t="shared" si="14"/>
        <v>1.2999999999999998</v>
      </c>
      <c r="AP12" s="207">
        <f t="shared" si="15"/>
        <v>0.9</v>
      </c>
      <c r="AQ12" s="197">
        <f t="shared" si="16"/>
        <v>0.12538204157767702</v>
      </c>
      <c r="AS12" s="196">
        <v>123</v>
      </c>
      <c r="AT12" s="197">
        <v>0.53149999999999997</v>
      </c>
      <c r="AU12" s="198">
        <v>5.8</v>
      </c>
      <c r="AV12" s="199">
        <v>9.1999999999999993</v>
      </c>
      <c r="AW12" s="200">
        <v>3.6</v>
      </c>
      <c r="AX12" s="200">
        <v>3</v>
      </c>
      <c r="AY12" s="200">
        <v>2</v>
      </c>
      <c r="BA12" s="196">
        <v>123</v>
      </c>
      <c r="BB12" s="197">
        <v>0.51239999999999997</v>
      </c>
      <c r="BC12" s="198">
        <v>21.2</v>
      </c>
      <c r="BD12" s="206">
        <v>-24.1</v>
      </c>
      <c r="BE12" s="200"/>
      <c r="BF12" s="200"/>
      <c r="BG12" s="200"/>
      <c r="BI12" s="196">
        <v>123</v>
      </c>
      <c r="BJ12" s="197">
        <v>7.5520000000000004E-2</v>
      </c>
      <c r="BK12" s="198">
        <v>6.6</v>
      </c>
      <c r="BL12" s="199">
        <v>14.8</v>
      </c>
      <c r="BM12" s="200">
        <v>3.7</v>
      </c>
      <c r="BN12" s="200">
        <v>3.5</v>
      </c>
      <c r="BO12" s="200">
        <v>1.2</v>
      </c>
      <c r="BP12" s="208">
        <v>4.972E-2</v>
      </c>
      <c r="BQ12" s="208">
        <v>2.5839999999999998E-2</v>
      </c>
      <c r="BS12" s="196">
        <v>123</v>
      </c>
      <c r="BT12" s="197">
        <v>2.9880000000000002E-3</v>
      </c>
      <c r="BU12" s="198">
        <v>2.4</v>
      </c>
      <c r="BV12" s="199">
        <v>1.8</v>
      </c>
      <c r="BW12" s="200">
        <v>2.2000000000000002</v>
      </c>
      <c r="BX12" s="200">
        <v>2.2000000000000002</v>
      </c>
      <c r="BY12" s="200">
        <v>0.3</v>
      </c>
      <c r="BZ12" s="208">
        <v>1.9530000000000001E-3</v>
      </c>
      <c r="CA12" s="208">
        <v>1.0330000000000001E-3</v>
      </c>
      <c r="CC12" s="211"/>
      <c r="CD12" s="212"/>
      <c r="CE12" s="213"/>
      <c r="CF12" s="214"/>
      <c r="CG12" s="207"/>
      <c r="CH12" s="207"/>
      <c r="CI12" s="207"/>
      <c r="CK12" s="208">
        <f t="shared" si="17"/>
        <v>57.317045530815278</v>
      </c>
      <c r="CO12" s="196">
        <v>123</v>
      </c>
      <c r="CP12" s="197">
        <v>6.2990000000000004E-2</v>
      </c>
      <c r="CQ12" s="206">
        <v>0.5</v>
      </c>
      <c r="CR12" s="206">
        <v>-0.6</v>
      </c>
      <c r="CS12" s="206">
        <v>2</v>
      </c>
      <c r="CT12" s="206">
        <v>1.8</v>
      </c>
      <c r="CU12" s="206">
        <v>0.8</v>
      </c>
      <c r="CV12" s="209">
        <v>2.0200000000000001E-3</v>
      </c>
      <c r="CX12" s="196">
        <v>123</v>
      </c>
      <c r="CY12" s="197">
        <v>9.9099999999999994E-2</v>
      </c>
      <c r="CZ12" s="206">
        <v>0.6</v>
      </c>
      <c r="DA12" s="206">
        <v>-0.7</v>
      </c>
      <c r="DB12" s="206">
        <v>1.8</v>
      </c>
      <c r="DC12" s="206">
        <v>1.6</v>
      </c>
      <c r="DD12" s="206">
        <v>0.9</v>
      </c>
      <c r="DE12" s="209">
        <v>3.1199999999999999E-3</v>
      </c>
      <c r="DG12" s="196">
        <v>123</v>
      </c>
      <c r="DH12" s="197">
        <v>3.125E-2</v>
      </c>
      <c r="DI12" s="206">
        <v>3.6</v>
      </c>
      <c r="DJ12" s="206">
        <v>-3.1</v>
      </c>
      <c r="DK12" s="206">
        <v>1.6</v>
      </c>
      <c r="DL12" s="206">
        <v>1.3</v>
      </c>
      <c r="DM12" s="206">
        <v>0.9</v>
      </c>
      <c r="DN12" s="210">
        <v>4.2300000000000003E-3</v>
      </c>
      <c r="DO12" s="210">
        <v>1.1E-4</v>
      </c>
      <c r="DQ12" s="196">
        <v>123</v>
      </c>
      <c r="DR12" s="197">
        <v>0.1862</v>
      </c>
      <c r="DS12" s="206">
        <v>3.6</v>
      </c>
      <c r="DT12" s="206">
        <v>-3.1</v>
      </c>
      <c r="DU12" s="206">
        <v>1.6</v>
      </c>
      <c r="DV12" s="206">
        <v>1.3</v>
      </c>
      <c r="DW12" s="206">
        <v>0.9</v>
      </c>
      <c r="DX12" s="208">
        <v>2.5100000000000001E-2</v>
      </c>
      <c r="DY12" s="210">
        <v>0</v>
      </c>
      <c r="EA12" s="196">
        <v>123</v>
      </c>
      <c r="EB12" s="197">
        <v>1.4490000000000001</v>
      </c>
      <c r="ED12" s="208">
        <f t="shared" si="18"/>
        <v>2.21522</v>
      </c>
      <c r="EE12" s="208">
        <f t="shared" si="0"/>
        <v>2.3726375308152816</v>
      </c>
      <c r="EF12" s="208">
        <f t="shared" si="1"/>
        <v>0.93365293738686239</v>
      </c>
    </row>
    <row r="13" spans="1:136" s="9" customFormat="1" ht="15" x14ac:dyDescent="0.15">
      <c r="A13" s="262">
        <v>123.5</v>
      </c>
      <c r="B13" s="263">
        <v>49.63</v>
      </c>
      <c r="C13" s="264">
        <v>4.59</v>
      </c>
      <c r="D13" s="265">
        <v>-6.77</v>
      </c>
      <c r="E13" s="266">
        <v>3.9086613224137663</v>
      </c>
      <c r="F13" s="266">
        <v>3.200878785583734</v>
      </c>
      <c r="G13" s="266">
        <v>1.86</v>
      </c>
      <c r="H13" s="266">
        <v>2.605</v>
      </c>
      <c r="J13" s="196">
        <v>123.5</v>
      </c>
      <c r="K13" s="197">
        <v>45.07</v>
      </c>
      <c r="L13" s="198">
        <v>7.65</v>
      </c>
      <c r="M13" s="199">
        <v>8.14</v>
      </c>
      <c r="N13" s="200">
        <v>3.1</v>
      </c>
      <c r="O13" s="200">
        <v>1.82</v>
      </c>
      <c r="P13" s="200">
        <v>2.5099999999999998</v>
      </c>
      <c r="R13" s="196">
        <v>123.5</v>
      </c>
      <c r="S13" s="197">
        <v>3.827</v>
      </c>
      <c r="T13" s="198">
        <v>0.4</v>
      </c>
      <c r="U13" s="206">
        <v>-0.3</v>
      </c>
      <c r="V13" s="200">
        <v>2.1</v>
      </c>
      <c r="W13" s="200">
        <v>2.1</v>
      </c>
      <c r="X13" s="200">
        <v>0.5</v>
      </c>
      <c r="Z13" s="196">
        <v>123.5</v>
      </c>
      <c r="AA13" s="197">
        <f t="shared" si="2"/>
        <v>1.4269129773805682</v>
      </c>
      <c r="AB13" s="198">
        <f t="shared" si="3"/>
        <v>0.56113124999999997</v>
      </c>
      <c r="AC13" s="206">
        <f t="shared" si="4"/>
        <v>-0.7</v>
      </c>
      <c r="AD13" s="200">
        <f t="shared" si="5"/>
        <v>1.8777374999999998</v>
      </c>
      <c r="AE13" s="207">
        <f t="shared" si="6"/>
        <v>1.6777375000000001</v>
      </c>
      <c r="AF13" s="207">
        <f t="shared" si="7"/>
        <v>0.8611312499999999</v>
      </c>
      <c r="AG13" s="208">
        <f t="shared" si="8"/>
        <v>0.87252959874694791</v>
      </c>
      <c r="AH13" s="208">
        <f t="shared" si="9"/>
        <v>0.55438337863362042</v>
      </c>
      <c r="AJ13" s="196">
        <v>123.5</v>
      </c>
      <c r="AK13" s="197">
        <f t="shared" si="10"/>
        <v>0.91573065964318445</v>
      </c>
      <c r="AL13" s="198">
        <f t="shared" si="11"/>
        <v>3.5000000000000004</v>
      </c>
      <c r="AM13" s="206">
        <f t="shared" si="12"/>
        <v>-3.1000000000000005</v>
      </c>
      <c r="AN13" s="200">
        <f t="shared" si="13"/>
        <v>1.6000000000000003</v>
      </c>
      <c r="AO13" s="207">
        <f t="shared" si="14"/>
        <v>1.3000000000000003</v>
      </c>
      <c r="AP13" s="207">
        <f t="shared" si="15"/>
        <v>0.90000000000000013</v>
      </c>
      <c r="AQ13" s="197">
        <f t="shared" si="16"/>
        <v>0.1250342399449936</v>
      </c>
      <c r="AS13" s="196">
        <v>123.5</v>
      </c>
      <c r="AT13" s="197">
        <v>0.52590000000000003</v>
      </c>
      <c r="AU13" s="198">
        <v>5.9</v>
      </c>
      <c r="AV13" s="199">
        <v>9.1999999999999993</v>
      </c>
      <c r="AW13" s="200">
        <v>3.6</v>
      </c>
      <c r="AX13" s="200">
        <v>3</v>
      </c>
      <c r="AY13" s="200">
        <v>2</v>
      </c>
      <c r="BA13" s="196">
        <v>123.5</v>
      </c>
      <c r="BB13" s="197">
        <v>0.50660000000000005</v>
      </c>
      <c r="BC13" s="198">
        <v>20.100000000000001</v>
      </c>
      <c r="BD13" s="206">
        <v>-24</v>
      </c>
      <c r="BE13" s="200"/>
      <c r="BF13" s="200"/>
      <c r="BG13" s="200"/>
      <c r="BI13" s="196">
        <v>123.5</v>
      </c>
      <c r="BJ13" s="197">
        <v>7.5230000000000005E-2</v>
      </c>
      <c r="BK13" s="198">
        <v>6.6</v>
      </c>
      <c r="BL13" s="199">
        <v>14.9</v>
      </c>
      <c r="BM13" s="200">
        <v>3.7</v>
      </c>
      <c r="BN13" s="200">
        <v>3.5</v>
      </c>
      <c r="BO13" s="200">
        <v>1.2</v>
      </c>
      <c r="BP13" s="208">
        <v>4.947E-2</v>
      </c>
      <c r="BQ13" s="208">
        <v>2.5749999999999999E-2</v>
      </c>
      <c r="BS13" s="196">
        <v>123.5</v>
      </c>
      <c r="BT13" s="197">
        <v>2.96E-3</v>
      </c>
      <c r="BU13" s="198">
        <v>2.4</v>
      </c>
      <c r="BV13" s="199">
        <v>1.8</v>
      </c>
      <c r="BW13" s="200">
        <v>2.2000000000000002</v>
      </c>
      <c r="BX13" s="200">
        <v>2.2000000000000002</v>
      </c>
      <c r="BY13" s="200">
        <v>0.2</v>
      </c>
      <c r="BZ13" s="208">
        <v>1.9350000000000001E-3</v>
      </c>
      <c r="CA13" s="208">
        <v>1.023E-3</v>
      </c>
      <c r="CC13" s="211"/>
      <c r="CD13" s="212"/>
      <c r="CE13" s="213"/>
      <c r="CF13" s="214"/>
      <c r="CG13" s="207"/>
      <c r="CH13" s="207"/>
      <c r="CI13" s="207"/>
      <c r="CK13" s="208">
        <f t="shared" si="17"/>
        <v>56.910333637023747</v>
      </c>
      <c r="CO13" s="196">
        <v>123.5</v>
      </c>
      <c r="CP13" s="197">
        <v>6.2190000000000002E-2</v>
      </c>
      <c r="CQ13" s="206">
        <v>0.5</v>
      </c>
      <c r="CR13" s="206">
        <v>-0.7</v>
      </c>
      <c r="CS13" s="206">
        <v>2</v>
      </c>
      <c r="CT13" s="206">
        <v>1.8</v>
      </c>
      <c r="CU13" s="206">
        <v>0.8</v>
      </c>
      <c r="CV13" s="209">
        <v>2.0200000000000001E-3</v>
      </c>
      <c r="CX13" s="196">
        <v>123.5</v>
      </c>
      <c r="CY13" s="197">
        <v>9.7809999999999994E-2</v>
      </c>
      <c r="CZ13" s="206">
        <v>0.6</v>
      </c>
      <c r="DA13" s="206">
        <v>-0.7</v>
      </c>
      <c r="DB13" s="206">
        <v>1.8</v>
      </c>
      <c r="DC13" s="206">
        <v>1.6</v>
      </c>
      <c r="DD13" s="206">
        <v>0.9</v>
      </c>
      <c r="DE13" s="209">
        <v>3.1099999999999999E-3</v>
      </c>
      <c r="DG13" s="196">
        <v>123.5</v>
      </c>
      <c r="DH13" s="197">
        <v>3.0890000000000001E-2</v>
      </c>
      <c r="DI13" s="206">
        <v>3.5</v>
      </c>
      <c r="DJ13" s="206">
        <v>-3.1</v>
      </c>
      <c r="DK13" s="206">
        <v>1.6</v>
      </c>
      <c r="DL13" s="206">
        <v>1.3</v>
      </c>
      <c r="DM13" s="206">
        <v>0.9</v>
      </c>
      <c r="DN13" s="210">
        <v>4.2199999999999998E-3</v>
      </c>
      <c r="DO13" s="210">
        <v>1.1E-4</v>
      </c>
      <c r="DQ13" s="196">
        <v>123.5</v>
      </c>
      <c r="DR13" s="197">
        <v>0.184</v>
      </c>
      <c r="DS13" s="206">
        <v>3.5</v>
      </c>
      <c r="DT13" s="206">
        <v>-3.1</v>
      </c>
      <c r="DU13" s="206">
        <v>1.6</v>
      </c>
      <c r="DV13" s="206">
        <v>1.3</v>
      </c>
      <c r="DW13" s="206">
        <v>0.9</v>
      </c>
      <c r="DX13" s="208">
        <v>2.5020000000000001E-2</v>
      </c>
      <c r="DY13" s="210">
        <v>0</v>
      </c>
      <c r="EA13" s="196">
        <v>123.5</v>
      </c>
      <c r="EB13" s="197">
        <v>1.431</v>
      </c>
      <c r="ED13" s="208">
        <f t="shared" si="18"/>
        <v>2.1876699999999998</v>
      </c>
      <c r="EE13" s="208">
        <f t="shared" si="0"/>
        <v>2.3426436370237527</v>
      </c>
      <c r="EF13" s="208">
        <f t="shared" si="1"/>
        <v>0.933846687317478</v>
      </c>
    </row>
    <row r="14" spans="1:136" s="9" customFormat="1" ht="15" x14ac:dyDescent="0.15">
      <c r="A14" s="262">
        <v>124</v>
      </c>
      <c r="B14" s="263">
        <v>49.27</v>
      </c>
      <c r="C14" s="264">
        <v>4.58</v>
      </c>
      <c r="D14" s="265">
        <v>-6.75</v>
      </c>
      <c r="E14" s="266">
        <v>3.897114317029974</v>
      </c>
      <c r="F14" s="266">
        <v>3.1968109108922906</v>
      </c>
      <c r="G14" s="266">
        <v>1.86</v>
      </c>
      <c r="H14" s="266">
        <v>2.5999999999999996</v>
      </c>
      <c r="J14" s="196">
        <v>124</v>
      </c>
      <c r="K14" s="197">
        <v>44.76</v>
      </c>
      <c r="L14" s="198">
        <v>7.63</v>
      </c>
      <c r="M14" s="199">
        <v>8.1300000000000008</v>
      </c>
      <c r="N14" s="200">
        <v>3.09</v>
      </c>
      <c r="O14" s="200">
        <v>1.82</v>
      </c>
      <c r="P14" s="200">
        <v>2.5</v>
      </c>
      <c r="R14" s="196">
        <v>124</v>
      </c>
      <c r="S14" s="197">
        <v>3.8119999999999998</v>
      </c>
      <c r="T14" s="198">
        <v>0.4</v>
      </c>
      <c r="U14" s="206">
        <v>-0.3</v>
      </c>
      <c r="V14" s="200">
        <v>2.1</v>
      </c>
      <c r="W14" s="200">
        <v>2.1</v>
      </c>
      <c r="X14" s="200">
        <v>0.5</v>
      </c>
      <c r="Z14" s="196">
        <v>124</v>
      </c>
      <c r="AA14" s="197">
        <f t="shared" si="2"/>
        <v>1.4076565163311374</v>
      </c>
      <c r="AB14" s="198">
        <f t="shared" si="3"/>
        <v>0.59999999999999987</v>
      </c>
      <c r="AC14" s="206">
        <f t="shared" si="4"/>
        <v>-0.59999999999999987</v>
      </c>
      <c r="AD14" s="200">
        <f t="shared" si="5"/>
        <v>1.8776820772640912</v>
      </c>
      <c r="AE14" s="207">
        <f t="shared" si="6"/>
        <v>1.6776820772640912</v>
      </c>
      <c r="AF14" s="207">
        <f t="shared" si="7"/>
        <v>0.86115896136795445</v>
      </c>
      <c r="AG14" s="208">
        <f t="shared" si="8"/>
        <v>0.8611047127654673</v>
      </c>
      <c r="AH14" s="208">
        <f t="shared" si="9"/>
        <v>0.54655180356567012</v>
      </c>
      <c r="AJ14" s="196">
        <v>124</v>
      </c>
      <c r="AK14" s="197">
        <f t="shared" si="10"/>
        <v>0.90514980982046922</v>
      </c>
      <c r="AL14" s="198">
        <f t="shared" si="11"/>
        <v>3.6</v>
      </c>
      <c r="AM14" s="206">
        <f t="shared" si="12"/>
        <v>-3.1</v>
      </c>
      <c r="AN14" s="200">
        <f t="shared" si="13"/>
        <v>1.6</v>
      </c>
      <c r="AO14" s="207">
        <f t="shared" si="14"/>
        <v>1.2999999999999998</v>
      </c>
      <c r="AP14" s="207">
        <f t="shared" si="15"/>
        <v>0.9</v>
      </c>
      <c r="AQ14" s="197">
        <f t="shared" si="16"/>
        <v>0.12418981032426517</v>
      </c>
      <c r="AS14" s="196">
        <v>124</v>
      </c>
      <c r="AT14" s="197">
        <v>0.51929999999999998</v>
      </c>
      <c r="AU14" s="198">
        <v>5.9</v>
      </c>
      <c r="AV14" s="199">
        <v>9.1999999999999993</v>
      </c>
      <c r="AW14" s="200">
        <v>3.6</v>
      </c>
      <c r="AX14" s="200">
        <v>3</v>
      </c>
      <c r="AY14" s="200">
        <v>2</v>
      </c>
      <c r="BA14" s="196">
        <v>124</v>
      </c>
      <c r="BB14" s="197">
        <v>0.49990000000000001</v>
      </c>
      <c r="BC14" s="198">
        <v>20.100000000000001</v>
      </c>
      <c r="BD14" s="206">
        <v>-24</v>
      </c>
      <c r="BE14" s="200"/>
      <c r="BF14" s="200"/>
      <c r="BG14" s="200"/>
      <c r="BI14" s="196">
        <v>124</v>
      </c>
      <c r="BJ14" s="197">
        <v>7.4990000000000001E-2</v>
      </c>
      <c r="BK14" s="198">
        <v>6.6</v>
      </c>
      <c r="BL14" s="199">
        <v>15.1</v>
      </c>
      <c r="BM14" s="200">
        <v>3.7</v>
      </c>
      <c r="BN14" s="200">
        <v>3.5</v>
      </c>
      <c r="BO14" s="200">
        <v>1.2</v>
      </c>
      <c r="BP14" s="208">
        <v>4.9299999999999997E-2</v>
      </c>
      <c r="BQ14" s="208">
        <v>2.5600000000000001E-2</v>
      </c>
      <c r="BS14" s="196">
        <v>124</v>
      </c>
      <c r="BT14" s="197">
        <v>2.9320000000000001E-3</v>
      </c>
      <c r="BU14" s="198">
        <v>2.4</v>
      </c>
      <c r="BV14" s="199">
        <v>1.8</v>
      </c>
      <c r="BW14" s="200">
        <v>2.2000000000000002</v>
      </c>
      <c r="BX14" s="200">
        <v>2.2000000000000002</v>
      </c>
      <c r="BY14" s="200">
        <v>0.2</v>
      </c>
      <c r="BZ14" s="208">
        <v>1.915E-3</v>
      </c>
      <c r="CA14" s="208">
        <v>1.0139999999999999E-3</v>
      </c>
      <c r="CC14" s="211"/>
      <c r="CD14" s="212"/>
      <c r="CE14" s="213"/>
      <c r="CF14" s="214"/>
      <c r="CG14" s="207"/>
      <c r="CH14" s="207"/>
      <c r="CI14" s="207"/>
      <c r="CK14" s="208">
        <f t="shared" si="17"/>
        <v>56.491928326151609</v>
      </c>
      <c r="CO14" s="196">
        <v>124</v>
      </c>
      <c r="CP14" s="197">
        <v>6.1330000000000003E-2</v>
      </c>
      <c r="CQ14" s="206">
        <v>0.6</v>
      </c>
      <c r="CR14" s="206">
        <v>-0.6</v>
      </c>
      <c r="CS14" s="206">
        <v>2</v>
      </c>
      <c r="CT14" s="206">
        <v>1.8</v>
      </c>
      <c r="CU14" s="206">
        <v>0.8</v>
      </c>
      <c r="CV14" s="209">
        <v>2.0100000000000001E-3</v>
      </c>
      <c r="CX14" s="196">
        <v>124</v>
      </c>
      <c r="CY14" s="197">
        <v>9.6570000000000003E-2</v>
      </c>
      <c r="CZ14" s="206">
        <v>0.6</v>
      </c>
      <c r="DA14" s="206">
        <v>-0.6</v>
      </c>
      <c r="DB14" s="206">
        <v>1.8</v>
      </c>
      <c r="DC14" s="206">
        <v>1.6</v>
      </c>
      <c r="DD14" s="206">
        <v>0.9</v>
      </c>
      <c r="DE14" s="209">
        <v>3.1099999999999999E-3</v>
      </c>
      <c r="DG14" s="196">
        <v>124</v>
      </c>
      <c r="DH14" s="197">
        <v>3.0530000000000002E-2</v>
      </c>
      <c r="DI14" s="206">
        <v>3.6</v>
      </c>
      <c r="DJ14" s="206">
        <v>-3.1</v>
      </c>
      <c r="DK14" s="206">
        <v>1.6</v>
      </c>
      <c r="DL14" s="206">
        <v>1.3</v>
      </c>
      <c r="DM14" s="206">
        <v>0.9</v>
      </c>
      <c r="DN14" s="210">
        <v>4.1900000000000001E-3</v>
      </c>
      <c r="DO14" s="210">
        <v>1.1E-4</v>
      </c>
      <c r="DQ14" s="196">
        <v>124</v>
      </c>
      <c r="DR14" s="197">
        <v>0.18190000000000001</v>
      </c>
      <c r="DS14" s="206">
        <v>3.6</v>
      </c>
      <c r="DT14" s="206">
        <v>-3.1</v>
      </c>
      <c r="DU14" s="206">
        <v>1.6</v>
      </c>
      <c r="DV14" s="206">
        <v>1.3</v>
      </c>
      <c r="DW14" s="206">
        <v>0.9</v>
      </c>
      <c r="DX14" s="208">
        <v>2.486E-2</v>
      </c>
      <c r="DY14" s="210">
        <v>0</v>
      </c>
      <c r="EA14" s="196">
        <v>124</v>
      </c>
      <c r="EB14" s="197">
        <v>1.413</v>
      </c>
      <c r="ED14" s="208">
        <f t="shared" si="18"/>
        <v>2.1601900000000001</v>
      </c>
      <c r="EE14" s="208">
        <f t="shared" si="0"/>
        <v>2.3128063261516068</v>
      </c>
      <c r="EF14" s="208">
        <f t="shared" si="1"/>
        <v>0.93401249191256208</v>
      </c>
    </row>
    <row r="15" spans="1:136" s="9" customFormat="1" ht="15" x14ac:dyDescent="0.15">
      <c r="A15" s="262">
        <v>124.1</v>
      </c>
      <c r="B15" s="263">
        <v>49.2</v>
      </c>
      <c r="C15" s="264">
        <v>4.58</v>
      </c>
      <c r="D15" s="265">
        <v>-6.75</v>
      </c>
      <c r="E15" s="266">
        <v>3.897114317029974</v>
      </c>
      <c r="F15" s="266">
        <v>3.1968109108922906</v>
      </c>
      <c r="G15" s="266">
        <v>1.86</v>
      </c>
      <c r="H15" s="266">
        <v>2.5999999999999996</v>
      </c>
      <c r="J15" s="196">
        <v>124.1</v>
      </c>
      <c r="K15" s="197">
        <v>44.7</v>
      </c>
      <c r="L15" s="198">
        <v>7.63</v>
      </c>
      <c r="M15" s="199">
        <v>8.1300000000000008</v>
      </c>
      <c r="N15" s="200">
        <v>3.09</v>
      </c>
      <c r="O15" s="200">
        <v>1.82</v>
      </c>
      <c r="P15" s="200">
        <v>2.5</v>
      </c>
      <c r="R15" s="196">
        <v>124.1</v>
      </c>
      <c r="S15" s="197">
        <v>3.8090000000000002</v>
      </c>
      <c r="T15" s="198">
        <v>0.4</v>
      </c>
      <c r="U15" s="206">
        <v>-0.3</v>
      </c>
      <c r="V15" s="200">
        <v>2.1</v>
      </c>
      <c r="W15" s="200">
        <v>2.1</v>
      </c>
      <c r="X15" s="200">
        <v>0.5</v>
      </c>
      <c r="Z15" s="196">
        <v>124.1</v>
      </c>
      <c r="AA15" s="197">
        <f t="shared" si="2"/>
        <v>1.404616022481227</v>
      </c>
      <c r="AB15" s="198">
        <f t="shared" si="3"/>
        <v>0.5</v>
      </c>
      <c r="AC15" s="206">
        <f t="shared" si="4"/>
        <v>-0.63885503935008892</v>
      </c>
      <c r="AD15" s="200">
        <f t="shared" si="5"/>
        <v>1.8777100787001779</v>
      </c>
      <c r="AE15" s="207">
        <f t="shared" si="6"/>
        <v>1.677710078700178</v>
      </c>
      <c r="AF15" s="207">
        <f t="shared" si="7"/>
        <v>0.8611449606499112</v>
      </c>
      <c r="AG15" s="208">
        <f t="shared" si="8"/>
        <v>0.85907771686552714</v>
      </c>
      <c r="AH15" s="208">
        <f t="shared" si="9"/>
        <v>0.54553830561569994</v>
      </c>
      <c r="AJ15" s="196">
        <v>124.1</v>
      </c>
      <c r="AK15" s="197">
        <f t="shared" si="10"/>
        <v>0.90365952075370437</v>
      </c>
      <c r="AL15" s="198">
        <f t="shared" si="11"/>
        <v>3.7</v>
      </c>
      <c r="AM15" s="206">
        <f t="shared" si="12"/>
        <v>-3.2</v>
      </c>
      <c r="AN15" s="200">
        <f t="shared" si="13"/>
        <v>1.6</v>
      </c>
      <c r="AO15" s="207">
        <f t="shared" si="14"/>
        <v>1.3</v>
      </c>
      <c r="AP15" s="207">
        <f t="shared" si="15"/>
        <v>0.9</v>
      </c>
      <c r="AQ15" s="197">
        <f t="shared" si="16"/>
        <v>0.1242146822339304</v>
      </c>
      <c r="AS15" s="196">
        <v>124.1</v>
      </c>
      <c r="AT15" s="197">
        <v>0.51790000000000003</v>
      </c>
      <c r="AU15" s="198">
        <v>5.8</v>
      </c>
      <c r="AV15" s="199">
        <v>9.1999999999999993</v>
      </c>
      <c r="AW15" s="200">
        <v>3.6</v>
      </c>
      <c r="AX15" s="200">
        <v>3</v>
      </c>
      <c r="AY15" s="200">
        <v>2</v>
      </c>
      <c r="BA15" s="196">
        <v>124.1</v>
      </c>
      <c r="BB15" s="197">
        <v>0.4985</v>
      </c>
      <c r="BC15" s="198">
        <v>20.100000000000001</v>
      </c>
      <c r="BD15" s="206">
        <v>-24</v>
      </c>
      <c r="BE15" s="200"/>
      <c r="BF15" s="200"/>
      <c r="BG15" s="200"/>
      <c r="BI15" s="196">
        <v>124.1</v>
      </c>
      <c r="BJ15" s="197">
        <v>7.4709999999999999E-2</v>
      </c>
      <c r="BK15" s="198">
        <v>6.6</v>
      </c>
      <c r="BL15" s="199">
        <v>14.6</v>
      </c>
      <c r="BM15" s="200">
        <v>3.7</v>
      </c>
      <c r="BN15" s="200">
        <v>3.5</v>
      </c>
      <c r="BO15" s="200">
        <v>1.2</v>
      </c>
      <c r="BP15" s="208">
        <v>4.9349999999999998E-2</v>
      </c>
      <c r="BQ15" s="208">
        <v>2.5590000000000002E-2</v>
      </c>
      <c r="BS15" s="196">
        <v>124.1</v>
      </c>
      <c r="BT15" s="197">
        <v>2.928E-3</v>
      </c>
      <c r="BU15" s="198">
        <v>2.4</v>
      </c>
      <c r="BV15" s="199">
        <v>1.8</v>
      </c>
      <c r="BW15" s="200">
        <v>2.2000000000000002</v>
      </c>
      <c r="BX15" s="200">
        <v>2.2000000000000002</v>
      </c>
      <c r="BY15" s="200">
        <v>0.2</v>
      </c>
      <c r="BZ15" s="208">
        <v>1.916E-3</v>
      </c>
      <c r="CA15" s="208">
        <v>1.0120000000000001E-3</v>
      </c>
      <c r="CC15" s="211"/>
      <c r="CD15" s="212"/>
      <c r="CE15" s="213"/>
      <c r="CF15" s="214"/>
      <c r="CG15" s="207"/>
      <c r="CH15" s="207"/>
      <c r="CI15" s="207"/>
      <c r="CK15" s="208">
        <f t="shared" si="17"/>
        <v>56.411313543234932</v>
      </c>
      <c r="CO15" s="196">
        <v>124.1</v>
      </c>
      <c r="CP15" s="197">
        <v>6.1219999999999997E-2</v>
      </c>
      <c r="CQ15" s="206">
        <v>0.5</v>
      </c>
      <c r="CR15" s="206">
        <v>-0.7</v>
      </c>
      <c r="CS15" s="206">
        <v>2</v>
      </c>
      <c r="CT15" s="206">
        <v>1.8</v>
      </c>
      <c r="CU15" s="206">
        <v>0.8</v>
      </c>
      <c r="CV15" s="209">
        <v>2.0100000000000001E-3</v>
      </c>
      <c r="CX15" s="196">
        <v>124.1</v>
      </c>
      <c r="CY15" s="197">
        <v>9.6339999999999995E-2</v>
      </c>
      <c r="CZ15" s="206">
        <v>0.5</v>
      </c>
      <c r="DA15" s="206">
        <v>-0.6</v>
      </c>
      <c r="DB15" s="206">
        <v>1.8</v>
      </c>
      <c r="DC15" s="206">
        <v>1.6</v>
      </c>
      <c r="DD15" s="206">
        <v>0.9</v>
      </c>
      <c r="DE15" s="209">
        <v>3.0999999999999999E-3</v>
      </c>
      <c r="DG15" s="196">
        <v>124.1</v>
      </c>
      <c r="DH15" s="197">
        <v>3.048E-2</v>
      </c>
      <c r="DI15" s="206">
        <v>3.7</v>
      </c>
      <c r="DJ15" s="206">
        <v>-3.2</v>
      </c>
      <c r="DK15" s="206">
        <v>1.6</v>
      </c>
      <c r="DL15" s="206">
        <v>1.3</v>
      </c>
      <c r="DM15" s="206">
        <v>0.9</v>
      </c>
      <c r="DN15" s="210">
        <v>4.1900000000000001E-3</v>
      </c>
      <c r="DO15" s="210">
        <v>1.1E-4</v>
      </c>
      <c r="DQ15" s="196">
        <v>124.1</v>
      </c>
      <c r="DR15" s="197">
        <v>0.18160000000000001</v>
      </c>
      <c r="DS15" s="206">
        <v>3.7</v>
      </c>
      <c r="DT15" s="206">
        <v>-3.2</v>
      </c>
      <c r="DU15" s="206">
        <v>1.6</v>
      </c>
      <c r="DV15" s="206">
        <v>1.3</v>
      </c>
      <c r="DW15" s="206">
        <v>0.9</v>
      </c>
      <c r="DX15" s="208">
        <v>2.487E-2</v>
      </c>
      <c r="DY15" s="210">
        <v>0</v>
      </c>
      <c r="EA15" s="196">
        <v>124.1</v>
      </c>
      <c r="EB15" s="197">
        <v>1.409</v>
      </c>
      <c r="ED15" s="208">
        <f t="shared" si="18"/>
        <v>2.1547200000000002</v>
      </c>
      <c r="EE15" s="208">
        <f t="shared" si="0"/>
        <v>2.3082755432349313</v>
      </c>
      <c r="EF15" s="208">
        <f t="shared" si="1"/>
        <v>0.93347607754846684</v>
      </c>
    </row>
    <row r="16" spans="1:136" s="9" customFormat="1" ht="15" x14ac:dyDescent="0.15">
      <c r="A16" s="262">
        <v>124.2</v>
      </c>
      <c r="B16" s="263">
        <v>49.13</v>
      </c>
      <c r="C16" s="264">
        <v>4.58</v>
      </c>
      <c r="D16" s="265">
        <v>-6.75</v>
      </c>
      <c r="E16" s="266">
        <v>3.897114317029974</v>
      </c>
      <c r="F16" s="266">
        <v>3.1968109108922906</v>
      </c>
      <c r="G16" s="266">
        <v>1.86</v>
      </c>
      <c r="H16" s="266">
        <v>2.5999999999999996</v>
      </c>
      <c r="J16" s="196">
        <v>124.2</v>
      </c>
      <c r="K16" s="197">
        <v>44.63</v>
      </c>
      <c r="L16" s="198">
        <v>7.63</v>
      </c>
      <c r="M16" s="199">
        <v>8.1300000000000008</v>
      </c>
      <c r="N16" s="200">
        <v>3.09</v>
      </c>
      <c r="O16" s="200">
        <v>1.82</v>
      </c>
      <c r="P16" s="200">
        <v>2.5</v>
      </c>
      <c r="R16" s="196">
        <v>124.2</v>
      </c>
      <c r="S16" s="197">
        <v>3.806</v>
      </c>
      <c r="T16" s="198">
        <v>0.4</v>
      </c>
      <c r="U16" s="206">
        <v>-0.3</v>
      </c>
      <c r="V16" s="200">
        <v>2.1</v>
      </c>
      <c r="W16" s="200">
        <v>2.1</v>
      </c>
      <c r="X16" s="200">
        <v>0.5</v>
      </c>
      <c r="Z16" s="196">
        <v>124.2</v>
      </c>
      <c r="AA16" s="197">
        <f t="shared" si="2"/>
        <v>1.4007463030358869</v>
      </c>
      <c r="AB16" s="198">
        <f t="shared" si="3"/>
        <v>0.5</v>
      </c>
      <c r="AC16" s="206">
        <f t="shared" si="4"/>
        <v>-0.60000000000000009</v>
      </c>
      <c r="AD16" s="200">
        <f t="shared" si="5"/>
        <v>1.8776886852488226</v>
      </c>
      <c r="AE16" s="207">
        <f t="shared" si="6"/>
        <v>1.6776886852488226</v>
      </c>
      <c r="AF16" s="207">
        <f t="shared" si="7"/>
        <v>0.86115565737558863</v>
      </c>
      <c r="AG16" s="208">
        <f t="shared" si="8"/>
        <v>0.8568664486110471</v>
      </c>
      <c r="AH16" s="208">
        <f t="shared" si="9"/>
        <v>0.54387985442483988</v>
      </c>
      <c r="AJ16" s="196">
        <v>124.2</v>
      </c>
      <c r="AK16" s="197">
        <f t="shared" si="10"/>
        <v>0.9008277689755364</v>
      </c>
      <c r="AL16" s="198">
        <f t="shared" si="11"/>
        <v>3.8</v>
      </c>
      <c r="AM16" s="206">
        <f t="shared" si="12"/>
        <v>-2.9999999999999996</v>
      </c>
      <c r="AN16" s="200">
        <f t="shared" si="13"/>
        <v>1.5999999999999999</v>
      </c>
      <c r="AO16" s="207">
        <f t="shared" si="14"/>
        <v>1.2999999999999998</v>
      </c>
      <c r="AP16" s="207">
        <f t="shared" si="15"/>
        <v>0.8999999999999998</v>
      </c>
      <c r="AQ16" s="197">
        <f t="shared" si="16"/>
        <v>0.12409032268560427</v>
      </c>
      <c r="AS16" s="196">
        <v>124.2</v>
      </c>
      <c r="AT16" s="197">
        <v>0.51670000000000005</v>
      </c>
      <c r="AU16" s="198">
        <v>5.8</v>
      </c>
      <c r="AV16" s="199">
        <v>9.1999999999999993</v>
      </c>
      <c r="AW16" s="200">
        <v>3.6</v>
      </c>
      <c r="AX16" s="200">
        <v>3</v>
      </c>
      <c r="AY16" s="200">
        <v>2</v>
      </c>
      <c r="BA16" s="196">
        <v>124.2</v>
      </c>
      <c r="BB16" s="197">
        <v>0.49759999999999999</v>
      </c>
      <c r="BC16" s="198">
        <v>20.3</v>
      </c>
      <c r="BD16" s="206">
        <v>-24.1</v>
      </c>
      <c r="BE16" s="200"/>
      <c r="BF16" s="200"/>
      <c r="BG16" s="200"/>
      <c r="BI16" s="196">
        <v>124.2</v>
      </c>
      <c r="BJ16" s="197">
        <v>7.4770000000000003E-2</v>
      </c>
      <c r="BK16" s="198">
        <v>6.6</v>
      </c>
      <c r="BL16" s="199">
        <v>14.7</v>
      </c>
      <c r="BM16" s="200">
        <v>3.7</v>
      </c>
      <c r="BN16" s="200">
        <v>3.5</v>
      </c>
      <c r="BO16" s="200">
        <v>1.2</v>
      </c>
      <c r="BP16" s="208">
        <v>4.9250000000000002E-2</v>
      </c>
      <c r="BQ16" s="208">
        <v>2.5579999999999999E-2</v>
      </c>
      <c r="BS16" s="196">
        <v>124.2</v>
      </c>
      <c r="BT16" s="197">
        <v>2.9199999999999999E-3</v>
      </c>
      <c r="BU16" s="198">
        <v>2.4</v>
      </c>
      <c r="BV16" s="199">
        <v>1.8</v>
      </c>
      <c r="BW16" s="200">
        <v>2.2000000000000002</v>
      </c>
      <c r="BX16" s="200">
        <v>2.2000000000000002</v>
      </c>
      <c r="BY16" s="200">
        <v>0.2</v>
      </c>
      <c r="BZ16" s="208">
        <v>1.9120000000000001E-3</v>
      </c>
      <c r="CA16" s="208">
        <v>1.01E-3</v>
      </c>
      <c r="CC16" s="211"/>
      <c r="CD16" s="212"/>
      <c r="CE16" s="213"/>
      <c r="CF16" s="214"/>
      <c r="CG16" s="207"/>
      <c r="CH16" s="207"/>
      <c r="CI16" s="207"/>
      <c r="CK16" s="208">
        <f t="shared" si="17"/>
        <v>56.329564072011429</v>
      </c>
      <c r="CO16" s="196">
        <v>124.2</v>
      </c>
      <c r="CP16" s="197">
        <v>6.1039999999999997E-2</v>
      </c>
      <c r="CQ16" s="206">
        <v>0.5</v>
      </c>
      <c r="CR16" s="206">
        <v>-0.6</v>
      </c>
      <c r="CS16" s="206">
        <v>2</v>
      </c>
      <c r="CT16" s="206">
        <v>1.8</v>
      </c>
      <c r="CU16" s="206">
        <v>0.8</v>
      </c>
      <c r="CV16" s="209">
        <v>2.0100000000000001E-3</v>
      </c>
      <c r="CX16" s="196">
        <v>124.2</v>
      </c>
      <c r="CY16" s="197">
        <v>9.6100000000000005E-2</v>
      </c>
      <c r="CZ16" s="206">
        <v>0.5</v>
      </c>
      <c r="DA16" s="206">
        <v>-0.6</v>
      </c>
      <c r="DB16" s="206">
        <v>1.8</v>
      </c>
      <c r="DC16" s="206">
        <v>1.6</v>
      </c>
      <c r="DD16" s="206">
        <v>0.9</v>
      </c>
      <c r="DE16" s="209">
        <v>3.0999999999999999E-3</v>
      </c>
      <c r="DG16" s="196">
        <v>124.2</v>
      </c>
      <c r="DH16" s="197">
        <v>3.039E-2</v>
      </c>
      <c r="DI16" s="206">
        <v>3.8</v>
      </c>
      <c r="DJ16" s="206">
        <v>-3</v>
      </c>
      <c r="DK16" s="206">
        <v>1.6</v>
      </c>
      <c r="DL16" s="206">
        <v>1.3</v>
      </c>
      <c r="DM16" s="206">
        <v>0.9</v>
      </c>
      <c r="DN16" s="210">
        <v>4.1900000000000001E-3</v>
      </c>
      <c r="DO16" s="210">
        <v>1.1E-4</v>
      </c>
      <c r="DQ16" s="196">
        <v>124.2</v>
      </c>
      <c r="DR16" s="197">
        <v>0.18099999999999999</v>
      </c>
      <c r="DS16" s="206">
        <v>3.8</v>
      </c>
      <c r="DT16" s="206">
        <v>-3</v>
      </c>
      <c r="DU16" s="206">
        <v>1.6</v>
      </c>
      <c r="DV16" s="206">
        <v>1.3</v>
      </c>
      <c r="DW16" s="206">
        <v>0.9</v>
      </c>
      <c r="DX16" s="208">
        <v>2.4819999999999998E-2</v>
      </c>
      <c r="DY16" s="210">
        <v>0</v>
      </c>
      <c r="EA16" s="196">
        <v>124.2</v>
      </c>
      <c r="EB16" s="197">
        <v>1.4059999999999999</v>
      </c>
      <c r="ED16" s="208">
        <f t="shared" si="18"/>
        <v>2.1495899999999999</v>
      </c>
      <c r="EE16" s="208">
        <f t="shared" si="0"/>
        <v>2.3015740720114231</v>
      </c>
      <c r="EF16" s="208">
        <f t="shared" si="1"/>
        <v>0.93396516155632603</v>
      </c>
    </row>
    <row r="17" spans="1:136" s="9" customFormat="1" ht="15" x14ac:dyDescent="0.15">
      <c r="A17" s="262">
        <v>124.3</v>
      </c>
      <c r="B17" s="263">
        <v>49.06</v>
      </c>
      <c r="C17" s="264">
        <v>4.58</v>
      </c>
      <c r="D17" s="265">
        <v>-6.74</v>
      </c>
      <c r="E17" s="266">
        <v>3.8913408143380779</v>
      </c>
      <c r="F17" s="266">
        <v>3.1968109108922906</v>
      </c>
      <c r="G17" s="266">
        <v>1.86</v>
      </c>
      <c r="H17" s="266">
        <v>2.5999999999999996</v>
      </c>
      <c r="J17" s="196">
        <v>124.3</v>
      </c>
      <c r="K17" s="197">
        <v>44.57</v>
      </c>
      <c r="L17" s="198">
        <v>7.62</v>
      </c>
      <c r="M17" s="199">
        <v>8.1300000000000008</v>
      </c>
      <c r="N17" s="200">
        <v>3.09</v>
      </c>
      <c r="O17" s="200">
        <v>1.82</v>
      </c>
      <c r="P17" s="200">
        <v>2.5</v>
      </c>
      <c r="R17" s="196">
        <v>124.3</v>
      </c>
      <c r="S17" s="197">
        <v>3.8029999999999999</v>
      </c>
      <c r="T17" s="198">
        <v>0.4</v>
      </c>
      <c r="U17" s="206">
        <v>-0.3</v>
      </c>
      <c r="V17" s="200">
        <v>2.1</v>
      </c>
      <c r="W17" s="200">
        <v>2.1</v>
      </c>
      <c r="X17" s="200">
        <v>0.5</v>
      </c>
      <c r="Z17" s="196">
        <v>124.3</v>
      </c>
      <c r="AA17" s="197">
        <f t="shared" si="2"/>
        <v>1.3977058091859766</v>
      </c>
      <c r="AB17" s="198">
        <f t="shared" si="3"/>
        <v>0.56114405969007075</v>
      </c>
      <c r="AC17" s="206">
        <f t="shared" si="4"/>
        <v>-0.66114405969007073</v>
      </c>
      <c r="AD17" s="200">
        <f t="shared" si="5"/>
        <v>1.8777118806198587</v>
      </c>
      <c r="AE17" s="207">
        <f t="shared" si="6"/>
        <v>1.6777118806198585</v>
      </c>
      <c r="AF17" s="207">
        <f t="shared" si="7"/>
        <v>0.86114405969007091</v>
      </c>
      <c r="AG17" s="208">
        <f t="shared" si="8"/>
        <v>0.85483945271110695</v>
      </c>
      <c r="AH17" s="208">
        <f t="shared" si="9"/>
        <v>0.5428663564748698</v>
      </c>
      <c r="AJ17" s="196">
        <v>124.3</v>
      </c>
      <c r="AK17" s="197">
        <f t="shared" si="10"/>
        <v>0.89879110810139606</v>
      </c>
      <c r="AL17" s="198">
        <f t="shared" si="11"/>
        <v>3.6999999999999997</v>
      </c>
      <c r="AM17" s="206">
        <f t="shared" si="12"/>
        <v>-3.0999999999999996</v>
      </c>
      <c r="AN17" s="200">
        <f t="shared" si="13"/>
        <v>1.6</v>
      </c>
      <c r="AO17" s="207">
        <f t="shared" si="14"/>
        <v>1.2999999999999998</v>
      </c>
      <c r="AP17" s="207">
        <f t="shared" si="15"/>
        <v>0.89999999999999991</v>
      </c>
      <c r="AQ17" s="197">
        <f t="shared" si="16"/>
        <v>0.1238917525109122</v>
      </c>
      <c r="AS17" s="196">
        <v>124.3</v>
      </c>
      <c r="AT17" s="197">
        <v>0.5161</v>
      </c>
      <c r="AU17" s="198">
        <v>5.9</v>
      </c>
      <c r="AV17" s="199">
        <v>9.3000000000000007</v>
      </c>
      <c r="AW17" s="200">
        <v>3.6</v>
      </c>
      <c r="AX17" s="200">
        <v>3</v>
      </c>
      <c r="AY17" s="200">
        <v>2</v>
      </c>
      <c r="BA17" s="196">
        <v>124.3</v>
      </c>
      <c r="BB17" s="197">
        <v>0.4955</v>
      </c>
      <c r="BC17" s="198">
        <v>20.2</v>
      </c>
      <c r="BD17" s="206">
        <v>-24.1</v>
      </c>
      <c r="BE17" s="200"/>
      <c r="BF17" s="200"/>
      <c r="BG17" s="200"/>
      <c r="BI17" s="196">
        <v>124.3</v>
      </c>
      <c r="BJ17" s="197">
        <v>7.4810000000000001E-2</v>
      </c>
      <c r="BK17" s="198">
        <v>6.5</v>
      </c>
      <c r="BL17" s="199">
        <v>14.9</v>
      </c>
      <c r="BM17" s="200">
        <v>3.7</v>
      </c>
      <c r="BN17" s="200">
        <v>3.5</v>
      </c>
      <c r="BO17" s="200">
        <v>1.2</v>
      </c>
      <c r="BP17" s="208">
        <v>4.9149999999999999E-2</v>
      </c>
      <c r="BQ17" s="208">
        <v>2.5559999999999999E-2</v>
      </c>
      <c r="BS17" s="196">
        <v>124.3</v>
      </c>
      <c r="BT17" s="197">
        <v>2.918E-3</v>
      </c>
      <c r="BU17" s="198">
        <v>2.4</v>
      </c>
      <c r="BV17" s="199">
        <v>1.8</v>
      </c>
      <c r="BW17" s="200">
        <v>2.2000000000000002</v>
      </c>
      <c r="BX17" s="200">
        <v>2.2000000000000002</v>
      </c>
      <c r="BY17" s="200">
        <v>0.2</v>
      </c>
      <c r="BZ17" s="208">
        <v>1.9059999999999999E-3</v>
      </c>
      <c r="CA17" s="208">
        <v>1.008E-3</v>
      </c>
      <c r="CC17" s="211"/>
      <c r="CD17" s="212"/>
      <c r="CE17" s="213"/>
      <c r="CF17" s="214"/>
      <c r="CG17" s="207"/>
      <c r="CH17" s="207"/>
      <c r="CI17" s="207"/>
      <c r="CK17" s="208">
        <f t="shared" si="17"/>
        <v>56.248824917287379</v>
      </c>
      <c r="CO17" s="196">
        <v>124.3</v>
      </c>
      <c r="CP17" s="197">
        <v>6.0929999999999998E-2</v>
      </c>
      <c r="CQ17" s="206">
        <v>0.5</v>
      </c>
      <c r="CR17" s="206">
        <v>-0.6</v>
      </c>
      <c r="CS17" s="206">
        <v>2</v>
      </c>
      <c r="CT17" s="206">
        <v>1.8</v>
      </c>
      <c r="CU17" s="206">
        <v>0.8</v>
      </c>
      <c r="CV17" s="209">
        <v>2.0100000000000001E-3</v>
      </c>
      <c r="CX17" s="196">
        <v>124.3</v>
      </c>
      <c r="CY17" s="197">
        <v>9.5880000000000007E-2</v>
      </c>
      <c r="CZ17" s="206">
        <v>0.6</v>
      </c>
      <c r="DA17" s="206">
        <v>-0.7</v>
      </c>
      <c r="DB17" s="206">
        <v>1.8</v>
      </c>
      <c r="DC17" s="206">
        <v>1.6</v>
      </c>
      <c r="DD17" s="206">
        <v>0.9</v>
      </c>
      <c r="DE17" s="209">
        <v>3.0999999999999999E-3</v>
      </c>
      <c r="DG17" s="196">
        <v>124.3</v>
      </c>
      <c r="DH17" s="197">
        <v>3.032E-2</v>
      </c>
      <c r="DI17" s="206">
        <v>3.7</v>
      </c>
      <c r="DJ17" s="206">
        <v>-3.1</v>
      </c>
      <c r="DK17" s="206">
        <v>1.6</v>
      </c>
      <c r="DL17" s="206">
        <v>1.3</v>
      </c>
      <c r="DM17" s="206">
        <v>0.9</v>
      </c>
      <c r="DN17" s="210">
        <v>4.1799999999999997E-3</v>
      </c>
      <c r="DO17" s="210">
        <v>1.1E-4</v>
      </c>
      <c r="DQ17" s="196">
        <v>124.3</v>
      </c>
      <c r="DR17" s="197">
        <v>0.18060000000000001</v>
      </c>
      <c r="DS17" s="206">
        <v>3.7</v>
      </c>
      <c r="DT17" s="206">
        <v>-3.1</v>
      </c>
      <c r="DU17" s="206">
        <v>1.6</v>
      </c>
      <c r="DV17" s="206">
        <v>1.3</v>
      </c>
      <c r="DW17" s="206">
        <v>0.9</v>
      </c>
      <c r="DX17" s="208">
        <v>2.4799999999999999E-2</v>
      </c>
      <c r="DY17" s="210">
        <v>0</v>
      </c>
      <c r="EA17" s="196">
        <v>124.3</v>
      </c>
      <c r="EB17" s="197">
        <v>1.4019999999999999</v>
      </c>
      <c r="ED17" s="208">
        <f t="shared" si="18"/>
        <v>2.1439900000000001</v>
      </c>
      <c r="EE17" s="208">
        <f t="shared" si="0"/>
        <v>2.2964969172873726</v>
      </c>
      <c r="EF17" s="208">
        <f t="shared" si="1"/>
        <v>0.93359149923549034</v>
      </c>
    </row>
    <row r="18" spans="1:136" s="9" customFormat="1" ht="15" x14ac:dyDescent="0.15">
      <c r="A18" s="262">
        <v>124.4</v>
      </c>
      <c r="B18" s="263">
        <v>48.99</v>
      </c>
      <c r="C18" s="264">
        <v>4.57</v>
      </c>
      <c r="D18" s="265">
        <v>-6.74</v>
      </c>
      <c r="E18" s="266">
        <v>3.8913408143380779</v>
      </c>
      <c r="F18" s="266">
        <v>3.1968109108922906</v>
      </c>
      <c r="G18" s="266">
        <v>1.86</v>
      </c>
      <c r="H18" s="266">
        <v>2.5999999999999996</v>
      </c>
      <c r="J18" s="196">
        <v>124.4</v>
      </c>
      <c r="K18" s="197">
        <v>44.51</v>
      </c>
      <c r="L18" s="198">
        <v>7.62</v>
      </c>
      <c r="M18" s="199">
        <v>8.1199999999999992</v>
      </c>
      <c r="N18" s="200">
        <v>3.09</v>
      </c>
      <c r="O18" s="200">
        <v>1.82</v>
      </c>
      <c r="P18" s="200">
        <v>2.5</v>
      </c>
      <c r="R18" s="196">
        <v>124.4</v>
      </c>
      <c r="S18" s="197">
        <v>3.8</v>
      </c>
      <c r="T18" s="198">
        <v>0.4</v>
      </c>
      <c r="U18" s="206">
        <v>-0.3</v>
      </c>
      <c r="V18" s="200">
        <v>2.1</v>
      </c>
      <c r="W18" s="200">
        <v>2.1</v>
      </c>
      <c r="X18" s="200">
        <v>0.5</v>
      </c>
      <c r="Z18" s="196">
        <v>124.4</v>
      </c>
      <c r="AA18" s="197">
        <f t="shared" si="2"/>
        <v>1.3942046344497165</v>
      </c>
      <c r="AB18" s="198">
        <f t="shared" si="3"/>
        <v>0.52229112062903527</v>
      </c>
      <c r="AC18" s="206">
        <f t="shared" si="4"/>
        <v>-0.7</v>
      </c>
      <c r="AD18" s="200">
        <f t="shared" si="5"/>
        <v>1.8777088793709644</v>
      </c>
      <c r="AE18" s="207">
        <f t="shared" si="6"/>
        <v>1.6777088793709645</v>
      </c>
      <c r="AF18" s="207">
        <f t="shared" si="7"/>
        <v>0.86114556031451761</v>
      </c>
      <c r="AG18" s="208">
        <f t="shared" si="8"/>
        <v>0.8527203206338968</v>
      </c>
      <c r="AH18" s="208">
        <f t="shared" si="9"/>
        <v>0.54148431381581974</v>
      </c>
      <c r="AJ18" s="196">
        <v>124.4</v>
      </c>
      <c r="AK18" s="197">
        <f t="shared" si="10"/>
        <v>0.89635690177524197</v>
      </c>
      <c r="AL18" s="198">
        <f t="shared" si="11"/>
        <v>3.7</v>
      </c>
      <c r="AM18" s="206">
        <f t="shared" si="12"/>
        <v>-3</v>
      </c>
      <c r="AN18" s="200">
        <f t="shared" si="13"/>
        <v>1.6</v>
      </c>
      <c r="AO18" s="207">
        <f t="shared" si="14"/>
        <v>1.3</v>
      </c>
      <c r="AP18" s="207">
        <f t="shared" si="15"/>
        <v>0.9</v>
      </c>
      <c r="AQ18" s="197">
        <f t="shared" si="16"/>
        <v>0.12359369469755924</v>
      </c>
      <c r="AS18" s="196">
        <v>124.4</v>
      </c>
      <c r="AT18" s="197">
        <v>0.51429999999999998</v>
      </c>
      <c r="AU18" s="198">
        <v>5.8</v>
      </c>
      <c r="AV18" s="199">
        <v>9.1999999999999993</v>
      </c>
      <c r="AW18" s="200">
        <v>3.6</v>
      </c>
      <c r="AX18" s="200">
        <v>3</v>
      </c>
      <c r="AY18" s="200">
        <v>2</v>
      </c>
      <c r="BA18" s="196">
        <v>124.4</v>
      </c>
      <c r="BB18" s="197">
        <v>0.495</v>
      </c>
      <c r="BC18" s="198">
        <v>20.3</v>
      </c>
      <c r="BD18" s="206">
        <v>-24.1</v>
      </c>
      <c r="BE18" s="200"/>
      <c r="BF18" s="200"/>
      <c r="BG18" s="200"/>
      <c r="BI18" s="196">
        <v>124.4</v>
      </c>
      <c r="BJ18" s="197">
        <v>7.4770000000000003E-2</v>
      </c>
      <c r="BK18" s="198">
        <v>6.6</v>
      </c>
      <c r="BL18" s="199">
        <v>14.9</v>
      </c>
      <c r="BM18" s="200">
        <v>3.7</v>
      </c>
      <c r="BN18" s="200">
        <v>3.5</v>
      </c>
      <c r="BO18" s="200">
        <v>1.2</v>
      </c>
      <c r="BP18" s="208">
        <v>4.9180000000000001E-2</v>
      </c>
      <c r="BQ18" s="208">
        <v>2.5569999999999999E-2</v>
      </c>
      <c r="BS18" s="196">
        <v>124.4</v>
      </c>
      <c r="BT18" s="197">
        <v>2.908E-3</v>
      </c>
      <c r="BU18" s="198">
        <v>2.4</v>
      </c>
      <c r="BV18" s="199">
        <v>1.8</v>
      </c>
      <c r="BW18" s="200">
        <v>2.2000000000000002</v>
      </c>
      <c r="BX18" s="200">
        <v>2.2000000000000002</v>
      </c>
      <c r="BY18" s="200">
        <v>0.2</v>
      </c>
      <c r="BZ18" s="208">
        <v>1.9040000000000001E-3</v>
      </c>
      <c r="CA18" s="208">
        <v>1.0059999999999999E-3</v>
      </c>
      <c r="CC18" s="211"/>
      <c r="CD18" s="212"/>
      <c r="CE18" s="213"/>
      <c r="CF18" s="214"/>
      <c r="CG18" s="207"/>
      <c r="CH18" s="207"/>
      <c r="CI18" s="207"/>
      <c r="CK18" s="208">
        <f t="shared" si="17"/>
        <v>56.16753953622495</v>
      </c>
      <c r="CO18" s="196">
        <v>124.4</v>
      </c>
      <c r="CP18" s="197">
        <v>6.0780000000000001E-2</v>
      </c>
      <c r="CQ18" s="206">
        <v>0.4</v>
      </c>
      <c r="CR18" s="206">
        <v>-0.7</v>
      </c>
      <c r="CS18" s="206">
        <v>2</v>
      </c>
      <c r="CT18" s="206">
        <v>1.8</v>
      </c>
      <c r="CU18" s="206">
        <v>0.8</v>
      </c>
      <c r="CV18" s="209">
        <v>2.0100000000000001E-3</v>
      </c>
      <c r="CX18" s="196">
        <v>124.4</v>
      </c>
      <c r="CY18" s="197">
        <v>9.5649999999999999E-2</v>
      </c>
      <c r="CZ18" s="206">
        <v>0.6</v>
      </c>
      <c r="DA18" s="206">
        <v>-0.7</v>
      </c>
      <c r="DB18" s="206">
        <v>1.8</v>
      </c>
      <c r="DC18" s="206">
        <v>1.6</v>
      </c>
      <c r="DD18" s="206">
        <v>0.9</v>
      </c>
      <c r="DE18" s="209">
        <v>3.0999999999999999E-3</v>
      </c>
      <c r="DG18" s="196">
        <v>124.4</v>
      </c>
      <c r="DH18" s="197">
        <v>3.024E-2</v>
      </c>
      <c r="DI18" s="206">
        <v>3.7</v>
      </c>
      <c r="DJ18" s="206">
        <v>-3</v>
      </c>
      <c r="DK18" s="206">
        <v>1.6</v>
      </c>
      <c r="DL18" s="206">
        <v>1.3</v>
      </c>
      <c r="DM18" s="206">
        <v>0.9</v>
      </c>
      <c r="DN18" s="210">
        <v>4.1700000000000001E-3</v>
      </c>
      <c r="DO18" s="210">
        <v>1.1E-4</v>
      </c>
      <c r="DQ18" s="196">
        <v>124.4</v>
      </c>
      <c r="DR18" s="197">
        <v>0.18010000000000001</v>
      </c>
      <c r="DS18" s="206">
        <v>3.7</v>
      </c>
      <c r="DT18" s="206">
        <v>-3</v>
      </c>
      <c r="DU18" s="206">
        <v>1.6</v>
      </c>
      <c r="DV18" s="206">
        <v>1.3</v>
      </c>
      <c r="DW18" s="206">
        <v>0.9</v>
      </c>
      <c r="DX18" s="208">
        <v>2.4740000000000002E-2</v>
      </c>
      <c r="DY18" s="210">
        <v>0</v>
      </c>
      <c r="EA18" s="196">
        <v>124.4</v>
      </c>
      <c r="EB18" s="197">
        <v>1.3979999999999999</v>
      </c>
      <c r="ED18" s="208">
        <f t="shared" si="18"/>
        <v>2.1381100000000002</v>
      </c>
      <c r="EE18" s="208">
        <f t="shared" si="0"/>
        <v>2.2905615362249585</v>
      </c>
      <c r="EF18" s="208">
        <f t="shared" si="1"/>
        <v>0.933443597207953</v>
      </c>
    </row>
    <row r="19" spans="1:136" s="9" customFormat="1" ht="15" x14ac:dyDescent="0.15">
      <c r="A19" s="262">
        <v>124.5</v>
      </c>
      <c r="B19" s="263">
        <v>48.92</v>
      </c>
      <c r="C19" s="264">
        <v>4.57</v>
      </c>
      <c r="D19" s="265">
        <v>-6.74</v>
      </c>
      <c r="E19" s="266">
        <v>3.8913408143380779</v>
      </c>
      <c r="F19" s="266">
        <v>3.1968109108922906</v>
      </c>
      <c r="G19" s="266">
        <v>1.86</v>
      </c>
      <c r="H19" s="266">
        <v>2.5999999999999996</v>
      </c>
      <c r="J19" s="196">
        <v>124.5</v>
      </c>
      <c r="K19" s="197">
        <v>44.45</v>
      </c>
      <c r="L19" s="198">
        <v>7.62</v>
      </c>
      <c r="M19" s="199">
        <v>8.1199999999999992</v>
      </c>
      <c r="N19" s="200">
        <v>3.09</v>
      </c>
      <c r="O19" s="200">
        <v>1.82</v>
      </c>
      <c r="P19" s="200">
        <v>2.5</v>
      </c>
      <c r="R19" s="196">
        <v>124.5</v>
      </c>
      <c r="S19" s="197">
        <v>3.7970000000000002</v>
      </c>
      <c r="T19" s="198">
        <v>0.4</v>
      </c>
      <c r="U19" s="206">
        <v>-0.3</v>
      </c>
      <c r="V19" s="200">
        <v>2.1</v>
      </c>
      <c r="W19" s="200">
        <v>2.1</v>
      </c>
      <c r="X19" s="200">
        <v>0.5</v>
      </c>
      <c r="Z19" s="196">
        <v>124.5</v>
      </c>
      <c r="AA19" s="197">
        <f t="shared" si="2"/>
        <v>1.3895978255862165</v>
      </c>
      <c r="AB19" s="198">
        <f t="shared" si="3"/>
        <v>0.6</v>
      </c>
      <c r="AC19" s="206">
        <f t="shared" si="4"/>
        <v>-0.6</v>
      </c>
      <c r="AD19" s="200">
        <f t="shared" si="5"/>
        <v>1.8776887064708521</v>
      </c>
      <c r="AE19" s="207">
        <f t="shared" si="6"/>
        <v>1.6776887064708521</v>
      </c>
      <c r="AF19" s="207">
        <f t="shared" si="7"/>
        <v>0.86115564676457379</v>
      </c>
      <c r="AG19" s="208">
        <f t="shared" si="8"/>
        <v>0.85004837149306667</v>
      </c>
      <c r="AH19" s="208">
        <f t="shared" si="9"/>
        <v>0.53954945409314969</v>
      </c>
      <c r="AJ19" s="196">
        <v>124.5</v>
      </c>
      <c r="AK19" s="197">
        <f t="shared" si="10"/>
        <v>0.89432024090110152</v>
      </c>
      <c r="AL19" s="198">
        <f t="shared" si="11"/>
        <v>3.7999999999999994</v>
      </c>
      <c r="AM19" s="206">
        <f t="shared" si="12"/>
        <v>-3</v>
      </c>
      <c r="AN19" s="200">
        <f t="shared" si="13"/>
        <v>1.5999999999999999</v>
      </c>
      <c r="AO19" s="207">
        <f t="shared" si="14"/>
        <v>1.3</v>
      </c>
      <c r="AP19" s="207">
        <f t="shared" si="15"/>
        <v>0.89999999999999991</v>
      </c>
      <c r="AQ19" s="197">
        <f t="shared" si="16"/>
        <v>0.12351907896856357</v>
      </c>
      <c r="AS19" s="196">
        <v>124.5</v>
      </c>
      <c r="AT19" s="197">
        <v>0.51319999999999999</v>
      </c>
      <c r="AU19" s="198">
        <v>5.8</v>
      </c>
      <c r="AV19" s="199">
        <v>9.1999999999999993</v>
      </c>
      <c r="AW19" s="200">
        <v>3.6</v>
      </c>
      <c r="AX19" s="200">
        <v>3</v>
      </c>
      <c r="AY19" s="200">
        <v>2</v>
      </c>
      <c r="BA19" s="196">
        <v>124.5</v>
      </c>
      <c r="BB19" s="197">
        <v>0.49299999999999999</v>
      </c>
      <c r="BC19" s="198">
        <v>20</v>
      </c>
      <c r="BD19" s="206">
        <v>-23.9</v>
      </c>
      <c r="BE19" s="200"/>
      <c r="BF19" s="200"/>
      <c r="BG19" s="200"/>
      <c r="BI19" s="196">
        <v>124.5</v>
      </c>
      <c r="BJ19" s="197">
        <v>7.4590000000000004E-2</v>
      </c>
      <c r="BK19" s="198">
        <v>6.6</v>
      </c>
      <c r="BL19" s="199">
        <v>14.9</v>
      </c>
      <c r="BM19" s="200">
        <v>3.7</v>
      </c>
      <c r="BN19" s="200">
        <v>3.5</v>
      </c>
      <c r="BO19" s="200">
        <v>1.2</v>
      </c>
      <c r="BP19" s="208">
        <v>4.9140000000000003E-2</v>
      </c>
      <c r="BQ19" s="208">
        <v>2.5530000000000001E-2</v>
      </c>
      <c r="BS19" s="196">
        <v>124.5</v>
      </c>
      <c r="BT19" s="197">
        <v>2.9069999999999999E-3</v>
      </c>
      <c r="BU19" s="198">
        <v>2.4</v>
      </c>
      <c r="BV19" s="199">
        <v>1.8</v>
      </c>
      <c r="BW19" s="200">
        <v>2.2000000000000002</v>
      </c>
      <c r="BX19" s="200">
        <v>2.2000000000000002</v>
      </c>
      <c r="BY19" s="200">
        <v>0.2</v>
      </c>
      <c r="BZ19" s="208">
        <v>1.902E-3</v>
      </c>
      <c r="CA19" s="208">
        <v>1.0039999999999999E-3</v>
      </c>
      <c r="CC19" s="211"/>
      <c r="CD19" s="212"/>
      <c r="CE19" s="213"/>
      <c r="CF19" s="214"/>
      <c r="CG19" s="207"/>
      <c r="CH19" s="207"/>
      <c r="CI19" s="207"/>
      <c r="CK19" s="208">
        <f t="shared" si="17"/>
        <v>56.084615066487316</v>
      </c>
      <c r="CO19" s="196">
        <v>124.5</v>
      </c>
      <c r="CP19" s="197">
        <v>6.0569999999999999E-2</v>
      </c>
      <c r="CQ19" s="206">
        <v>0.6</v>
      </c>
      <c r="CR19" s="206">
        <v>-0.6</v>
      </c>
      <c r="CS19" s="206">
        <v>2</v>
      </c>
      <c r="CT19" s="206">
        <v>1.8</v>
      </c>
      <c r="CU19" s="206">
        <v>0.8</v>
      </c>
      <c r="CV19" s="209">
        <v>2.0100000000000001E-3</v>
      </c>
      <c r="CX19" s="196">
        <v>124.5</v>
      </c>
      <c r="CY19" s="197">
        <v>9.536E-2</v>
      </c>
      <c r="CZ19" s="206">
        <v>0.6</v>
      </c>
      <c r="DA19" s="206">
        <v>-0.6</v>
      </c>
      <c r="DB19" s="206">
        <v>1.8</v>
      </c>
      <c r="DC19" s="206">
        <v>1.6</v>
      </c>
      <c r="DD19" s="206">
        <v>0.9</v>
      </c>
      <c r="DE19" s="209">
        <v>3.0999999999999999E-3</v>
      </c>
      <c r="DG19" s="196">
        <v>124.5</v>
      </c>
      <c r="DH19" s="197">
        <v>3.0169999999999999E-2</v>
      </c>
      <c r="DI19" s="206">
        <v>3.8</v>
      </c>
      <c r="DJ19" s="206">
        <v>-3</v>
      </c>
      <c r="DK19" s="206">
        <v>1.6</v>
      </c>
      <c r="DL19" s="206">
        <v>1.3</v>
      </c>
      <c r="DM19" s="206">
        <v>0.9</v>
      </c>
      <c r="DN19" s="210">
        <v>4.1700000000000001E-3</v>
      </c>
      <c r="DO19" s="210">
        <v>1.1E-4</v>
      </c>
      <c r="DQ19" s="196">
        <v>124.5</v>
      </c>
      <c r="DR19" s="197">
        <v>0.1797</v>
      </c>
      <c r="DS19" s="206">
        <v>3.8</v>
      </c>
      <c r="DT19" s="206">
        <v>-3</v>
      </c>
      <c r="DU19" s="206">
        <v>1.6</v>
      </c>
      <c r="DV19" s="206">
        <v>1.3</v>
      </c>
      <c r="DW19" s="206">
        <v>0.9</v>
      </c>
      <c r="DX19" s="208">
        <v>2.4709999999999999E-2</v>
      </c>
      <c r="DY19" s="210">
        <v>0</v>
      </c>
      <c r="EA19" s="196">
        <v>124.5</v>
      </c>
      <c r="EB19" s="197">
        <v>1.395</v>
      </c>
      <c r="ED19" s="208">
        <f t="shared" si="18"/>
        <v>2.133</v>
      </c>
      <c r="EE19" s="208">
        <f t="shared" si="0"/>
        <v>2.2839180664873178</v>
      </c>
      <c r="EF19" s="208">
        <f t="shared" si="1"/>
        <v>0.93392141832853448</v>
      </c>
    </row>
    <row r="20" spans="1:136" s="9" customFormat="1" ht="15" x14ac:dyDescent="0.15">
      <c r="A20" s="262">
        <v>124.6</v>
      </c>
      <c r="B20" s="263">
        <v>48.85</v>
      </c>
      <c r="C20" s="264">
        <v>4.57</v>
      </c>
      <c r="D20" s="265">
        <v>-6.73</v>
      </c>
      <c r="E20" s="266">
        <v>3.8855673116461817</v>
      </c>
      <c r="F20" s="266">
        <v>3.1927456835770678</v>
      </c>
      <c r="G20" s="266">
        <v>1.86</v>
      </c>
      <c r="H20" s="266">
        <v>2.5949999999999998</v>
      </c>
      <c r="J20" s="196">
        <v>124.6</v>
      </c>
      <c r="K20" s="197">
        <v>44.38</v>
      </c>
      <c r="L20" s="198">
        <v>7.62</v>
      </c>
      <c r="M20" s="199">
        <v>8.1199999999999992</v>
      </c>
      <c r="N20" s="200">
        <v>3.09</v>
      </c>
      <c r="O20" s="200">
        <v>1.81</v>
      </c>
      <c r="P20" s="200">
        <v>2.5</v>
      </c>
      <c r="R20" s="196">
        <v>124.6</v>
      </c>
      <c r="S20" s="197">
        <v>3.794</v>
      </c>
      <c r="T20" s="198">
        <v>0.4</v>
      </c>
      <c r="U20" s="206">
        <v>-0.3</v>
      </c>
      <c r="V20" s="200">
        <v>2.1</v>
      </c>
      <c r="W20" s="200">
        <v>2.1</v>
      </c>
      <c r="X20" s="200">
        <v>0.5</v>
      </c>
      <c r="Z20" s="196">
        <v>124.6</v>
      </c>
      <c r="AA20" s="197">
        <f t="shared" si="2"/>
        <v>1.3872944211544662</v>
      </c>
      <c r="AB20" s="198">
        <f t="shared" si="3"/>
        <v>0.46115750256937299</v>
      </c>
      <c r="AC20" s="206">
        <f t="shared" si="4"/>
        <v>-0.69999999999999984</v>
      </c>
      <c r="AD20" s="200">
        <f t="shared" si="5"/>
        <v>1.877684994861254</v>
      </c>
      <c r="AE20" s="207">
        <f t="shared" si="6"/>
        <v>1.6776849948612538</v>
      </c>
      <c r="AF20" s="207">
        <f t="shared" si="7"/>
        <v>0.86115750256937296</v>
      </c>
      <c r="AG20" s="208">
        <f t="shared" si="8"/>
        <v>0.8486663288340166</v>
      </c>
      <c r="AH20" s="208">
        <f t="shared" si="9"/>
        <v>0.53862809232044961</v>
      </c>
      <c r="AJ20" s="196">
        <v>124.6</v>
      </c>
      <c r="AK20" s="197">
        <f t="shared" si="10"/>
        <v>0.89228358002696129</v>
      </c>
      <c r="AL20" s="198">
        <f t="shared" si="11"/>
        <v>3.8000000000000003</v>
      </c>
      <c r="AM20" s="206">
        <f t="shared" si="12"/>
        <v>-3.0000000000000004</v>
      </c>
      <c r="AN20" s="200">
        <f t="shared" si="13"/>
        <v>1.6</v>
      </c>
      <c r="AO20" s="207">
        <f t="shared" si="14"/>
        <v>1.3000000000000003</v>
      </c>
      <c r="AP20" s="207">
        <f t="shared" si="15"/>
        <v>0.9</v>
      </c>
      <c r="AQ20" s="197">
        <f t="shared" si="16"/>
        <v>0.12327076497454105</v>
      </c>
      <c r="AS20" s="196">
        <v>124.6</v>
      </c>
      <c r="AT20" s="197">
        <v>0.51219999999999999</v>
      </c>
      <c r="AU20" s="198">
        <v>5.8</v>
      </c>
      <c r="AV20" s="199">
        <v>9.1999999999999993</v>
      </c>
      <c r="AW20" s="200">
        <v>3.6</v>
      </c>
      <c r="AX20" s="200">
        <v>3</v>
      </c>
      <c r="AY20" s="200">
        <v>2</v>
      </c>
      <c r="BA20" s="196">
        <v>124.6</v>
      </c>
      <c r="BB20" s="197">
        <v>0.49180000000000001</v>
      </c>
      <c r="BC20" s="198">
        <v>20.100000000000001</v>
      </c>
      <c r="BD20" s="206">
        <v>-24</v>
      </c>
      <c r="BE20" s="200"/>
      <c r="BF20" s="200"/>
      <c r="BG20" s="200"/>
      <c r="BI20" s="196">
        <v>124.6</v>
      </c>
      <c r="BJ20" s="197">
        <v>7.4520000000000003E-2</v>
      </c>
      <c r="BK20" s="198">
        <v>6.6</v>
      </c>
      <c r="BL20" s="199">
        <v>14.7</v>
      </c>
      <c r="BM20" s="200">
        <v>3.7</v>
      </c>
      <c r="BN20" s="200">
        <v>3.5</v>
      </c>
      <c r="BO20" s="200">
        <v>1.2</v>
      </c>
      <c r="BP20" s="208">
        <v>4.904E-2</v>
      </c>
      <c r="BQ20" s="208">
        <v>2.5489999999999999E-2</v>
      </c>
      <c r="BS20" s="196">
        <v>124.6</v>
      </c>
      <c r="BT20" s="197">
        <v>2.9009999999999999E-3</v>
      </c>
      <c r="BU20" s="198">
        <v>2.4</v>
      </c>
      <c r="BV20" s="199">
        <v>1.8</v>
      </c>
      <c r="BW20" s="200">
        <v>2.2000000000000002</v>
      </c>
      <c r="BX20" s="200">
        <v>2.2000000000000002</v>
      </c>
      <c r="BY20" s="200">
        <v>0.2</v>
      </c>
      <c r="BZ20" s="208">
        <v>1.897E-3</v>
      </c>
      <c r="CA20" s="208">
        <v>1.003E-3</v>
      </c>
      <c r="CC20" s="211"/>
      <c r="CD20" s="212"/>
      <c r="CE20" s="213"/>
      <c r="CF20" s="214"/>
      <c r="CG20" s="207"/>
      <c r="CH20" s="207"/>
      <c r="CI20" s="207"/>
      <c r="CK20" s="208">
        <f t="shared" si="17"/>
        <v>56.004999001181424</v>
      </c>
      <c r="CO20" s="196">
        <v>124.6</v>
      </c>
      <c r="CP20" s="197">
        <v>6.0470000000000003E-2</v>
      </c>
      <c r="CQ20" s="206">
        <v>0.4</v>
      </c>
      <c r="CR20" s="206">
        <v>-0.7</v>
      </c>
      <c r="CS20" s="206">
        <v>2</v>
      </c>
      <c r="CT20" s="206">
        <v>1.8</v>
      </c>
      <c r="CU20" s="206">
        <v>0.8</v>
      </c>
      <c r="CV20" s="209">
        <v>2.0100000000000001E-3</v>
      </c>
      <c r="CX20" s="196">
        <v>124.6</v>
      </c>
      <c r="CY20" s="197">
        <v>9.5210000000000003E-2</v>
      </c>
      <c r="CZ20" s="206">
        <v>0.5</v>
      </c>
      <c r="DA20" s="206">
        <v>-0.7</v>
      </c>
      <c r="DB20" s="206">
        <v>1.8</v>
      </c>
      <c r="DC20" s="206">
        <v>1.6</v>
      </c>
      <c r="DD20" s="206">
        <v>0.9</v>
      </c>
      <c r="DE20" s="209">
        <v>3.0999999999999999E-3</v>
      </c>
      <c r="DG20" s="196">
        <v>124.6</v>
      </c>
      <c r="DH20" s="197">
        <v>3.0099999999999998E-2</v>
      </c>
      <c r="DI20" s="206">
        <v>3.8</v>
      </c>
      <c r="DJ20" s="206">
        <v>-3</v>
      </c>
      <c r="DK20" s="206">
        <v>1.6</v>
      </c>
      <c r="DL20" s="206">
        <v>1.3</v>
      </c>
      <c r="DM20" s="206">
        <v>0.9</v>
      </c>
      <c r="DN20" s="210">
        <v>4.1599999999999996E-3</v>
      </c>
      <c r="DO20" s="210">
        <v>1.1E-4</v>
      </c>
      <c r="DQ20" s="196">
        <v>124.6</v>
      </c>
      <c r="DR20" s="197">
        <v>0.17929999999999999</v>
      </c>
      <c r="DS20" s="206">
        <v>3.8</v>
      </c>
      <c r="DT20" s="206">
        <v>-3</v>
      </c>
      <c r="DU20" s="206">
        <v>1.6</v>
      </c>
      <c r="DV20" s="206">
        <v>1.3</v>
      </c>
      <c r="DW20" s="206">
        <v>0.9</v>
      </c>
      <c r="DX20" s="208">
        <v>2.4670000000000001E-2</v>
      </c>
      <c r="DY20" s="210">
        <v>0</v>
      </c>
      <c r="EA20" s="196">
        <v>124.6</v>
      </c>
      <c r="EB20" s="197">
        <v>1.3919999999999999</v>
      </c>
      <c r="ED20" s="208">
        <f t="shared" si="18"/>
        <v>2.1286399999999999</v>
      </c>
      <c r="EE20" s="208">
        <f t="shared" si="0"/>
        <v>2.2795780011814273</v>
      </c>
      <c r="EF20" s="208">
        <f t="shared" si="1"/>
        <v>0.93378686708539849</v>
      </c>
    </row>
    <row r="21" spans="1:136" s="9" customFormat="1" ht="15" x14ac:dyDescent="0.15">
      <c r="A21" s="262">
        <v>124.7</v>
      </c>
      <c r="B21" s="263">
        <v>48.78</v>
      </c>
      <c r="C21" s="264">
        <v>4.57</v>
      </c>
      <c r="D21" s="265">
        <v>-6.73</v>
      </c>
      <c r="E21" s="266">
        <v>3.8855673116461817</v>
      </c>
      <c r="F21" s="266">
        <v>3.1927456835770678</v>
      </c>
      <c r="G21" s="266">
        <v>1.86</v>
      </c>
      <c r="H21" s="266">
        <v>2.5949999999999998</v>
      </c>
      <c r="J21" s="196">
        <v>124.7</v>
      </c>
      <c r="K21" s="197">
        <v>44.32</v>
      </c>
      <c r="L21" s="198">
        <v>7.61</v>
      </c>
      <c r="M21" s="199">
        <v>8.1199999999999992</v>
      </c>
      <c r="N21" s="200">
        <v>3.09</v>
      </c>
      <c r="O21" s="200">
        <v>1.81</v>
      </c>
      <c r="P21" s="200">
        <v>2.5</v>
      </c>
      <c r="R21" s="196">
        <v>124.7</v>
      </c>
      <c r="S21" s="197">
        <v>3.7909999999999999</v>
      </c>
      <c r="T21" s="198">
        <v>0.4</v>
      </c>
      <c r="U21" s="206">
        <v>-0.3</v>
      </c>
      <c r="V21" s="200">
        <v>2.1</v>
      </c>
      <c r="W21" s="200">
        <v>2.1</v>
      </c>
      <c r="X21" s="200">
        <v>0.5</v>
      </c>
      <c r="Z21" s="196">
        <v>124.7</v>
      </c>
      <c r="AA21" s="197">
        <f t="shared" si="2"/>
        <v>1.3833325655318558</v>
      </c>
      <c r="AB21" s="198">
        <f t="shared" si="3"/>
        <v>0.52230595813204506</v>
      </c>
      <c r="AC21" s="206">
        <f t="shared" si="4"/>
        <v>-0.7</v>
      </c>
      <c r="AD21" s="200">
        <f t="shared" si="5"/>
        <v>1.8776940418679549</v>
      </c>
      <c r="AE21" s="207">
        <f t="shared" si="6"/>
        <v>1.6776940418679551</v>
      </c>
      <c r="AF21" s="207">
        <f t="shared" si="7"/>
        <v>0.86115297906602262</v>
      </c>
      <c r="AG21" s="208">
        <f t="shared" si="8"/>
        <v>0.84617865204772635</v>
      </c>
      <c r="AH21" s="208">
        <f t="shared" si="9"/>
        <v>0.53715391348412955</v>
      </c>
      <c r="AJ21" s="196">
        <v>124.7</v>
      </c>
      <c r="AK21" s="197">
        <f t="shared" si="10"/>
        <v>0.89024691915282106</v>
      </c>
      <c r="AL21" s="198">
        <f t="shared" si="11"/>
        <v>3.8</v>
      </c>
      <c r="AM21" s="206">
        <f t="shared" si="12"/>
        <v>-3.0999999999999996</v>
      </c>
      <c r="AN21" s="200">
        <f t="shared" si="13"/>
        <v>1.5999999999999999</v>
      </c>
      <c r="AO21" s="207">
        <f t="shared" si="14"/>
        <v>1.3</v>
      </c>
      <c r="AP21" s="207">
        <f t="shared" si="15"/>
        <v>0.9</v>
      </c>
      <c r="AQ21" s="197">
        <f t="shared" si="16"/>
        <v>0.12349420705889835</v>
      </c>
      <c r="AS21" s="196">
        <v>124.7</v>
      </c>
      <c r="AT21" s="197">
        <v>0.51149999999999995</v>
      </c>
      <c r="AU21" s="198">
        <v>5.9</v>
      </c>
      <c r="AV21" s="199">
        <v>9.3000000000000007</v>
      </c>
      <c r="AW21" s="200">
        <v>3.6</v>
      </c>
      <c r="AX21" s="200">
        <v>3</v>
      </c>
      <c r="AY21" s="200">
        <v>2</v>
      </c>
      <c r="BA21" s="196">
        <v>124.7</v>
      </c>
      <c r="BB21" s="197">
        <v>0.4919</v>
      </c>
      <c r="BC21" s="198">
        <v>20.6</v>
      </c>
      <c r="BD21" s="206">
        <v>-24.1</v>
      </c>
      <c r="BE21" s="200"/>
      <c r="BF21" s="200"/>
      <c r="BG21" s="200"/>
      <c r="BI21" s="196">
        <v>124.7</v>
      </c>
      <c r="BJ21" s="197">
        <v>7.4480000000000005E-2</v>
      </c>
      <c r="BK21" s="198">
        <v>6.6</v>
      </c>
      <c r="BL21" s="199">
        <v>14.8</v>
      </c>
      <c r="BM21" s="200">
        <v>3.7</v>
      </c>
      <c r="BN21" s="200">
        <v>3.5</v>
      </c>
      <c r="BO21" s="200">
        <v>1.2</v>
      </c>
      <c r="BP21" s="208">
        <v>4.9009999999999998E-2</v>
      </c>
      <c r="BQ21" s="208">
        <v>2.5489999999999999E-2</v>
      </c>
      <c r="BS21" s="196">
        <v>124.7</v>
      </c>
      <c r="BT21" s="197">
        <v>2.8999999999999998E-3</v>
      </c>
      <c r="BU21" s="198">
        <v>2.4</v>
      </c>
      <c r="BV21" s="199">
        <v>1.8</v>
      </c>
      <c r="BW21" s="200">
        <v>2.2000000000000002</v>
      </c>
      <c r="BX21" s="200">
        <v>2.2000000000000002</v>
      </c>
      <c r="BY21" s="200">
        <v>0.2</v>
      </c>
      <c r="BZ21" s="208">
        <v>1.892E-3</v>
      </c>
      <c r="CA21" s="208">
        <v>1E-3</v>
      </c>
      <c r="CC21" s="211"/>
      <c r="CD21" s="212"/>
      <c r="CE21" s="213"/>
      <c r="CF21" s="214"/>
      <c r="CG21" s="207"/>
      <c r="CH21" s="207"/>
      <c r="CI21" s="207"/>
      <c r="CK21" s="208">
        <f t="shared" si="17"/>
        <v>55.925359484684677</v>
      </c>
      <c r="CO21" s="196">
        <v>124.7</v>
      </c>
      <c r="CP21" s="197">
        <v>6.0310000000000002E-2</v>
      </c>
      <c r="CQ21" s="206">
        <v>0.4</v>
      </c>
      <c r="CR21" s="206">
        <v>-0.7</v>
      </c>
      <c r="CS21" s="206">
        <v>2</v>
      </c>
      <c r="CT21" s="206">
        <v>1.8</v>
      </c>
      <c r="CU21" s="206">
        <v>0.8</v>
      </c>
      <c r="CV21" s="209">
        <v>2.0100000000000001E-3</v>
      </c>
      <c r="CX21" s="196">
        <v>124.7</v>
      </c>
      <c r="CY21" s="197">
        <v>9.4939999999999997E-2</v>
      </c>
      <c r="CZ21" s="206">
        <v>0.6</v>
      </c>
      <c r="DA21" s="206">
        <v>-0.7</v>
      </c>
      <c r="DB21" s="206">
        <v>1.8</v>
      </c>
      <c r="DC21" s="206">
        <v>1.6</v>
      </c>
      <c r="DD21" s="206">
        <v>0.9</v>
      </c>
      <c r="DE21" s="209">
        <v>3.0999999999999999E-3</v>
      </c>
      <c r="DG21" s="196">
        <v>124.7</v>
      </c>
      <c r="DH21" s="197">
        <v>3.0030000000000001E-2</v>
      </c>
      <c r="DI21" s="206">
        <v>3.8</v>
      </c>
      <c r="DJ21" s="206">
        <v>-3.1</v>
      </c>
      <c r="DK21" s="206">
        <v>1.6</v>
      </c>
      <c r="DL21" s="206">
        <v>1.3</v>
      </c>
      <c r="DM21" s="206">
        <v>0.9</v>
      </c>
      <c r="DN21" s="210">
        <v>4.1700000000000001E-3</v>
      </c>
      <c r="DO21" s="210">
        <v>1.1E-4</v>
      </c>
      <c r="DQ21" s="196">
        <v>124.7</v>
      </c>
      <c r="DR21" s="197">
        <v>0.1789</v>
      </c>
      <c r="DS21" s="206">
        <v>3.8</v>
      </c>
      <c r="DT21" s="206">
        <v>-3.1</v>
      </c>
      <c r="DU21" s="206">
        <v>1.6</v>
      </c>
      <c r="DV21" s="206">
        <v>1.3</v>
      </c>
      <c r="DW21" s="206">
        <v>0.9</v>
      </c>
      <c r="DX21" s="208">
        <v>2.47E-2</v>
      </c>
      <c r="DY21" s="210">
        <v>0</v>
      </c>
      <c r="EA21" s="196">
        <v>124.7</v>
      </c>
      <c r="EB21" s="197">
        <v>1.3879999999999999</v>
      </c>
      <c r="ED21" s="208">
        <f t="shared" si="18"/>
        <v>2.1227399999999998</v>
      </c>
      <c r="EE21" s="208">
        <f t="shared" si="0"/>
        <v>2.2735794846846771</v>
      </c>
      <c r="EF21" s="208">
        <f t="shared" si="1"/>
        <v>0.93365550415071719</v>
      </c>
    </row>
    <row r="22" spans="1:136" s="9" customFormat="1" ht="15" x14ac:dyDescent="0.15">
      <c r="A22" s="262">
        <v>124.8</v>
      </c>
      <c r="B22" s="263">
        <v>48.71</v>
      </c>
      <c r="C22" s="264">
        <v>4.5599999999999996</v>
      </c>
      <c r="D22" s="265">
        <v>-6.73</v>
      </c>
      <c r="E22" s="266">
        <v>3.8855673116461817</v>
      </c>
      <c r="F22" s="266">
        <v>3.1927456835770678</v>
      </c>
      <c r="G22" s="266">
        <v>1.86</v>
      </c>
      <c r="H22" s="266">
        <v>2.5949999999999998</v>
      </c>
      <c r="J22" s="196">
        <v>124.8</v>
      </c>
      <c r="K22" s="197">
        <v>44.26</v>
      </c>
      <c r="L22" s="198">
        <v>7.61</v>
      </c>
      <c r="M22" s="199">
        <v>8.1199999999999992</v>
      </c>
      <c r="N22" s="200">
        <v>3.09</v>
      </c>
      <c r="O22" s="200">
        <v>1.81</v>
      </c>
      <c r="P22" s="200">
        <v>2.5</v>
      </c>
      <c r="R22" s="196">
        <v>124.8</v>
      </c>
      <c r="S22" s="197">
        <v>3.7879999999999998</v>
      </c>
      <c r="T22" s="198">
        <v>0.4</v>
      </c>
      <c r="U22" s="206">
        <v>-0.3</v>
      </c>
      <c r="V22" s="200">
        <v>2.1</v>
      </c>
      <c r="W22" s="200">
        <v>2.1</v>
      </c>
      <c r="X22" s="200">
        <v>0.5</v>
      </c>
      <c r="Z22" s="196">
        <v>124.8</v>
      </c>
      <c r="AA22" s="197">
        <f t="shared" si="2"/>
        <v>1.3801077993274058</v>
      </c>
      <c r="AB22" s="198">
        <f t="shared" si="3"/>
        <v>0.52229324036412939</v>
      </c>
      <c r="AC22" s="206">
        <f t="shared" si="4"/>
        <v>-0.76114662018206469</v>
      </c>
      <c r="AD22" s="200">
        <f t="shared" si="5"/>
        <v>1.877706759635871</v>
      </c>
      <c r="AE22" s="207">
        <f t="shared" si="6"/>
        <v>1.6777067596358706</v>
      </c>
      <c r="AF22" s="207">
        <f t="shared" si="7"/>
        <v>0.86114662018206467</v>
      </c>
      <c r="AG22" s="208">
        <f t="shared" si="8"/>
        <v>0.84415165614778642</v>
      </c>
      <c r="AH22" s="208">
        <f t="shared" si="9"/>
        <v>0.53595614317961948</v>
      </c>
      <c r="AJ22" s="196">
        <v>124.8</v>
      </c>
      <c r="AK22" s="197">
        <f t="shared" si="10"/>
        <v>0.88835908463404234</v>
      </c>
      <c r="AL22" s="198">
        <f t="shared" si="11"/>
        <v>3.7</v>
      </c>
      <c r="AM22" s="206">
        <f t="shared" si="12"/>
        <v>-3.1</v>
      </c>
      <c r="AN22" s="200">
        <f t="shared" si="13"/>
        <v>1.6000000000000003</v>
      </c>
      <c r="AO22" s="207">
        <f t="shared" si="14"/>
        <v>1.3000000000000003</v>
      </c>
      <c r="AP22" s="207">
        <f t="shared" si="15"/>
        <v>0.9</v>
      </c>
      <c r="AQ22" s="197">
        <f t="shared" si="16"/>
        <v>0.12297270716118809</v>
      </c>
      <c r="AS22" s="196">
        <v>124.8</v>
      </c>
      <c r="AT22" s="197">
        <v>0.51</v>
      </c>
      <c r="AU22" s="198">
        <v>5.9</v>
      </c>
      <c r="AV22" s="199">
        <v>9.3000000000000007</v>
      </c>
      <c r="AW22" s="200">
        <v>3.6</v>
      </c>
      <c r="AX22" s="200">
        <v>3</v>
      </c>
      <c r="AY22" s="200">
        <v>2</v>
      </c>
      <c r="BA22" s="196">
        <v>124.8</v>
      </c>
      <c r="BB22" s="197">
        <v>0.4899</v>
      </c>
      <c r="BC22" s="198">
        <v>20.2</v>
      </c>
      <c r="BD22" s="206">
        <v>-24</v>
      </c>
      <c r="BE22" s="200"/>
      <c r="BF22" s="200"/>
      <c r="BG22" s="200"/>
      <c r="BI22" s="196">
        <v>124.8</v>
      </c>
      <c r="BJ22" s="197">
        <v>7.4480000000000005E-2</v>
      </c>
      <c r="BK22" s="198">
        <v>6.6</v>
      </c>
      <c r="BL22" s="199">
        <v>14.9</v>
      </c>
      <c r="BM22" s="200">
        <v>3.7</v>
      </c>
      <c r="BN22" s="200">
        <v>3.5</v>
      </c>
      <c r="BO22" s="200">
        <v>1.2</v>
      </c>
      <c r="BP22" s="208">
        <v>4.8980000000000003E-2</v>
      </c>
      <c r="BQ22" s="208">
        <v>2.546E-2</v>
      </c>
      <c r="BS22" s="196">
        <v>124.8</v>
      </c>
      <c r="BT22" s="197">
        <v>2.895E-3</v>
      </c>
      <c r="BU22" s="198">
        <v>2.4</v>
      </c>
      <c r="BV22" s="199">
        <v>1.8</v>
      </c>
      <c r="BW22" s="200">
        <v>2.2000000000000002</v>
      </c>
      <c r="BX22" s="200">
        <v>2.2000000000000002</v>
      </c>
      <c r="BY22" s="200">
        <v>0.2</v>
      </c>
      <c r="BZ22" s="208">
        <v>1.8910000000000001E-3</v>
      </c>
      <c r="CA22" s="208">
        <v>9.9799999999999997E-4</v>
      </c>
      <c r="CC22" s="211"/>
      <c r="CD22" s="212"/>
      <c r="CE22" s="213"/>
      <c r="CF22" s="214"/>
      <c r="CG22" s="207"/>
      <c r="CH22" s="207"/>
      <c r="CI22" s="207"/>
      <c r="CK22" s="208">
        <f t="shared" si="17"/>
        <v>55.843741883961442</v>
      </c>
      <c r="CO22" s="196">
        <v>124.8</v>
      </c>
      <c r="CP22" s="197">
        <v>6.0179999999999997E-2</v>
      </c>
      <c r="CQ22" s="206">
        <v>0.4</v>
      </c>
      <c r="CR22" s="206">
        <v>-0.7</v>
      </c>
      <c r="CS22" s="206">
        <v>2</v>
      </c>
      <c r="CT22" s="206">
        <v>1.8</v>
      </c>
      <c r="CU22" s="206">
        <v>0.8</v>
      </c>
      <c r="CV22" s="209">
        <v>2.0100000000000001E-3</v>
      </c>
      <c r="CX22" s="196">
        <v>124.8</v>
      </c>
      <c r="CY22" s="197">
        <v>9.4710000000000003E-2</v>
      </c>
      <c r="CZ22" s="206">
        <v>0.6</v>
      </c>
      <c r="DA22" s="206">
        <v>-0.8</v>
      </c>
      <c r="DB22" s="206">
        <v>1.8</v>
      </c>
      <c r="DC22" s="206">
        <v>1.6</v>
      </c>
      <c r="DD22" s="206">
        <v>0.9</v>
      </c>
      <c r="DE22" s="209">
        <v>3.0899999999999999E-3</v>
      </c>
      <c r="DG22" s="196">
        <v>124.8</v>
      </c>
      <c r="DH22" s="197">
        <v>2.997E-2</v>
      </c>
      <c r="DI22" s="206">
        <v>3.7</v>
      </c>
      <c r="DJ22" s="206">
        <v>-3.1</v>
      </c>
      <c r="DK22" s="206">
        <v>1.6</v>
      </c>
      <c r="DL22" s="206">
        <v>1.3</v>
      </c>
      <c r="DM22" s="206">
        <v>0.9</v>
      </c>
      <c r="DN22" s="210">
        <v>4.15E-3</v>
      </c>
      <c r="DO22" s="210">
        <v>1.1E-4</v>
      </c>
      <c r="DQ22" s="196">
        <v>124.8</v>
      </c>
      <c r="DR22" s="197">
        <v>0.17849999999999999</v>
      </c>
      <c r="DS22" s="206">
        <v>3.7</v>
      </c>
      <c r="DT22" s="206">
        <v>-3.1</v>
      </c>
      <c r="DU22" s="206">
        <v>1.6</v>
      </c>
      <c r="DV22" s="206">
        <v>1.3</v>
      </c>
      <c r="DW22" s="206">
        <v>0.9</v>
      </c>
      <c r="DX22" s="208">
        <v>2.461E-2</v>
      </c>
      <c r="DY22" s="210">
        <v>0</v>
      </c>
      <c r="EA22" s="196">
        <v>124.8</v>
      </c>
      <c r="EB22" s="197">
        <v>1.385</v>
      </c>
      <c r="ED22" s="208">
        <f t="shared" si="18"/>
        <v>2.11808</v>
      </c>
      <c r="EE22" s="208">
        <f t="shared" si="0"/>
        <v>2.2684668839614481</v>
      </c>
      <c r="EF22" s="208">
        <f t="shared" si="1"/>
        <v>0.93370549730096741</v>
      </c>
    </row>
    <row r="23" spans="1:136" s="9" customFormat="1" ht="15" x14ac:dyDescent="0.15">
      <c r="A23" s="262">
        <v>124.9</v>
      </c>
      <c r="B23" s="263">
        <v>48.64</v>
      </c>
      <c r="C23" s="264">
        <v>4.5599999999999996</v>
      </c>
      <c r="D23" s="265">
        <v>-6.72</v>
      </c>
      <c r="E23" s="266">
        <v>3.8797938089542852</v>
      </c>
      <c r="F23" s="266">
        <v>3.1927456835770678</v>
      </c>
      <c r="G23" s="266">
        <v>1.86</v>
      </c>
      <c r="H23" s="266">
        <v>2.5949999999999998</v>
      </c>
      <c r="J23" s="196">
        <v>124.9</v>
      </c>
      <c r="K23" s="197">
        <v>44.2</v>
      </c>
      <c r="L23" s="198">
        <v>7.61</v>
      </c>
      <c r="M23" s="199">
        <v>8.11</v>
      </c>
      <c r="N23" s="200">
        <v>3.09</v>
      </c>
      <c r="O23" s="200">
        <v>1.81</v>
      </c>
      <c r="P23" s="200">
        <v>2.5</v>
      </c>
      <c r="R23" s="196">
        <v>124.9</v>
      </c>
      <c r="S23" s="197">
        <v>3.7850000000000001</v>
      </c>
      <c r="T23" s="198">
        <v>0.4</v>
      </c>
      <c r="U23" s="206">
        <v>-0.3</v>
      </c>
      <c r="V23" s="200">
        <v>2.1</v>
      </c>
      <c r="W23" s="200">
        <v>2.1</v>
      </c>
      <c r="X23" s="200">
        <v>0.5</v>
      </c>
      <c r="Z23" s="196">
        <v>124.9</v>
      </c>
      <c r="AA23" s="197">
        <f t="shared" si="2"/>
        <v>1.3764223522366055</v>
      </c>
      <c r="AB23" s="198">
        <f t="shared" si="3"/>
        <v>0.48344876691047961</v>
      </c>
      <c r="AC23" s="206">
        <f t="shared" si="4"/>
        <v>-0.7</v>
      </c>
      <c r="AD23" s="200">
        <f t="shared" si="5"/>
        <v>1.8777008220596805</v>
      </c>
      <c r="AE23" s="207">
        <f t="shared" si="6"/>
        <v>1.6777008220596803</v>
      </c>
      <c r="AF23" s="207">
        <f t="shared" si="7"/>
        <v>0.86114958897016003</v>
      </c>
      <c r="AG23" s="208">
        <f t="shared" si="8"/>
        <v>0.84194038789330627</v>
      </c>
      <c r="AH23" s="208">
        <f t="shared" si="9"/>
        <v>0.53448196434329931</v>
      </c>
      <c r="AJ23" s="196">
        <v>124.9</v>
      </c>
      <c r="AK23" s="197">
        <f t="shared" si="10"/>
        <v>0.88577605195252662</v>
      </c>
      <c r="AL23" s="198">
        <f t="shared" si="11"/>
        <v>3.9</v>
      </c>
      <c r="AM23" s="206">
        <f t="shared" si="12"/>
        <v>-3.1</v>
      </c>
      <c r="AN23" s="200">
        <f t="shared" si="13"/>
        <v>1.6</v>
      </c>
      <c r="AO23" s="207">
        <f t="shared" si="14"/>
        <v>1.3</v>
      </c>
      <c r="AP23" s="207">
        <f t="shared" si="15"/>
        <v>0.9</v>
      </c>
      <c r="AQ23" s="197">
        <f t="shared" si="16"/>
        <v>0.12274926507683079</v>
      </c>
      <c r="AS23" s="196">
        <v>124.9</v>
      </c>
      <c r="AT23" s="197">
        <v>0.50860000000000005</v>
      </c>
      <c r="AU23" s="198">
        <v>5.8</v>
      </c>
      <c r="AV23" s="199">
        <v>9.1999999999999993</v>
      </c>
      <c r="AW23" s="200">
        <v>3.6</v>
      </c>
      <c r="AX23" s="200">
        <v>3</v>
      </c>
      <c r="AY23" s="200">
        <v>2</v>
      </c>
      <c r="BA23" s="196">
        <v>124.9</v>
      </c>
      <c r="BB23" s="197">
        <v>0.48909999999999998</v>
      </c>
      <c r="BC23" s="198">
        <v>20.3</v>
      </c>
      <c r="BD23" s="206">
        <v>-24.1</v>
      </c>
      <c r="BE23" s="200"/>
      <c r="BF23" s="200"/>
      <c r="BG23" s="200"/>
      <c r="BI23" s="196">
        <v>124.9</v>
      </c>
      <c r="BJ23" s="197">
        <v>7.4469999999999995E-2</v>
      </c>
      <c r="BK23" s="198">
        <v>6.6</v>
      </c>
      <c r="BL23" s="199">
        <v>15.1</v>
      </c>
      <c r="BM23" s="200">
        <v>3.7</v>
      </c>
      <c r="BN23" s="200">
        <v>3.6</v>
      </c>
      <c r="BO23" s="200">
        <v>1.2</v>
      </c>
      <c r="BP23" s="208">
        <v>4.8939999999999997E-2</v>
      </c>
      <c r="BQ23" s="208">
        <v>2.5420000000000002E-2</v>
      </c>
      <c r="BS23" s="196">
        <v>124.9</v>
      </c>
      <c r="BT23" s="197">
        <v>2.8860000000000001E-3</v>
      </c>
      <c r="BU23" s="198">
        <v>2.4</v>
      </c>
      <c r="BV23" s="199">
        <v>1.8</v>
      </c>
      <c r="BW23" s="200">
        <v>2.2000000000000002</v>
      </c>
      <c r="BX23" s="200">
        <v>2.2000000000000002</v>
      </c>
      <c r="BY23" s="200">
        <v>0.2</v>
      </c>
      <c r="BZ23" s="208">
        <v>1.8879999999999999E-3</v>
      </c>
      <c r="CA23" s="208">
        <v>9.9599999999999992E-4</v>
      </c>
      <c r="CC23" s="211"/>
      <c r="CD23" s="212"/>
      <c r="CE23" s="213"/>
      <c r="CF23" s="214"/>
      <c r="CG23" s="207"/>
      <c r="CH23" s="207"/>
      <c r="CI23" s="207"/>
      <c r="CK23" s="208">
        <f t="shared" si="17"/>
        <v>55.762254404189122</v>
      </c>
      <c r="CO23" s="196">
        <v>124.9</v>
      </c>
      <c r="CP23" s="197">
        <v>6.0019999999999997E-2</v>
      </c>
      <c r="CQ23" s="206">
        <v>0.3</v>
      </c>
      <c r="CR23" s="206">
        <v>-0.7</v>
      </c>
      <c r="CS23" s="206">
        <v>2</v>
      </c>
      <c r="CT23" s="206">
        <v>1.8</v>
      </c>
      <c r="CU23" s="206">
        <v>0.8</v>
      </c>
      <c r="CV23" s="209">
        <v>2.0100000000000001E-3</v>
      </c>
      <c r="CX23" s="196">
        <v>124.9</v>
      </c>
      <c r="CY23" s="197">
        <v>9.4469999999999998E-2</v>
      </c>
      <c r="CZ23" s="206">
        <v>0.6</v>
      </c>
      <c r="DA23" s="206">
        <v>-0.7</v>
      </c>
      <c r="DB23" s="206">
        <v>1.8</v>
      </c>
      <c r="DC23" s="206">
        <v>1.6</v>
      </c>
      <c r="DD23" s="206">
        <v>0.9</v>
      </c>
      <c r="DE23" s="209">
        <v>3.0899999999999999E-3</v>
      </c>
      <c r="DG23" s="196">
        <v>124.9</v>
      </c>
      <c r="DH23" s="197">
        <v>2.988E-2</v>
      </c>
      <c r="DI23" s="206">
        <v>3.9</v>
      </c>
      <c r="DJ23" s="206">
        <v>-3.1</v>
      </c>
      <c r="DK23" s="206">
        <v>1.6</v>
      </c>
      <c r="DL23" s="206">
        <v>1.3</v>
      </c>
      <c r="DM23" s="206">
        <v>0.9</v>
      </c>
      <c r="DN23" s="210">
        <v>4.1399999999999996E-3</v>
      </c>
      <c r="DO23" s="210">
        <v>1.1E-4</v>
      </c>
      <c r="DQ23" s="196">
        <v>124.9</v>
      </c>
      <c r="DR23" s="197">
        <v>0.17799999999999999</v>
      </c>
      <c r="DS23" s="206">
        <v>3.9</v>
      </c>
      <c r="DT23" s="206">
        <v>-3.1</v>
      </c>
      <c r="DU23" s="206">
        <v>1.6</v>
      </c>
      <c r="DV23" s="206">
        <v>1.3</v>
      </c>
      <c r="DW23" s="206">
        <v>0.9</v>
      </c>
      <c r="DX23" s="208">
        <v>2.4580000000000001E-2</v>
      </c>
      <c r="DY23" s="210">
        <v>0</v>
      </c>
      <c r="EA23" s="196">
        <v>124.9</v>
      </c>
      <c r="EB23" s="197">
        <v>1.3819999999999999</v>
      </c>
      <c r="ED23" s="208">
        <f t="shared" si="18"/>
        <v>2.1131099999999998</v>
      </c>
      <c r="EE23" s="208">
        <f t="shared" si="0"/>
        <v>2.2621984041891321</v>
      </c>
      <c r="EF23" s="208">
        <f t="shared" si="1"/>
        <v>0.93409578756971501</v>
      </c>
    </row>
    <row r="24" spans="1:136" s="9" customFormat="1" ht="15" x14ac:dyDescent="0.15">
      <c r="A24" s="262">
        <v>125</v>
      </c>
      <c r="B24" s="263">
        <v>48.58</v>
      </c>
      <c r="C24" s="264">
        <v>4.5599999999999996</v>
      </c>
      <c r="D24" s="265">
        <v>-6.72</v>
      </c>
      <c r="E24" s="266">
        <v>3.8797938089542852</v>
      </c>
      <c r="F24" s="266">
        <v>3.1927456835770678</v>
      </c>
      <c r="G24" s="266">
        <v>1.86</v>
      </c>
      <c r="H24" s="266">
        <v>2.5949999999999998</v>
      </c>
      <c r="J24" s="196">
        <v>125</v>
      </c>
      <c r="K24" s="197">
        <v>44.14</v>
      </c>
      <c r="L24" s="198">
        <v>7.61</v>
      </c>
      <c r="M24" s="199">
        <v>8.11</v>
      </c>
      <c r="N24" s="200">
        <v>3.09</v>
      </c>
      <c r="O24" s="200">
        <v>1.81</v>
      </c>
      <c r="P24" s="200">
        <v>2.5</v>
      </c>
      <c r="R24" s="196">
        <v>125</v>
      </c>
      <c r="S24" s="197">
        <v>3.782</v>
      </c>
      <c r="T24" s="198">
        <v>0.4</v>
      </c>
      <c r="U24" s="206">
        <v>-0.3</v>
      </c>
      <c r="V24" s="200">
        <v>2.1</v>
      </c>
      <c r="W24" s="200">
        <v>2.1</v>
      </c>
      <c r="X24" s="200">
        <v>0.5</v>
      </c>
      <c r="Z24" s="196">
        <v>125</v>
      </c>
      <c r="AA24" s="197">
        <f t="shared" si="2"/>
        <v>1.3728290413230755</v>
      </c>
      <c r="AB24" s="198">
        <f t="shared" si="3"/>
        <v>0.46117204231293396</v>
      </c>
      <c r="AC24" s="206">
        <f t="shared" si="4"/>
        <v>-0.7</v>
      </c>
      <c r="AD24" s="200">
        <f t="shared" si="5"/>
        <v>1.8776559153741317</v>
      </c>
      <c r="AE24" s="207">
        <f t="shared" si="6"/>
        <v>1.6776559153741322</v>
      </c>
      <c r="AF24" s="207">
        <f t="shared" si="7"/>
        <v>0.86117204231293387</v>
      </c>
      <c r="AG24" s="208">
        <f t="shared" si="8"/>
        <v>0.84000552817063612</v>
      </c>
      <c r="AH24" s="208">
        <f t="shared" si="9"/>
        <v>0.53282351315243925</v>
      </c>
      <c r="AJ24" s="196">
        <v>125</v>
      </c>
      <c r="AK24" s="197">
        <f t="shared" si="10"/>
        <v>0.8838882174337479</v>
      </c>
      <c r="AL24" s="198">
        <f t="shared" si="11"/>
        <v>3.8</v>
      </c>
      <c r="AM24" s="206">
        <f t="shared" si="12"/>
        <v>-3.1</v>
      </c>
      <c r="AN24" s="200">
        <f t="shared" si="13"/>
        <v>1.5999999999999999</v>
      </c>
      <c r="AO24" s="207">
        <f t="shared" si="14"/>
        <v>1.3</v>
      </c>
      <c r="AP24" s="207">
        <f t="shared" si="15"/>
        <v>0.9</v>
      </c>
      <c r="AQ24" s="197">
        <f t="shared" si="16"/>
        <v>0.12272439316716557</v>
      </c>
      <c r="AS24" s="196">
        <v>125</v>
      </c>
      <c r="AT24" s="197">
        <v>0.5071</v>
      </c>
      <c r="AU24" s="198">
        <v>5.8</v>
      </c>
      <c r="AV24" s="199">
        <v>9.1999999999999993</v>
      </c>
      <c r="AW24" s="200">
        <v>3.6</v>
      </c>
      <c r="AX24" s="200">
        <v>3</v>
      </c>
      <c r="AY24" s="200">
        <v>2</v>
      </c>
      <c r="BA24" s="201">
        <v>125</v>
      </c>
      <c r="BB24" s="202">
        <v>0.48799999999999999</v>
      </c>
      <c r="BC24" s="203">
        <v>20.2</v>
      </c>
      <c r="BD24" s="204">
        <v>-23.9</v>
      </c>
      <c r="BE24" s="200"/>
      <c r="BF24" s="200"/>
      <c r="BG24" s="200"/>
      <c r="BI24" s="196">
        <v>125</v>
      </c>
      <c r="BJ24" s="197">
        <v>7.4249999999999997E-2</v>
      </c>
      <c r="BK24" s="198">
        <v>6.5</v>
      </c>
      <c r="BL24" s="199">
        <v>14.9</v>
      </c>
      <c r="BM24" s="200">
        <v>3.7</v>
      </c>
      <c r="BN24" s="200">
        <v>3.5</v>
      </c>
      <c r="BO24" s="200">
        <v>1.2</v>
      </c>
      <c r="BP24" s="208">
        <v>4.8890000000000003E-2</v>
      </c>
      <c r="BQ24" s="208">
        <v>2.5420000000000002E-2</v>
      </c>
      <c r="BS24" s="196">
        <v>125</v>
      </c>
      <c r="BT24" s="197">
        <v>2.879E-3</v>
      </c>
      <c r="BU24" s="198">
        <v>2.4</v>
      </c>
      <c r="BV24" s="199">
        <v>1.8</v>
      </c>
      <c r="BW24" s="200">
        <v>2.2000000000000002</v>
      </c>
      <c r="BX24" s="200">
        <v>2.2000000000000002</v>
      </c>
      <c r="BY24" s="200">
        <v>0.2</v>
      </c>
      <c r="BZ24" s="208">
        <v>1.882E-3</v>
      </c>
      <c r="CA24" s="208">
        <v>9.9599999999999992E-4</v>
      </c>
      <c r="CC24" s="211">
        <v>125</v>
      </c>
      <c r="CD24" s="212">
        <v>1.5169999999999999E-2</v>
      </c>
      <c r="CE24" s="213">
        <v>4.9000000000000004</v>
      </c>
      <c r="CF24" s="214">
        <v>6.7</v>
      </c>
      <c r="CG24" s="207">
        <v>6.3</v>
      </c>
      <c r="CH24" s="207">
        <v>6.1</v>
      </c>
      <c r="CI24" s="207">
        <v>1.5</v>
      </c>
      <c r="CK24" s="208">
        <f t="shared" si="17"/>
        <v>55.706116258756815</v>
      </c>
      <c r="CO24" s="196">
        <v>125</v>
      </c>
      <c r="CP24" s="197">
        <v>5.9830000000000001E-2</v>
      </c>
      <c r="CQ24" s="206">
        <v>0.4</v>
      </c>
      <c r="CR24" s="206">
        <v>-0.7</v>
      </c>
      <c r="CS24" s="206">
        <v>2</v>
      </c>
      <c r="CT24" s="206">
        <v>1.8</v>
      </c>
      <c r="CU24" s="206">
        <v>0.8</v>
      </c>
      <c r="CV24" s="209">
        <v>2E-3</v>
      </c>
      <c r="CX24" s="196">
        <v>125</v>
      </c>
      <c r="CY24" s="197">
        <v>9.4259999999999997E-2</v>
      </c>
      <c r="CZ24" s="206">
        <v>0.5</v>
      </c>
      <c r="DA24" s="206">
        <v>-0.7</v>
      </c>
      <c r="DB24" s="206">
        <v>1.8</v>
      </c>
      <c r="DC24" s="206">
        <v>1.6</v>
      </c>
      <c r="DD24" s="206">
        <v>0.9</v>
      </c>
      <c r="DE24" s="209">
        <v>3.0899999999999999E-3</v>
      </c>
      <c r="DG24" s="196">
        <v>125</v>
      </c>
      <c r="DH24" s="197">
        <v>2.9819999999999999E-2</v>
      </c>
      <c r="DI24" s="206">
        <v>3.8</v>
      </c>
      <c r="DJ24" s="206">
        <v>-3.1</v>
      </c>
      <c r="DK24" s="206">
        <v>1.6</v>
      </c>
      <c r="DL24" s="206">
        <v>1.3</v>
      </c>
      <c r="DM24" s="206">
        <v>0.9</v>
      </c>
      <c r="DN24" s="210">
        <v>4.1399999999999996E-3</v>
      </c>
      <c r="DO24" s="210">
        <v>1.1E-4</v>
      </c>
      <c r="DQ24" s="196">
        <v>125</v>
      </c>
      <c r="DR24" s="197">
        <v>0.17760000000000001</v>
      </c>
      <c r="DS24" s="206">
        <v>3.8</v>
      </c>
      <c r="DT24" s="206">
        <v>-3.1</v>
      </c>
      <c r="DU24" s="206">
        <v>1.6</v>
      </c>
      <c r="DV24" s="206">
        <v>1.3</v>
      </c>
      <c r="DW24" s="206">
        <v>0.9</v>
      </c>
      <c r="DX24" s="208">
        <v>2.4570000000000002E-2</v>
      </c>
      <c r="DY24" s="210">
        <v>0</v>
      </c>
      <c r="EA24" s="196">
        <v>125</v>
      </c>
      <c r="EB24" s="197">
        <v>1.3779999999999999</v>
      </c>
      <c r="ED24" s="208">
        <f t="shared" si="18"/>
        <v>2.1073300000000001</v>
      </c>
      <c r="EE24" s="208">
        <f t="shared" si="0"/>
        <v>2.2567172587568232</v>
      </c>
      <c r="EF24" s="208">
        <f t="shared" si="1"/>
        <v>0.93380328963358161</v>
      </c>
    </row>
    <row r="25" spans="1:136" s="9" customFormat="1" ht="15" x14ac:dyDescent="0.15">
      <c r="A25" s="262">
        <v>125.09</v>
      </c>
      <c r="B25" s="263">
        <v>48.516999999999996</v>
      </c>
      <c r="C25" s="264">
        <v>4.5600000000000005</v>
      </c>
      <c r="D25" s="265">
        <v>-6.72</v>
      </c>
      <c r="E25" s="266">
        <v>3.8797938089542852</v>
      </c>
      <c r="F25" s="266">
        <v>3.1927456835770678</v>
      </c>
      <c r="G25" s="266">
        <v>1.86</v>
      </c>
      <c r="H25" s="266">
        <v>2.5949999999999998</v>
      </c>
      <c r="J25" s="196">
        <v>125.09</v>
      </c>
      <c r="K25" s="197">
        <v>44.08</v>
      </c>
      <c r="L25" s="198">
        <v>7.6</v>
      </c>
      <c r="M25" s="199">
        <v>8.11</v>
      </c>
      <c r="N25" s="200">
        <v>3.09</v>
      </c>
      <c r="O25" s="200">
        <v>1.81</v>
      </c>
      <c r="P25" s="200">
        <v>2.5</v>
      </c>
      <c r="R25" s="196">
        <v>125.09</v>
      </c>
      <c r="S25" s="197">
        <v>3.7789999999999999</v>
      </c>
      <c r="T25" s="198">
        <v>0.4</v>
      </c>
      <c r="U25" s="206">
        <v>-0.3</v>
      </c>
      <c r="V25" s="200">
        <v>2.1</v>
      </c>
      <c r="W25" s="200">
        <v>2.1</v>
      </c>
      <c r="X25" s="200">
        <v>0.5</v>
      </c>
      <c r="Z25" s="196">
        <v>125.09</v>
      </c>
      <c r="AA25" s="197">
        <f t="shared" si="2"/>
        <v>1.3693278665868154</v>
      </c>
      <c r="AB25" s="198">
        <f t="shared" si="3"/>
        <v>0.46118014442781863</v>
      </c>
      <c r="AC25" s="206">
        <f t="shared" si="4"/>
        <v>-0.66118014442781858</v>
      </c>
      <c r="AD25" s="200">
        <f t="shared" si="5"/>
        <v>1.8776397111443626</v>
      </c>
      <c r="AE25" s="207">
        <f t="shared" si="6"/>
        <v>1.6776397111443628</v>
      </c>
      <c r="AF25" s="207">
        <f t="shared" si="7"/>
        <v>0.86118014442781843</v>
      </c>
      <c r="AG25" s="208">
        <f t="shared" si="8"/>
        <v>0.83797853227069607</v>
      </c>
      <c r="AH25" s="208">
        <f t="shared" si="9"/>
        <v>0.53134933431611919</v>
      </c>
      <c r="AJ25" s="196">
        <v>125.09</v>
      </c>
      <c r="AK25" s="197">
        <f t="shared" si="10"/>
        <v>0.88239792836698316</v>
      </c>
      <c r="AL25" s="198">
        <f t="shared" si="11"/>
        <v>3.8</v>
      </c>
      <c r="AM25" s="206">
        <f t="shared" si="12"/>
        <v>-3</v>
      </c>
      <c r="AN25" s="200">
        <f t="shared" si="13"/>
        <v>1.6</v>
      </c>
      <c r="AO25" s="207">
        <f t="shared" si="14"/>
        <v>1.3</v>
      </c>
      <c r="AP25" s="207">
        <f t="shared" si="15"/>
        <v>0.9</v>
      </c>
      <c r="AQ25" s="197">
        <f t="shared" si="16"/>
        <v>0.12267464934783512</v>
      </c>
      <c r="AS25" s="196">
        <v>125.09</v>
      </c>
      <c r="AT25" s="197">
        <v>0.50649999999999995</v>
      </c>
      <c r="AU25" s="198">
        <v>5.8</v>
      </c>
      <c r="AV25" s="199">
        <v>9.1999999999999993</v>
      </c>
      <c r="AW25" s="200">
        <v>3.6</v>
      </c>
      <c r="AX25" s="200">
        <v>3</v>
      </c>
      <c r="AY25" s="200">
        <v>2</v>
      </c>
      <c r="BA25" s="196">
        <v>125.09</v>
      </c>
      <c r="BB25" s="197">
        <v>0.48630000000000001</v>
      </c>
      <c r="BC25" s="198">
        <v>20.100000000000001</v>
      </c>
      <c r="BD25" s="206">
        <v>-23.9</v>
      </c>
      <c r="BE25" s="200"/>
      <c r="BF25" s="200"/>
      <c r="BG25" s="200"/>
      <c r="BI25" s="196">
        <v>125.09</v>
      </c>
      <c r="BJ25" s="197">
        <v>7.4260000000000007E-2</v>
      </c>
      <c r="BK25" s="198">
        <v>6.5</v>
      </c>
      <c r="BL25" s="199">
        <v>14.7</v>
      </c>
      <c r="BM25" s="200">
        <v>3.7</v>
      </c>
      <c r="BN25" s="200">
        <v>3.5</v>
      </c>
      <c r="BO25" s="200">
        <v>1.2</v>
      </c>
      <c r="BP25" s="208">
        <v>4.8890000000000003E-2</v>
      </c>
      <c r="BQ25" s="208">
        <v>2.5399999999999999E-2</v>
      </c>
      <c r="BS25" s="196">
        <v>125.09</v>
      </c>
      <c r="BT25" s="197">
        <v>2.875E-3</v>
      </c>
      <c r="BU25" s="198">
        <v>2.4</v>
      </c>
      <c r="BV25" s="199">
        <v>1.8</v>
      </c>
      <c r="BW25" s="200">
        <v>2.2000000000000002</v>
      </c>
      <c r="BX25" s="200">
        <v>2.2000000000000002</v>
      </c>
      <c r="BY25" s="200">
        <v>0.2</v>
      </c>
      <c r="BZ25" s="208">
        <v>1.8810000000000001E-3</v>
      </c>
      <c r="CA25" s="208">
        <v>9.9299999999999996E-4</v>
      </c>
      <c r="CC25" s="211"/>
      <c r="CD25" s="212"/>
      <c r="CE25" s="213"/>
      <c r="CF25" s="214"/>
      <c r="CG25" s="207"/>
      <c r="CH25" s="207"/>
      <c r="CI25" s="207"/>
      <c r="CK25" s="208">
        <f t="shared" si="17"/>
        <v>55.6176607949538</v>
      </c>
      <c r="CO25" s="196">
        <v>125.09</v>
      </c>
      <c r="CP25" s="197">
        <v>5.9670000000000001E-2</v>
      </c>
      <c r="CQ25" s="206">
        <v>0.4</v>
      </c>
      <c r="CR25" s="206">
        <v>-0.6</v>
      </c>
      <c r="CS25" s="206">
        <v>2</v>
      </c>
      <c r="CT25" s="206">
        <v>1.8</v>
      </c>
      <c r="CU25" s="206">
        <v>0.8</v>
      </c>
      <c r="CV25" s="209">
        <v>2E-3</v>
      </c>
      <c r="CX25" s="196">
        <v>125.09</v>
      </c>
      <c r="CY25" s="197">
        <v>9.4039999999999999E-2</v>
      </c>
      <c r="CZ25" s="206">
        <v>0.5</v>
      </c>
      <c r="DA25" s="206">
        <v>-0.7</v>
      </c>
      <c r="DB25" s="206">
        <v>1.8</v>
      </c>
      <c r="DC25" s="206">
        <v>1.6</v>
      </c>
      <c r="DD25" s="206">
        <v>0.9</v>
      </c>
      <c r="DE25" s="209">
        <v>3.0899999999999999E-3</v>
      </c>
      <c r="DG25" s="196">
        <v>125.09</v>
      </c>
      <c r="DH25" s="197">
        <v>2.9770000000000001E-2</v>
      </c>
      <c r="DI25" s="206">
        <v>3.8</v>
      </c>
      <c r="DJ25" s="206">
        <v>-3</v>
      </c>
      <c r="DK25" s="206">
        <v>1.6</v>
      </c>
      <c r="DL25" s="206">
        <v>1.3</v>
      </c>
      <c r="DM25" s="206">
        <v>0.9</v>
      </c>
      <c r="DN25" s="210">
        <v>4.1399999999999996E-3</v>
      </c>
      <c r="DO25" s="210">
        <v>1.1E-4</v>
      </c>
      <c r="DQ25" s="196">
        <v>125.09</v>
      </c>
      <c r="DR25" s="197">
        <v>0.17730000000000001</v>
      </c>
      <c r="DS25" s="206">
        <v>3.8</v>
      </c>
      <c r="DT25" s="206">
        <v>-3</v>
      </c>
      <c r="DU25" s="206">
        <v>1.6</v>
      </c>
      <c r="DV25" s="206">
        <v>1.3</v>
      </c>
      <c r="DW25" s="206">
        <v>0.9</v>
      </c>
      <c r="DX25" s="208">
        <v>2.4549999999999999E-2</v>
      </c>
      <c r="DY25" s="210">
        <v>0</v>
      </c>
      <c r="EA25" s="196">
        <v>125.09</v>
      </c>
      <c r="EB25" s="197">
        <v>1.375</v>
      </c>
      <c r="ED25" s="208">
        <f t="shared" si="18"/>
        <v>2.1027399999999998</v>
      </c>
      <c r="EE25" s="208">
        <f t="shared" si="0"/>
        <v>2.2517257949537983</v>
      </c>
      <c r="EF25" s="208">
        <f t="shared" si="1"/>
        <v>0.93383484113044257</v>
      </c>
    </row>
    <row r="26" spans="1:136" s="9" customFormat="1" ht="15" x14ac:dyDescent="0.15">
      <c r="A26" s="262">
        <v>125.1</v>
      </c>
      <c r="B26" s="263">
        <v>48.51</v>
      </c>
      <c r="C26" s="264">
        <v>4.5599999999999996</v>
      </c>
      <c r="D26" s="265">
        <v>-6.72</v>
      </c>
      <c r="E26" s="266">
        <v>3.8797938089542852</v>
      </c>
      <c r="F26" s="266">
        <v>3.1927456835770678</v>
      </c>
      <c r="G26" s="266">
        <v>1.86</v>
      </c>
      <c r="H26" s="266">
        <v>2.5949999999999998</v>
      </c>
      <c r="J26" s="196">
        <v>125.1</v>
      </c>
      <c r="K26" s="197">
        <v>44.08</v>
      </c>
      <c r="L26" s="198">
        <v>7.6</v>
      </c>
      <c r="M26" s="199">
        <v>8.11</v>
      </c>
      <c r="N26" s="200">
        <v>3.09</v>
      </c>
      <c r="O26" s="200">
        <v>1.81</v>
      </c>
      <c r="P26" s="200">
        <v>2.5</v>
      </c>
      <c r="R26" s="196">
        <v>125.1</v>
      </c>
      <c r="S26" s="197">
        <v>3.7789999999999999</v>
      </c>
      <c r="T26" s="198">
        <v>0.4</v>
      </c>
      <c r="U26" s="206">
        <v>-0.3</v>
      </c>
      <c r="V26" s="200">
        <v>2.1</v>
      </c>
      <c r="W26" s="200">
        <v>2.1</v>
      </c>
      <c r="X26" s="200">
        <v>0.5</v>
      </c>
      <c r="Z26" s="196">
        <v>125.1</v>
      </c>
      <c r="AA26" s="197">
        <f t="shared" si="2"/>
        <v>1.3689593218777354</v>
      </c>
      <c r="AB26" s="198">
        <f t="shared" si="3"/>
        <v>0.52235309429296539</v>
      </c>
      <c r="AC26" s="206">
        <f t="shared" si="4"/>
        <v>-0.66117654714648266</v>
      </c>
      <c r="AD26" s="200">
        <f t="shared" si="5"/>
        <v>1.8776469057070346</v>
      </c>
      <c r="AE26" s="207">
        <f t="shared" si="6"/>
        <v>1.6776469057070345</v>
      </c>
      <c r="AF26" s="207">
        <f t="shared" si="7"/>
        <v>0.86117654714648273</v>
      </c>
      <c r="AG26" s="208">
        <f t="shared" si="8"/>
        <v>0.83770212373888608</v>
      </c>
      <c r="AH26" s="208">
        <f t="shared" si="9"/>
        <v>0.5312571981388492</v>
      </c>
      <c r="AJ26" s="196">
        <v>125.1</v>
      </c>
      <c r="AK26" s="197">
        <f t="shared" si="10"/>
        <v>0.88185155655960756</v>
      </c>
      <c r="AL26" s="198">
        <f t="shared" si="11"/>
        <v>3.9</v>
      </c>
      <c r="AM26" s="206">
        <f t="shared" si="12"/>
        <v>-3.0000000000000004</v>
      </c>
      <c r="AN26" s="200">
        <f t="shared" si="13"/>
        <v>1.6000000000000003</v>
      </c>
      <c r="AO26" s="207">
        <f t="shared" si="14"/>
        <v>1.3000000000000003</v>
      </c>
      <c r="AP26" s="207">
        <f t="shared" si="15"/>
        <v>0.90000000000000013</v>
      </c>
      <c r="AQ26" s="197">
        <f t="shared" si="16"/>
        <v>0.1226497774381699</v>
      </c>
      <c r="AS26" s="196">
        <v>125.1</v>
      </c>
      <c r="AT26" s="197">
        <v>0.50600000000000001</v>
      </c>
      <c r="AU26" s="198">
        <v>5.9</v>
      </c>
      <c r="AV26" s="199">
        <v>9.3000000000000007</v>
      </c>
      <c r="AW26" s="200">
        <v>3.6</v>
      </c>
      <c r="AX26" s="200">
        <v>3</v>
      </c>
      <c r="AY26" s="200">
        <v>2</v>
      </c>
      <c r="BA26" s="196">
        <v>125.1</v>
      </c>
      <c r="BB26" s="197">
        <v>0.48599999999999999</v>
      </c>
      <c r="BC26" s="198">
        <v>20.5</v>
      </c>
      <c r="BD26" s="206">
        <v>-23.9</v>
      </c>
      <c r="BE26" s="200"/>
      <c r="BF26" s="200"/>
      <c r="BG26" s="200"/>
      <c r="BI26" s="196">
        <v>125.1</v>
      </c>
      <c r="BJ26" s="197">
        <v>7.4260000000000007E-2</v>
      </c>
      <c r="BK26" s="198">
        <v>6.5</v>
      </c>
      <c r="BL26" s="199">
        <v>14.7</v>
      </c>
      <c r="BM26" s="200">
        <v>3.7</v>
      </c>
      <c r="BN26" s="200">
        <v>3.5</v>
      </c>
      <c r="BO26" s="200">
        <v>1.2</v>
      </c>
      <c r="BP26" s="208">
        <v>4.8890000000000003E-2</v>
      </c>
      <c r="BQ26" s="208">
        <v>2.5399999999999999E-2</v>
      </c>
      <c r="BS26" s="196">
        <v>125.1</v>
      </c>
      <c r="BT26" s="197">
        <v>2.875E-3</v>
      </c>
      <c r="BU26" s="198">
        <v>2.4</v>
      </c>
      <c r="BV26" s="199">
        <v>1.8</v>
      </c>
      <c r="BW26" s="200">
        <v>2.2000000000000002</v>
      </c>
      <c r="BX26" s="200">
        <v>2.2000000000000002</v>
      </c>
      <c r="BY26" s="200">
        <v>0.2</v>
      </c>
      <c r="BZ26" s="208">
        <v>1.8810000000000001E-3</v>
      </c>
      <c r="CA26" s="208">
        <v>9.9299999999999996E-4</v>
      </c>
      <c r="CC26" s="211"/>
      <c r="CD26" s="212"/>
      <c r="CE26" s="213"/>
      <c r="CF26" s="214"/>
      <c r="CG26" s="207"/>
      <c r="CH26" s="207"/>
      <c r="CI26" s="207"/>
      <c r="CK26" s="208">
        <f t="shared" si="17"/>
        <v>55.608945878437353</v>
      </c>
      <c r="CO26" s="196">
        <v>125.1</v>
      </c>
      <c r="CP26" s="197">
        <v>5.9659999999999998E-2</v>
      </c>
      <c r="CQ26" s="206">
        <v>0.4</v>
      </c>
      <c r="CR26" s="206">
        <v>-0.6</v>
      </c>
      <c r="CS26" s="206">
        <v>2</v>
      </c>
      <c r="CT26" s="206">
        <v>1.8</v>
      </c>
      <c r="CU26" s="206">
        <v>0.8</v>
      </c>
      <c r="CV26" s="209">
        <v>2E-3</v>
      </c>
      <c r="CX26" s="196">
        <v>125.1</v>
      </c>
      <c r="CY26" s="197">
        <v>9.4009999999999996E-2</v>
      </c>
      <c r="CZ26" s="206">
        <v>0.6</v>
      </c>
      <c r="DA26" s="206">
        <v>-0.7</v>
      </c>
      <c r="DB26" s="206">
        <v>1.8</v>
      </c>
      <c r="DC26" s="206">
        <v>1.6</v>
      </c>
      <c r="DD26" s="206">
        <v>0.9</v>
      </c>
      <c r="DE26" s="209">
        <v>3.0899999999999999E-3</v>
      </c>
      <c r="DG26" s="196">
        <v>125.1</v>
      </c>
      <c r="DH26" s="197">
        <v>2.9749999999999999E-2</v>
      </c>
      <c r="DI26" s="206">
        <v>3.9</v>
      </c>
      <c r="DJ26" s="206">
        <v>-3</v>
      </c>
      <c r="DK26" s="206">
        <v>1.6</v>
      </c>
      <c r="DL26" s="206">
        <v>1.3</v>
      </c>
      <c r="DM26" s="206">
        <v>0.9</v>
      </c>
      <c r="DN26" s="210">
        <v>4.1399999999999996E-3</v>
      </c>
      <c r="DO26" s="210">
        <v>1.1E-4</v>
      </c>
      <c r="DQ26" s="196">
        <v>125.1</v>
      </c>
      <c r="DR26" s="197">
        <v>0.1772</v>
      </c>
      <c r="DS26" s="206">
        <v>3.9</v>
      </c>
      <c r="DT26" s="206">
        <v>-3</v>
      </c>
      <c r="DU26" s="206">
        <v>1.6</v>
      </c>
      <c r="DV26" s="206">
        <v>1.3</v>
      </c>
      <c r="DW26" s="206">
        <v>0.9</v>
      </c>
      <c r="DX26" s="208">
        <v>2.4539999999999999E-2</v>
      </c>
      <c r="DY26" s="210">
        <v>0</v>
      </c>
      <c r="EA26" s="196">
        <v>125.1</v>
      </c>
      <c r="EB26" s="197">
        <v>1.3740000000000001</v>
      </c>
      <c r="ED26" s="208">
        <f t="shared" si="18"/>
        <v>2.1014600000000003</v>
      </c>
      <c r="EE26" s="208">
        <f t="shared" si="0"/>
        <v>2.2508108784373428</v>
      </c>
      <c r="EF26" s="208">
        <f t="shared" si="1"/>
        <v>0.93364574524314037</v>
      </c>
    </row>
    <row r="27" spans="1:136" s="9" customFormat="1" ht="15" x14ac:dyDescent="0.15">
      <c r="A27" s="262">
        <v>125.2</v>
      </c>
      <c r="B27" s="263">
        <v>48.44</v>
      </c>
      <c r="C27" s="264">
        <v>4.5599999999999996</v>
      </c>
      <c r="D27" s="265">
        <v>-6.72</v>
      </c>
      <c r="E27" s="266">
        <v>3.8797938089542852</v>
      </c>
      <c r="F27" s="266">
        <v>3.1927456835770678</v>
      </c>
      <c r="G27" s="266">
        <v>1.86</v>
      </c>
      <c r="H27" s="266">
        <v>2.5949999999999998</v>
      </c>
      <c r="J27" s="196">
        <v>125.2</v>
      </c>
      <c r="K27" s="197">
        <v>44.02</v>
      </c>
      <c r="L27" s="198">
        <v>7.6</v>
      </c>
      <c r="M27" s="199">
        <v>8.11</v>
      </c>
      <c r="N27" s="200">
        <v>3.09</v>
      </c>
      <c r="O27" s="200">
        <v>1.81</v>
      </c>
      <c r="P27" s="200">
        <v>2.5</v>
      </c>
      <c r="R27" s="196">
        <v>125.2</v>
      </c>
      <c r="S27" s="197">
        <v>3.7759999999999998</v>
      </c>
      <c r="T27" s="198">
        <v>0.4</v>
      </c>
      <c r="U27" s="206">
        <v>-0.3</v>
      </c>
      <c r="V27" s="200">
        <v>2.1</v>
      </c>
      <c r="W27" s="200">
        <v>2.1</v>
      </c>
      <c r="X27" s="200">
        <v>0.5</v>
      </c>
      <c r="Z27" s="196">
        <v>125.2</v>
      </c>
      <c r="AA27" s="197">
        <f t="shared" si="2"/>
        <v>1.3652738747869351</v>
      </c>
      <c r="AB27" s="198">
        <f t="shared" si="3"/>
        <v>0.56117961766816726</v>
      </c>
      <c r="AC27" s="206">
        <f t="shared" si="4"/>
        <v>-0.66117961766816724</v>
      </c>
      <c r="AD27" s="200">
        <f t="shared" si="5"/>
        <v>1.877640764663665</v>
      </c>
      <c r="AE27" s="207">
        <f t="shared" si="6"/>
        <v>1.6776407646636655</v>
      </c>
      <c r="AF27" s="207">
        <f t="shared" si="7"/>
        <v>0.86117961766816742</v>
      </c>
      <c r="AG27" s="208">
        <f t="shared" si="8"/>
        <v>0.83549085548440605</v>
      </c>
      <c r="AH27" s="208">
        <f t="shared" si="9"/>
        <v>0.52978301930252902</v>
      </c>
      <c r="AJ27" s="196">
        <v>125.2</v>
      </c>
      <c r="AK27" s="197">
        <f t="shared" si="10"/>
        <v>0.87996372204082896</v>
      </c>
      <c r="AL27" s="198">
        <f t="shared" si="11"/>
        <v>3.7999999999999989</v>
      </c>
      <c r="AM27" s="206">
        <f t="shared" si="12"/>
        <v>-3.0999999999999996</v>
      </c>
      <c r="AN27" s="200">
        <f t="shared" si="13"/>
        <v>1.5999999999999999</v>
      </c>
      <c r="AO27" s="207">
        <f t="shared" si="14"/>
        <v>1.2999999999999998</v>
      </c>
      <c r="AP27" s="207">
        <f t="shared" si="15"/>
        <v>0.89999999999999991</v>
      </c>
      <c r="AQ27" s="197">
        <f t="shared" si="16"/>
        <v>0.1223268477151517</v>
      </c>
      <c r="AS27" s="196">
        <v>125.2</v>
      </c>
      <c r="AT27" s="197">
        <v>0.50519999999999998</v>
      </c>
      <c r="AU27" s="198">
        <v>5.8</v>
      </c>
      <c r="AV27" s="199">
        <v>9.1999999999999993</v>
      </c>
      <c r="AW27" s="200">
        <v>3.6</v>
      </c>
      <c r="AX27" s="200">
        <v>3</v>
      </c>
      <c r="AY27" s="200">
        <v>2</v>
      </c>
      <c r="BA27" s="196">
        <v>125.2</v>
      </c>
      <c r="BB27" s="197">
        <v>0.48499999999999999</v>
      </c>
      <c r="BC27" s="198">
        <v>20.100000000000001</v>
      </c>
      <c r="BD27" s="206">
        <v>-24</v>
      </c>
      <c r="BE27" s="200"/>
      <c r="BF27" s="200"/>
      <c r="BG27" s="200"/>
      <c r="BI27" s="196">
        <v>125.2</v>
      </c>
      <c r="BJ27" s="197">
        <v>7.4319999999999997E-2</v>
      </c>
      <c r="BK27" s="198">
        <v>6.5</v>
      </c>
      <c r="BL27" s="199">
        <v>15</v>
      </c>
      <c r="BM27" s="200">
        <v>3.7</v>
      </c>
      <c r="BN27" s="200">
        <v>3.5</v>
      </c>
      <c r="BO27" s="200">
        <v>1.2</v>
      </c>
      <c r="BP27" s="208">
        <v>4.8869999999999997E-2</v>
      </c>
      <c r="BQ27" s="208">
        <v>2.5399999999999999E-2</v>
      </c>
      <c r="BS27" s="196">
        <v>125.2</v>
      </c>
      <c r="BT27" s="197">
        <v>2.8709999999999999E-3</v>
      </c>
      <c r="BU27" s="198">
        <v>2.4</v>
      </c>
      <c r="BV27" s="199">
        <v>1.8</v>
      </c>
      <c r="BW27" s="200">
        <v>2.2000000000000002</v>
      </c>
      <c r="BX27" s="200">
        <v>2.2000000000000002</v>
      </c>
      <c r="BY27" s="200">
        <v>0.2</v>
      </c>
      <c r="BZ27" s="208">
        <v>1.8760000000000001E-3</v>
      </c>
      <c r="CA27" s="208">
        <v>9.9099999999999991E-4</v>
      </c>
      <c r="CC27" s="211"/>
      <c r="CD27" s="212"/>
      <c r="CE27" s="213"/>
      <c r="CF27" s="214"/>
      <c r="CG27" s="207"/>
      <c r="CH27" s="207"/>
      <c r="CI27" s="207"/>
      <c r="CK27" s="208">
        <f t="shared" si="17"/>
        <v>55.528628596827758</v>
      </c>
      <c r="CO27" s="196">
        <v>125.2</v>
      </c>
      <c r="CP27" s="197">
        <v>5.9499999999999997E-2</v>
      </c>
      <c r="CQ27" s="206">
        <v>0.5</v>
      </c>
      <c r="CR27" s="206">
        <v>-0.6</v>
      </c>
      <c r="CS27" s="206">
        <v>2</v>
      </c>
      <c r="CT27" s="206">
        <v>1.8</v>
      </c>
      <c r="CU27" s="206">
        <v>0.8</v>
      </c>
      <c r="CV27" s="209">
        <v>2E-3</v>
      </c>
      <c r="CX27" s="196">
        <v>125.2</v>
      </c>
      <c r="CY27" s="197">
        <v>9.3770000000000006E-2</v>
      </c>
      <c r="CZ27" s="206">
        <v>0.6</v>
      </c>
      <c r="DA27" s="206">
        <v>-0.7</v>
      </c>
      <c r="DB27" s="206">
        <v>1.8</v>
      </c>
      <c r="DC27" s="206">
        <v>1.6</v>
      </c>
      <c r="DD27" s="206">
        <v>0.9</v>
      </c>
      <c r="DE27" s="209">
        <v>3.0899999999999999E-3</v>
      </c>
      <c r="DG27" s="196">
        <v>125.2</v>
      </c>
      <c r="DH27" s="197">
        <v>2.9690000000000001E-2</v>
      </c>
      <c r="DI27" s="206">
        <v>3.8</v>
      </c>
      <c r="DJ27" s="206">
        <v>-3.1</v>
      </c>
      <c r="DK27" s="206">
        <v>1.6</v>
      </c>
      <c r="DL27" s="206">
        <v>1.3</v>
      </c>
      <c r="DM27" s="206">
        <v>0.9</v>
      </c>
      <c r="DN27" s="210">
        <v>4.13E-3</v>
      </c>
      <c r="DO27" s="210">
        <v>1.1E-4</v>
      </c>
      <c r="DQ27" s="196">
        <v>125.2</v>
      </c>
      <c r="DR27" s="197">
        <v>0.17680000000000001</v>
      </c>
      <c r="DS27" s="206">
        <v>3.8</v>
      </c>
      <c r="DT27" s="206">
        <v>-3.1</v>
      </c>
      <c r="DU27" s="206">
        <v>1.6</v>
      </c>
      <c r="DV27" s="206">
        <v>1.3</v>
      </c>
      <c r="DW27" s="206">
        <v>0.9</v>
      </c>
      <c r="DX27" s="208">
        <v>2.4469999999999999E-2</v>
      </c>
      <c r="DY27" s="210">
        <v>0</v>
      </c>
      <c r="EA27" s="196">
        <v>125.2</v>
      </c>
      <c r="EB27" s="197">
        <v>1.371</v>
      </c>
      <c r="ED27" s="208">
        <f t="shared" si="18"/>
        <v>2.0966800000000001</v>
      </c>
      <c r="EE27" s="208">
        <f t="shared" si="0"/>
        <v>2.245237596827764</v>
      </c>
      <c r="EF27" s="208">
        <f t="shared" si="1"/>
        <v>0.9338343536391619</v>
      </c>
    </row>
    <row r="28" spans="1:136" s="9" customFormat="1" ht="15" x14ac:dyDescent="0.15">
      <c r="A28" s="262">
        <v>125.3</v>
      </c>
      <c r="B28" s="263">
        <v>48.37</v>
      </c>
      <c r="C28" s="264">
        <v>4.55</v>
      </c>
      <c r="D28" s="265">
        <v>-6.71</v>
      </c>
      <c r="E28" s="266">
        <v>3.874020306262389</v>
      </c>
      <c r="F28" s="266">
        <v>3.1927456835770678</v>
      </c>
      <c r="G28" s="266">
        <v>1.86</v>
      </c>
      <c r="H28" s="266">
        <v>2.5949999999999998</v>
      </c>
      <c r="J28" s="196">
        <v>125.3</v>
      </c>
      <c r="K28" s="197">
        <v>43.96</v>
      </c>
      <c r="L28" s="198">
        <v>7.6</v>
      </c>
      <c r="M28" s="199">
        <v>8.11</v>
      </c>
      <c r="N28" s="200">
        <v>3.09</v>
      </c>
      <c r="O28" s="200">
        <v>1.81</v>
      </c>
      <c r="P28" s="200">
        <v>2.5</v>
      </c>
      <c r="R28" s="196">
        <v>125.3</v>
      </c>
      <c r="S28" s="197">
        <v>3.7730000000000001</v>
      </c>
      <c r="T28" s="198">
        <v>0.4</v>
      </c>
      <c r="U28" s="206">
        <v>-0.3</v>
      </c>
      <c r="V28" s="200">
        <v>2.1</v>
      </c>
      <c r="W28" s="200">
        <v>2.1</v>
      </c>
      <c r="X28" s="200">
        <v>0.5</v>
      </c>
      <c r="Z28" s="196">
        <v>125.3</v>
      </c>
      <c r="AA28" s="197">
        <f t="shared" si="2"/>
        <v>1.3615884276961348</v>
      </c>
      <c r="AB28" s="198">
        <f t="shared" si="3"/>
        <v>0.56118924576437501</v>
      </c>
      <c r="AC28" s="206">
        <f t="shared" si="4"/>
        <v>-0.72237849152874989</v>
      </c>
      <c r="AD28" s="200">
        <f t="shared" si="5"/>
        <v>1.87762150847125</v>
      </c>
      <c r="AE28" s="207">
        <f t="shared" si="6"/>
        <v>1.6776215084712498</v>
      </c>
      <c r="AF28" s="207">
        <f t="shared" si="7"/>
        <v>0.86118924576437483</v>
      </c>
      <c r="AG28" s="208">
        <f t="shared" si="8"/>
        <v>0.83337172340719579</v>
      </c>
      <c r="AH28" s="208">
        <f t="shared" si="9"/>
        <v>0.52821670428893897</v>
      </c>
      <c r="AJ28" s="196">
        <v>125.3</v>
      </c>
      <c r="AK28" s="197">
        <f t="shared" si="10"/>
        <v>0.87832460661870249</v>
      </c>
      <c r="AL28" s="198">
        <f t="shared" si="11"/>
        <v>3.7999999999999994</v>
      </c>
      <c r="AM28" s="206">
        <f t="shared" si="12"/>
        <v>-3.1</v>
      </c>
      <c r="AN28" s="200">
        <f t="shared" si="13"/>
        <v>1.5999999999999999</v>
      </c>
      <c r="AO28" s="207">
        <f t="shared" si="14"/>
        <v>1.2999999999999998</v>
      </c>
      <c r="AP28" s="207">
        <f t="shared" si="15"/>
        <v>0.89999999999999991</v>
      </c>
      <c r="AQ28" s="197">
        <f t="shared" si="16"/>
        <v>0.12235171962481695</v>
      </c>
      <c r="AS28" s="196">
        <v>125.3</v>
      </c>
      <c r="AT28" s="197">
        <v>0.50429999999999997</v>
      </c>
      <c r="AU28" s="198">
        <v>5.8</v>
      </c>
      <c r="AV28" s="199">
        <v>9.1999999999999993</v>
      </c>
      <c r="AW28" s="200">
        <v>3.6</v>
      </c>
      <c r="AX28" s="200">
        <v>3</v>
      </c>
      <c r="AY28" s="200">
        <v>2</v>
      </c>
      <c r="BA28" s="196">
        <v>125.3</v>
      </c>
      <c r="BB28" s="197">
        <v>0.48330000000000001</v>
      </c>
      <c r="BC28" s="198">
        <v>20.100000000000001</v>
      </c>
      <c r="BD28" s="206">
        <v>-24</v>
      </c>
      <c r="BE28" s="200"/>
      <c r="BF28" s="200"/>
      <c r="BG28" s="200"/>
      <c r="BI28" s="196">
        <v>125.3</v>
      </c>
      <c r="BJ28" s="197">
        <v>7.4300000000000005E-2</v>
      </c>
      <c r="BK28" s="198">
        <v>6.6</v>
      </c>
      <c r="BL28" s="199">
        <v>14.9</v>
      </c>
      <c r="BM28" s="200">
        <v>3.8</v>
      </c>
      <c r="BN28" s="200">
        <v>3.6</v>
      </c>
      <c r="BO28" s="200">
        <v>1.2</v>
      </c>
      <c r="BP28" s="208">
        <v>4.8809999999999999E-2</v>
      </c>
      <c r="BQ28" s="208">
        <v>2.538E-2</v>
      </c>
      <c r="BS28" s="196">
        <v>125.3</v>
      </c>
      <c r="BT28" s="197">
        <v>2.8609999999999998E-3</v>
      </c>
      <c r="BU28" s="198">
        <v>2.4</v>
      </c>
      <c r="BV28" s="199">
        <v>1.8</v>
      </c>
      <c r="BW28" s="200">
        <v>2.2000000000000002</v>
      </c>
      <c r="BX28" s="200">
        <v>2.2000000000000002</v>
      </c>
      <c r="BY28" s="200">
        <v>0.2</v>
      </c>
      <c r="BZ28" s="208">
        <v>1.874E-3</v>
      </c>
      <c r="CA28" s="208">
        <v>9.8900000000000008E-4</v>
      </c>
      <c r="CC28" s="211"/>
      <c r="CD28" s="212"/>
      <c r="CE28" s="213"/>
      <c r="CF28" s="214"/>
      <c r="CG28" s="207"/>
      <c r="CH28" s="207"/>
      <c r="CI28" s="207"/>
      <c r="CK28" s="208">
        <f t="shared" si="17"/>
        <v>55.447674034314844</v>
      </c>
      <c r="CO28" s="196">
        <v>125.3</v>
      </c>
      <c r="CP28" s="197">
        <v>5.9330000000000001E-2</v>
      </c>
      <c r="CQ28" s="206">
        <v>0.5</v>
      </c>
      <c r="CR28" s="206">
        <v>-0.6</v>
      </c>
      <c r="CS28" s="206">
        <v>2</v>
      </c>
      <c r="CT28" s="206">
        <v>1.8</v>
      </c>
      <c r="CU28" s="206">
        <v>0.8</v>
      </c>
      <c r="CV28" s="209">
        <v>2E-3</v>
      </c>
      <c r="CX28" s="196">
        <v>125.3</v>
      </c>
      <c r="CY28" s="197">
        <v>9.3539999999999998E-2</v>
      </c>
      <c r="CZ28" s="206">
        <v>0.6</v>
      </c>
      <c r="DA28" s="206">
        <v>-0.8</v>
      </c>
      <c r="DB28" s="206">
        <v>1.8</v>
      </c>
      <c r="DC28" s="206">
        <v>1.6</v>
      </c>
      <c r="DD28" s="206">
        <v>0.9</v>
      </c>
      <c r="DE28" s="209">
        <v>3.0899999999999999E-3</v>
      </c>
      <c r="DG28" s="196">
        <v>125.3</v>
      </c>
      <c r="DH28" s="197">
        <v>2.963E-2</v>
      </c>
      <c r="DI28" s="206">
        <v>3.8</v>
      </c>
      <c r="DJ28" s="206">
        <v>-3.1</v>
      </c>
      <c r="DK28" s="206">
        <v>1.6</v>
      </c>
      <c r="DL28" s="206">
        <v>1.3</v>
      </c>
      <c r="DM28" s="206">
        <v>0.9</v>
      </c>
      <c r="DN28" s="210">
        <v>4.13E-3</v>
      </c>
      <c r="DO28" s="210">
        <v>1.1E-4</v>
      </c>
      <c r="DQ28" s="196">
        <v>125.3</v>
      </c>
      <c r="DR28" s="197">
        <v>0.17649999999999999</v>
      </c>
      <c r="DS28" s="206">
        <v>3.8</v>
      </c>
      <c r="DT28" s="206">
        <v>-3.1</v>
      </c>
      <c r="DU28" s="206">
        <v>1.6</v>
      </c>
      <c r="DV28" s="206">
        <v>1.3</v>
      </c>
      <c r="DW28" s="206">
        <v>0.9</v>
      </c>
      <c r="DX28" s="208">
        <v>2.4479999999999998E-2</v>
      </c>
      <c r="DY28" s="210">
        <v>0</v>
      </c>
      <c r="EA28" s="196">
        <v>125.3</v>
      </c>
      <c r="EB28" s="197">
        <v>1.367</v>
      </c>
      <c r="ED28" s="208">
        <f t="shared" si="18"/>
        <v>2.0910000000000002</v>
      </c>
      <c r="EE28" s="208">
        <f t="shared" si="0"/>
        <v>2.2399130343148372</v>
      </c>
      <c r="EF28" s="208">
        <f t="shared" si="1"/>
        <v>0.93351838574376267</v>
      </c>
    </row>
    <row r="29" spans="1:136" s="9" customFormat="1" ht="15" x14ac:dyDescent="0.15">
      <c r="A29" s="262">
        <v>125.4</v>
      </c>
      <c r="B29" s="263">
        <v>48.3</v>
      </c>
      <c r="C29" s="264">
        <v>4.55</v>
      </c>
      <c r="D29" s="265">
        <v>-6.71</v>
      </c>
      <c r="E29" s="266">
        <v>3.874020306262389</v>
      </c>
      <c r="F29" s="266">
        <v>3.1927456835770678</v>
      </c>
      <c r="G29" s="266">
        <v>1.86</v>
      </c>
      <c r="H29" s="266">
        <v>2.5949999999999998</v>
      </c>
      <c r="J29" s="196">
        <v>125.4</v>
      </c>
      <c r="K29" s="197">
        <v>43.9</v>
      </c>
      <c r="L29" s="198">
        <v>7.6</v>
      </c>
      <c r="M29" s="199">
        <v>8.1</v>
      </c>
      <c r="N29" s="200">
        <v>3.09</v>
      </c>
      <c r="O29" s="200">
        <v>1.81</v>
      </c>
      <c r="P29" s="200">
        <v>2.5</v>
      </c>
      <c r="R29" s="196">
        <v>125.4</v>
      </c>
      <c r="S29" s="197">
        <v>3.77</v>
      </c>
      <c r="T29" s="198">
        <v>0.4</v>
      </c>
      <c r="U29" s="206">
        <v>-0.3</v>
      </c>
      <c r="V29" s="200">
        <v>2.1</v>
      </c>
      <c r="W29" s="200">
        <v>2.1</v>
      </c>
      <c r="X29" s="200">
        <v>0.5</v>
      </c>
      <c r="Z29" s="196">
        <v>125.4</v>
      </c>
      <c r="AA29" s="197">
        <f t="shared" si="2"/>
        <v>1.3584557976689546</v>
      </c>
      <c r="AB29" s="198">
        <f t="shared" si="3"/>
        <v>0.56117485084901331</v>
      </c>
      <c r="AC29" s="206">
        <f t="shared" si="4"/>
        <v>-0.73882514915098674</v>
      </c>
      <c r="AD29" s="200">
        <f t="shared" si="5"/>
        <v>1.8776502983019736</v>
      </c>
      <c r="AE29" s="207">
        <f t="shared" si="6"/>
        <v>1.6776502983019734</v>
      </c>
      <c r="AF29" s="207">
        <f t="shared" si="7"/>
        <v>0.86117485084901335</v>
      </c>
      <c r="AG29" s="208">
        <f t="shared" si="8"/>
        <v>0.83125259132998575</v>
      </c>
      <c r="AH29" s="208">
        <f t="shared" si="9"/>
        <v>0.527203206338969</v>
      </c>
      <c r="AJ29" s="196">
        <v>125.4</v>
      </c>
      <c r="AK29" s="197">
        <f t="shared" si="10"/>
        <v>0.87668549119657602</v>
      </c>
      <c r="AL29" s="198">
        <f t="shared" si="11"/>
        <v>3.8</v>
      </c>
      <c r="AM29" s="206">
        <f t="shared" si="12"/>
        <v>-3.1</v>
      </c>
      <c r="AN29" s="200">
        <f t="shared" si="13"/>
        <v>1.6</v>
      </c>
      <c r="AO29" s="207">
        <f t="shared" si="14"/>
        <v>1.3</v>
      </c>
      <c r="AP29" s="207">
        <f t="shared" si="15"/>
        <v>0.9</v>
      </c>
      <c r="AQ29" s="197">
        <f t="shared" si="16"/>
        <v>0.12230197580548649</v>
      </c>
      <c r="AS29" s="196">
        <v>125.4</v>
      </c>
      <c r="AT29" s="197">
        <v>0.50329999999999997</v>
      </c>
      <c r="AU29" s="198">
        <v>5.9</v>
      </c>
      <c r="AV29" s="199">
        <v>9.3000000000000007</v>
      </c>
      <c r="AW29" s="200">
        <v>3.6</v>
      </c>
      <c r="AX29" s="200">
        <v>3</v>
      </c>
      <c r="AY29" s="200">
        <v>2</v>
      </c>
      <c r="BA29" s="196">
        <v>125.4</v>
      </c>
      <c r="BB29" s="197">
        <v>0.48220000000000002</v>
      </c>
      <c r="BC29" s="198">
        <v>20.2</v>
      </c>
      <c r="BD29" s="206">
        <v>-24</v>
      </c>
      <c r="BE29" s="200"/>
      <c r="BF29" s="200"/>
      <c r="BG29" s="200"/>
      <c r="BI29" s="196">
        <v>125.4</v>
      </c>
      <c r="BJ29" s="197">
        <v>7.4139999999999998E-2</v>
      </c>
      <c r="BK29" s="198">
        <v>6.6</v>
      </c>
      <c r="BL29" s="199">
        <v>14.9</v>
      </c>
      <c r="BM29" s="200">
        <v>3.7</v>
      </c>
      <c r="BN29" s="200">
        <v>3.6</v>
      </c>
      <c r="BO29" s="200">
        <v>1.2</v>
      </c>
      <c r="BP29" s="208">
        <v>4.879E-2</v>
      </c>
      <c r="BQ29" s="208">
        <v>2.5340000000000001E-2</v>
      </c>
      <c r="BS29" s="196">
        <v>125.4</v>
      </c>
      <c r="BT29" s="197">
        <v>2.8600000000000001E-3</v>
      </c>
      <c r="BU29" s="198">
        <v>2.4</v>
      </c>
      <c r="BV29" s="199">
        <v>1.8</v>
      </c>
      <c r="BW29" s="200">
        <v>2.2000000000000002</v>
      </c>
      <c r="BX29" s="200">
        <v>2.2000000000000002</v>
      </c>
      <c r="BY29" s="200">
        <v>0.2</v>
      </c>
      <c r="BZ29" s="208">
        <v>1.8710000000000001E-3</v>
      </c>
      <c r="CA29" s="208">
        <v>9.8799999999999995E-4</v>
      </c>
      <c r="CC29" s="211"/>
      <c r="CD29" s="212"/>
      <c r="CE29" s="213"/>
      <c r="CF29" s="214"/>
      <c r="CG29" s="207"/>
      <c r="CH29" s="207"/>
      <c r="CI29" s="207"/>
      <c r="CK29" s="208">
        <f t="shared" si="17"/>
        <v>55.367641288865528</v>
      </c>
      <c r="CO29" s="196">
        <v>125.4</v>
      </c>
      <c r="CP29" s="197">
        <v>5.9220000000000002E-2</v>
      </c>
      <c r="CQ29" s="206">
        <v>0.5</v>
      </c>
      <c r="CR29" s="206">
        <v>-0.8</v>
      </c>
      <c r="CS29" s="206">
        <v>2</v>
      </c>
      <c r="CT29" s="206">
        <v>1.8</v>
      </c>
      <c r="CU29" s="206">
        <v>0.8</v>
      </c>
      <c r="CV29" s="209">
        <v>2E-3</v>
      </c>
      <c r="CX29" s="196">
        <v>125.4</v>
      </c>
      <c r="CY29" s="197">
        <v>9.3310000000000004E-2</v>
      </c>
      <c r="CZ29" s="206">
        <v>0.6</v>
      </c>
      <c r="DA29" s="206">
        <v>-0.7</v>
      </c>
      <c r="DB29" s="206">
        <v>1.8</v>
      </c>
      <c r="DC29" s="206">
        <v>1.6</v>
      </c>
      <c r="DD29" s="206">
        <v>0.9</v>
      </c>
      <c r="DE29" s="209">
        <v>3.0899999999999999E-3</v>
      </c>
      <c r="DG29" s="196">
        <v>125.4</v>
      </c>
      <c r="DH29" s="197">
        <v>2.9569999999999999E-2</v>
      </c>
      <c r="DI29" s="206">
        <v>3.8</v>
      </c>
      <c r="DJ29" s="206">
        <v>-3.1</v>
      </c>
      <c r="DK29" s="206">
        <v>1.6</v>
      </c>
      <c r="DL29" s="206">
        <v>1.3</v>
      </c>
      <c r="DM29" s="206">
        <v>0.9</v>
      </c>
      <c r="DN29" s="210">
        <v>4.13E-3</v>
      </c>
      <c r="DO29" s="210">
        <v>1.1E-4</v>
      </c>
      <c r="DQ29" s="196">
        <v>125.4</v>
      </c>
      <c r="DR29" s="197">
        <v>0.1762</v>
      </c>
      <c r="DS29" s="206">
        <v>3.8</v>
      </c>
      <c r="DT29" s="206">
        <v>-3.1</v>
      </c>
      <c r="DU29" s="206">
        <v>1.6</v>
      </c>
      <c r="DV29" s="206">
        <v>1.3</v>
      </c>
      <c r="DW29" s="206">
        <v>0.9</v>
      </c>
      <c r="DX29" s="208">
        <v>2.4459999999999999E-2</v>
      </c>
      <c r="DY29" s="210">
        <v>0</v>
      </c>
      <c r="EA29" s="196">
        <v>125.4</v>
      </c>
      <c r="EB29" s="197">
        <v>1.3640000000000001</v>
      </c>
      <c r="ED29" s="208">
        <f t="shared" si="18"/>
        <v>2.0865</v>
      </c>
      <c r="EE29" s="208">
        <f t="shared" si="0"/>
        <v>2.2351412888655307</v>
      </c>
      <c r="EF29" s="208">
        <f t="shared" si="1"/>
        <v>0.9334980345063667</v>
      </c>
    </row>
    <row r="30" spans="1:136" s="9" customFormat="1" ht="15" x14ac:dyDescent="0.15">
      <c r="A30" s="262">
        <v>125.5</v>
      </c>
      <c r="B30" s="263">
        <v>48.23</v>
      </c>
      <c r="C30" s="264">
        <v>4.55</v>
      </c>
      <c r="D30" s="265">
        <v>-6.71</v>
      </c>
      <c r="E30" s="266">
        <v>3.874020306262389</v>
      </c>
      <c r="F30" s="266">
        <v>3.1869303412531624</v>
      </c>
      <c r="G30" s="266">
        <v>1.85</v>
      </c>
      <c r="H30" s="266">
        <v>2.5949999999999998</v>
      </c>
      <c r="J30" s="196">
        <v>125.5</v>
      </c>
      <c r="K30" s="197">
        <v>43.83</v>
      </c>
      <c r="L30" s="198">
        <v>7.59</v>
      </c>
      <c r="M30" s="199">
        <v>8.1</v>
      </c>
      <c r="N30" s="200">
        <v>3.09</v>
      </c>
      <c r="O30" s="200">
        <v>1.81</v>
      </c>
      <c r="P30" s="200">
        <v>2.5</v>
      </c>
      <c r="R30" s="196">
        <v>125.5</v>
      </c>
      <c r="S30" s="197">
        <v>3.7669999999999999</v>
      </c>
      <c r="T30" s="198">
        <v>0.4</v>
      </c>
      <c r="U30" s="206">
        <v>-0.3</v>
      </c>
      <c r="V30" s="200">
        <v>2.1</v>
      </c>
      <c r="W30" s="200">
        <v>2.1</v>
      </c>
      <c r="X30" s="200">
        <v>0.5</v>
      </c>
      <c r="Z30" s="196">
        <v>125.5</v>
      </c>
      <c r="AA30" s="197">
        <f t="shared" si="2"/>
        <v>1.3550467591099644</v>
      </c>
      <c r="AB30" s="198">
        <f t="shared" si="3"/>
        <v>0.52234490010515244</v>
      </c>
      <c r="AC30" s="206">
        <f t="shared" si="4"/>
        <v>-0.70000000000000007</v>
      </c>
      <c r="AD30" s="200">
        <f t="shared" si="5"/>
        <v>1.8776550998948478</v>
      </c>
      <c r="AE30" s="207">
        <f t="shared" si="6"/>
        <v>1.6776550998948476</v>
      </c>
      <c r="AF30" s="207">
        <f t="shared" si="7"/>
        <v>0.86117245005257625</v>
      </c>
      <c r="AG30" s="208">
        <f t="shared" si="8"/>
        <v>0.8291334592527756</v>
      </c>
      <c r="AH30" s="208">
        <f t="shared" si="9"/>
        <v>0.52591329985718893</v>
      </c>
      <c r="AJ30" s="196">
        <v>125.5</v>
      </c>
      <c r="AK30" s="197">
        <f t="shared" si="10"/>
        <v>0.87440011122578354</v>
      </c>
      <c r="AL30" s="198">
        <f t="shared" si="11"/>
        <v>3.7000000000000006</v>
      </c>
      <c r="AM30" s="206">
        <f t="shared" si="12"/>
        <v>-3.1</v>
      </c>
      <c r="AN30" s="200">
        <f t="shared" si="13"/>
        <v>1.6</v>
      </c>
      <c r="AO30" s="207">
        <f t="shared" si="14"/>
        <v>1.3</v>
      </c>
      <c r="AP30" s="207">
        <f t="shared" si="15"/>
        <v>0.9</v>
      </c>
      <c r="AQ30" s="197">
        <f t="shared" si="16"/>
        <v>0.12210340563079443</v>
      </c>
      <c r="AS30" s="196">
        <v>125.5</v>
      </c>
      <c r="AT30" s="197">
        <v>0.50229999999999997</v>
      </c>
      <c r="AU30" s="198">
        <v>5.9</v>
      </c>
      <c r="AV30" s="199">
        <v>9.3000000000000007</v>
      </c>
      <c r="AW30" s="200">
        <v>3.6</v>
      </c>
      <c r="AX30" s="200">
        <v>3</v>
      </c>
      <c r="AY30" s="200">
        <v>2</v>
      </c>
      <c r="BA30" s="196">
        <v>125.5</v>
      </c>
      <c r="BB30" s="197">
        <v>0.48089999999999999</v>
      </c>
      <c r="BC30" s="198">
        <v>20.100000000000001</v>
      </c>
      <c r="BD30" s="206">
        <v>-23.8</v>
      </c>
      <c r="BE30" s="200"/>
      <c r="BF30" s="200"/>
      <c r="BG30" s="200"/>
      <c r="BI30" s="196">
        <v>125.5</v>
      </c>
      <c r="BJ30" s="197">
        <v>7.4069999999999997E-2</v>
      </c>
      <c r="BK30" s="198">
        <v>6.6</v>
      </c>
      <c r="BL30" s="199">
        <v>15</v>
      </c>
      <c r="BM30" s="200">
        <v>3.7</v>
      </c>
      <c r="BN30" s="200">
        <v>3.5</v>
      </c>
      <c r="BO30" s="200">
        <v>1.2</v>
      </c>
      <c r="BP30" s="208">
        <v>4.8770000000000001E-2</v>
      </c>
      <c r="BQ30" s="208">
        <v>2.5340000000000001E-2</v>
      </c>
      <c r="BS30" s="196">
        <v>125.5</v>
      </c>
      <c r="BT30" s="197">
        <v>2.8570000000000002E-3</v>
      </c>
      <c r="BU30" s="198">
        <v>2.4</v>
      </c>
      <c r="BV30" s="199">
        <v>1.8</v>
      </c>
      <c r="BW30" s="200">
        <v>2.2000000000000002</v>
      </c>
      <c r="BX30" s="200">
        <v>2.2000000000000002</v>
      </c>
      <c r="BY30" s="200">
        <v>0.2</v>
      </c>
      <c r="BZ30" s="208">
        <v>1.8680000000000001E-3</v>
      </c>
      <c r="CA30" s="208">
        <v>9.8700000000000003E-4</v>
      </c>
      <c r="CC30" s="211"/>
      <c r="CD30" s="212"/>
      <c r="CE30" s="213"/>
      <c r="CF30" s="214"/>
      <c r="CG30" s="207"/>
      <c r="CH30" s="207"/>
      <c r="CI30" s="207"/>
      <c r="CK30" s="208">
        <f t="shared" si="17"/>
        <v>55.286573870335744</v>
      </c>
      <c r="CO30" s="196">
        <v>125.5</v>
      </c>
      <c r="CP30" s="197">
        <v>5.9080000000000001E-2</v>
      </c>
      <c r="CQ30" s="206">
        <v>0.4</v>
      </c>
      <c r="CR30" s="206">
        <v>-0.7</v>
      </c>
      <c r="CS30" s="206">
        <v>2</v>
      </c>
      <c r="CT30" s="206">
        <v>1.8</v>
      </c>
      <c r="CU30" s="206">
        <v>0.8</v>
      </c>
      <c r="CV30" s="209">
        <v>2E-3</v>
      </c>
      <c r="CX30" s="196">
        <v>125.5</v>
      </c>
      <c r="CY30" s="197">
        <v>9.3079999999999996E-2</v>
      </c>
      <c r="CZ30" s="206">
        <v>0.6</v>
      </c>
      <c r="DA30" s="206">
        <v>-0.7</v>
      </c>
      <c r="DB30" s="206">
        <v>1.8</v>
      </c>
      <c r="DC30" s="206">
        <v>1.6</v>
      </c>
      <c r="DD30" s="206">
        <v>0.9</v>
      </c>
      <c r="DE30" s="209">
        <v>3.0899999999999999E-3</v>
      </c>
      <c r="DG30" s="196">
        <v>125.5</v>
      </c>
      <c r="DH30" s="197">
        <v>2.9499999999999998E-2</v>
      </c>
      <c r="DI30" s="206">
        <v>3.7</v>
      </c>
      <c r="DJ30" s="206">
        <v>-3.1</v>
      </c>
      <c r="DK30" s="206">
        <v>1.6</v>
      </c>
      <c r="DL30" s="206">
        <v>1.3</v>
      </c>
      <c r="DM30" s="206">
        <v>0.9</v>
      </c>
      <c r="DN30" s="210">
        <v>4.1200000000000004E-3</v>
      </c>
      <c r="DO30" s="210">
        <v>1.1E-4</v>
      </c>
      <c r="DQ30" s="196">
        <v>125.5</v>
      </c>
      <c r="DR30" s="197">
        <v>0.1757</v>
      </c>
      <c r="DS30" s="206">
        <v>3.7</v>
      </c>
      <c r="DT30" s="206">
        <v>-3.1</v>
      </c>
      <c r="DU30" s="206">
        <v>1.6</v>
      </c>
      <c r="DV30" s="206">
        <v>1.3</v>
      </c>
      <c r="DW30" s="206">
        <v>0.9</v>
      </c>
      <c r="DX30" s="208">
        <v>2.444E-2</v>
      </c>
      <c r="DY30" s="210">
        <v>0</v>
      </c>
      <c r="EA30" s="196">
        <v>125.5</v>
      </c>
      <c r="EB30" s="197">
        <v>1.36</v>
      </c>
      <c r="ED30" s="208">
        <f t="shared" si="18"/>
        <v>2.0806800000000001</v>
      </c>
      <c r="EE30" s="208">
        <f t="shared" si="0"/>
        <v>2.2294468703357477</v>
      </c>
      <c r="EF30" s="208">
        <f t="shared" si="1"/>
        <v>0.93327184768778826</v>
      </c>
    </row>
    <row r="31" spans="1:136" s="9" customFormat="1" ht="15" x14ac:dyDescent="0.15">
      <c r="A31" s="262">
        <v>125.6</v>
      </c>
      <c r="B31" s="263">
        <v>48.16</v>
      </c>
      <c r="C31" s="264">
        <v>4.55</v>
      </c>
      <c r="D31" s="265">
        <v>-6.7</v>
      </c>
      <c r="E31" s="266">
        <v>3.8682468035704929</v>
      </c>
      <c r="F31" s="266">
        <v>3.1869303412531624</v>
      </c>
      <c r="G31" s="266">
        <v>1.85</v>
      </c>
      <c r="H31" s="266">
        <v>2.5949999999999998</v>
      </c>
      <c r="J31" s="196">
        <v>125.6</v>
      </c>
      <c r="K31" s="197">
        <v>43.77</v>
      </c>
      <c r="L31" s="198">
        <v>7.59</v>
      </c>
      <c r="M31" s="199">
        <v>8.1</v>
      </c>
      <c r="N31" s="200">
        <v>3.08</v>
      </c>
      <c r="O31" s="200">
        <v>1.81</v>
      </c>
      <c r="P31" s="200">
        <v>2.5</v>
      </c>
      <c r="R31" s="196">
        <v>125.6</v>
      </c>
      <c r="S31" s="197">
        <v>3.7639999999999998</v>
      </c>
      <c r="T31" s="198">
        <v>0.4</v>
      </c>
      <c r="U31" s="206">
        <v>-0.3</v>
      </c>
      <c r="V31" s="200">
        <v>2.1</v>
      </c>
      <c r="W31" s="200">
        <v>2.1</v>
      </c>
      <c r="X31" s="200">
        <v>0.5</v>
      </c>
      <c r="Z31" s="196">
        <v>125.6</v>
      </c>
      <c r="AA31" s="197">
        <f t="shared" si="2"/>
        <v>1.3513613120191641</v>
      </c>
      <c r="AB31" s="198">
        <f t="shared" si="3"/>
        <v>0.46117957166392098</v>
      </c>
      <c r="AC31" s="206">
        <f t="shared" si="4"/>
        <v>-0.6388204283360791</v>
      </c>
      <c r="AD31" s="200">
        <f t="shared" si="5"/>
        <v>1.8776408566721583</v>
      </c>
      <c r="AE31" s="207">
        <f t="shared" si="6"/>
        <v>1.6776408566721581</v>
      </c>
      <c r="AF31" s="207">
        <f t="shared" si="7"/>
        <v>0.86117957166392112</v>
      </c>
      <c r="AG31" s="208">
        <f t="shared" si="8"/>
        <v>0.82701432717556544</v>
      </c>
      <c r="AH31" s="208">
        <f t="shared" si="9"/>
        <v>0.52434698484359876</v>
      </c>
      <c r="AJ31" s="196">
        <v>125.6</v>
      </c>
      <c r="AK31" s="197">
        <f t="shared" si="10"/>
        <v>0.87276099580365707</v>
      </c>
      <c r="AL31" s="198">
        <f t="shared" si="11"/>
        <v>3.8000000000000003</v>
      </c>
      <c r="AM31" s="206">
        <f t="shared" si="12"/>
        <v>-3.1</v>
      </c>
      <c r="AN31" s="200">
        <f t="shared" si="13"/>
        <v>1.5999999999999999</v>
      </c>
      <c r="AO31" s="207">
        <f t="shared" si="14"/>
        <v>1.3</v>
      </c>
      <c r="AP31" s="207">
        <f t="shared" si="15"/>
        <v>0.9</v>
      </c>
      <c r="AQ31" s="197">
        <f t="shared" si="16"/>
        <v>0.12235171962481695</v>
      </c>
      <c r="AS31" s="196">
        <v>125.6</v>
      </c>
      <c r="AT31" s="197">
        <v>0.50070000000000003</v>
      </c>
      <c r="AU31" s="198">
        <v>5.8</v>
      </c>
      <c r="AV31" s="199">
        <v>9.1999999999999993</v>
      </c>
      <c r="AW31" s="200">
        <v>3.6</v>
      </c>
      <c r="AX31" s="200">
        <v>3</v>
      </c>
      <c r="AY31" s="200">
        <v>2</v>
      </c>
      <c r="BA31" s="196">
        <v>125.6</v>
      </c>
      <c r="BB31" s="197">
        <v>0.47920000000000001</v>
      </c>
      <c r="BC31" s="198">
        <v>20.100000000000001</v>
      </c>
      <c r="BD31" s="206">
        <v>-23.9</v>
      </c>
      <c r="BE31" s="200"/>
      <c r="BF31" s="200"/>
      <c r="BG31" s="200"/>
      <c r="BI31" s="196">
        <v>125.6</v>
      </c>
      <c r="BJ31" s="197">
        <v>7.4090000000000003E-2</v>
      </c>
      <c r="BK31" s="198">
        <v>6.5</v>
      </c>
      <c r="BL31" s="199">
        <v>15.2</v>
      </c>
      <c r="BM31" s="200">
        <v>3.7</v>
      </c>
      <c r="BN31" s="200">
        <v>3.6</v>
      </c>
      <c r="BO31" s="200">
        <v>1.2</v>
      </c>
      <c r="BP31" s="208">
        <v>4.8750000000000002E-2</v>
      </c>
      <c r="BQ31" s="208">
        <v>2.5319999999999999E-2</v>
      </c>
      <c r="BS31" s="196">
        <v>125.6</v>
      </c>
      <c r="BT31" s="197">
        <v>2.8509999999999998E-3</v>
      </c>
      <c r="BU31" s="198">
        <v>2.4</v>
      </c>
      <c r="BV31" s="199">
        <v>1.8</v>
      </c>
      <c r="BW31" s="200">
        <v>2.2000000000000002</v>
      </c>
      <c r="BX31" s="200">
        <v>2.2000000000000002</v>
      </c>
      <c r="BY31" s="200">
        <v>0.2</v>
      </c>
      <c r="BZ31" s="208">
        <v>1.8630000000000001E-3</v>
      </c>
      <c r="CA31" s="208">
        <v>9.8299999999999993E-4</v>
      </c>
      <c r="CC31" s="211"/>
      <c r="CD31" s="212"/>
      <c r="CE31" s="213"/>
      <c r="CF31" s="214"/>
      <c r="CG31" s="207"/>
      <c r="CH31" s="207"/>
      <c r="CI31" s="207"/>
      <c r="CK31" s="208">
        <f t="shared" si="17"/>
        <v>55.204963307822823</v>
      </c>
      <c r="CO31" s="196">
        <v>125.6</v>
      </c>
      <c r="CP31" s="197">
        <v>5.8909999999999997E-2</v>
      </c>
      <c r="CQ31" s="206">
        <v>0.4</v>
      </c>
      <c r="CR31" s="206">
        <v>-0.7</v>
      </c>
      <c r="CS31" s="206">
        <v>2</v>
      </c>
      <c r="CT31" s="206">
        <v>1.8</v>
      </c>
      <c r="CU31" s="206">
        <v>0.8</v>
      </c>
      <c r="CV31" s="209">
        <v>2E-3</v>
      </c>
      <c r="CX31" s="196">
        <v>125.6</v>
      </c>
      <c r="CY31" s="197">
        <v>9.2840000000000006E-2</v>
      </c>
      <c r="CZ31" s="206">
        <v>0.5</v>
      </c>
      <c r="DA31" s="206">
        <v>-0.6</v>
      </c>
      <c r="DB31" s="206">
        <v>1.8</v>
      </c>
      <c r="DC31" s="206">
        <v>1.6</v>
      </c>
      <c r="DD31" s="206">
        <v>0.9</v>
      </c>
      <c r="DE31" s="209">
        <v>3.0799999999999998E-3</v>
      </c>
      <c r="DG31" s="196">
        <v>125.6</v>
      </c>
      <c r="DH31" s="197">
        <v>2.9440000000000001E-2</v>
      </c>
      <c r="DI31" s="206">
        <v>3.8</v>
      </c>
      <c r="DJ31" s="206">
        <v>-3.1</v>
      </c>
      <c r="DK31" s="206">
        <v>1.6</v>
      </c>
      <c r="DL31" s="206">
        <v>1.3</v>
      </c>
      <c r="DM31" s="206">
        <v>0.9</v>
      </c>
      <c r="DN31" s="210">
        <v>4.13E-3</v>
      </c>
      <c r="DO31" s="210">
        <v>1.1E-4</v>
      </c>
      <c r="DQ31" s="196">
        <v>125.6</v>
      </c>
      <c r="DR31" s="197">
        <v>0.1754</v>
      </c>
      <c r="DS31" s="206">
        <v>3.8</v>
      </c>
      <c r="DT31" s="206">
        <v>-3.1</v>
      </c>
      <c r="DU31" s="206">
        <v>1.6</v>
      </c>
      <c r="DV31" s="206">
        <v>1.3</v>
      </c>
      <c r="DW31" s="206">
        <v>0.9</v>
      </c>
      <c r="DX31" s="208">
        <v>2.4479999999999998E-2</v>
      </c>
      <c r="DY31" s="210">
        <v>0</v>
      </c>
      <c r="EA31" s="196">
        <v>125.6</v>
      </c>
      <c r="EB31" s="197">
        <v>1.357</v>
      </c>
      <c r="ED31" s="208">
        <f t="shared" si="18"/>
        <v>2.0759699999999999</v>
      </c>
      <c r="EE31" s="208">
        <f t="shared" si="0"/>
        <v>2.2241223078228209</v>
      </c>
      <c r="EF31" s="208">
        <f t="shared" si="1"/>
        <v>0.9333884169491351</v>
      </c>
    </row>
    <row r="32" spans="1:136" s="9" customFormat="1" ht="15" x14ac:dyDescent="0.15">
      <c r="A32" s="262">
        <v>125.7</v>
      </c>
      <c r="B32" s="263">
        <v>48.1</v>
      </c>
      <c r="C32" s="264">
        <v>4.55</v>
      </c>
      <c r="D32" s="265">
        <v>-6.7</v>
      </c>
      <c r="E32" s="266">
        <v>3.8682468035704929</v>
      </c>
      <c r="F32" s="266">
        <v>3.1869303412531624</v>
      </c>
      <c r="G32" s="266">
        <v>1.85</v>
      </c>
      <c r="H32" s="266">
        <v>2.5949999999999998</v>
      </c>
      <c r="J32" s="196">
        <v>125.7</v>
      </c>
      <c r="K32" s="197">
        <v>43.71</v>
      </c>
      <c r="L32" s="198">
        <v>7.59</v>
      </c>
      <c r="M32" s="199">
        <v>8.1</v>
      </c>
      <c r="N32" s="200">
        <v>3.08</v>
      </c>
      <c r="O32" s="200">
        <v>1.81</v>
      </c>
      <c r="P32" s="200">
        <v>2.5</v>
      </c>
      <c r="R32" s="196">
        <v>125.7</v>
      </c>
      <c r="S32" s="197">
        <v>3.7610000000000001</v>
      </c>
      <c r="T32" s="198">
        <v>0.4</v>
      </c>
      <c r="U32" s="206">
        <v>-0.3</v>
      </c>
      <c r="V32" s="200">
        <v>2.1</v>
      </c>
      <c r="W32" s="200">
        <v>2.1</v>
      </c>
      <c r="X32" s="200">
        <v>0.5</v>
      </c>
      <c r="Z32" s="196">
        <v>125.7</v>
      </c>
      <c r="AA32" s="197">
        <f t="shared" si="2"/>
        <v>1.3472151840420139</v>
      </c>
      <c r="AB32" s="198">
        <f t="shared" si="3"/>
        <v>0.48348975545274292</v>
      </c>
      <c r="AC32" s="206">
        <f t="shared" si="4"/>
        <v>-0.63883674818241898</v>
      </c>
      <c r="AD32" s="200">
        <f t="shared" si="5"/>
        <v>1.8776734963648383</v>
      </c>
      <c r="AE32" s="207">
        <f t="shared" si="6"/>
        <v>1.6776734963648381</v>
      </c>
      <c r="AF32" s="207">
        <f t="shared" si="7"/>
        <v>0.86116325181758102</v>
      </c>
      <c r="AG32" s="208">
        <f t="shared" si="8"/>
        <v>0.82425024185746532</v>
      </c>
      <c r="AH32" s="208">
        <f t="shared" si="9"/>
        <v>0.5229649421845487</v>
      </c>
      <c r="AJ32" s="196">
        <v>125.7</v>
      </c>
      <c r="AK32" s="197">
        <f t="shared" si="10"/>
        <v>0.87032678947750297</v>
      </c>
      <c r="AL32" s="198">
        <f t="shared" si="11"/>
        <v>3.8000000000000003</v>
      </c>
      <c r="AM32" s="206">
        <f t="shared" si="12"/>
        <v>-3</v>
      </c>
      <c r="AN32" s="200">
        <f t="shared" si="13"/>
        <v>1.6</v>
      </c>
      <c r="AO32" s="207">
        <f t="shared" si="14"/>
        <v>1.3</v>
      </c>
      <c r="AP32" s="207">
        <f t="shared" si="15"/>
        <v>0.9</v>
      </c>
      <c r="AQ32" s="197">
        <f t="shared" si="16"/>
        <v>0.12175560399811101</v>
      </c>
      <c r="AS32" s="196">
        <v>125.7</v>
      </c>
      <c r="AT32" s="197">
        <v>0.49930000000000002</v>
      </c>
      <c r="AU32" s="198">
        <v>5.8</v>
      </c>
      <c r="AV32" s="199">
        <v>9.1999999999999993</v>
      </c>
      <c r="AW32" s="200">
        <v>3.6</v>
      </c>
      <c r="AX32" s="200">
        <v>3</v>
      </c>
      <c r="AY32" s="200">
        <v>2</v>
      </c>
      <c r="BA32" s="196">
        <v>125.7</v>
      </c>
      <c r="BB32" s="197">
        <v>0.47889999999999999</v>
      </c>
      <c r="BC32" s="198">
        <v>20.100000000000001</v>
      </c>
      <c r="BD32" s="206">
        <v>-23.9</v>
      </c>
      <c r="BE32" s="200"/>
      <c r="BF32" s="200"/>
      <c r="BG32" s="200"/>
      <c r="BI32" s="196">
        <v>125.7</v>
      </c>
      <c r="BJ32" s="197">
        <v>7.4010000000000006E-2</v>
      </c>
      <c r="BK32" s="198">
        <v>6.5</v>
      </c>
      <c r="BL32" s="199">
        <v>15</v>
      </c>
      <c r="BM32" s="200">
        <v>3.7</v>
      </c>
      <c r="BN32" s="200">
        <v>3.6</v>
      </c>
      <c r="BO32" s="200">
        <v>1.2</v>
      </c>
      <c r="BP32" s="208">
        <v>4.87E-2</v>
      </c>
      <c r="BQ32" s="208">
        <v>2.5309999999999999E-2</v>
      </c>
      <c r="BS32" s="196">
        <v>125.7</v>
      </c>
      <c r="BT32" s="197">
        <v>2.8449999999999999E-3</v>
      </c>
      <c r="BU32" s="198">
        <v>2.4</v>
      </c>
      <c r="BV32" s="199">
        <v>1.8</v>
      </c>
      <c r="BW32" s="200">
        <v>2.2000000000000002</v>
      </c>
      <c r="BX32" s="200">
        <v>2.2000000000000002</v>
      </c>
      <c r="BY32" s="200">
        <v>0.2</v>
      </c>
      <c r="BZ32" s="208">
        <v>1.859E-3</v>
      </c>
      <c r="CA32" s="208">
        <v>9.8200000000000002E-4</v>
      </c>
      <c r="CC32" s="211"/>
      <c r="CD32" s="212"/>
      <c r="CE32" s="213"/>
      <c r="CF32" s="214"/>
      <c r="CG32" s="207"/>
      <c r="CH32" s="207"/>
      <c r="CI32" s="207"/>
      <c r="CK32" s="208">
        <f t="shared" si="17"/>
        <v>55.133596973519523</v>
      </c>
      <c r="CO32" s="196">
        <v>125.7</v>
      </c>
      <c r="CP32" s="197">
        <v>5.876E-2</v>
      </c>
      <c r="CQ32" s="206">
        <v>0.3</v>
      </c>
      <c r="CR32" s="206">
        <v>-0.7</v>
      </c>
      <c r="CS32" s="206">
        <v>2</v>
      </c>
      <c r="CT32" s="206">
        <v>1.8</v>
      </c>
      <c r="CU32" s="206">
        <v>0.8</v>
      </c>
      <c r="CV32" s="209">
        <v>2E-3</v>
      </c>
      <c r="CX32" s="196">
        <v>125.7</v>
      </c>
      <c r="CY32" s="197">
        <v>9.2539999999999997E-2</v>
      </c>
      <c r="CZ32" s="206">
        <v>0.6</v>
      </c>
      <c r="DA32" s="206">
        <v>-0.6</v>
      </c>
      <c r="DB32" s="206">
        <v>1.8</v>
      </c>
      <c r="DC32" s="206">
        <v>1.6</v>
      </c>
      <c r="DD32" s="206">
        <v>0.9</v>
      </c>
      <c r="DE32" s="209">
        <v>3.0799999999999998E-3</v>
      </c>
      <c r="DG32" s="196">
        <v>125.7</v>
      </c>
      <c r="DH32" s="197">
        <v>2.9360000000000001E-2</v>
      </c>
      <c r="DI32" s="206">
        <v>3.8</v>
      </c>
      <c r="DJ32" s="206">
        <v>-3</v>
      </c>
      <c r="DK32" s="206">
        <v>1.6</v>
      </c>
      <c r="DL32" s="206">
        <v>1.3</v>
      </c>
      <c r="DM32" s="206">
        <v>0.9</v>
      </c>
      <c r="DN32" s="210">
        <v>4.1099999999999999E-3</v>
      </c>
      <c r="DO32" s="210">
        <v>1.1E-4</v>
      </c>
      <c r="DQ32" s="196">
        <v>125.7</v>
      </c>
      <c r="DR32" s="197">
        <v>0.1749</v>
      </c>
      <c r="DS32" s="206">
        <v>3.8</v>
      </c>
      <c r="DT32" s="206">
        <v>-3</v>
      </c>
      <c r="DU32" s="206">
        <v>1.6</v>
      </c>
      <c r="DV32" s="206">
        <v>1.3</v>
      </c>
      <c r="DW32" s="206">
        <v>0.9</v>
      </c>
      <c r="DX32" s="208">
        <v>2.436E-2</v>
      </c>
      <c r="DY32" s="210">
        <v>0</v>
      </c>
      <c r="EA32" s="196">
        <v>125.7</v>
      </c>
      <c r="EB32" s="197">
        <v>1.353</v>
      </c>
      <c r="ED32" s="208">
        <f t="shared" si="18"/>
        <v>2.0698799999999999</v>
      </c>
      <c r="EE32" s="208">
        <f t="shared" si="0"/>
        <v>2.2175419735195168</v>
      </c>
      <c r="EF32" s="208">
        <f t="shared" si="1"/>
        <v>0.93341186986185487</v>
      </c>
    </row>
    <row r="33" spans="1:136" s="9" customFormat="1" ht="15" x14ac:dyDescent="0.15">
      <c r="A33" s="262">
        <v>125.8</v>
      </c>
      <c r="B33" s="263">
        <v>48.03</v>
      </c>
      <c r="C33" s="264">
        <v>4.55</v>
      </c>
      <c r="D33" s="265">
        <v>-6.7</v>
      </c>
      <c r="E33" s="266">
        <v>3.8682468035704929</v>
      </c>
      <c r="F33" s="266">
        <v>3.1869303412531624</v>
      </c>
      <c r="G33" s="266">
        <v>1.85</v>
      </c>
      <c r="H33" s="266">
        <v>2.5949999999999998</v>
      </c>
      <c r="J33" s="196">
        <v>125.8</v>
      </c>
      <c r="K33" s="197">
        <v>43.65</v>
      </c>
      <c r="L33" s="198">
        <v>7.59</v>
      </c>
      <c r="M33" s="199">
        <v>8.1</v>
      </c>
      <c r="N33" s="200">
        <v>3.08</v>
      </c>
      <c r="O33" s="200">
        <v>1.81</v>
      </c>
      <c r="P33" s="200">
        <v>2.5</v>
      </c>
      <c r="R33" s="196">
        <v>125.8</v>
      </c>
      <c r="S33" s="197">
        <v>3.758</v>
      </c>
      <c r="T33" s="198">
        <v>0.4</v>
      </c>
      <c r="U33" s="206">
        <v>-0.3</v>
      </c>
      <c r="V33" s="200">
        <v>2.1</v>
      </c>
      <c r="W33" s="200">
        <v>2.1</v>
      </c>
      <c r="X33" s="200">
        <v>0.5</v>
      </c>
      <c r="Z33" s="196">
        <v>125.8</v>
      </c>
      <c r="AA33" s="197">
        <f t="shared" si="2"/>
        <v>1.3440825540148338</v>
      </c>
      <c r="AB33" s="198">
        <f t="shared" si="3"/>
        <v>0.58350556438791723</v>
      </c>
      <c r="AC33" s="206">
        <f t="shared" si="4"/>
        <v>-0.73883147853736075</v>
      </c>
      <c r="AD33" s="200">
        <f t="shared" si="5"/>
        <v>1.8776629570747219</v>
      </c>
      <c r="AE33" s="207">
        <f t="shared" si="6"/>
        <v>1.6776629570747219</v>
      </c>
      <c r="AF33" s="207">
        <f t="shared" si="7"/>
        <v>0.86116852146263911</v>
      </c>
      <c r="AG33" s="208">
        <f t="shared" si="8"/>
        <v>0.82240751831206527</v>
      </c>
      <c r="AH33" s="208">
        <f t="shared" si="9"/>
        <v>0.52167503570276863</v>
      </c>
      <c r="AJ33" s="196">
        <v>125.8</v>
      </c>
      <c r="AK33" s="197">
        <f t="shared" si="10"/>
        <v>0.86898532676609974</v>
      </c>
      <c r="AL33" s="198">
        <f t="shared" si="11"/>
        <v>3.7</v>
      </c>
      <c r="AM33" s="206">
        <f t="shared" si="12"/>
        <v>-3.2</v>
      </c>
      <c r="AN33" s="200">
        <f t="shared" si="13"/>
        <v>1.6</v>
      </c>
      <c r="AO33" s="207">
        <f t="shared" si="14"/>
        <v>1.3</v>
      </c>
      <c r="AP33" s="207">
        <f t="shared" si="15"/>
        <v>0.9</v>
      </c>
      <c r="AQ33" s="197">
        <f t="shared" si="16"/>
        <v>0.12185509163677191</v>
      </c>
      <c r="AS33" s="196">
        <v>125.8</v>
      </c>
      <c r="AT33" s="197">
        <v>0.49819999999999998</v>
      </c>
      <c r="AU33" s="198">
        <v>5.8</v>
      </c>
      <c r="AV33" s="199">
        <v>9.1999999999999993</v>
      </c>
      <c r="AW33" s="200">
        <v>3.6</v>
      </c>
      <c r="AX33" s="200">
        <v>3</v>
      </c>
      <c r="AY33" s="200">
        <v>2</v>
      </c>
      <c r="BA33" s="196">
        <v>125.8</v>
      </c>
      <c r="BB33" s="197">
        <v>0.4768</v>
      </c>
      <c r="BC33" s="198">
        <v>20.100000000000001</v>
      </c>
      <c r="BD33" s="206">
        <v>-23.9</v>
      </c>
      <c r="BE33" s="200"/>
      <c r="BF33" s="200"/>
      <c r="BG33" s="200"/>
      <c r="BI33" s="196">
        <v>125.8</v>
      </c>
      <c r="BJ33" s="197">
        <v>7.3899999999999993E-2</v>
      </c>
      <c r="BK33" s="198">
        <v>6.5</v>
      </c>
      <c r="BL33" s="199">
        <v>15</v>
      </c>
      <c r="BM33" s="200">
        <v>3.7</v>
      </c>
      <c r="BN33" s="200">
        <v>3.6</v>
      </c>
      <c r="BO33" s="200">
        <v>1.2</v>
      </c>
      <c r="BP33" s="208">
        <v>4.8649999999999999E-2</v>
      </c>
      <c r="BQ33" s="208">
        <v>2.53E-2</v>
      </c>
      <c r="BS33" s="196">
        <v>125.8</v>
      </c>
      <c r="BT33" s="197">
        <v>2.8419999999999999E-3</v>
      </c>
      <c r="BU33" s="198">
        <v>2.4</v>
      </c>
      <c r="BV33" s="199">
        <v>1.8</v>
      </c>
      <c r="BW33" s="200">
        <v>2.2000000000000002</v>
      </c>
      <c r="BX33" s="200">
        <v>2.2000000000000002</v>
      </c>
      <c r="BY33" s="200">
        <v>0.2</v>
      </c>
      <c r="BZ33" s="208">
        <v>1.8580000000000001E-3</v>
      </c>
      <c r="CA33" s="208">
        <v>9.7999999999999997E-4</v>
      </c>
      <c r="CC33" s="211"/>
      <c r="CD33" s="212"/>
      <c r="CE33" s="213"/>
      <c r="CF33" s="214"/>
      <c r="CG33" s="207"/>
      <c r="CH33" s="207"/>
      <c r="CI33" s="207"/>
      <c r="CK33" s="208">
        <f t="shared" si="17"/>
        <v>55.052809880780934</v>
      </c>
      <c r="CO33" s="196">
        <v>125.8</v>
      </c>
      <c r="CP33" s="197">
        <v>5.8619999999999998E-2</v>
      </c>
      <c r="CQ33" s="206">
        <v>0.4</v>
      </c>
      <c r="CR33" s="206">
        <v>-0.8</v>
      </c>
      <c r="CS33" s="206">
        <v>2</v>
      </c>
      <c r="CT33" s="206">
        <v>1.8</v>
      </c>
      <c r="CU33" s="206">
        <v>0.8</v>
      </c>
      <c r="CV33" s="209">
        <v>2E-3</v>
      </c>
      <c r="CX33" s="196">
        <v>125.8</v>
      </c>
      <c r="CY33" s="197">
        <v>9.2340000000000005E-2</v>
      </c>
      <c r="CZ33" s="206">
        <v>0.7</v>
      </c>
      <c r="DA33" s="206">
        <v>-0.7</v>
      </c>
      <c r="DB33" s="206">
        <v>1.8</v>
      </c>
      <c r="DC33" s="206">
        <v>1.6</v>
      </c>
      <c r="DD33" s="206">
        <v>0.9</v>
      </c>
      <c r="DE33" s="209">
        <v>3.0799999999999998E-3</v>
      </c>
      <c r="DG33" s="196">
        <v>125.8</v>
      </c>
      <c r="DH33" s="197">
        <v>2.9319999999999999E-2</v>
      </c>
      <c r="DI33" s="206">
        <v>3.7</v>
      </c>
      <c r="DJ33" s="206">
        <v>-3.2</v>
      </c>
      <c r="DK33" s="206">
        <v>1.6</v>
      </c>
      <c r="DL33" s="206">
        <v>1.3</v>
      </c>
      <c r="DM33" s="206">
        <v>0.9</v>
      </c>
      <c r="DN33" s="210">
        <v>4.1099999999999999E-3</v>
      </c>
      <c r="DO33" s="210">
        <v>1.1E-4</v>
      </c>
      <c r="DQ33" s="196">
        <v>125.8</v>
      </c>
      <c r="DR33" s="197">
        <v>0.17460000000000001</v>
      </c>
      <c r="DS33" s="206">
        <v>3.7</v>
      </c>
      <c r="DT33" s="206">
        <v>-3.2</v>
      </c>
      <c r="DU33" s="206">
        <v>1.6</v>
      </c>
      <c r="DV33" s="206">
        <v>1.3</v>
      </c>
      <c r="DW33" s="206">
        <v>0.9</v>
      </c>
      <c r="DX33" s="208">
        <v>2.4400000000000002E-2</v>
      </c>
      <c r="DY33" s="210">
        <v>0</v>
      </c>
      <c r="EA33" s="196">
        <v>125.8</v>
      </c>
      <c r="EB33" s="197">
        <v>1.35</v>
      </c>
      <c r="ED33" s="208">
        <f t="shared" si="18"/>
        <v>2.0654400000000002</v>
      </c>
      <c r="EE33" s="208">
        <f t="shared" si="0"/>
        <v>2.2130678807809336</v>
      </c>
      <c r="EF33" s="208">
        <f t="shared" si="1"/>
        <v>0.93329265583627763</v>
      </c>
    </row>
    <row r="34" spans="1:136" s="9" customFormat="1" ht="15" x14ac:dyDescent="0.15">
      <c r="A34" s="262">
        <v>125.9</v>
      </c>
      <c r="B34" s="263">
        <v>47.96</v>
      </c>
      <c r="C34" s="264">
        <v>4.54</v>
      </c>
      <c r="D34" s="265">
        <v>-6.69</v>
      </c>
      <c r="E34" s="266">
        <v>3.8624733008785967</v>
      </c>
      <c r="F34" s="266">
        <v>3.1869303412531624</v>
      </c>
      <c r="G34" s="266">
        <v>1.85</v>
      </c>
      <c r="H34" s="266">
        <v>2.5949999999999998</v>
      </c>
      <c r="J34" s="196">
        <v>125.9</v>
      </c>
      <c r="K34" s="197">
        <v>43.59</v>
      </c>
      <c r="L34" s="198">
        <v>7.58</v>
      </c>
      <c r="M34" s="199">
        <v>8.09</v>
      </c>
      <c r="N34" s="200">
        <v>3.08</v>
      </c>
      <c r="O34" s="200">
        <v>1.81</v>
      </c>
      <c r="P34" s="200">
        <v>2.5</v>
      </c>
      <c r="R34" s="196">
        <v>125.9</v>
      </c>
      <c r="S34" s="197">
        <v>3.7549999999999999</v>
      </c>
      <c r="T34" s="198">
        <v>0.4</v>
      </c>
      <c r="U34" s="206">
        <v>-0.3</v>
      </c>
      <c r="V34" s="200">
        <v>2.1</v>
      </c>
      <c r="W34" s="200">
        <v>2.1</v>
      </c>
      <c r="X34" s="200">
        <v>0.5</v>
      </c>
      <c r="Z34" s="196">
        <v>125.9</v>
      </c>
      <c r="AA34" s="197">
        <f t="shared" si="2"/>
        <v>1.3413184686967337</v>
      </c>
      <c r="AB34" s="198">
        <f t="shared" si="3"/>
        <v>0.52240292067706606</v>
      </c>
      <c r="AC34" s="206">
        <f t="shared" si="4"/>
        <v>-0.76120146033853298</v>
      </c>
      <c r="AD34" s="200">
        <f t="shared" si="5"/>
        <v>1.877597079322934</v>
      </c>
      <c r="AE34" s="207">
        <f t="shared" si="6"/>
        <v>1.677597079322934</v>
      </c>
      <c r="AF34" s="207">
        <f t="shared" si="7"/>
        <v>0.86120146033853318</v>
      </c>
      <c r="AG34" s="208">
        <f t="shared" si="8"/>
        <v>0.8211176118302852</v>
      </c>
      <c r="AH34" s="208">
        <f t="shared" si="9"/>
        <v>0.52020085686644857</v>
      </c>
      <c r="AJ34" s="196">
        <v>125.9</v>
      </c>
      <c r="AK34" s="197">
        <f t="shared" si="10"/>
        <v>0.86679983953659789</v>
      </c>
      <c r="AL34" s="198">
        <f t="shared" si="11"/>
        <v>3.8</v>
      </c>
      <c r="AM34" s="206">
        <f t="shared" si="12"/>
        <v>-3.1</v>
      </c>
      <c r="AN34" s="200">
        <f t="shared" si="13"/>
        <v>1.6</v>
      </c>
      <c r="AO34" s="207">
        <f t="shared" si="14"/>
        <v>1.3</v>
      </c>
      <c r="AP34" s="207">
        <f t="shared" si="15"/>
        <v>0.9</v>
      </c>
      <c r="AQ34" s="197">
        <f t="shared" si="16"/>
        <v>0.12175560399811101</v>
      </c>
      <c r="AS34" s="196">
        <v>125.9</v>
      </c>
      <c r="AT34" s="197">
        <v>0.49709999999999999</v>
      </c>
      <c r="AU34" s="198">
        <v>5.9</v>
      </c>
      <c r="AV34" s="199">
        <v>9.3000000000000007</v>
      </c>
      <c r="AW34" s="200">
        <v>3.6</v>
      </c>
      <c r="AX34" s="200">
        <v>3</v>
      </c>
      <c r="AY34" s="200">
        <v>2</v>
      </c>
      <c r="BA34" s="196">
        <v>125.9</v>
      </c>
      <c r="BB34" s="197">
        <v>0.47570000000000001</v>
      </c>
      <c r="BC34" s="198">
        <v>20.2</v>
      </c>
      <c r="BD34" s="206">
        <v>-24</v>
      </c>
      <c r="BE34" s="200"/>
      <c r="BF34" s="200"/>
      <c r="BG34" s="200"/>
      <c r="BI34" s="196">
        <v>125.9</v>
      </c>
      <c r="BJ34" s="197">
        <v>7.3700000000000002E-2</v>
      </c>
      <c r="BK34" s="198">
        <v>6.6</v>
      </c>
      <c r="BL34" s="199">
        <v>14.8</v>
      </c>
      <c r="BM34" s="200">
        <v>3.7</v>
      </c>
      <c r="BN34" s="200">
        <v>3.5</v>
      </c>
      <c r="BO34" s="200">
        <v>1.2</v>
      </c>
      <c r="BP34" s="208">
        <v>4.8570000000000002E-2</v>
      </c>
      <c r="BQ34" s="208">
        <v>2.53E-2</v>
      </c>
      <c r="BS34" s="196">
        <v>125.9</v>
      </c>
      <c r="BT34" s="197">
        <v>2.8349999999999998E-3</v>
      </c>
      <c r="BU34" s="198">
        <v>2.4</v>
      </c>
      <c r="BV34" s="199">
        <v>1.8</v>
      </c>
      <c r="BW34" s="200">
        <v>2.2000000000000002</v>
      </c>
      <c r="BX34" s="200">
        <v>2.2000000000000002</v>
      </c>
      <c r="BY34" s="200">
        <v>0.2</v>
      </c>
      <c r="BZ34" s="208">
        <v>1.8550000000000001E-3</v>
      </c>
      <c r="CA34" s="208">
        <v>9.7900000000000005E-4</v>
      </c>
      <c r="CC34" s="211"/>
      <c r="CD34" s="212"/>
      <c r="CE34" s="213"/>
      <c r="CF34" s="214"/>
      <c r="CG34" s="207"/>
      <c r="CH34" s="207"/>
      <c r="CI34" s="207"/>
      <c r="CK34" s="208">
        <f t="shared" si="17"/>
        <v>54.972453308233341</v>
      </c>
      <c r="CO34" s="196">
        <v>125.9</v>
      </c>
      <c r="CP34" s="197">
        <v>5.8450000000000002E-2</v>
      </c>
      <c r="CQ34" s="206">
        <v>0.4</v>
      </c>
      <c r="CR34" s="206">
        <v>-0.7</v>
      </c>
      <c r="CS34" s="206">
        <v>2</v>
      </c>
      <c r="CT34" s="206">
        <v>1.8</v>
      </c>
      <c r="CU34" s="206">
        <v>0.8</v>
      </c>
      <c r="CV34" s="209">
        <v>1.99E-3</v>
      </c>
      <c r="CX34" s="196">
        <v>125.9</v>
      </c>
      <c r="CY34" s="197">
        <v>9.2200000000000004E-2</v>
      </c>
      <c r="CZ34" s="206">
        <v>0.6</v>
      </c>
      <c r="DA34" s="206">
        <v>-0.8</v>
      </c>
      <c r="DB34" s="206">
        <v>1.8</v>
      </c>
      <c r="DC34" s="206">
        <v>1.6</v>
      </c>
      <c r="DD34" s="206">
        <v>0.9</v>
      </c>
      <c r="DE34" s="209">
        <v>3.0799999999999998E-3</v>
      </c>
      <c r="DG34" s="196">
        <v>125.9</v>
      </c>
      <c r="DH34" s="197">
        <v>2.9239999999999999E-2</v>
      </c>
      <c r="DI34" s="206">
        <v>3.8</v>
      </c>
      <c r="DJ34" s="206">
        <v>-3.1</v>
      </c>
      <c r="DK34" s="206">
        <v>1.6</v>
      </c>
      <c r="DL34" s="206">
        <v>1.3</v>
      </c>
      <c r="DM34" s="206">
        <v>0.9</v>
      </c>
      <c r="DN34" s="210">
        <v>4.1099999999999999E-3</v>
      </c>
      <c r="DO34" s="210">
        <v>1.1E-4</v>
      </c>
      <c r="DQ34" s="196">
        <v>125.9</v>
      </c>
      <c r="DR34" s="197">
        <v>0.17419999999999999</v>
      </c>
      <c r="DS34" s="206">
        <v>3.8</v>
      </c>
      <c r="DT34" s="206">
        <v>-3.1</v>
      </c>
      <c r="DU34" s="206">
        <v>1.6</v>
      </c>
      <c r="DV34" s="206">
        <v>1.3</v>
      </c>
      <c r="DW34" s="206">
        <v>0.9</v>
      </c>
      <c r="DX34" s="208">
        <v>2.436E-2</v>
      </c>
      <c r="DY34" s="210">
        <v>0</v>
      </c>
      <c r="EA34" s="196">
        <v>125.9</v>
      </c>
      <c r="EB34" s="197">
        <v>1.347</v>
      </c>
      <c r="ED34" s="208">
        <f t="shared" si="18"/>
        <v>2.06087</v>
      </c>
      <c r="EE34" s="208">
        <f t="shared" si="0"/>
        <v>2.2081183082333316</v>
      </c>
      <c r="EF34" s="208">
        <f t="shared" si="1"/>
        <v>0.9333150276938097</v>
      </c>
    </row>
    <row r="35" spans="1:136" s="9" customFormat="1" ht="15" x14ac:dyDescent="0.15">
      <c r="A35" s="262">
        <v>126</v>
      </c>
      <c r="B35" s="263">
        <v>47.89</v>
      </c>
      <c r="C35" s="264">
        <v>4.54</v>
      </c>
      <c r="D35" s="265">
        <v>-6.69</v>
      </c>
      <c r="E35" s="266">
        <v>3.8624733008785967</v>
      </c>
      <c r="F35" s="266">
        <v>3.1869303412531624</v>
      </c>
      <c r="G35" s="266">
        <v>1.85</v>
      </c>
      <c r="H35" s="266">
        <v>2.5949999999999998</v>
      </c>
      <c r="J35" s="196">
        <v>126</v>
      </c>
      <c r="K35" s="197">
        <v>43.53</v>
      </c>
      <c r="L35" s="198">
        <v>7.58</v>
      </c>
      <c r="M35" s="199">
        <v>8.09</v>
      </c>
      <c r="N35" s="200">
        <v>3.08</v>
      </c>
      <c r="O35" s="200">
        <v>1.81</v>
      </c>
      <c r="P35" s="200">
        <v>2.5</v>
      </c>
      <c r="R35" s="196">
        <v>126</v>
      </c>
      <c r="S35" s="197">
        <v>3.7519999999999998</v>
      </c>
      <c r="T35" s="198">
        <v>0.4</v>
      </c>
      <c r="U35" s="206">
        <v>-0.3</v>
      </c>
      <c r="V35" s="200">
        <v>2.1</v>
      </c>
      <c r="W35" s="200">
        <v>2.1</v>
      </c>
      <c r="X35" s="200">
        <v>0.5</v>
      </c>
      <c r="Z35" s="196">
        <v>126</v>
      </c>
      <c r="AA35" s="197">
        <f t="shared" si="2"/>
        <v>1.3371723407195835</v>
      </c>
      <c r="AB35" s="198">
        <f t="shared" si="3"/>
        <v>0.56119174434087882</v>
      </c>
      <c r="AC35" s="206">
        <f t="shared" si="4"/>
        <v>-0.76119174434087888</v>
      </c>
      <c r="AD35" s="200">
        <f t="shared" si="5"/>
        <v>1.8776165113182424</v>
      </c>
      <c r="AE35" s="207">
        <f t="shared" si="6"/>
        <v>1.6776165113182426</v>
      </c>
      <c r="AF35" s="207">
        <f t="shared" si="7"/>
        <v>0.86119174434087875</v>
      </c>
      <c r="AG35" s="208">
        <f t="shared" si="8"/>
        <v>0.81844566268945507</v>
      </c>
      <c r="AH35" s="208">
        <f t="shared" si="9"/>
        <v>0.51872667803012851</v>
      </c>
      <c r="AJ35" s="196">
        <v>126</v>
      </c>
      <c r="AK35" s="197">
        <f t="shared" si="10"/>
        <v>0.86491200501781917</v>
      </c>
      <c r="AL35" s="198">
        <f t="shared" si="11"/>
        <v>3.8000000000000003</v>
      </c>
      <c r="AM35" s="206">
        <f t="shared" si="12"/>
        <v>-3.1</v>
      </c>
      <c r="AN35" s="200">
        <f t="shared" si="13"/>
        <v>1.6</v>
      </c>
      <c r="AO35" s="207">
        <f t="shared" si="14"/>
        <v>1.3</v>
      </c>
      <c r="AP35" s="207">
        <f t="shared" si="15"/>
        <v>0.9</v>
      </c>
      <c r="AQ35" s="197">
        <f t="shared" si="16"/>
        <v>0.12178047590777624</v>
      </c>
      <c r="AS35" s="196">
        <v>126</v>
      </c>
      <c r="AT35" s="197">
        <v>0.49640000000000001</v>
      </c>
      <c r="AU35" s="198">
        <v>5.8</v>
      </c>
      <c r="AV35" s="199">
        <v>9.1999999999999993</v>
      </c>
      <c r="AW35" s="200">
        <v>3.6</v>
      </c>
      <c r="AX35" s="200">
        <v>3</v>
      </c>
      <c r="AY35" s="200">
        <v>2</v>
      </c>
      <c r="BA35" s="196">
        <v>126</v>
      </c>
      <c r="BB35" s="197">
        <v>0.47599999999999998</v>
      </c>
      <c r="BC35" s="198">
        <v>20.2</v>
      </c>
      <c r="BD35" s="206">
        <v>-23.8</v>
      </c>
      <c r="BE35" s="200"/>
      <c r="BF35" s="200"/>
      <c r="BG35" s="200"/>
      <c r="BI35" s="196">
        <v>126</v>
      </c>
      <c r="BJ35" s="197">
        <v>7.3749999999999996E-2</v>
      </c>
      <c r="BK35" s="198">
        <v>6.5</v>
      </c>
      <c r="BL35" s="199">
        <v>15</v>
      </c>
      <c r="BM35" s="200">
        <v>3.7</v>
      </c>
      <c r="BN35" s="200">
        <v>3.6</v>
      </c>
      <c r="BO35" s="200">
        <v>1.2</v>
      </c>
      <c r="BP35" s="208">
        <v>4.8579999999999998E-2</v>
      </c>
      <c r="BQ35" s="208">
        <v>2.5270000000000001E-2</v>
      </c>
      <c r="BS35" s="196">
        <v>126</v>
      </c>
      <c r="BT35" s="197">
        <v>2.826E-3</v>
      </c>
      <c r="BU35" s="198">
        <v>2.4</v>
      </c>
      <c r="BV35" s="199">
        <v>1.8</v>
      </c>
      <c r="BW35" s="200">
        <v>2.2000000000000002</v>
      </c>
      <c r="BX35" s="200">
        <v>2.2000000000000002</v>
      </c>
      <c r="BY35" s="200">
        <v>0.2</v>
      </c>
      <c r="BZ35" s="208">
        <v>1.8489999999999999E-3</v>
      </c>
      <c r="CA35" s="208">
        <v>9.77E-4</v>
      </c>
      <c r="CC35" s="211"/>
      <c r="CD35" s="212"/>
      <c r="CE35" s="213"/>
      <c r="CF35" s="214"/>
      <c r="CG35" s="207"/>
      <c r="CH35" s="207"/>
      <c r="CI35" s="207"/>
      <c r="CK35" s="208">
        <f t="shared" si="17"/>
        <v>54.893060345737403</v>
      </c>
      <c r="CO35" s="196">
        <v>126</v>
      </c>
      <c r="CP35" s="197">
        <v>5.8290000000000002E-2</v>
      </c>
      <c r="CQ35" s="206">
        <v>0.5</v>
      </c>
      <c r="CR35" s="206">
        <v>-0.7</v>
      </c>
      <c r="CS35" s="206">
        <v>2</v>
      </c>
      <c r="CT35" s="206">
        <v>1.8</v>
      </c>
      <c r="CU35" s="206">
        <v>0.8</v>
      </c>
      <c r="CV35" s="209">
        <v>1.99E-3</v>
      </c>
      <c r="CX35" s="196">
        <v>126</v>
      </c>
      <c r="CY35" s="197">
        <v>9.1910000000000006E-2</v>
      </c>
      <c r="CZ35" s="206">
        <v>0.6</v>
      </c>
      <c r="DA35" s="206">
        <v>-0.8</v>
      </c>
      <c r="DB35" s="206">
        <v>1.8</v>
      </c>
      <c r="DC35" s="206">
        <v>1.6</v>
      </c>
      <c r="DD35" s="206">
        <v>0.9</v>
      </c>
      <c r="DE35" s="209">
        <v>3.0799999999999998E-3</v>
      </c>
      <c r="DG35" s="196">
        <v>126</v>
      </c>
      <c r="DH35" s="197">
        <v>2.9180000000000001E-2</v>
      </c>
      <c r="DI35" s="206">
        <v>3.8</v>
      </c>
      <c r="DJ35" s="206">
        <v>-3.1</v>
      </c>
      <c r="DK35" s="206">
        <v>1.6</v>
      </c>
      <c r="DL35" s="206">
        <v>1.3</v>
      </c>
      <c r="DM35" s="206">
        <v>0.9</v>
      </c>
      <c r="DN35" s="210">
        <v>4.1099999999999999E-3</v>
      </c>
      <c r="DO35" s="210">
        <v>1.1E-4</v>
      </c>
      <c r="DQ35" s="196">
        <v>126</v>
      </c>
      <c r="DR35" s="197">
        <v>0.17380000000000001</v>
      </c>
      <c r="DS35" s="206">
        <v>3.8</v>
      </c>
      <c r="DT35" s="206">
        <v>-3.1</v>
      </c>
      <c r="DU35" s="206">
        <v>1.6</v>
      </c>
      <c r="DV35" s="206">
        <v>1.3</v>
      </c>
      <c r="DW35" s="206">
        <v>0.9</v>
      </c>
      <c r="DX35" s="208">
        <v>2.4369999999999999E-2</v>
      </c>
      <c r="DY35" s="210">
        <v>0</v>
      </c>
      <c r="EA35" s="196">
        <v>126</v>
      </c>
      <c r="EB35" s="197">
        <v>1.343</v>
      </c>
      <c r="ED35" s="208">
        <f t="shared" si="18"/>
        <v>2.0549400000000002</v>
      </c>
      <c r="EE35" s="208">
        <f t="shared" si="0"/>
        <v>2.2020843457374024</v>
      </c>
      <c r="EF35" s="208">
        <f t="shared" si="1"/>
        <v>0.93317951420787715</v>
      </c>
    </row>
    <row r="36" spans="1:136" s="9" customFormat="1" ht="15" x14ac:dyDescent="0.15">
      <c r="A36" s="262">
        <v>126.5</v>
      </c>
      <c r="B36" s="263">
        <v>47.56</v>
      </c>
      <c r="C36" s="264">
        <v>4.53</v>
      </c>
      <c r="D36" s="265">
        <v>-6.67</v>
      </c>
      <c r="E36" s="266">
        <v>3.850926295494804</v>
      </c>
      <c r="F36" s="266">
        <v>3.1869303412531624</v>
      </c>
      <c r="G36" s="266">
        <v>1.85</v>
      </c>
      <c r="H36" s="266">
        <v>2.5949999999999998</v>
      </c>
      <c r="J36" s="196">
        <v>126.5</v>
      </c>
      <c r="K36" s="197">
        <v>43.24</v>
      </c>
      <c r="L36" s="198">
        <v>7.57</v>
      </c>
      <c r="M36" s="199">
        <v>8.08</v>
      </c>
      <c r="N36" s="200">
        <v>3.08</v>
      </c>
      <c r="O36" s="200">
        <v>1.81</v>
      </c>
      <c r="P36" s="200">
        <v>2.4900000000000002</v>
      </c>
      <c r="R36" s="196">
        <v>126.5</v>
      </c>
      <c r="S36" s="197">
        <v>3.738</v>
      </c>
      <c r="T36" s="198">
        <v>0.4</v>
      </c>
      <c r="U36" s="206">
        <v>-0.3</v>
      </c>
      <c r="V36" s="200">
        <v>2.1</v>
      </c>
      <c r="W36" s="200">
        <v>2.1</v>
      </c>
      <c r="X36" s="200">
        <v>0.5</v>
      </c>
      <c r="Z36" s="196">
        <v>126.5</v>
      </c>
      <c r="AA36" s="197">
        <f t="shared" si="2"/>
        <v>1.3203114202791726</v>
      </c>
      <c r="AB36" s="198">
        <f t="shared" si="3"/>
        <v>0.56118225936910215</v>
      </c>
      <c r="AC36" s="206">
        <f t="shared" si="4"/>
        <v>-0.70000000000000007</v>
      </c>
      <c r="AD36" s="200">
        <f t="shared" si="5"/>
        <v>1.8776354812617957</v>
      </c>
      <c r="AE36" s="207">
        <f t="shared" si="6"/>
        <v>1.6776354812617957</v>
      </c>
      <c r="AF36" s="207">
        <f t="shared" si="7"/>
        <v>0.86118225936910231</v>
      </c>
      <c r="AG36" s="208">
        <f t="shared" si="8"/>
        <v>0.80803427465794442</v>
      </c>
      <c r="AH36" s="208">
        <f t="shared" si="9"/>
        <v>0.51227714562122817</v>
      </c>
      <c r="AJ36" s="196">
        <v>126.5</v>
      </c>
      <c r="AK36" s="197">
        <f t="shared" si="10"/>
        <v>0.85487752700247932</v>
      </c>
      <c r="AL36" s="198">
        <f t="shared" si="11"/>
        <v>3.7000000000000006</v>
      </c>
      <c r="AM36" s="206">
        <f t="shared" si="12"/>
        <v>-3.2</v>
      </c>
      <c r="AN36" s="200">
        <f t="shared" si="13"/>
        <v>1.6</v>
      </c>
      <c r="AO36" s="207">
        <f t="shared" si="14"/>
        <v>1.3</v>
      </c>
      <c r="AP36" s="207">
        <f t="shared" si="15"/>
        <v>0.90000000000000013</v>
      </c>
      <c r="AQ36" s="197">
        <f t="shared" si="16"/>
        <v>0.12113461646173987</v>
      </c>
      <c r="AS36" s="196">
        <v>126.5</v>
      </c>
      <c r="AT36" s="197">
        <v>0.4909</v>
      </c>
      <c r="AU36" s="198">
        <v>5.8</v>
      </c>
      <c r="AV36" s="199">
        <v>9.1999999999999993</v>
      </c>
      <c r="AW36" s="200">
        <v>3.6</v>
      </c>
      <c r="AX36" s="200">
        <v>3</v>
      </c>
      <c r="AY36" s="200">
        <v>2</v>
      </c>
      <c r="BA36" s="196">
        <v>126.5</v>
      </c>
      <c r="BB36" s="197">
        <v>0.46949999999999997</v>
      </c>
      <c r="BC36" s="198">
        <v>20</v>
      </c>
      <c r="BD36" s="206">
        <v>-23.7</v>
      </c>
      <c r="BE36" s="200"/>
      <c r="BF36" s="200"/>
      <c r="BG36" s="200"/>
      <c r="BI36" s="196">
        <v>126.5</v>
      </c>
      <c r="BJ36" s="197">
        <v>7.3529999999999998E-2</v>
      </c>
      <c r="BK36" s="198">
        <v>6.5</v>
      </c>
      <c r="BL36" s="199">
        <v>14.9</v>
      </c>
      <c r="BM36" s="200">
        <v>3.8</v>
      </c>
      <c r="BN36" s="200">
        <v>3.6</v>
      </c>
      <c r="BO36" s="200">
        <v>1.2</v>
      </c>
      <c r="BP36" s="208">
        <v>4.8370000000000003E-2</v>
      </c>
      <c r="BQ36" s="208">
        <v>2.5159999999999998E-2</v>
      </c>
      <c r="BS36" s="196">
        <v>126.5</v>
      </c>
      <c r="BT36" s="197">
        <v>2.8019999999999998E-3</v>
      </c>
      <c r="BU36" s="198">
        <v>2.4</v>
      </c>
      <c r="BV36" s="199">
        <v>1.8</v>
      </c>
      <c r="BW36" s="200">
        <v>2.2000000000000002</v>
      </c>
      <c r="BX36" s="200">
        <v>2.2000000000000002</v>
      </c>
      <c r="BY36" s="200">
        <v>0.2</v>
      </c>
      <c r="BZ36" s="208">
        <v>1.8370000000000001E-3</v>
      </c>
      <c r="CA36" s="208">
        <v>9.6699999999999998E-4</v>
      </c>
      <c r="CC36" s="211"/>
      <c r="CD36" s="212"/>
      <c r="CE36" s="213"/>
      <c r="CF36" s="214"/>
      <c r="CG36" s="207"/>
      <c r="CH36" s="207"/>
      <c r="CI36" s="207"/>
      <c r="CK36" s="208">
        <f t="shared" si="17"/>
        <v>54.509920947281657</v>
      </c>
      <c r="CO36" s="196">
        <v>126.5</v>
      </c>
      <c r="CP36" s="197">
        <v>5.7590000000000002E-2</v>
      </c>
      <c r="CQ36" s="206">
        <v>0.5</v>
      </c>
      <c r="CR36" s="206">
        <v>-0.7</v>
      </c>
      <c r="CS36" s="206">
        <v>2</v>
      </c>
      <c r="CT36" s="206">
        <v>1.8</v>
      </c>
      <c r="CU36" s="206">
        <v>0.8</v>
      </c>
      <c r="CV36" s="209">
        <v>1.99E-3</v>
      </c>
      <c r="CX36" s="196">
        <v>126.5</v>
      </c>
      <c r="CY36" s="197">
        <v>9.0770000000000003E-2</v>
      </c>
      <c r="CZ36" s="206">
        <v>0.6</v>
      </c>
      <c r="DA36" s="206">
        <v>-0.7</v>
      </c>
      <c r="DB36" s="206">
        <v>1.8</v>
      </c>
      <c r="DC36" s="206">
        <v>1.6</v>
      </c>
      <c r="DD36" s="206">
        <v>0.9</v>
      </c>
      <c r="DE36" s="209">
        <v>3.0699999999999998E-3</v>
      </c>
      <c r="DG36" s="196">
        <v>126.5</v>
      </c>
      <c r="DH36" s="197">
        <v>2.8840000000000001E-2</v>
      </c>
      <c r="DI36" s="206">
        <v>3.7</v>
      </c>
      <c r="DJ36" s="206">
        <v>-3.2</v>
      </c>
      <c r="DK36" s="206">
        <v>1.6</v>
      </c>
      <c r="DL36" s="206">
        <v>1.3</v>
      </c>
      <c r="DM36" s="206">
        <v>0.9</v>
      </c>
      <c r="DN36" s="210">
        <v>4.0899999999999999E-3</v>
      </c>
      <c r="DO36" s="210">
        <v>1.1E-4</v>
      </c>
      <c r="DQ36" s="196">
        <v>126.5</v>
      </c>
      <c r="DR36" s="197">
        <v>0.17180000000000001</v>
      </c>
      <c r="DS36" s="206">
        <v>3.7</v>
      </c>
      <c r="DT36" s="206">
        <v>-3.2</v>
      </c>
      <c r="DU36" s="206">
        <v>1.6</v>
      </c>
      <c r="DV36" s="206">
        <v>1.3</v>
      </c>
      <c r="DW36" s="206">
        <v>0.9</v>
      </c>
      <c r="DX36" s="208">
        <v>2.4230000000000002E-2</v>
      </c>
      <c r="DY36" s="210">
        <v>0</v>
      </c>
      <c r="EA36" s="196">
        <v>126.5</v>
      </c>
      <c r="EB36" s="197">
        <v>1.3260000000000001</v>
      </c>
      <c r="ED36" s="208">
        <f t="shared" si="18"/>
        <v>2.0293999999999999</v>
      </c>
      <c r="EE36" s="208">
        <f t="shared" si="0"/>
        <v>2.1751889472816517</v>
      </c>
      <c r="EF36" s="208">
        <f t="shared" si="1"/>
        <v>0.93297642144428639</v>
      </c>
    </row>
    <row r="37" spans="1:136" s="9" customFormat="1" ht="15" x14ac:dyDescent="0.15">
      <c r="A37" s="262">
        <v>127</v>
      </c>
      <c r="B37" s="263">
        <v>47.23</v>
      </c>
      <c r="C37" s="264">
        <v>4.5199999999999996</v>
      </c>
      <c r="D37" s="265">
        <v>-6.66</v>
      </c>
      <c r="E37" s="266">
        <v>3.8451527928029079</v>
      </c>
      <c r="F37" s="266">
        <v>3.1787930099331727</v>
      </c>
      <c r="G37" s="266">
        <v>1.85</v>
      </c>
      <c r="H37" s="266">
        <v>2.585</v>
      </c>
      <c r="J37" s="196">
        <v>127</v>
      </c>
      <c r="K37" s="197">
        <v>42.94</v>
      </c>
      <c r="L37" s="198">
        <v>7.56</v>
      </c>
      <c r="M37" s="199">
        <v>8.07</v>
      </c>
      <c r="N37" s="200">
        <v>3.08</v>
      </c>
      <c r="O37" s="200">
        <v>1.81</v>
      </c>
      <c r="P37" s="200">
        <v>2.4900000000000002</v>
      </c>
      <c r="R37" s="196">
        <v>127</v>
      </c>
      <c r="S37" s="197">
        <v>3.7229999999999999</v>
      </c>
      <c r="T37" s="198">
        <v>0.4</v>
      </c>
      <c r="U37" s="206">
        <v>-0.3</v>
      </c>
      <c r="V37" s="200">
        <v>2.1</v>
      </c>
      <c r="W37" s="200">
        <v>2.1</v>
      </c>
      <c r="X37" s="200">
        <v>0.5</v>
      </c>
      <c r="Z37" s="196">
        <v>127</v>
      </c>
      <c r="AA37" s="197">
        <f t="shared" si="2"/>
        <v>1.3038190445478417</v>
      </c>
      <c r="AB37" s="198">
        <f t="shared" si="3"/>
        <v>0.5</v>
      </c>
      <c r="AC37" s="206">
        <f t="shared" si="4"/>
        <v>-0.66124189696349356</v>
      </c>
      <c r="AD37" s="200">
        <f t="shared" si="5"/>
        <v>1.8387581030365061</v>
      </c>
      <c r="AE37" s="207">
        <f t="shared" si="6"/>
        <v>1.6775162060730124</v>
      </c>
      <c r="AF37" s="207">
        <f t="shared" si="7"/>
        <v>0.86124189696349374</v>
      </c>
      <c r="AG37" s="208">
        <f t="shared" si="8"/>
        <v>0.79872852075367395</v>
      </c>
      <c r="AH37" s="208">
        <f t="shared" si="9"/>
        <v>0.50509052379416775</v>
      </c>
      <c r="AJ37" s="196">
        <v>127</v>
      </c>
      <c r="AK37" s="197">
        <f t="shared" si="10"/>
        <v>0.84459432989048722</v>
      </c>
      <c r="AL37" s="198">
        <f t="shared" si="11"/>
        <v>3.7</v>
      </c>
      <c r="AM37" s="206">
        <f t="shared" si="12"/>
        <v>-3.2</v>
      </c>
      <c r="AN37" s="200">
        <f t="shared" si="13"/>
        <v>1.6</v>
      </c>
      <c r="AO37" s="207">
        <f t="shared" si="14"/>
        <v>1.3</v>
      </c>
      <c r="AP37" s="207">
        <f t="shared" si="15"/>
        <v>0.9</v>
      </c>
      <c r="AQ37" s="197">
        <f t="shared" si="16"/>
        <v>0.12029018684101143</v>
      </c>
      <c r="AS37" s="196">
        <v>127</v>
      </c>
      <c r="AT37" s="197">
        <v>0.48509999999999998</v>
      </c>
      <c r="AU37" s="198">
        <v>5.8</v>
      </c>
      <c r="AV37" s="199">
        <v>9.1999999999999993</v>
      </c>
      <c r="AW37" s="200">
        <v>3.6</v>
      </c>
      <c r="AX37" s="200">
        <v>3</v>
      </c>
      <c r="AY37" s="200">
        <v>2</v>
      </c>
      <c r="BA37" s="196">
        <v>127</v>
      </c>
      <c r="BB37" s="197">
        <v>0.46350000000000002</v>
      </c>
      <c r="BC37" s="198">
        <v>20</v>
      </c>
      <c r="BD37" s="206">
        <v>-23.7</v>
      </c>
      <c r="BE37" s="200"/>
      <c r="BF37" s="200"/>
      <c r="BG37" s="200"/>
      <c r="BI37" s="196">
        <v>127</v>
      </c>
      <c r="BJ37" s="197">
        <v>7.3289999999999994E-2</v>
      </c>
      <c r="BK37" s="198">
        <v>6.5</v>
      </c>
      <c r="BL37" s="199">
        <v>15.1</v>
      </c>
      <c r="BM37" s="200">
        <v>3.8</v>
      </c>
      <c r="BN37" s="200">
        <v>3.6</v>
      </c>
      <c r="BO37" s="200">
        <v>1.2</v>
      </c>
      <c r="BP37" s="208">
        <v>4.82E-2</v>
      </c>
      <c r="BQ37" s="208">
        <v>2.511E-2</v>
      </c>
      <c r="BS37" s="196">
        <v>127</v>
      </c>
      <c r="BT37" s="197">
        <v>2.7799999999999999E-3</v>
      </c>
      <c r="BU37" s="198">
        <v>2.4</v>
      </c>
      <c r="BV37" s="199">
        <v>1.8</v>
      </c>
      <c r="BW37" s="200">
        <v>2.2000000000000002</v>
      </c>
      <c r="BX37" s="200">
        <v>2.2000000000000002</v>
      </c>
      <c r="BY37" s="200">
        <v>0.2</v>
      </c>
      <c r="BZ37" s="208">
        <v>1.82E-3</v>
      </c>
      <c r="CA37" s="208">
        <v>9.59E-4</v>
      </c>
      <c r="CC37" s="211"/>
      <c r="CD37" s="212"/>
      <c r="CE37" s="213"/>
      <c r="CF37" s="214"/>
      <c r="CG37" s="207"/>
      <c r="CH37" s="207"/>
      <c r="CI37" s="207"/>
      <c r="CK37" s="208">
        <f t="shared" si="17"/>
        <v>54.126083374438331</v>
      </c>
      <c r="CO37" s="196">
        <v>127</v>
      </c>
      <c r="CP37" s="197">
        <v>5.6800000000000003E-2</v>
      </c>
      <c r="CQ37" s="206">
        <v>0.5</v>
      </c>
      <c r="CR37" s="206">
        <v>-0.6</v>
      </c>
      <c r="CS37" s="206">
        <v>1.9</v>
      </c>
      <c r="CT37" s="206">
        <v>1.8</v>
      </c>
      <c r="CU37" s="206">
        <v>0.8</v>
      </c>
      <c r="CV37" s="209">
        <v>1.98E-3</v>
      </c>
      <c r="CX37" s="196">
        <v>127</v>
      </c>
      <c r="CY37" s="197">
        <v>8.9749999999999996E-2</v>
      </c>
      <c r="CZ37" s="206">
        <v>0.5</v>
      </c>
      <c r="DA37" s="206">
        <v>-0.7</v>
      </c>
      <c r="DB37" s="206">
        <v>1.8</v>
      </c>
      <c r="DC37" s="206">
        <v>1.6</v>
      </c>
      <c r="DD37" s="206">
        <v>0.9</v>
      </c>
      <c r="DE37" s="209">
        <v>3.0599999999999998E-3</v>
      </c>
      <c r="DG37" s="196">
        <v>127</v>
      </c>
      <c r="DH37" s="197">
        <v>2.8500000000000001E-2</v>
      </c>
      <c r="DI37" s="206">
        <v>3.7</v>
      </c>
      <c r="DJ37" s="206">
        <v>-3.2</v>
      </c>
      <c r="DK37" s="206">
        <v>1.6</v>
      </c>
      <c r="DL37" s="206">
        <v>1.3</v>
      </c>
      <c r="DM37" s="206">
        <v>0.9</v>
      </c>
      <c r="DN37" s="210">
        <v>4.0600000000000002E-3</v>
      </c>
      <c r="DO37" s="210">
        <v>1.1E-4</v>
      </c>
      <c r="DQ37" s="196">
        <v>127</v>
      </c>
      <c r="DR37" s="197">
        <v>0.16969999999999999</v>
      </c>
      <c r="DS37" s="206">
        <v>3.7</v>
      </c>
      <c r="DT37" s="206">
        <v>-3.2</v>
      </c>
      <c r="DU37" s="206">
        <v>1.6</v>
      </c>
      <c r="DV37" s="206">
        <v>1.3</v>
      </c>
      <c r="DW37" s="206">
        <v>0.9</v>
      </c>
      <c r="DX37" s="208">
        <v>2.4070000000000001E-2</v>
      </c>
      <c r="DY37" s="210">
        <v>0</v>
      </c>
      <c r="EA37" s="196">
        <v>127</v>
      </c>
      <c r="EB37" s="197">
        <v>1.31</v>
      </c>
      <c r="ED37" s="208">
        <f t="shared" si="18"/>
        <v>2.0048500000000002</v>
      </c>
      <c r="EE37" s="208">
        <f t="shared" si="0"/>
        <v>2.1484133744383289</v>
      </c>
      <c r="EF37" s="208">
        <f t="shared" si="1"/>
        <v>0.93317702442814987</v>
      </c>
    </row>
    <row r="38" spans="1:136" s="9" customFormat="1" ht="15" x14ac:dyDescent="0.15">
      <c r="A38" s="262">
        <v>127.5</v>
      </c>
      <c r="B38" s="263">
        <v>46.9</v>
      </c>
      <c r="C38" s="264">
        <v>4.51</v>
      </c>
      <c r="D38" s="265">
        <v>-6.64</v>
      </c>
      <c r="E38" s="266">
        <v>3.8336057874191152</v>
      </c>
      <c r="F38" s="266">
        <v>3.1787930099331727</v>
      </c>
      <c r="G38" s="266">
        <v>1.85</v>
      </c>
      <c r="H38" s="266">
        <v>2.585</v>
      </c>
      <c r="J38" s="196">
        <v>127.5</v>
      </c>
      <c r="K38" s="197">
        <v>42.65</v>
      </c>
      <c r="L38" s="198">
        <v>7.54</v>
      </c>
      <c r="M38" s="199">
        <v>8.06</v>
      </c>
      <c r="N38" s="200">
        <v>3.08</v>
      </c>
      <c r="O38" s="200">
        <v>1.81</v>
      </c>
      <c r="P38" s="200">
        <v>2.4900000000000002</v>
      </c>
      <c r="R38" s="196">
        <v>127.5</v>
      </c>
      <c r="S38" s="197">
        <v>3.7080000000000002</v>
      </c>
      <c r="T38" s="198">
        <v>0.4</v>
      </c>
      <c r="U38" s="206">
        <v>-0.3</v>
      </c>
      <c r="V38" s="200">
        <v>2.1</v>
      </c>
      <c r="W38" s="200">
        <v>2.1</v>
      </c>
      <c r="X38" s="200">
        <v>0.5</v>
      </c>
      <c r="Z38" s="196">
        <v>127.5</v>
      </c>
      <c r="AA38" s="197">
        <f t="shared" si="2"/>
        <v>1.2867738517528908</v>
      </c>
      <c r="AB38" s="198">
        <f t="shared" si="3"/>
        <v>0.5612163096060816</v>
      </c>
      <c r="AC38" s="206">
        <f t="shared" si="4"/>
        <v>-0.66121630960608158</v>
      </c>
      <c r="AD38" s="200">
        <f t="shared" si="5"/>
        <v>1.8387836903939183</v>
      </c>
      <c r="AE38" s="207">
        <f t="shared" si="6"/>
        <v>1.6775673807878371</v>
      </c>
      <c r="AF38" s="207">
        <f t="shared" si="7"/>
        <v>0.86121630960608164</v>
      </c>
      <c r="AG38" s="208">
        <f t="shared" si="8"/>
        <v>0.78794858801308343</v>
      </c>
      <c r="AH38" s="208">
        <f t="shared" si="9"/>
        <v>0.4988252637398074</v>
      </c>
      <c r="AJ38" s="196">
        <v>127.5</v>
      </c>
      <c r="AK38" s="197">
        <f t="shared" si="10"/>
        <v>0.83495739732716134</v>
      </c>
      <c r="AL38" s="198">
        <f t="shared" si="11"/>
        <v>3.7999999999999989</v>
      </c>
      <c r="AM38" s="206">
        <f t="shared" si="12"/>
        <v>-3.1999999999999997</v>
      </c>
      <c r="AN38" s="200">
        <f t="shared" si="13"/>
        <v>1.5999999999999999</v>
      </c>
      <c r="AO38" s="207">
        <f t="shared" si="14"/>
        <v>1.2999999999999998</v>
      </c>
      <c r="AP38" s="207">
        <f t="shared" si="15"/>
        <v>0.9</v>
      </c>
      <c r="AQ38" s="197">
        <f t="shared" si="16"/>
        <v>0.11966919930464028</v>
      </c>
      <c r="AS38" s="196">
        <v>127.5</v>
      </c>
      <c r="AT38" s="197">
        <v>0.47989999999999999</v>
      </c>
      <c r="AU38" s="198">
        <v>5.8</v>
      </c>
      <c r="AV38" s="199">
        <v>9.1999999999999993</v>
      </c>
      <c r="AW38" s="200">
        <v>3.6</v>
      </c>
      <c r="AX38" s="200">
        <v>3</v>
      </c>
      <c r="AY38" s="200">
        <v>2</v>
      </c>
      <c r="BA38" s="196">
        <v>127.5</v>
      </c>
      <c r="BB38" s="197">
        <v>0.45800000000000002</v>
      </c>
      <c r="BC38" s="198">
        <v>20</v>
      </c>
      <c r="BD38" s="206">
        <v>-23.6</v>
      </c>
      <c r="BE38" s="200"/>
      <c r="BF38" s="200"/>
      <c r="BG38" s="200"/>
      <c r="BI38" s="196">
        <v>127.5</v>
      </c>
      <c r="BJ38" s="197">
        <v>7.3039999999999994E-2</v>
      </c>
      <c r="BK38" s="198">
        <v>6.5</v>
      </c>
      <c r="BL38" s="199">
        <v>15.1</v>
      </c>
      <c r="BM38" s="200">
        <v>3.8</v>
      </c>
      <c r="BN38" s="200">
        <v>3.6</v>
      </c>
      <c r="BO38" s="200">
        <v>1.2</v>
      </c>
      <c r="BP38" s="208">
        <v>4.8070000000000002E-2</v>
      </c>
      <c r="BQ38" s="208">
        <v>2.4989999999999998E-2</v>
      </c>
      <c r="BS38" s="196">
        <v>127.5</v>
      </c>
      <c r="BT38" s="197">
        <v>2.7520000000000001E-3</v>
      </c>
      <c r="BU38" s="198">
        <v>2.4</v>
      </c>
      <c r="BV38" s="199">
        <v>1.8</v>
      </c>
      <c r="BW38" s="200">
        <v>2.2000000000000002</v>
      </c>
      <c r="BX38" s="200">
        <v>2.2000000000000002</v>
      </c>
      <c r="BY38" s="200">
        <v>0.2</v>
      </c>
      <c r="BZ38" s="208">
        <v>1.804E-3</v>
      </c>
      <c r="CA38" s="208">
        <v>9.5E-4</v>
      </c>
      <c r="CC38" s="211"/>
      <c r="CD38" s="212"/>
      <c r="CE38" s="213"/>
      <c r="CF38" s="214"/>
      <c r="CG38" s="207"/>
      <c r="CH38" s="207"/>
      <c r="CI38" s="207"/>
      <c r="CK38" s="208">
        <f t="shared" si="17"/>
        <v>53.743423249080045</v>
      </c>
      <c r="CO38" s="196">
        <v>127.5</v>
      </c>
      <c r="CP38" s="197">
        <v>5.6120000000000003E-2</v>
      </c>
      <c r="CQ38" s="206">
        <v>0.5</v>
      </c>
      <c r="CR38" s="206">
        <v>-0.6</v>
      </c>
      <c r="CS38" s="206">
        <v>1.9</v>
      </c>
      <c r="CT38" s="206">
        <v>1.8</v>
      </c>
      <c r="CU38" s="206">
        <v>0.8</v>
      </c>
      <c r="CV38" s="209">
        <v>1.98E-3</v>
      </c>
      <c r="CX38" s="196">
        <v>127.5</v>
      </c>
      <c r="CY38" s="197">
        <v>8.8580000000000006E-2</v>
      </c>
      <c r="CZ38" s="206">
        <v>0.6</v>
      </c>
      <c r="DA38" s="206">
        <v>-0.7</v>
      </c>
      <c r="DB38" s="206">
        <v>1.8</v>
      </c>
      <c r="DC38" s="206">
        <v>1.6</v>
      </c>
      <c r="DD38" s="206">
        <v>0.9</v>
      </c>
      <c r="DE38" s="209">
        <v>3.0599999999999998E-3</v>
      </c>
      <c r="DG38" s="196">
        <v>127.5</v>
      </c>
      <c r="DH38" s="197">
        <v>2.8170000000000001E-2</v>
      </c>
      <c r="DI38" s="206">
        <v>3.8</v>
      </c>
      <c r="DJ38" s="206">
        <v>-3.2</v>
      </c>
      <c r="DK38" s="206">
        <v>1.6</v>
      </c>
      <c r="DL38" s="206">
        <v>1.3</v>
      </c>
      <c r="DM38" s="206">
        <v>0.9</v>
      </c>
      <c r="DN38" s="210">
        <v>4.0400000000000002E-3</v>
      </c>
      <c r="DO38" s="210">
        <v>1.1E-4</v>
      </c>
      <c r="DQ38" s="196">
        <v>127.5</v>
      </c>
      <c r="DR38" s="197">
        <v>0.1678</v>
      </c>
      <c r="DS38" s="206">
        <v>3.8</v>
      </c>
      <c r="DT38" s="206">
        <v>-3.2</v>
      </c>
      <c r="DU38" s="206">
        <v>1.6</v>
      </c>
      <c r="DV38" s="206">
        <v>1.3</v>
      </c>
      <c r="DW38" s="206">
        <v>0.9</v>
      </c>
      <c r="DX38" s="208">
        <v>2.3939999999999999E-2</v>
      </c>
      <c r="DY38" s="210">
        <v>0</v>
      </c>
      <c r="EA38" s="196">
        <v>127.5</v>
      </c>
      <c r="EB38" s="197">
        <v>1.2929999999999999</v>
      </c>
      <c r="ED38" s="208">
        <f t="shared" si="18"/>
        <v>1.9794099999999999</v>
      </c>
      <c r="EE38" s="208">
        <f t="shared" si="0"/>
        <v>2.1217312490800522</v>
      </c>
      <c r="EF38" s="208">
        <f t="shared" si="1"/>
        <v>0.93292211294820659</v>
      </c>
    </row>
    <row r="39" spans="1:136" s="9" customFormat="1" ht="15" x14ac:dyDescent="0.15">
      <c r="A39" s="262">
        <v>128</v>
      </c>
      <c r="B39" s="263">
        <v>46.58</v>
      </c>
      <c r="C39" s="264">
        <v>4.5</v>
      </c>
      <c r="D39" s="265">
        <v>-6.63</v>
      </c>
      <c r="E39" s="266">
        <v>3.827832284727219</v>
      </c>
      <c r="F39" s="266">
        <v>3.1787930099331727</v>
      </c>
      <c r="G39" s="266">
        <v>1.85</v>
      </c>
      <c r="H39" s="266">
        <v>2.585</v>
      </c>
      <c r="J39" s="196">
        <v>128</v>
      </c>
      <c r="K39" s="197">
        <v>42.36</v>
      </c>
      <c r="L39" s="198">
        <v>7.53</v>
      </c>
      <c r="M39" s="199">
        <v>8.0500000000000007</v>
      </c>
      <c r="N39" s="200">
        <v>3.07</v>
      </c>
      <c r="O39" s="200">
        <v>1.8</v>
      </c>
      <c r="P39" s="200">
        <v>2.4900000000000002</v>
      </c>
      <c r="R39" s="196">
        <v>128</v>
      </c>
      <c r="S39" s="197">
        <v>3.694</v>
      </c>
      <c r="T39" s="198">
        <v>0.4</v>
      </c>
      <c r="U39" s="206">
        <v>-0.3</v>
      </c>
      <c r="V39" s="200">
        <v>2.1</v>
      </c>
      <c r="W39" s="200">
        <v>2.1</v>
      </c>
      <c r="X39" s="200">
        <v>0.5</v>
      </c>
      <c r="Z39" s="196">
        <v>128</v>
      </c>
      <c r="AA39" s="197">
        <f t="shared" si="2"/>
        <v>1.2708342930851799</v>
      </c>
      <c r="AB39" s="198">
        <f t="shared" si="3"/>
        <v>0.46123819517313741</v>
      </c>
      <c r="AC39" s="206">
        <f t="shared" si="4"/>
        <v>-0.66123819517313731</v>
      </c>
      <c r="AD39" s="200">
        <f t="shared" si="5"/>
        <v>1.8387618048268624</v>
      </c>
      <c r="AE39" s="207">
        <f t="shared" si="6"/>
        <v>1.6775236096537249</v>
      </c>
      <c r="AF39" s="207">
        <f t="shared" si="7"/>
        <v>0.86123819517313749</v>
      </c>
      <c r="AG39" s="208">
        <f t="shared" si="8"/>
        <v>0.77845856175427286</v>
      </c>
      <c r="AH39" s="208">
        <f t="shared" si="9"/>
        <v>0.49237573133090706</v>
      </c>
      <c r="AJ39" s="196">
        <v>128</v>
      </c>
      <c r="AK39" s="197">
        <f t="shared" si="10"/>
        <v>0.82546929111919687</v>
      </c>
      <c r="AL39" s="198">
        <f t="shared" si="11"/>
        <v>3.9</v>
      </c>
      <c r="AM39" s="206">
        <f t="shared" si="12"/>
        <v>-3.1</v>
      </c>
      <c r="AN39" s="200">
        <f t="shared" si="13"/>
        <v>1.6</v>
      </c>
      <c r="AO39" s="207">
        <f t="shared" si="14"/>
        <v>1.2999999999999998</v>
      </c>
      <c r="AP39" s="207">
        <f t="shared" si="15"/>
        <v>0.9</v>
      </c>
      <c r="AQ39" s="197">
        <f t="shared" si="16"/>
        <v>0.11904821176826913</v>
      </c>
      <c r="AS39" s="196">
        <v>128</v>
      </c>
      <c r="AT39" s="197">
        <v>0.47420000000000001</v>
      </c>
      <c r="AU39" s="198">
        <v>5.8</v>
      </c>
      <c r="AV39" s="199">
        <v>9.1999999999999993</v>
      </c>
      <c r="AW39" s="200">
        <v>3.6</v>
      </c>
      <c r="AX39" s="200">
        <v>3</v>
      </c>
      <c r="AY39" s="200">
        <v>2</v>
      </c>
      <c r="BA39" s="196">
        <v>128</v>
      </c>
      <c r="BB39" s="197">
        <v>0.45129999999999998</v>
      </c>
      <c r="BC39" s="198">
        <v>19.899999999999999</v>
      </c>
      <c r="BD39" s="206">
        <v>-23.6</v>
      </c>
      <c r="BE39" s="200"/>
      <c r="BF39" s="200"/>
      <c r="BG39" s="200"/>
      <c r="BI39" s="196">
        <v>128</v>
      </c>
      <c r="BJ39" s="197">
        <v>7.2770000000000001E-2</v>
      </c>
      <c r="BK39" s="198">
        <v>6.5</v>
      </c>
      <c r="BL39" s="199">
        <v>15.1</v>
      </c>
      <c r="BM39" s="200">
        <v>3.8</v>
      </c>
      <c r="BN39" s="200">
        <v>3.6</v>
      </c>
      <c r="BO39" s="200">
        <v>1.2</v>
      </c>
      <c r="BP39" s="208">
        <v>4.793E-2</v>
      </c>
      <c r="BQ39" s="208">
        <v>2.4910000000000002E-2</v>
      </c>
      <c r="BS39" s="196">
        <v>128</v>
      </c>
      <c r="BT39" s="197">
        <v>2.7260000000000001E-3</v>
      </c>
      <c r="BU39" s="198">
        <v>2.4</v>
      </c>
      <c r="BV39" s="199">
        <v>1.8</v>
      </c>
      <c r="BW39" s="200">
        <v>2.2000000000000002</v>
      </c>
      <c r="BX39" s="200">
        <v>2.2000000000000002</v>
      </c>
      <c r="BY39" s="200">
        <v>0.2</v>
      </c>
      <c r="BZ39" s="208">
        <v>1.7880000000000001E-3</v>
      </c>
      <c r="CA39" s="208">
        <v>9.41E-4</v>
      </c>
      <c r="CC39" s="211"/>
      <c r="CD39" s="212"/>
      <c r="CE39" s="213"/>
      <c r="CF39" s="214"/>
      <c r="CG39" s="207"/>
      <c r="CH39" s="207"/>
      <c r="CI39" s="207"/>
      <c r="CK39" s="208">
        <f t="shared" si="17"/>
        <v>53.371299584204387</v>
      </c>
      <c r="CO39" s="196">
        <v>128</v>
      </c>
      <c r="CP39" s="197">
        <v>5.5410000000000001E-2</v>
      </c>
      <c r="CQ39" s="206">
        <v>0.4</v>
      </c>
      <c r="CR39" s="206">
        <v>-0.6</v>
      </c>
      <c r="CS39" s="206">
        <v>1.9</v>
      </c>
      <c r="CT39" s="206">
        <v>1.8</v>
      </c>
      <c r="CU39" s="206">
        <v>0.8</v>
      </c>
      <c r="CV39" s="209">
        <v>1.97E-3</v>
      </c>
      <c r="CX39" s="196">
        <v>128</v>
      </c>
      <c r="CY39" s="197">
        <v>8.7540000000000007E-2</v>
      </c>
      <c r="CZ39" s="206">
        <v>0.5</v>
      </c>
      <c r="DA39" s="206">
        <v>-0.7</v>
      </c>
      <c r="DB39" s="206">
        <v>1.8</v>
      </c>
      <c r="DC39" s="206">
        <v>1.6</v>
      </c>
      <c r="DD39" s="206">
        <v>0.9</v>
      </c>
      <c r="DE39" s="209">
        <v>3.0500000000000002E-3</v>
      </c>
      <c r="DG39" s="196">
        <v>128</v>
      </c>
      <c r="DH39" s="197">
        <v>2.785E-2</v>
      </c>
      <c r="DI39" s="206">
        <v>3.9</v>
      </c>
      <c r="DJ39" s="206">
        <v>-3.1</v>
      </c>
      <c r="DK39" s="206">
        <v>1.6</v>
      </c>
      <c r="DL39" s="206">
        <v>1.3</v>
      </c>
      <c r="DM39" s="206">
        <v>0.9</v>
      </c>
      <c r="DN39" s="210">
        <v>4.0200000000000001E-3</v>
      </c>
      <c r="DO39" s="210">
        <v>1.1E-4</v>
      </c>
      <c r="DQ39" s="196">
        <v>128</v>
      </c>
      <c r="DR39" s="197">
        <v>0.16589999999999999</v>
      </c>
      <c r="DS39" s="206">
        <v>3.9</v>
      </c>
      <c r="DT39" s="206">
        <v>-3.1</v>
      </c>
      <c r="DU39" s="206">
        <v>1.6</v>
      </c>
      <c r="DV39" s="206">
        <v>1.3</v>
      </c>
      <c r="DW39" s="206">
        <v>0.9</v>
      </c>
      <c r="DX39" s="208">
        <v>2.3810000000000001E-2</v>
      </c>
      <c r="DY39" s="210">
        <v>0</v>
      </c>
      <c r="EA39" s="196">
        <v>128</v>
      </c>
      <c r="EB39" s="197">
        <v>1.278</v>
      </c>
      <c r="ED39" s="208">
        <f t="shared" si="18"/>
        <v>1.9562999999999999</v>
      </c>
      <c r="EE39" s="208">
        <f t="shared" si="0"/>
        <v>2.0963035842043767</v>
      </c>
      <c r="EF39" s="208">
        <f t="shared" si="1"/>
        <v>0.93321407010926183</v>
      </c>
    </row>
    <row r="40" spans="1:136" s="9" customFormat="1" ht="15" x14ac:dyDescent="0.15">
      <c r="A40" s="262">
        <v>128.5</v>
      </c>
      <c r="B40" s="263">
        <v>46.25</v>
      </c>
      <c r="C40" s="264">
        <v>4.49</v>
      </c>
      <c r="D40" s="265">
        <v>-6.61</v>
      </c>
      <c r="E40" s="266">
        <v>3.8162852793434268</v>
      </c>
      <c r="F40" s="266">
        <v>3.1787930099331727</v>
      </c>
      <c r="G40" s="266">
        <v>1.85</v>
      </c>
      <c r="H40" s="266">
        <v>2.585</v>
      </c>
      <c r="J40" s="196">
        <v>128.5</v>
      </c>
      <c r="K40" s="197">
        <v>42.07</v>
      </c>
      <c r="L40" s="198">
        <v>7.52</v>
      </c>
      <c r="M40" s="199">
        <v>8.0399999999999991</v>
      </c>
      <c r="N40" s="200">
        <v>3.07</v>
      </c>
      <c r="O40" s="200">
        <v>1.8</v>
      </c>
      <c r="P40" s="200">
        <v>2.4900000000000002</v>
      </c>
      <c r="R40" s="196">
        <v>128.5</v>
      </c>
      <c r="S40" s="197">
        <v>3.68</v>
      </c>
      <c r="T40" s="198">
        <v>0.4</v>
      </c>
      <c r="U40" s="206">
        <v>-0.3</v>
      </c>
      <c r="V40" s="200">
        <v>2.1</v>
      </c>
      <c r="W40" s="200">
        <v>2.1</v>
      </c>
      <c r="X40" s="200">
        <v>0.5</v>
      </c>
      <c r="Z40" s="196">
        <v>128.5</v>
      </c>
      <c r="AA40" s="197">
        <f t="shared" si="2"/>
        <v>1.254894734417469</v>
      </c>
      <c r="AB40" s="198">
        <f t="shared" si="3"/>
        <v>0.52247008002266138</v>
      </c>
      <c r="AC40" s="206">
        <f t="shared" si="4"/>
        <v>-0.7</v>
      </c>
      <c r="AD40" s="200">
        <f t="shared" si="5"/>
        <v>1.8387649599886693</v>
      </c>
      <c r="AE40" s="207">
        <f t="shared" si="6"/>
        <v>1.6775299199773386</v>
      </c>
      <c r="AF40" s="207">
        <f t="shared" si="7"/>
        <v>0.86123504001133067</v>
      </c>
      <c r="AG40" s="208">
        <f t="shared" si="8"/>
        <v>0.7686921269636523</v>
      </c>
      <c r="AH40" s="208">
        <f t="shared" si="9"/>
        <v>0.48620260745381672</v>
      </c>
      <c r="AJ40" s="196">
        <v>128.5</v>
      </c>
      <c r="AK40" s="197">
        <f t="shared" si="10"/>
        <v>0.81613001126659412</v>
      </c>
      <c r="AL40" s="198">
        <f t="shared" si="11"/>
        <v>3.9000000000000004</v>
      </c>
      <c r="AM40" s="206">
        <f t="shared" si="12"/>
        <v>-3.2</v>
      </c>
      <c r="AN40" s="200">
        <f t="shared" si="13"/>
        <v>1.6</v>
      </c>
      <c r="AO40" s="207">
        <f t="shared" si="14"/>
        <v>1.3000000000000003</v>
      </c>
      <c r="AP40" s="207">
        <f t="shared" si="15"/>
        <v>0.9</v>
      </c>
      <c r="AQ40" s="197">
        <f t="shared" si="16"/>
        <v>0.11798034006318339</v>
      </c>
      <c r="AS40" s="196">
        <v>128.5</v>
      </c>
      <c r="AT40" s="197">
        <v>0.46889999999999998</v>
      </c>
      <c r="AU40" s="198">
        <v>5.8</v>
      </c>
      <c r="AV40" s="199">
        <v>9.1999999999999993</v>
      </c>
      <c r="AW40" s="200">
        <v>3.6</v>
      </c>
      <c r="AX40" s="200">
        <v>3</v>
      </c>
      <c r="AY40" s="200">
        <v>2</v>
      </c>
      <c r="BA40" s="196">
        <v>128.5</v>
      </c>
      <c r="BB40" s="197">
        <v>0.44629999999999997</v>
      </c>
      <c r="BC40" s="198">
        <v>19.899999999999999</v>
      </c>
      <c r="BD40" s="206">
        <v>-23.5</v>
      </c>
      <c r="BE40" s="200"/>
      <c r="BF40" s="200"/>
      <c r="BG40" s="200"/>
      <c r="BI40" s="196">
        <v>128.5</v>
      </c>
      <c r="BJ40" s="197">
        <v>7.2440000000000004E-2</v>
      </c>
      <c r="BK40" s="198">
        <v>6.4</v>
      </c>
      <c r="BL40" s="199">
        <v>15</v>
      </c>
      <c r="BM40" s="200">
        <v>3.8</v>
      </c>
      <c r="BN40" s="200">
        <v>3.6</v>
      </c>
      <c r="BO40" s="200">
        <v>1.2</v>
      </c>
      <c r="BP40" s="208">
        <v>4.7649999999999998E-2</v>
      </c>
      <c r="BQ40" s="208">
        <v>2.4809999999999999E-2</v>
      </c>
      <c r="BS40" s="196">
        <v>128.5</v>
      </c>
      <c r="BT40" s="197">
        <v>2.7049999999999999E-3</v>
      </c>
      <c r="BU40" s="198">
        <v>2.4</v>
      </c>
      <c r="BV40" s="199">
        <v>1.8</v>
      </c>
      <c r="BW40" s="200">
        <v>2.2000000000000002</v>
      </c>
      <c r="BX40" s="200">
        <v>2.2000000000000002</v>
      </c>
      <c r="BY40" s="200">
        <v>0.2</v>
      </c>
      <c r="BZ40" s="208">
        <v>1.771E-3</v>
      </c>
      <c r="CA40" s="208">
        <v>9.3300000000000002E-4</v>
      </c>
      <c r="CC40" s="211"/>
      <c r="CD40" s="212"/>
      <c r="CE40" s="213"/>
      <c r="CF40" s="214"/>
      <c r="CG40" s="207"/>
      <c r="CH40" s="207"/>
      <c r="CI40" s="207"/>
      <c r="CK40" s="208">
        <f t="shared" si="17"/>
        <v>52.991369745684061</v>
      </c>
      <c r="CO40" s="196">
        <v>128.5</v>
      </c>
      <c r="CP40" s="197">
        <v>5.4739999999999997E-2</v>
      </c>
      <c r="CQ40" s="206">
        <v>0.4</v>
      </c>
      <c r="CR40" s="206">
        <v>-0.7</v>
      </c>
      <c r="CS40" s="206">
        <v>1.9</v>
      </c>
      <c r="CT40" s="206">
        <v>1.8</v>
      </c>
      <c r="CU40" s="206">
        <v>0.8</v>
      </c>
      <c r="CV40" s="209">
        <v>1.97E-3</v>
      </c>
      <c r="CX40" s="196">
        <v>128.5</v>
      </c>
      <c r="CY40" s="197">
        <v>8.6470000000000005E-2</v>
      </c>
      <c r="CZ40" s="206">
        <v>0.6</v>
      </c>
      <c r="DA40" s="206">
        <v>-0.7</v>
      </c>
      <c r="DB40" s="206">
        <v>1.8</v>
      </c>
      <c r="DC40" s="206">
        <v>1.6</v>
      </c>
      <c r="DD40" s="206">
        <v>0.9</v>
      </c>
      <c r="DE40" s="209">
        <v>3.0400000000000002E-3</v>
      </c>
      <c r="DG40" s="196">
        <v>128.5</v>
      </c>
      <c r="DH40" s="197">
        <v>2.7539999999999999E-2</v>
      </c>
      <c r="DI40" s="206">
        <v>3.9</v>
      </c>
      <c r="DJ40" s="206">
        <v>-3.2</v>
      </c>
      <c r="DK40" s="206">
        <v>1.6</v>
      </c>
      <c r="DL40" s="206">
        <v>1.3</v>
      </c>
      <c r="DM40" s="206">
        <v>0.9</v>
      </c>
      <c r="DN40" s="210">
        <v>3.98E-3</v>
      </c>
      <c r="DO40" s="210">
        <v>1.1E-4</v>
      </c>
      <c r="DQ40" s="196">
        <v>128.5</v>
      </c>
      <c r="DR40" s="197">
        <v>0.16400000000000001</v>
      </c>
      <c r="DS40" s="206">
        <v>3.9</v>
      </c>
      <c r="DT40" s="206">
        <v>-3.2</v>
      </c>
      <c r="DU40" s="206">
        <v>1.6</v>
      </c>
      <c r="DV40" s="206">
        <v>1.3</v>
      </c>
      <c r="DW40" s="206">
        <v>0.9</v>
      </c>
      <c r="DX40" s="208">
        <v>2.3619999999999999E-2</v>
      </c>
      <c r="DY40" s="210">
        <v>0</v>
      </c>
      <c r="EA40" s="196">
        <v>128.5</v>
      </c>
      <c r="EB40" s="197">
        <v>1.262</v>
      </c>
      <c r="ED40" s="208">
        <f t="shared" si="18"/>
        <v>1.9322500000000002</v>
      </c>
      <c r="EE40" s="208">
        <f t="shared" si="0"/>
        <v>2.0710247456840634</v>
      </c>
      <c r="EF40" s="208">
        <f t="shared" si="1"/>
        <v>0.9329922319985483</v>
      </c>
    </row>
    <row r="41" spans="1:136" s="9" customFormat="1" ht="15" x14ac:dyDescent="0.15">
      <c r="A41" s="262">
        <v>129</v>
      </c>
      <c r="B41" s="263">
        <v>45.94</v>
      </c>
      <c r="C41" s="264">
        <v>4.4800000000000004</v>
      </c>
      <c r="D41" s="265">
        <v>-6.6</v>
      </c>
      <c r="E41" s="266">
        <v>3.8105117766515302</v>
      </c>
      <c r="F41" s="266">
        <v>3.1787930099331727</v>
      </c>
      <c r="G41" s="266">
        <v>1.85</v>
      </c>
      <c r="H41" s="266">
        <v>2.585</v>
      </c>
      <c r="J41" s="196">
        <v>129</v>
      </c>
      <c r="K41" s="197">
        <v>41.79</v>
      </c>
      <c r="L41" s="198">
        <v>7.5</v>
      </c>
      <c r="M41" s="199">
        <v>8.0299999999999994</v>
      </c>
      <c r="N41" s="200">
        <v>3.07</v>
      </c>
      <c r="O41" s="200">
        <v>1.8</v>
      </c>
      <c r="P41" s="200">
        <v>2.48</v>
      </c>
      <c r="R41" s="196">
        <v>129</v>
      </c>
      <c r="S41" s="197">
        <v>3.665</v>
      </c>
      <c r="T41" s="198">
        <v>0.4</v>
      </c>
      <c r="U41" s="206">
        <v>-0.3</v>
      </c>
      <c r="V41" s="200">
        <v>2.1</v>
      </c>
      <c r="W41" s="200">
        <v>2.1</v>
      </c>
      <c r="X41" s="200">
        <v>0.5</v>
      </c>
      <c r="Z41" s="196">
        <v>129</v>
      </c>
      <c r="AA41" s="197">
        <f t="shared" si="2"/>
        <v>1.2394158566361082</v>
      </c>
      <c r="AB41" s="198">
        <f t="shared" si="3"/>
        <v>0.46124569954128436</v>
      </c>
      <c r="AC41" s="206">
        <f t="shared" si="4"/>
        <v>-0.7</v>
      </c>
      <c r="AD41" s="200">
        <f t="shared" si="5"/>
        <v>1.8387543004587152</v>
      </c>
      <c r="AE41" s="207">
        <f t="shared" si="6"/>
        <v>1.6775086009174311</v>
      </c>
      <c r="AF41" s="207">
        <f t="shared" si="7"/>
        <v>0.86124569954128438</v>
      </c>
      <c r="AG41" s="208">
        <f t="shared" si="8"/>
        <v>0.75929423688211173</v>
      </c>
      <c r="AH41" s="208">
        <f t="shared" si="9"/>
        <v>0.48012161975399642</v>
      </c>
      <c r="AJ41" s="196">
        <v>129</v>
      </c>
      <c r="AK41" s="197">
        <f t="shared" si="10"/>
        <v>0.80733710322136687</v>
      </c>
      <c r="AL41" s="198">
        <f t="shared" si="11"/>
        <v>3.7999999999999994</v>
      </c>
      <c r="AM41" s="206">
        <f t="shared" si="12"/>
        <v>-3.2</v>
      </c>
      <c r="AN41" s="200">
        <f t="shared" si="13"/>
        <v>1.6</v>
      </c>
      <c r="AO41" s="207">
        <f t="shared" si="14"/>
        <v>1.3</v>
      </c>
      <c r="AP41" s="207">
        <f t="shared" si="15"/>
        <v>0.9</v>
      </c>
      <c r="AQ41" s="197">
        <f t="shared" si="16"/>
        <v>0.11765741034016519</v>
      </c>
      <c r="AS41" s="196">
        <v>129</v>
      </c>
      <c r="AT41" s="197">
        <v>0.46389999999999998</v>
      </c>
      <c r="AU41" s="198">
        <v>5.8</v>
      </c>
      <c r="AV41" s="199">
        <v>9.3000000000000007</v>
      </c>
      <c r="AW41" s="200">
        <v>3.6</v>
      </c>
      <c r="AX41" s="200">
        <v>3</v>
      </c>
      <c r="AY41" s="200">
        <v>2</v>
      </c>
      <c r="BA41" s="196">
        <v>129</v>
      </c>
      <c r="BB41" s="197">
        <v>0.44159999999999999</v>
      </c>
      <c r="BC41" s="198">
        <v>20</v>
      </c>
      <c r="BD41" s="206">
        <v>-23.4</v>
      </c>
      <c r="BE41" s="200"/>
      <c r="BF41" s="200"/>
      <c r="BG41" s="200"/>
      <c r="BI41" s="196">
        <v>129</v>
      </c>
      <c r="BJ41" s="197">
        <v>7.2230000000000003E-2</v>
      </c>
      <c r="BK41" s="198">
        <v>6.4</v>
      </c>
      <c r="BL41" s="199">
        <v>15.1</v>
      </c>
      <c r="BM41" s="200">
        <v>3.8</v>
      </c>
      <c r="BN41" s="200">
        <v>3.6</v>
      </c>
      <c r="BO41" s="200">
        <v>1.2</v>
      </c>
      <c r="BP41" s="208">
        <v>4.7550000000000002E-2</v>
      </c>
      <c r="BQ41" s="208">
        <v>2.4740000000000002E-2</v>
      </c>
      <c r="BS41" s="196">
        <v>129</v>
      </c>
      <c r="BT41" s="197">
        <v>2.6830000000000001E-3</v>
      </c>
      <c r="BU41" s="198">
        <v>2.4</v>
      </c>
      <c r="BV41" s="199">
        <v>1.8</v>
      </c>
      <c r="BW41" s="200">
        <v>2.2000000000000002</v>
      </c>
      <c r="BX41" s="200">
        <v>2.2000000000000002</v>
      </c>
      <c r="BY41" s="200">
        <v>0.2</v>
      </c>
      <c r="BZ41" s="208">
        <v>1.755E-3</v>
      </c>
      <c r="CA41" s="208">
        <v>9.2400000000000002E-4</v>
      </c>
      <c r="CC41" s="211"/>
      <c r="CD41" s="212"/>
      <c r="CE41" s="213"/>
      <c r="CF41" s="214"/>
      <c r="CG41" s="207"/>
      <c r="CH41" s="207"/>
      <c r="CI41" s="207"/>
      <c r="CK41" s="208">
        <f t="shared" si="17"/>
        <v>52.632165959857467</v>
      </c>
      <c r="CO41" s="196">
        <v>129</v>
      </c>
      <c r="CP41" s="197">
        <v>5.407E-2</v>
      </c>
      <c r="CQ41" s="206">
        <v>0.4</v>
      </c>
      <c r="CR41" s="206">
        <v>-0.7</v>
      </c>
      <c r="CS41" s="206">
        <v>1.9</v>
      </c>
      <c r="CT41" s="206">
        <v>1.8</v>
      </c>
      <c r="CU41" s="206">
        <v>0.8</v>
      </c>
      <c r="CV41" s="209">
        <v>1.9599999999999999E-3</v>
      </c>
      <c r="CX41" s="196">
        <v>129</v>
      </c>
      <c r="CY41" s="197">
        <v>8.5449999999999998E-2</v>
      </c>
      <c r="CZ41" s="206">
        <v>0.5</v>
      </c>
      <c r="DA41" s="206">
        <v>-0.7</v>
      </c>
      <c r="DB41" s="206">
        <v>1.8</v>
      </c>
      <c r="DC41" s="206">
        <v>1.6</v>
      </c>
      <c r="DD41" s="206">
        <v>0.9</v>
      </c>
      <c r="DE41" s="209">
        <v>3.0400000000000002E-3</v>
      </c>
      <c r="DG41" s="196">
        <v>129</v>
      </c>
      <c r="DH41" s="197">
        <v>2.724E-2</v>
      </c>
      <c r="DI41" s="206">
        <v>3.8</v>
      </c>
      <c r="DJ41" s="206">
        <v>-3.2</v>
      </c>
      <c r="DK41" s="206">
        <v>1.6</v>
      </c>
      <c r="DL41" s="206">
        <v>1.3</v>
      </c>
      <c r="DM41" s="206">
        <v>0.9</v>
      </c>
      <c r="DN41" s="210">
        <v>3.9699999999999996E-3</v>
      </c>
      <c r="DO41" s="210">
        <v>1E-4</v>
      </c>
      <c r="DQ41" s="196">
        <v>129</v>
      </c>
      <c r="DR41" s="197">
        <v>0.16220000000000001</v>
      </c>
      <c r="DS41" s="206">
        <v>3.8</v>
      </c>
      <c r="DT41" s="206">
        <v>-3.2</v>
      </c>
      <c r="DU41" s="206">
        <v>1.6</v>
      </c>
      <c r="DV41" s="206">
        <v>1.3</v>
      </c>
      <c r="DW41" s="206">
        <v>0.9</v>
      </c>
      <c r="DX41" s="208">
        <v>2.3550000000000001E-2</v>
      </c>
      <c r="DY41" s="210">
        <v>0</v>
      </c>
      <c r="EA41" s="196">
        <v>129</v>
      </c>
      <c r="EB41" s="197">
        <v>1.246</v>
      </c>
      <c r="ED41" s="208">
        <f t="shared" si="18"/>
        <v>1.90848</v>
      </c>
      <c r="EE41" s="208">
        <f t="shared" si="0"/>
        <v>2.046752959857475</v>
      </c>
      <c r="EF41" s="208">
        <f t="shared" si="1"/>
        <v>0.93244277029549105</v>
      </c>
    </row>
    <row r="42" spans="1:136" s="9" customFormat="1" ht="15" x14ac:dyDescent="0.15">
      <c r="A42" s="262">
        <v>129.5</v>
      </c>
      <c r="B42" s="263">
        <v>45.62</v>
      </c>
      <c r="C42" s="264">
        <v>4.47</v>
      </c>
      <c r="D42" s="265">
        <v>-6.58</v>
      </c>
      <c r="E42" s="266">
        <v>3.7989647712677379</v>
      </c>
      <c r="F42" s="266">
        <v>3.1747283348343367</v>
      </c>
      <c r="G42" s="266">
        <v>1.85</v>
      </c>
      <c r="H42" s="266">
        <v>2.58</v>
      </c>
      <c r="J42" s="196">
        <v>129.5</v>
      </c>
      <c r="K42" s="197">
        <v>41.51</v>
      </c>
      <c r="L42" s="198">
        <v>7.49</v>
      </c>
      <c r="M42" s="199">
        <v>8.02</v>
      </c>
      <c r="N42" s="200">
        <v>3.07</v>
      </c>
      <c r="O42" s="200">
        <v>1.8</v>
      </c>
      <c r="P42" s="200">
        <v>2.48</v>
      </c>
      <c r="R42" s="196">
        <v>129.5</v>
      </c>
      <c r="S42" s="197">
        <v>3.6509999999999998</v>
      </c>
      <c r="T42" s="198">
        <v>0.4</v>
      </c>
      <c r="U42" s="206">
        <v>-0.3</v>
      </c>
      <c r="V42" s="200">
        <v>2.1</v>
      </c>
      <c r="W42" s="200">
        <v>2.1</v>
      </c>
      <c r="X42" s="200">
        <v>0.5</v>
      </c>
      <c r="Z42" s="196">
        <v>129.5</v>
      </c>
      <c r="AA42" s="197">
        <f t="shared" si="2"/>
        <v>1.2238448426774771</v>
      </c>
      <c r="AB42" s="198">
        <f t="shared" si="3"/>
        <v>0.5</v>
      </c>
      <c r="AC42" s="206">
        <f t="shared" si="4"/>
        <v>-0.7</v>
      </c>
      <c r="AD42" s="200">
        <f t="shared" si="5"/>
        <v>1.8387316790015966</v>
      </c>
      <c r="AE42" s="207">
        <f t="shared" si="6"/>
        <v>1.6774633580031926</v>
      </c>
      <c r="AF42" s="207">
        <f t="shared" si="7"/>
        <v>0.86126832099840378</v>
      </c>
      <c r="AG42" s="208">
        <f t="shared" si="8"/>
        <v>0.75008061915511115</v>
      </c>
      <c r="AH42" s="208">
        <f t="shared" si="9"/>
        <v>0.47376422352236597</v>
      </c>
      <c r="AJ42" s="196">
        <v>129.5</v>
      </c>
      <c r="AK42" s="197">
        <f t="shared" si="10"/>
        <v>0.79799782336876413</v>
      </c>
      <c r="AL42" s="198">
        <f t="shared" si="11"/>
        <v>3.9</v>
      </c>
      <c r="AM42" s="206">
        <f t="shared" si="12"/>
        <v>-3.1999999999999997</v>
      </c>
      <c r="AN42" s="200">
        <f t="shared" si="13"/>
        <v>1.5999999999999999</v>
      </c>
      <c r="AO42" s="207">
        <f t="shared" si="14"/>
        <v>1.3</v>
      </c>
      <c r="AP42" s="207">
        <f t="shared" si="15"/>
        <v>0.9</v>
      </c>
      <c r="AQ42" s="197">
        <f t="shared" si="16"/>
        <v>0.11708616662312452</v>
      </c>
      <c r="AS42" s="196">
        <v>129.5</v>
      </c>
      <c r="AT42" s="197">
        <v>0.45860000000000001</v>
      </c>
      <c r="AU42" s="198">
        <v>5.8</v>
      </c>
      <c r="AV42" s="199">
        <v>9.1999999999999993</v>
      </c>
      <c r="AW42" s="200">
        <v>3.6</v>
      </c>
      <c r="AX42" s="200">
        <v>3</v>
      </c>
      <c r="AY42" s="200">
        <v>2</v>
      </c>
      <c r="BA42" s="196">
        <v>129.5</v>
      </c>
      <c r="BB42" s="197">
        <v>0.43580000000000002</v>
      </c>
      <c r="BC42" s="198">
        <v>19.899999999999999</v>
      </c>
      <c r="BD42" s="206">
        <v>-23.4</v>
      </c>
      <c r="BE42" s="200"/>
      <c r="BF42" s="200"/>
      <c r="BG42" s="200"/>
      <c r="BI42" s="196">
        <v>129.5</v>
      </c>
      <c r="BJ42" s="197">
        <v>7.2029999999999997E-2</v>
      </c>
      <c r="BK42" s="198">
        <v>6.4</v>
      </c>
      <c r="BL42" s="199">
        <v>15.2</v>
      </c>
      <c r="BM42" s="200">
        <v>3.8</v>
      </c>
      <c r="BN42" s="200">
        <v>3.6</v>
      </c>
      <c r="BO42" s="200">
        <v>1.2</v>
      </c>
      <c r="BP42" s="208">
        <v>4.734E-2</v>
      </c>
      <c r="BQ42" s="208">
        <v>2.4660000000000001E-2</v>
      </c>
      <c r="BS42" s="196">
        <v>129.5</v>
      </c>
      <c r="BT42" s="197">
        <v>2.6570000000000001E-3</v>
      </c>
      <c r="BU42" s="198">
        <v>2.4</v>
      </c>
      <c r="BV42" s="199">
        <v>1.8</v>
      </c>
      <c r="BW42" s="200">
        <v>2.2000000000000002</v>
      </c>
      <c r="BX42" s="200">
        <v>2.2000000000000002</v>
      </c>
      <c r="BY42" s="200">
        <v>0.2</v>
      </c>
      <c r="BZ42" s="208">
        <v>1.7420000000000001E-3</v>
      </c>
      <c r="CA42" s="208">
        <v>9.1600000000000004E-4</v>
      </c>
      <c r="CC42" s="211"/>
      <c r="CD42" s="212"/>
      <c r="CE42" s="213"/>
      <c r="CF42" s="214"/>
      <c r="CG42" s="207"/>
      <c r="CH42" s="207"/>
      <c r="CI42" s="207"/>
      <c r="CK42" s="208">
        <f t="shared" si="17"/>
        <v>52.261929666046242</v>
      </c>
      <c r="CO42" s="196">
        <v>129.5</v>
      </c>
      <c r="CP42" s="197">
        <v>5.3379999999999997E-2</v>
      </c>
      <c r="CQ42" s="206">
        <v>0.5</v>
      </c>
      <c r="CR42" s="206">
        <v>-0.7</v>
      </c>
      <c r="CS42" s="206">
        <v>1.9</v>
      </c>
      <c r="CT42" s="206">
        <v>1.8</v>
      </c>
      <c r="CU42" s="206">
        <v>0.8</v>
      </c>
      <c r="CV42" s="209">
        <v>1.9599999999999999E-3</v>
      </c>
      <c r="CX42" s="196">
        <v>129.5</v>
      </c>
      <c r="CY42" s="197">
        <v>8.4440000000000001E-2</v>
      </c>
      <c r="CZ42" s="206">
        <v>0.5</v>
      </c>
      <c r="DA42" s="206">
        <v>-0.7</v>
      </c>
      <c r="DB42" s="206">
        <v>1.8</v>
      </c>
      <c r="DC42" s="206">
        <v>1.6</v>
      </c>
      <c r="DD42" s="206">
        <v>0.9</v>
      </c>
      <c r="DE42" s="209">
        <v>3.0300000000000001E-3</v>
      </c>
      <c r="DG42" s="196">
        <v>129.5</v>
      </c>
      <c r="DH42" s="197">
        <v>2.6929999999999999E-2</v>
      </c>
      <c r="DI42" s="206">
        <v>3.9</v>
      </c>
      <c r="DJ42" s="206">
        <v>-3.2</v>
      </c>
      <c r="DK42" s="206">
        <v>1.6</v>
      </c>
      <c r="DL42" s="206">
        <v>1.3</v>
      </c>
      <c r="DM42" s="206">
        <v>0.9</v>
      </c>
      <c r="DN42" s="210">
        <v>3.9500000000000004E-3</v>
      </c>
      <c r="DO42" s="210">
        <v>1E-4</v>
      </c>
      <c r="DQ42" s="196">
        <v>129.5</v>
      </c>
      <c r="DR42" s="197">
        <v>0.1603</v>
      </c>
      <c r="DS42" s="206">
        <v>3.9</v>
      </c>
      <c r="DT42" s="206">
        <v>-3.2</v>
      </c>
      <c r="DU42" s="206">
        <v>1.6</v>
      </c>
      <c r="DV42" s="206">
        <v>1.3</v>
      </c>
      <c r="DW42" s="206">
        <v>0.9</v>
      </c>
      <c r="DX42" s="208">
        <v>2.3439999999999999E-2</v>
      </c>
      <c r="DY42" s="210">
        <v>0</v>
      </c>
      <c r="EA42" s="196">
        <v>129.5</v>
      </c>
      <c r="EB42" s="197">
        <v>1.2310000000000001</v>
      </c>
      <c r="ED42" s="208">
        <f t="shared" si="18"/>
        <v>1.8855500000000001</v>
      </c>
      <c r="EE42" s="208">
        <f t="shared" si="0"/>
        <v>2.0218426660462412</v>
      </c>
      <c r="EF42" s="208">
        <f t="shared" si="1"/>
        <v>0.93258987539680105</v>
      </c>
    </row>
    <row r="43" spans="1:136" s="9" customFormat="1" ht="15" x14ac:dyDescent="0.15">
      <c r="A43" s="262">
        <v>130</v>
      </c>
      <c r="B43" s="263">
        <v>45.31</v>
      </c>
      <c r="C43" s="264">
        <v>4.46</v>
      </c>
      <c r="D43" s="265">
        <v>-6.57</v>
      </c>
      <c r="E43" s="266">
        <v>3.7931912685758418</v>
      </c>
      <c r="F43" s="266">
        <v>3.1648420181740513</v>
      </c>
      <c r="G43" s="266">
        <v>1.84</v>
      </c>
      <c r="H43" s="266">
        <v>2.5750000000000002</v>
      </c>
      <c r="J43" s="196">
        <v>130</v>
      </c>
      <c r="K43" s="197">
        <v>41.23</v>
      </c>
      <c r="L43" s="198">
        <v>7.48</v>
      </c>
      <c r="M43" s="199">
        <v>8.01</v>
      </c>
      <c r="N43" s="200">
        <v>3.06</v>
      </c>
      <c r="O43" s="200">
        <v>1.8</v>
      </c>
      <c r="P43" s="200">
        <v>2.48</v>
      </c>
      <c r="R43" s="196">
        <v>130</v>
      </c>
      <c r="S43" s="197">
        <v>3.637</v>
      </c>
      <c r="T43" s="198">
        <v>0.4</v>
      </c>
      <c r="U43" s="206">
        <v>-0.3</v>
      </c>
      <c r="V43" s="200">
        <v>2.1</v>
      </c>
      <c r="W43" s="200">
        <v>2.1</v>
      </c>
      <c r="X43" s="200">
        <v>0.5</v>
      </c>
      <c r="Z43" s="196">
        <v>130</v>
      </c>
      <c r="AA43" s="197">
        <f t="shared" si="2"/>
        <v>1.2090109181370066</v>
      </c>
      <c r="AB43" s="198">
        <f t="shared" si="3"/>
        <v>0.43869593949629204</v>
      </c>
      <c r="AC43" s="206">
        <f t="shared" si="4"/>
        <v>-0.72260812100741623</v>
      </c>
      <c r="AD43" s="200">
        <f t="shared" si="5"/>
        <v>1.8386959394962921</v>
      </c>
      <c r="AE43" s="207">
        <f t="shared" si="6"/>
        <v>1.6773918789925841</v>
      </c>
      <c r="AF43" s="207">
        <f t="shared" si="7"/>
        <v>0.86130406050370822</v>
      </c>
      <c r="AG43" s="208">
        <f t="shared" si="8"/>
        <v>0.74141981849173078</v>
      </c>
      <c r="AH43" s="208">
        <f t="shared" si="9"/>
        <v>0.46759109964527568</v>
      </c>
      <c r="AJ43" s="196">
        <v>130</v>
      </c>
      <c r="AK43" s="197">
        <f t="shared" si="10"/>
        <v>0.78985117987220299</v>
      </c>
      <c r="AL43" s="198">
        <f t="shared" si="11"/>
        <v>3.8999999999999995</v>
      </c>
      <c r="AM43" s="206">
        <f t="shared" si="12"/>
        <v>-3.2000000000000006</v>
      </c>
      <c r="AN43" s="200">
        <f t="shared" si="13"/>
        <v>1.6000000000000003</v>
      </c>
      <c r="AO43" s="207">
        <f t="shared" si="14"/>
        <v>1.3</v>
      </c>
      <c r="AP43" s="207">
        <f t="shared" si="15"/>
        <v>0.9</v>
      </c>
      <c r="AQ43" s="197">
        <f t="shared" si="16"/>
        <v>0.11641543526742291</v>
      </c>
      <c r="AS43" s="196">
        <v>130</v>
      </c>
      <c r="AT43" s="197">
        <v>0.45390000000000003</v>
      </c>
      <c r="AU43" s="198">
        <v>5.8</v>
      </c>
      <c r="AV43" s="199">
        <v>9.3000000000000007</v>
      </c>
      <c r="AW43" s="200">
        <v>3.6</v>
      </c>
      <c r="AX43" s="200">
        <v>3</v>
      </c>
      <c r="AY43" s="200">
        <v>2</v>
      </c>
      <c r="BA43" s="201">
        <v>130</v>
      </c>
      <c r="BB43" s="202">
        <v>0.4304</v>
      </c>
      <c r="BC43" s="203">
        <v>19.899999999999999</v>
      </c>
      <c r="BD43" s="204">
        <v>-23.3</v>
      </c>
      <c r="BE43" s="200"/>
      <c r="BF43" s="200"/>
      <c r="BG43" s="200"/>
      <c r="BI43" s="196">
        <v>130</v>
      </c>
      <c r="BJ43" s="197">
        <v>7.1840000000000001E-2</v>
      </c>
      <c r="BK43" s="198">
        <v>6.4</v>
      </c>
      <c r="BL43" s="199">
        <v>15.3</v>
      </c>
      <c r="BM43" s="200">
        <v>3.8</v>
      </c>
      <c r="BN43" s="200">
        <v>3.6</v>
      </c>
      <c r="BO43" s="200">
        <v>1.2</v>
      </c>
      <c r="BP43" s="208">
        <v>4.7230000000000001E-2</v>
      </c>
      <c r="BQ43" s="208">
        <v>2.4590000000000001E-2</v>
      </c>
      <c r="BS43" s="196">
        <v>130</v>
      </c>
      <c r="BT43" s="197">
        <v>2.6329999999999999E-3</v>
      </c>
      <c r="BU43" s="198">
        <v>2.4</v>
      </c>
      <c r="BV43" s="199">
        <v>1.8</v>
      </c>
      <c r="BW43" s="200">
        <v>2.2000000000000002</v>
      </c>
      <c r="BX43" s="200">
        <v>2.2000000000000002</v>
      </c>
      <c r="BY43" s="200">
        <v>0.2</v>
      </c>
      <c r="BZ43" s="208">
        <v>1.7279999999999999E-3</v>
      </c>
      <c r="CA43" s="208">
        <v>9.0799999999999995E-4</v>
      </c>
      <c r="CC43" s="211"/>
      <c r="CD43" s="212"/>
      <c r="CE43" s="213"/>
      <c r="CF43" s="214"/>
      <c r="CG43" s="207"/>
      <c r="CH43" s="207"/>
      <c r="CI43" s="207"/>
      <c r="CK43" s="208">
        <f t="shared" si="17"/>
        <v>51.904635098009209</v>
      </c>
      <c r="CO43" s="196">
        <v>130</v>
      </c>
      <c r="CP43" s="197">
        <v>5.2699999999999997E-2</v>
      </c>
      <c r="CQ43" s="206">
        <v>0.5</v>
      </c>
      <c r="CR43" s="206">
        <v>-0.6</v>
      </c>
      <c r="CS43" s="206">
        <v>1.9</v>
      </c>
      <c r="CT43" s="206">
        <v>1.8</v>
      </c>
      <c r="CU43" s="206">
        <v>0.8</v>
      </c>
      <c r="CV43" s="209">
        <v>1.9499999999999999E-3</v>
      </c>
      <c r="CX43" s="196">
        <v>130</v>
      </c>
      <c r="CY43" s="197">
        <v>8.3489999999999995E-2</v>
      </c>
      <c r="CZ43" s="206">
        <v>0.4</v>
      </c>
      <c r="DA43" s="206">
        <v>-0.8</v>
      </c>
      <c r="DB43" s="206">
        <v>1.8</v>
      </c>
      <c r="DC43" s="206">
        <v>1.6</v>
      </c>
      <c r="DD43" s="206">
        <v>0.9</v>
      </c>
      <c r="DE43" s="209">
        <v>3.0200000000000001E-3</v>
      </c>
      <c r="DG43" s="196">
        <v>130</v>
      </c>
      <c r="DH43" s="197">
        <v>2.665E-2</v>
      </c>
      <c r="DI43" s="206">
        <v>3.9</v>
      </c>
      <c r="DJ43" s="206">
        <v>-3.2</v>
      </c>
      <c r="DK43" s="206">
        <v>1.6</v>
      </c>
      <c r="DL43" s="206">
        <v>1.3</v>
      </c>
      <c r="DM43" s="206">
        <v>0.9</v>
      </c>
      <c r="DN43" s="210">
        <v>3.9300000000000003E-3</v>
      </c>
      <c r="DO43" s="210">
        <v>1E-4</v>
      </c>
      <c r="DQ43" s="196">
        <v>130</v>
      </c>
      <c r="DR43" s="197">
        <v>0.15870000000000001</v>
      </c>
      <c r="DS43" s="206">
        <v>3.9</v>
      </c>
      <c r="DT43" s="206">
        <v>-3.2</v>
      </c>
      <c r="DU43" s="206">
        <v>1.6</v>
      </c>
      <c r="DV43" s="206">
        <v>1.3</v>
      </c>
      <c r="DW43" s="206">
        <v>0.9</v>
      </c>
      <c r="DX43" s="208">
        <v>2.3290000000000002E-2</v>
      </c>
      <c r="DY43" s="210">
        <v>0</v>
      </c>
      <c r="EA43" s="196">
        <v>130</v>
      </c>
      <c r="EB43" s="197">
        <v>1.216</v>
      </c>
      <c r="ED43" s="208">
        <f t="shared" si="18"/>
        <v>1.8632199999999999</v>
      </c>
      <c r="EE43" s="208">
        <f t="shared" si="0"/>
        <v>1.9988620980092096</v>
      </c>
      <c r="EF43" s="208">
        <f t="shared" si="1"/>
        <v>0.93214034217552877</v>
      </c>
    </row>
    <row r="44" spans="1:136" s="8" customFormat="1" ht="15" x14ac:dyDescent="0.15">
      <c r="A44" s="39"/>
      <c r="B44" s="98"/>
      <c r="C44" s="37"/>
      <c r="D44" s="42"/>
      <c r="E44" s="69"/>
      <c r="F44" s="69"/>
      <c r="G44" s="69"/>
      <c r="H44" s="69"/>
      <c r="I44" s="45"/>
      <c r="J44" s="39"/>
      <c r="K44" s="98"/>
      <c r="L44" s="37"/>
      <c r="M44" s="42"/>
      <c r="N44" s="69"/>
      <c r="O44" s="69"/>
      <c r="P44" s="69"/>
      <c r="R44" s="39"/>
      <c r="S44" s="98"/>
      <c r="T44" s="37"/>
      <c r="U44" s="10"/>
      <c r="V44" s="69"/>
      <c r="W44" s="69"/>
      <c r="X44" s="69"/>
      <c r="Z44" s="39"/>
      <c r="AA44" s="39"/>
      <c r="AB44" s="37"/>
      <c r="AC44" s="10"/>
      <c r="AD44" s="69"/>
      <c r="AE44" s="69"/>
      <c r="AF44" s="69"/>
      <c r="AG44" s="43"/>
      <c r="AH44" s="43"/>
      <c r="AJ44" s="39"/>
      <c r="AK44" s="39"/>
      <c r="AL44" s="37"/>
      <c r="AM44" s="42"/>
      <c r="AN44" s="69"/>
      <c r="AO44" s="69"/>
      <c r="AP44" s="69"/>
      <c r="AQ44" s="39"/>
      <c r="AS44" s="39"/>
      <c r="AT44" s="98"/>
      <c r="AU44" s="37"/>
      <c r="AV44" s="42"/>
      <c r="AW44" s="69"/>
      <c r="AX44" s="69"/>
      <c r="AY44" s="69"/>
      <c r="BA44" s="39"/>
      <c r="BB44" s="98"/>
      <c r="BC44" s="37"/>
      <c r="BD44" s="10"/>
      <c r="BE44" s="69"/>
      <c r="BF44" s="69"/>
      <c r="BG44" s="69"/>
      <c r="BI44" s="39"/>
      <c r="BJ44" s="98"/>
      <c r="BK44" s="37"/>
      <c r="BL44" s="42"/>
      <c r="BM44" s="69"/>
      <c r="BN44" s="69"/>
      <c r="BO44" s="69"/>
      <c r="BP44" s="98"/>
      <c r="BQ44" s="98"/>
      <c r="BS44" s="39"/>
      <c r="BT44" s="98"/>
      <c r="BU44" s="37"/>
      <c r="BV44" s="42"/>
      <c r="BW44" s="69"/>
      <c r="BX44" s="69"/>
      <c r="BY44" s="69"/>
      <c r="BZ44" s="98"/>
      <c r="CA44" s="98"/>
      <c r="CC44" s="39"/>
      <c r="CD44" s="98"/>
      <c r="CE44" s="37"/>
      <c r="CF44" s="42"/>
      <c r="CG44" s="69"/>
      <c r="CH44" s="69"/>
      <c r="CI44" s="69"/>
      <c r="CJ44" s="45"/>
      <c r="CK44" s="103"/>
      <c r="CO44" s="39"/>
      <c r="CP44" s="98"/>
      <c r="CQ44" s="10"/>
      <c r="CR44" s="10"/>
      <c r="CS44" s="10"/>
      <c r="CT44" s="10"/>
      <c r="CU44" s="10"/>
      <c r="CV44" s="11"/>
      <c r="CW44" s="45"/>
      <c r="CX44" s="39"/>
      <c r="CY44" s="98"/>
      <c r="CZ44" s="10"/>
      <c r="DA44" s="10"/>
      <c r="DB44" s="10"/>
      <c r="DC44" s="10"/>
      <c r="DD44" s="10"/>
      <c r="DE44" s="11"/>
      <c r="DF44" s="45"/>
      <c r="DG44" s="39"/>
      <c r="DH44" s="98"/>
      <c r="DI44" s="10"/>
      <c r="DJ44" s="10"/>
      <c r="DK44" s="10"/>
      <c r="DL44" s="10"/>
      <c r="DM44" s="10"/>
      <c r="DN44" s="11"/>
      <c r="DO44" s="11"/>
      <c r="DP44" s="45"/>
      <c r="DQ44" s="39"/>
      <c r="DR44" s="98"/>
      <c r="DS44" s="10"/>
      <c r="DT44" s="10"/>
      <c r="DU44" s="10"/>
      <c r="DV44" s="10"/>
      <c r="DW44" s="10"/>
      <c r="DX44" s="98"/>
      <c r="DY44" s="11"/>
      <c r="DZ44" s="45"/>
      <c r="EA44" s="39"/>
      <c r="EB44" s="98"/>
      <c r="ED44" s="45"/>
      <c r="EE44" s="45"/>
      <c r="EF44" s="45"/>
    </row>
    <row r="45" spans="1:136" customFormat="1" x14ac:dyDescent="0.15">
      <c r="A45" s="77"/>
      <c r="B45" s="77"/>
      <c r="C45" s="77"/>
      <c r="D45" s="77"/>
      <c r="E45" s="77"/>
      <c r="F45" s="77"/>
      <c r="G45" s="77"/>
      <c r="H45" s="77"/>
      <c r="I45" s="77"/>
      <c r="U45" s="81"/>
      <c r="AC45" s="81"/>
      <c r="BA45" s="285" t="s">
        <v>189</v>
      </c>
      <c r="BB45" s="285"/>
      <c r="BC45" s="285"/>
      <c r="BD45" s="285"/>
      <c r="BE45" s="285"/>
      <c r="BF45" s="285"/>
      <c r="BG45" s="285"/>
      <c r="CC45" s="77"/>
      <c r="CD45" s="77"/>
      <c r="CE45" s="77"/>
      <c r="CF45" s="77"/>
      <c r="CG45" s="77"/>
      <c r="CH45" s="77"/>
      <c r="CI45" s="77"/>
      <c r="CJ45" s="77"/>
      <c r="CO45" s="77"/>
      <c r="CP45" s="103"/>
      <c r="CQ45" s="81"/>
      <c r="CR45" s="81"/>
      <c r="CS45" s="81"/>
      <c r="CT45" s="81"/>
      <c r="CU45" s="81"/>
      <c r="CV45" s="171"/>
      <c r="CW45" s="77"/>
      <c r="CX45" s="77"/>
      <c r="CY45" s="103"/>
      <c r="CZ45" s="81"/>
      <c r="DA45" s="81"/>
      <c r="DB45" s="81"/>
      <c r="DC45" s="81"/>
      <c r="DD45" s="81"/>
      <c r="DE45" s="171"/>
      <c r="DF45" s="77"/>
      <c r="DG45" s="77"/>
      <c r="DH45" s="103"/>
      <c r="DI45" s="81"/>
      <c r="DJ45" s="81"/>
      <c r="DK45" s="81"/>
      <c r="DL45" s="81"/>
      <c r="DM45" s="81"/>
      <c r="DN45" s="171"/>
      <c r="DO45" s="171"/>
      <c r="DP45" s="77"/>
      <c r="DQ45" s="77"/>
      <c r="DR45" s="103"/>
      <c r="DS45" s="81"/>
      <c r="DT45" s="81"/>
      <c r="DU45" s="81"/>
      <c r="DV45" s="81"/>
      <c r="DW45" s="81"/>
      <c r="DX45" s="103"/>
      <c r="DY45" s="171"/>
      <c r="DZ45" s="77"/>
      <c r="EA45" s="77"/>
      <c r="EB45" s="103"/>
      <c r="ED45" s="77"/>
      <c r="EE45" s="77"/>
      <c r="EF45" s="77"/>
    </row>
    <row r="46" spans="1:136" customFormat="1" x14ac:dyDescent="0.15">
      <c r="A46" s="77"/>
      <c r="B46" s="77"/>
      <c r="C46" s="77"/>
      <c r="D46" s="77"/>
      <c r="E46" s="77"/>
      <c r="F46" s="77"/>
      <c r="G46" s="77"/>
      <c r="H46" s="77"/>
      <c r="I46" s="77"/>
      <c r="U46" s="81"/>
      <c r="AC46" s="81"/>
      <c r="CC46" s="77"/>
      <c r="CD46" s="77"/>
      <c r="CE46" s="77"/>
      <c r="CF46" s="77"/>
      <c r="CG46" s="77"/>
      <c r="CH46" s="77"/>
      <c r="CI46" s="77"/>
      <c r="CJ46" s="77"/>
      <c r="CO46" s="77"/>
      <c r="CP46" s="103"/>
      <c r="CQ46" s="81"/>
      <c r="CR46" s="81"/>
      <c r="CS46" s="81"/>
      <c r="CT46" s="81"/>
      <c r="CU46" s="81"/>
      <c r="CV46" s="171"/>
      <c r="CW46" s="77"/>
      <c r="CX46" s="77"/>
      <c r="CY46" s="103"/>
      <c r="CZ46" s="81"/>
      <c r="DA46" s="81"/>
      <c r="DB46" s="81"/>
      <c r="DC46" s="81"/>
      <c r="DD46" s="81"/>
      <c r="DE46" s="171"/>
      <c r="DF46" s="77"/>
      <c r="DG46" s="77"/>
      <c r="DH46" s="103"/>
      <c r="DI46" s="81"/>
      <c r="DJ46" s="81"/>
      <c r="DK46" s="81"/>
      <c r="DL46" s="81"/>
      <c r="DM46" s="81"/>
      <c r="DN46" s="171"/>
      <c r="DO46" s="171"/>
      <c r="DP46" s="77"/>
      <c r="DQ46" s="77"/>
      <c r="DR46" s="103"/>
      <c r="DS46" s="81"/>
      <c r="DT46" s="81"/>
      <c r="DU46" s="81"/>
      <c r="DV46" s="81"/>
      <c r="DW46" s="81"/>
      <c r="DX46" s="103"/>
      <c r="DY46" s="171"/>
      <c r="DZ46" s="77"/>
      <c r="EA46" s="77"/>
      <c r="EB46" s="103"/>
      <c r="ED46" s="77"/>
      <c r="EE46" s="77"/>
      <c r="EF46" s="77"/>
    </row>
    <row r="47" spans="1:136" customFormat="1" x14ac:dyDescent="0.15">
      <c r="A47" s="77"/>
      <c r="B47" s="77"/>
      <c r="C47" s="77"/>
      <c r="D47" s="77"/>
      <c r="E47" s="77"/>
      <c r="F47" s="77"/>
      <c r="G47" s="77"/>
      <c r="H47" s="77"/>
      <c r="I47" s="77"/>
      <c r="U47" s="81"/>
      <c r="AC47" s="81"/>
      <c r="BA47" s="60"/>
      <c r="BB47" s="99"/>
      <c r="BC47" s="25"/>
      <c r="BD47" s="27"/>
      <c r="CC47" s="77"/>
      <c r="CD47" s="77"/>
      <c r="CE47" s="77"/>
      <c r="CF47" s="77"/>
      <c r="CG47" s="77"/>
      <c r="CH47" s="77"/>
      <c r="CI47" s="77"/>
      <c r="CJ47" s="77"/>
      <c r="CO47" s="77"/>
      <c r="CP47" s="103"/>
      <c r="CQ47" s="81"/>
      <c r="CR47" s="81"/>
      <c r="CS47" s="81"/>
      <c r="CT47" s="81"/>
      <c r="CU47" s="81"/>
      <c r="CV47" s="171"/>
      <c r="CW47" s="77"/>
      <c r="CX47" s="77"/>
      <c r="CY47" s="103"/>
      <c r="CZ47" s="81"/>
      <c r="DA47" s="81"/>
      <c r="DB47" s="81"/>
      <c r="DC47" s="81"/>
      <c r="DD47" s="81"/>
      <c r="DE47" s="171"/>
      <c r="DF47" s="77"/>
      <c r="DG47" s="77"/>
      <c r="DH47" s="103"/>
      <c r="DI47" s="81"/>
      <c r="DJ47" s="81"/>
      <c r="DK47" s="81"/>
      <c r="DL47" s="81"/>
      <c r="DM47" s="81"/>
      <c r="DN47" s="171"/>
      <c r="DO47" s="171"/>
      <c r="DP47" s="77"/>
      <c r="DQ47" s="77"/>
      <c r="DR47" s="103"/>
      <c r="DS47" s="81"/>
      <c r="DT47" s="81"/>
      <c r="DU47" s="81"/>
      <c r="DV47" s="81"/>
      <c r="DW47" s="81"/>
      <c r="DX47" s="103"/>
      <c r="DY47" s="171"/>
      <c r="DZ47" s="77"/>
      <c r="EA47" s="77"/>
      <c r="EB47" s="103"/>
      <c r="ED47" s="77"/>
      <c r="EE47" s="77"/>
      <c r="EF47" s="77"/>
    </row>
    <row r="48" spans="1:136" customFormat="1" x14ac:dyDescent="0.15">
      <c r="A48" s="77"/>
      <c r="B48" s="77"/>
      <c r="C48" s="77"/>
      <c r="D48" s="77"/>
      <c r="E48" s="77"/>
      <c r="F48" s="77"/>
      <c r="G48" s="77"/>
      <c r="H48" s="77"/>
      <c r="I48" s="77"/>
      <c r="U48" s="81"/>
      <c r="AC48" s="81"/>
      <c r="BA48" s="58"/>
      <c r="BB48" s="103"/>
      <c r="BC48" s="63"/>
      <c r="BD48" s="81"/>
      <c r="CC48" s="77"/>
      <c r="CD48" s="77"/>
      <c r="CE48" s="77"/>
      <c r="CF48" s="77"/>
      <c r="CG48" s="77"/>
      <c r="CH48" s="77"/>
      <c r="CI48" s="77"/>
      <c r="CJ48" s="77"/>
      <c r="CO48" s="77"/>
      <c r="CP48" s="103"/>
      <c r="CQ48" s="81"/>
      <c r="CR48" s="81"/>
      <c r="CS48" s="81"/>
      <c r="CT48" s="81"/>
      <c r="CU48" s="81"/>
      <c r="CV48" s="171"/>
      <c r="CW48" s="77"/>
      <c r="CX48" s="77"/>
      <c r="CY48" s="103"/>
      <c r="CZ48" s="81"/>
      <c r="DA48" s="81"/>
      <c r="DB48" s="81"/>
      <c r="DC48" s="81"/>
      <c r="DD48" s="81"/>
      <c r="DE48" s="171"/>
      <c r="DF48" s="77"/>
      <c r="DG48" s="77"/>
      <c r="DH48" s="103"/>
      <c r="DI48" s="81"/>
      <c r="DJ48" s="81"/>
      <c r="DK48" s="81"/>
      <c r="DL48" s="81"/>
      <c r="DM48" s="81"/>
      <c r="DN48" s="171"/>
      <c r="DO48" s="171"/>
      <c r="DP48" s="77"/>
      <c r="DQ48" s="77"/>
      <c r="DR48" s="103"/>
      <c r="DS48" s="81"/>
      <c r="DT48" s="81"/>
      <c r="DU48" s="81"/>
      <c r="DV48" s="81"/>
      <c r="DW48" s="81"/>
      <c r="DX48" s="103"/>
      <c r="DY48" s="171"/>
      <c r="DZ48" s="77"/>
      <c r="EA48" s="77"/>
      <c r="EB48" s="103"/>
      <c r="ED48" s="77"/>
      <c r="EE48" s="77"/>
      <c r="EF48" s="77"/>
    </row>
    <row r="49" spans="1:136" customFormat="1" x14ac:dyDescent="0.15">
      <c r="A49" s="77"/>
      <c r="B49" s="77"/>
      <c r="C49" s="77"/>
      <c r="D49" s="77"/>
      <c r="E49" s="77"/>
      <c r="F49" s="77"/>
      <c r="G49" s="77"/>
      <c r="H49" s="77"/>
      <c r="I49" s="77"/>
      <c r="U49" s="81"/>
      <c r="AC49" s="81"/>
      <c r="BA49" s="58"/>
      <c r="BB49" s="103"/>
      <c r="BC49" s="63"/>
      <c r="BD49" s="81"/>
      <c r="CC49" s="77"/>
      <c r="CD49" s="77"/>
      <c r="CE49" s="77"/>
      <c r="CF49" s="77"/>
      <c r="CG49" s="77"/>
      <c r="CH49" s="77"/>
      <c r="CI49" s="77"/>
      <c r="CJ49" s="77"/>
      <c r="CO49" s="77"/>
      <c r="CP49" s="103"/>
      <c r="CQ49" s="81"/>
      <c r="CR49" s="81"/>
      <c r="CS49" s="81"/>
      <c r="CT49" s="81"/>
      <c r="CU49" s="81"/>
      <c r="CV49" s="171"/>
      <c r="CW49" s="77"/>
      <c r="CX49" s="77"/>
      <c r="CY49" s="103"/>
      <c r="CZ49" s="81"/>
      <c r="DA49" s="81"/>
      <c r="DB49" s="81"/>
      <c r="DC49" s="81"/>
      <c r="DD49" s="81"/>
      <c r="DE49" s="171"/>
      <c r="DF49" s="77"/>
      <c r="DG49" s="77"/>
      <c r="DH49" s="103"/>
      <c r="DI49" s="81"/>
      <c r="DJ49" s="81"/>
      <c r="DK49" s="81"/>
      <c r="DL49" s="81"/>
      <c r="DM49" s="81"/>
      <c r="DN49" s="171"/>
      <c r="DO49" s="171"/>
      <c r="DP49" s="77"/>
      <c r="DQ49" s="77"/>
      <c r="DR49" s="103"/>
      <c r="DS49" s="81"/>
      <c r="DT49" s="81"/>
      <c r="DU49" s="81"/>
      <c r="DV49" s="81"/>
      <c r="DW49" s="81"/>
      <c r="DX49" s="103"/>
      <c r="DY49" s="171"/>
      <c r="DZ49" s="77"/>
      <c r="EA49" s="77"/>
      <c r="EB49" s="103"/>
      <c r="ED49" s="77"/>
      <c r="EE49" s="77"/>
      <c r="EF49" s="77"/>
    </row>
    <row r="50" spans="1:136" customFormat="1" x14ac:dyDescent="0.15">
      <c r="A50" s="77"/>
      <c r="B50" s="77"/>
      <c r="C50" s="77"/>
      <c r="D50" s="77"/>
      <c r="E50" s="77"/>
      <c r="F50" s="77"/>
      <c r="G50" s="77"/>
      <c r="H50" s="77"/>
      <c r="I50" s="77"/>
      <c r="U50" s="81"/>
      <c r="AC50" s="81"/>
      <c r="BA50" s="58"/>
      <c r="BB50" s="103"/>
      <c r="BC50" s="63"/>
      <c r="BD50" s="81"/>
      <c r="CC50" s="77"/>
      <c r="CD50" s="77"/>
      <c r="CE50" s="77"/>
      <c r="CF50" s="77"/>
      <c r="CG50" s="77"/>
      <c r="CH50" s="77"/>
      <c r="CI50" s="77"/>
      <c r="CJ50" s="77"/>
      <c r="CO50" s="77"/>
      <c r="CP50" s="103"/>
      <c r="CQ50" s="81"/>
      <c r="CR50" s="81"/>
      <c r="CS50" s="81"/>
      <c r="CT50" s="81"/>
      <c r="CU50" s="81"/>
      <c r="CV50" s="171"/>
      <c r="CW50" s="77"/>
      <c r="CX50" s="77"/>
      <c r="CY50" s="103"/>
      <c r="CZ50" s="81"/>
      <c r="DA50" s="81"/>
      <c r="DB50" s="81"/>
      <c r="DC50" s="81"/>
      <c r="DD50" s="81"/>
      <c r="DE50" s="171"/>
      <c r="DF50" s="77"/>
      <c r="DG50" s="77"/>
      <c r="DH50" s="103"/>
      <c r="DI50" s="81"/>
      <c r="DJ50" s="81"/>
      <c r="DK50" s="81"/>
      <c r="DL50" s="81"/>
      <c r="DM50" s="81"/>
      <c r="DN50" s="171"/>
      <c r="DO50" s="171"/>
      <c r="DP50" s="77"/>
      <c r="DQ50" s="77"/>
      <c r="DR50" s="103"/>
      <c r="DS50" s="81"/>
      <c r="DT50" s="81"/>
      <c r="DU50" s="81"/>
      <c r="DV50" s="81"/>
      <c r="DW50" s="81"/>
      <c r="DX50" s="103"/>
      <c r="DY50" s="171"/>
      <c r="DZ50" s="77"/>
      <c r="EA50" s="77"/>
      <c r="EB50" s="103"/>
      <c r="ED50" s="77"/>
      <c r="EE50" s="77"/>
      <c r="EF50" s="77"/>
    </row>
    <row r="51" spans="1:136" customFormat="1" x14ac:dyDescent="0.15">
      <c r="A51" s="77"/>
      <c r="B51" s="77"/>
      <c r="C51" s="77"/>
      <c r="D51" s="77"/>
      <c r="E51" s="77"/>
      <c r="F51" s="77"/>
      <c r="G51" s="77"/>
      <c r="H51" s="77"/>
      <c r="I51" s="77"/>
      <c r="U51" s="81"/>
      <c r="AC51" s="81"/>
      <c r="BA51" s="58"/>
      <c r="BB51" s="103"/>
      <c r="BC51" s="63"/>
      <c r="BD51" s="81"/>
      <c r="CC51" s="77"/>
      <c r="CD51" s="77"/>
      <c r="CE51" s="77"/>
      <c r="CF51" s="77"/>
      <c r="CG51" s="77"/>
      <c r="CH51" s="77"/>
      <c r="CI51" s="77"/>
      <c r="CJ51" s="77"/>
      <c r="CO51" s="77"/>
      <c r="CP51" s="103"/>
      <c r="CQ51" s="81"/>
      <c r="CR51" s="81"/>
      <c r="CS51" s="81"/>
      <c r="CT51" s="81"/>
      <c r="CU51" s="81"/>
      <c r="CV51" s="171"/>
      <c r="CW51" s="77"/>
      <c r="CX51" s="77"/>
      <c r="CY51" s="103"/>
      <c r="CZ51" s="81"/>
      <c r="DA51" s="81"/>
      <c r="DB51" s="81"/>
      <c r="DC51" s="81"/>
      <c r="DD51" s="81"/>
      <c r="DE51" s="171"/>
      <c r="DF51" s="77"/>
      <c r="DG51" s="77"/>
      <c r="DH51" s="103"/>
      <c r="DI51" s="81"/>
      <c r="DJ51" s="81"/>
      <c r="DK51" s="81"/>
      <c r="DL51" s="81"/>
      <c r="DM51" s="81"/>
      <c r="DN51" s="171"/>
      <c r="DO51" s="171"/>
      <c r="DP51" s="77"/>
      <c r="DQ51" s="77"/>
      <c r="DR51" s="103"/>
      <c r="DS51" s="81"/>
      <c r="DT51" s="81"/>
      <c r="DU51" s="81"/>
      <c r="DV51" s="81"/>
      <c r="DW51" s="81"/>
      <c r="DX51" s="103"/>
      <c r="DY51" s="171"/>
      <c r="DZ51" s="77"/>
      <c r="EA51" s="77"/>
      <c r="EB51" s="103"/>
      <c r="ED51" s="77"/>
      <c r="EE51" s="77"/>
      <c r="EF51" s="77"/>
    </row>
    <row r="52" spans="1:136" customFormat="1" x14ac:dyDescent="0.15">
      <c r="A52" s="77"/>
      <c r="B52" s="77"/>
      <c r="C52" s="77"/>
      <c r="D52" s="77"/>
      <c r="E52" s="77"/>
      <c r="F52" s="77"/>
      <c r="G52" s="77"/>
      <c r="H52" s="77"/>
      <c r="I52" s="77"/>
      <c r="U52" s="81"/>
      <c r="AC52" s="81"/>
      <c r="BA52" s="58"/>
      <c r="BB52" s="103"/>
      <c r="BC52" s="63"/>
      <c r="BD52" s="81"/>
      <c r="CC52" s="77"/>
      <c r="CD52" s="77"/>
      <c r="CE52" s="77"/>
      <c r="CF52" s="77"/>
      <c r="CG52" s="77"/>
      <c r="CH52" s="77"/>
      <c r="CI52" s="77"/>
      <c r="CJ52" s="77"/>
      <c r="CO52" s="77"/>
      <c r="CP52" s="103"/>
      <c r="CQ52" s="81"/>
      <c r="CR52" s="81"/>
      <c r="CS52" s="81"/>
      <c r="CT52" s="81"/>
      <c r="CU52" s="81"/>
      <c r="CV52" s="171"/>
      <c r="CW52" s="77"/>
      <c r="CX52" s="77"/>
      <c r="CY52" s="103"/>
      <c r="CZ52" s="81"/>
      <c r="DA52" s="81"/>
      <c r="DB52" s="81"/>
      <c r="DC52" s="81"/>
      <c r="DD52" s="81"/>
      <c r="DE52" s="171"/>
      <c r="DF52" s="77"/>
      <c r="DG52" s="77"/>
      <c r="DH52" s="103"/>
      <c r="DI52" s="81"/>
      <c r="DJ52" s="81"/>
      <c r="DK52" s="81"/>
      <c r="DL52" s="81"/>
      <c r="DM52" s="81"/>
      <c r="DN52" s="171"/>
      <c r="DO52" s="171"/>
      <c r="DP52" s="77"/>
      <c r="DQ52" s="77"/>
      <c r="DR52" s="103"/>
      <c r="DS52" s="81"/>
      <c r="DT52" s="81"/>
      <c r="DU52" s="81"/>
      <c r="DV52" s="81"/>
      <c r="DW52" s="81"/>
      <c r="DX52" s="103"/>
      <c r="DY52" s="171"/>
      <c r="DZ52" s="77"/>
      <c r="EA52" s="77"/>
      <c r="EB52" s="103"/>
      <c r="ED52" s="77"/>
      <c r="EE52" s="77"/>
      <c r="EF52" s="77"/>
    </row>
    <row r="53" spans="1:136" customFormat="1" x14ac:dyDescent="0.15">
      <c r="A53" s="77"/>
      <c r="B53" s="77"/>
      <c r="C53" s="77"/>
      <c r="D53" s="77"/>
      <c r="E53" s="77"/>
      <c r="F53" s="77"/>
      <c r="G53" s="77"/>
      <c r="H53" s="77"/>
      <c r="I53" s="77"/>
      <c r="U53" s="81"/>
      <c r="AC53" s="81"/>
      <c r="BA53" s="58"/>
      <c r="BB53" s="103"/>
      <c r="BC53" s="63"/>
      <c r="BD53" s="81"/>
      <c r="CC53" s="77"/>
      <c r="CD53" s="77"/>
      <c r="CE53" s="77"/>
      <c r="CF53" s="77"/>
      <c r="CG53" s="77"/>
      <c r="CH53" s="77"/>
      <c r="CI53" s="77"/>
      <c r="CJ53" s="77"/>
      <c r="CO53" s="77"/>
      <c r="CP53" s="103"/>
      <c r="CQ53" s="81"/>
      <c r="CR53" s="81"/>
      <c r="CS53" s="81"/>
      <c r="CT53" s="81"/>
      <c r="CU53" s="81"/>
      <c r="CV53" s="171"/>
      <c r="CW53" s="77"/>
      <c r="CX53" s="77"/>
      <c r="CY53" s="103"/>
      <c r="CZ53" s="81"/>
      <c r="DA53" s="81"/>
      <c r="DB53" s="81"/>
      <c r="DC53" s="81"/>
      <c r="DD53" s="81"/>
      <c r="DE53" s="171"/>
      <c r="DF53" s="77"/>
      <c r="DG53" s="77"/>
      <c r="DH53" s="103"/>
      <c r="DI53" s="81"/>
      <c r="DJ53" s="81"/>
      <c r="DK53" s="81"/>
      <c r="DL53" s="81"/>
      <c r="DM53" s="81"/>
      <c r="DN53" s="171"/>
      <c r="DO53" s="171"/>
      <c r="DP53" s="77"/>
      <c r="DQ53" s="77"/>
      <c r="DR53" s="103"/>
      <c r="DS53" s="81"/>
      <c r="DT53" s="81"/>
      <c r="DU53" s="81"/>
      <c r="DV53" s="81"/>
      <c r="DW53" s="81"/>
      <c r="DX53" s="103"/>
      <c r="DY53" s="171"/>
      <c r="DZ53" s="77"/>
      <c r="EA53" s="77"/>
      <c r="EB53" s="103"/>
      <c r="ED53" s="77"/>
      <c r="EE53" s="77"/>
      <c r="EF53" s="77"/>
    </row>
    <row r="54" spans="1:136" customFormat="1" x14ac:dyDescent="0.15">
      <c r="A54" s="77"/>
      <c r="B54" s="77"/>
      <c r="C54" s="77"/>
      <c r="D54" s="77"/>
      <c r="E54" s="77"/>
      <c r="F54" s="77"/>
      <c r="G54" s="77"/>
      <c r="H54" s="77"/>
      <c r="I54" s="77"/>
      <c r="U54" s="81"/>
      <c r="AC54" s="81"/>
      <c r="BA54" s="58"/>
      <c r="BB54" s="103"/>
      <c r="BC54" s="63"/>
      <c r="BD54" s="81"/>
      <c r="CC54" s="77"/>
      <c r="CD54" s="77"/>
      <c r="CE54" s="77"/>
      <c r="CF54" s="77"/>
      <c r="CG54" s="77"/>
      <c r="CH54" s="77"/>
      <c r="CI54" s="77"/>
      <c r="CJ54" s="77"/>
      <c r="CO54" s="77"/>
      <c r="CP54" s="103"/>
      <c r="CQ54" s="81"/>
      <c r="CR54" s="81"/>
      <c r="CS54" s="81"/>
      <c r="CT54" s="81"/>
      <c r="CU54" s="81"/>
      <c r="CV54" s="171"/>
      <c r="CW54" s="77"/>
      <c r="CX54" s="77"/>
      <c r="CY54" s="103"/>
      <c r="CZ54" s="81"/>
      <c r="DA54" s="81"/>
      <c r="DB54" s="81"/>
      <c r="DC54" s="81"/>
      <c r="DD54" s="81"/>
      <c r="DE54" s="171"/>
      <c r="DF54" s="77"/>
      <c r="DG54" s="77"/>
      <c r="DH54" s="103"/>
      <c r="DI54" s="81"/>
      <c r="DJ54" s="81"/>
      <c r="DK54" s="81"/>
      <c r="DL54" s="81"/>
      <c r="DM54" s="81"/>
      <c r="DN54" s="171"/>
      <c r="DO54" s="171"/>
      <c r="DP54" s="77"/>
      <c r="DQ54" s="77"/>
      <c r="DR54" s="103"/>
      <c r="DS54" s="81"/>
      <c r="DT54" s="81"/>
      <c r="DU54" s="81"/>
      <c r="DV54" s="81"/>
      <c r="DW54" s="81"/>
      <c r="DX54" s="103"/>
      <c r="DY54" s="171"/>
      <c r="DZ54" s="77"/>
      <c r="EA54" s="77"/>
      <c r="EB54" s="103"/>
      <c r="ED54" s="77"/>
      <c r="EE54" s="77"/>
      <c r="EF54" s="77"/>
    </row>
    <row r="55" spans="1:136" customFormat="1" x14ac:dyDescent="0.15">
      <c r="A55" s="77"/>
      <c r="B55" s="77"/>
      <c r="C55" s="77"/>
      <c r="D55" s="77"/>
      <c r="E55" s="77"/>
      <c r="F55" s="77"/>
      <c r="G55" s="77"/>
      <c r="H55" s="77"/>
      <c r="I55" s="77"/>
      <c r="U55" s="81"/>
      <c r="AC55" s="81"/>
      <c r="BA55" s="58"/>
      <c r="BB55" s="103"/>
      <c r="BC55" s="63"/>
      <c r="BD55" s="81"/>
      <c r="CC55" s="77"/>
      <c r="CD55" s="77"/>
      <c r="CE55" s="77"/>
      <c r="CF55" s="77"/>
      <c r="CG55" s="77"/>
      <c r="CH55" s="77"/>
      <c r="CI55" s="77"/>
      <c r="CJ55" s="77"/>
      <c r="CO55" s="77"/>
      <c r="CP55" s="103"/>
      <c r="CQ55" s="81"/>
      <c r="CR55" s="81"/>
      <c r="CS55" s="81"/>
      <c r="CT55" s="81"/>
      <c r="CU55" s="81"/>
      <c r="CV55" s="171"/>
      <c r="CW55" s="77"/>
      <c r="CX55" s="77"/>
      <c r="CY55" s="103"/>
      <c r="CZ55" s="81"/>
      <c r="DA55" s="81"/>
      <c r="DB55" s="81"/>
      <c r="DC55" s="81"/>
      <c r="DD55" s="81"/>
      <c r="DE55" s="171"/>
      <c r="DF55" s="77"/>
      <c r="DG55" s="77"/>
      <c r="DH55" s="103"/>
      <c r="DI55" s="81"/>
      <c r="DJ55" s="81"/>
      <c r="DK55" s="81"/>
      <c r="DL55" s="81"/>
      <c r="DM55" s="81"/>
      <c r="DN55" s="171"/>
      <c r="DO55" s="171"/>
      <c r="DP55" s="77"/>
      <c r="DQ55" s="77"/>
      <c r="DR55" s="103"/>
      <c r="DS55" s="81"/>
      <c r="DT55" s="81"/>
      <c r="DU55" s="81"/>
      <c r="DV55" s="81"/>
      <c r="DW55" s="81"/>
      <c r="DX55" s="103"/>
      <c r="DY55" s="171"/>
      <c r="DZ55" s="77"/>
      <c r="EA55" s="77"/>
      <c r="EB55" s="103"/>
      <c r="ED55" s="77"/>
      <c r="EE55" s="77"/>
      <c r="EF55" s="77"/>
    </row>
    <row r="56" spans="1:136" customFormat="1" x14ac:dyDescent="0.15">
      <c r="A56" s="77"/>
      <c r="B56" s="77"/>
      <c r="C56" s="77"/>
      <c r="D56" s="77"/>
      <c r="E56" s="77"/>
      <c r="F56" s="77"/>
      <c r="G56" s="77"/>
      <c r="H56" s="77"/>
      <c r="I56" s="77"/>
      <c r="U56" s="81"/>
      <c r="AC56" s="81"/>
      <c r="BA56" s="58"/>
      <c r="BB56" s="103"/>
      <c r="BC56" s="63"/>
      <c r="BD56" s="81"/>
      <c r="CC56" s="77"/>
      <c r="CD56" s="77"/>
      <c r="CE56" s="77"/>
      <c r="CF56" s="77"/>
      <c r="CG56" s="77"/>
      <c r="CH56" s="77"/>
      <c r="CI56" s="77"/>
      <c r="CJ56" s="77"/>
      <c r="CO56" s="77"/>
      <c r="CP56" s="103"/>
      <c r="CQ56" s="81"/>
      <c r="CR56" s="81"/>
      <c r="CS56" s="81"/>
      <c r="CT56" s="81"/>
      <c r="CU56" s="81"/>
      <c r="CV56" s="171"/>
      <c r="CW56" s="77"/>
      <c r="CX56" s="77"/>
      <c r="CY56" s="103"/>
      <c r="CZ56" s="81"/>
      <c r="DA56" s="81"/>
      <c r="DB56" s="81"/>
      <c r="DC56" s="81"/>
      <c r="DD56" s="81"/>
      <c r="DE56" s="171"/>
      <c r="DF56" s="77"/>
      <c r="DG56" s="77"/>
      <c r="DH56" s="103"/>
      <c r="DI56" s="81"/>
      <c r="DJ56" s="81"/>
      <c r="DK56" s="81"/>
      <c r="DL56" s="81"/>
      <c r="DM56" s="81"/>
      <c r="DN56" s="171"/>
      <c r="DO56" s="171"/>
      <c r="DP56" s="77"/>
      <c r="DQ56" s="77"/>
      <c r="DR56" s="103"/>
      <c r="DS56" s="81"/>
      <c r="DT56" s="81"/>
      <c r="DU56" s="81"/>
      <c r="DV56" s="81"/>
      <c r="DW56" s="81"/>
      <c r="DX56" s="103"/>
      <c r="DY56" s="171"/>
      <c r="DZ56" s="77"/>
      <c r="EA56" s="77"/>
      <c r="EB56" s="103"/>
      <c r="ED56" s="77"/>
      <c r="EE56" s="77"/>
      <c r="EF56" s="77"/>
    </row>
    <row r="57" spans="1:136" customFormat="1" x14ac:dyDescent="0.15">
      <c r="A57" s="77"/>
      <c r="B57" s="77"/>
      <c r="C57" s="77"/>
      <c r="D57" s="77"/>
      <c r="E57" s="77"/>
      <c r="F57" s="77"/>
      <c r="G57" s="77"/>
      <c r="H57" s="77"/>
      <c r="I57" s="77"/>
      <c r="U57" s="81"/>
      <c r="AC57" s="81"/>
      <c r="BA57" s="58"/>
      <c r="BB57" s="103"/>
      <c r="BC57" s="63"/>
      <c r="BD57" s="81"/>
      <c r="CC57" s="77"/>
      <c r="CD57" s="77"/>
      <c r="CE57" s="77"/>
      <c r="CF57" s="77"/>
      <c r="CG57" s="77"/>
      <c r="CH57" s="77"/>
      <c r="CI57" s="77"/>
      <c r="CJ57" s="77"/>
      <c r="CO57" s="77"/>
      <c r="CP57" s="103"/>
      <c r="CQ57" s="81"/>
      <c r="CR57" s="81"/>
      <c r="CS57" s="81"/>
      <c r="CT57" s="81"/>
      <c r="CU57" s="81"/>
      <c r="CV57" s="171"/>
      <c r="CW57" s="77"/>
      <c r="CX57" s="77"/>
      <c r="CY57" s="103"/>
      <c r="CZ57" s="81"/>
      <c r="DA57" s="81"/>
      <c r="DB57" s="81"/>
      <c r="DC57" s="81"/>
      <c r="DD57" s="81"/>
      <c r="DE57" s="171"/>
      <c r="DF57" s="77"/>
      <c r="DG57" s="77"/>
      <c r="DH57" s="103"/>
      <c r="DI57" s="81"/>
      <c r="DJ57" s="81"/>
      <c r="DK57" s="81"/>
      <c r="DL57" s="81"/>
      <c r="DM57" s="81"/>
      <c r="DN57" s="171"/>
      <c r="DO57" s="171"/>
      <c r="DP57" s="77"/>
      <c r="DQ57" s="77"/>
      <c r="DR57" s="103"/>
      <c r="DS57" s="81"/>
      <c r="DT57" s="81"/>
      <c r="DU57" s="81"/>
      <c r="DV57" s="81"/>
      <c r="DW57" s="81"/>
      <c r="DX57" s="103"/>
      <c r="DY57" s="171"/>
      <c r="DZ57" s="77"/>
      <c r="EA57" s="77"/>
      <c r="EB57" s="103"/>
      <c r="ED57" s="77"/>
      <c r="EE57" s="77"/>
      <c r="EF57" s="77"/>
    </row>
    <row r="58" spans="1:136" customFormat="1" x14ac:dyDescent="0.15">
      <c r="A58" s="77"/>
      <c r="B58" s="77"/>
      <c r="C58" s="77"/>
      <c r="D58" s="77"/>
      <c r="E58" s="77"/>
      <c r="F58" s="77"/>
      <c r="G58" s="77"/>
      <c r="H58" s="77"/>
      <c r="I58" s="77"/>
      <c r="U58" s="81"/>
      <c r="AC58" s="81"/>
      <c r="BA58" s="58"/>
      <c r="BB58" s="103"/>
      <c r="BC58" s="63"/>
      <c r="BD58" s="81"/>
      <c r="CC58" s="77"/>
      <c r="CD58" s="77"/>
      <c r="CE58" s="77"/>
      <c r="CF58" s="77"/>
      <c r="CG58" s="77"/>
      <c r="CH58" s="77"/>
      <c r="CI58" s="77"/>
      <c r="CJ58" s="77"/>
      <c r="CO58" s="77"/>
      <c r="CP58" s="103"/>
      <c r="CQ58" s="81"/>
      <c r="CR58" s="81"/>
      <c r="CS58" s="81"/>
      <c r="CT58" s="81"/>
      <c r="CU58" s="81"/>
      <c r="CV58" s="171"/>
      <c r="CW58" s="77"/>
      <c r="CX58" s="77"/>
      <c r="CY58" s="103"/>
      <c r="CZ58" s="81"/>
      <c r="DA58" s="81"/>
      <c r="DB58" s="81"/>
      <c r="DC58" s="81"/>
      <c r="DD58" s="81"/>
      <c r="DE58" s="171"/>
      <c r="DF58" s="77"/>
      <c r="DG58" s="77"/>
      <c r="DH58" s="103"/>
      <c r="DI58" s="81"/>
      <c r="DJ58" s="81"/>
      <c r="DK58" s="81"/>
      <c r="DL58" s="81"/>
      <c r="DM58" s="81"/>
      <c r="DN58" s="171"/>
      <c r="DO58" s="171"/>
      <c r="DP58" s="77"/>
      <c r="DQ58" s="77"/>
      <c r="DR58" s="103"/>
      <c r="DS58" s="81"/>
      <c r="DT58" s="81"/>
      <c r="DU58" s="81"/>
      <c r="DV58" s="81"/>
      <c r="DW58" s="81"/>
      <c r="DX58" s="103"/>
      <c r="DY58" s="171"/>
      <c r="DZ58" s="77"/>
      <c r="EA58" s="77"/>
      <c r="EB58" s="103"/>
      <c r="ED58" s="77"/>
      <c r="EE58" s="77"/>
      <c r="EF58" s="77"/>
    </row>
    <row r="59" spans="1:136" customFormat="1" x14ac:dyDescent="0.15">
      <c r="A59" s="77"/>
      <c r="B59" s="77"/>
      <c r="C59" s="77"/>
      <c r="D59" s="77"/>
      <c r="E59" s="77"/>
      <c r="F59" s="77"/>
      <c r="G59" s="77"/>
      <c r="H59" s="77"/>
      <c r="I59" s="77"/>
      <c r="U59" s="81"/>
      <c r="AC59" s="81"/>
      <c r="BA59" s="58"/>
      <c r="BB59" s="103"/>
      <c r="BC59" s="63"/>
      <c r="BD59" s="81"/>
      <c r="CC59" s="77"/>
      <c r="CD59" s="77"/>
      <c r="CE59" s="77"/>
      <c r="CF59" s="77"/>
      <c r="CG59" s="77"/>
      <c r="CH59" s="77"/>
      <c r="CI59" s="77"/>
      <c r="CJ59" s="77"/>
      <c r="CO59" s="77"/>
      <c r="CP59" s="103"/>
      <c r="CQ59" s="81"/>
      <c r="CR59" s="81"/>
      <c r="CS59" s="81"/>
      <c r="CT59" s="81"/>
      <c r="CU59" s="81"/>
      <c r="CV59" s="171"/>
      <c r="CW59" s="77"/>
      <c r="CX59" s="77"/>
      <c r="CY59" s="103"/>
      <c r="CZ59" s="81"/>
      <c r="DA59" s="81"/>
      <c r="DB59" s="81"/>
      <c r="DC59" s="81"/>
      <c r="DD59" s="81"/>
      <c r="DE59" s="171"/>
      <c r="DF59" s="77"/>
      <c r="DG59" s="77"/>
      <c r="DH59" s="103"/>
      <c r="DI59" s="81"/>
      <c r="DJ59" s="81"/>
      <c r="DK59" s="81"/>
      <c r="DL59" s="81"/>
      <c r="DM59" s="81"/>
      <c r="DN59" s="171"/>
      <c r="DO59" s="171"/>
      <c r="DP59" s="77"/>
      <c r="DQ59" s="77"/>
      <c r="DR59" s="103"/>
      <c r="DS59" s="81"/>
      <c r="DT59" s="81"/>
      <c r="DU59" s="81"/>
      <c r="DV59" s="81"/>
      <c r="DW59" s="81"/>
      <c r="DX59" s="103"/>
      <c r="DY59" s="171"/>
      <c r="DZ59" s="77"/>
      <c r="EA59" s="77"/>
      <c r="EB59" s="103"/>
      <c r="ED59" s="77"/>
      <c r="EE59" s="77"/>
      <c r="EF59" s="77"/>
    </row>
    <row r="60" spans="1:136" customFormat="1" x14ac:dyDescent="0.15">
      <c r="A60" s="77"/>
      <c r="B60" s="77"/>
      <c r="C60" s="77"/>
      <c r="D60" s="77"/>
      <c r="E60" s="77"/>
      <c r="F60" s="77"/>
      <c r="G60" s="77"/>
      <c r="H60" s="77"/>
      <c r="I60" s="77"/>
      <c r="U60" s="81"/>
      <c r="AC60" s="81"/>
      <c r="BA60" s="58"/>
      <c r="BB60" s="103"/>
      <c r="BC60" s="63"/>
      <c r="BD60" s="81"/>
      <c r="CC60" s="77"/>
      <c r="CD60" s="77"/>
      <c r="CE60" s="77"/>
      <c r="CF60" s="77"/>
      <c r="CG60" s="77"/>
      <c r="CH60" s="77"/>
      <c r="CI60" s="77"/>
      <c r="CJ60" s="77"/>
      <c r="CO60" s="77"/>
      <c r="CP60" s="103"/>
      <c r="CQ60" s="81"/>
      <c r="CR60" s="81"/>
      <c r="CS60" s="81"/>
      <c r="CT60" s="81"/>
      <c r="CU60" s="81"/>
      <c r="CV60" s="171"/>
      <c r="CW60" s="77"/>
      <c r="CX60" s="77"/>
      <c r="CY60" s="103"/>
      <c r="CZ60" s="81"/>
      <c r="DA60" s="81"/>
      <c r="DB60" s="81"/>
      <c r="DC60" s="81"/>
      <c r="DD60" s="81"/>
      <c r="DE60" s="171"/>
      <c r="DF60" s="77"/>
      <c r="DG60" s="77"/>
      <c r="DH60" s="103"/>
      <c r="DI60" s="81"/>
      <c r="DJ60" s="81"/>
      <c r="DK60" s="81"/>
      <c r="DL60" s="81"/>
      <c r="DM60" s="81"/>
      <c r="DN60" s="171"/>
      <c r="DO60" s="171"/>
      <c r="DP60" s="77"/>
      <c r="DQ60" s="77"/>
      <c r="DR60" s="103"/>
      <c r="DS60" s="81"/>
      <c r="DT60" s="81"/>
      <c r="DU60" s="81"/>
      <c r="DV60" s="81"/>
      <c r="DW60" s="81"/>
      <c r="DX60" s="103"/>
      <c r="DY60" s="171"/>
      <c r="DZ60" s="77"/>
      <c r="EA60" s="77"/>
      <c r="EB60" s="103"/>
      <c r="ED60" s="77"/>
      <c r="EE60" s="77"/>
      <c r="EF60" s="77"/>
    </row>
    <row r="61" spans="1:136" customFormat="1" x14ac:dyDescent="0.15">
      <c r="A61" s="77"/>
      <c r="B61" s="77"/>
      <c r="C61" s="77"/>
      <c r="D61" s="77"/>
      <c r="E61" s="77"/>
      <c r="F61" s="77"/>
      <c r="G61" s="77"/>
      <c r="H61" s="77"/>
      <c r="I61" s="77"/>
      <c r="U61" s="81"/>
      <c r="AC61" s="81"/>
      <c r="BA61" s="58"/>
      <c r="BB61" s="103"/>
      <c r="BC61" s="63"/>
      <c r="BD61" s="81"/>
      <c r="CC61" s="77"/>
      <c r="CD61" s="77"/>
      <c r="CE61" s="77"/>
      <c r="CF61" s="77"/>
      <c r="CG61" s="77"/>
      <c r="CH61" s="77"/>
      <c r="CI61" s="77"/>
      <c r="CJ61" s="77"/>
      <c r="CO61" s="77"/>
      <c r="CP61" s="103"/>
      <c r="CQ61" s="81"/>
      <c r="CR61" s="81"/>
      <c r="CS61" s="81"/>
      <c r="CT61" s="81"/>
      <c r="CU61" s="81"/>
      <c r="CV61" s="171"/>
      <c r="CW61" s="77"/>
      <c r="CX61" s="77"/>
      <c r="CY61" s="103"/>
      <c r="CZ61" s="81"/>
      <c r="DA61" s="81"/>
      <c r="DB61" s="81"/>
      <c r="DC61" s="81"/>
      <c r="DD61" s="81"/>
      <c r="DE61" s="171"/>
      <c r="DF61" s="77"/>
      <c r="DG61" s="77"/>
      <c r="DH61" s="103"/>
      <c r="DI61" s="81"/>
      <c r="DJ61" s="81"/>
      <c r="DK61" s="81"/>
      <c r="DL61" s="81"/>
      <c r="DM61" s="81"/>
      <c r="DN61" s="171"/>
      <c r="DO61" s="171"/>
      <c r="DP61" s="77"/>
      <c r="DQ61" s="77"/>
      <c r="DR61" s="103"/>
      <c r="DS61" s="81"/>
      <c r="DT61" s="81"/>
      <c r="DU61" s="81"/>
      <c r="DV61" s="81"/>
      <c r="DW61" s="81"/>
      <c r="DX61" s="103"/>
      <c r="DY61" s="171"/>
      <c r="DZ61" s="77"/>
      <c r="EA61" s="77"/>
      <c r="EB61" s="103"/>
      <c r="ED61" s="77"/>
      <c r="EE61" s="77"/>
      <c r="EF61" s="77"/>
    </row>
    <row r="62" spans="1:136" customFormat="1" x14ac:dyDescent="0.15">
      <c r="A62" s="77"/>
      <c r="B62" s="77"/>
      <c r="C62" s="77"/>
      <c r="D62" s="77"/>
      <c r="E62" s="77"/>
      <c r="F62" s="77"/>
      <c r="G62" s="77"/>
      <c r="H62" s="77"/>
      <c r="I62" s="77"/>
      <c r="U62" s="81"/>
      <c r="AC62" s="81"/>
      <c r="BA62" s="58"/>
      <c r="BB62" s="103"/>
      <c r="BC62" s="63"/>
      <c r="BD62" s="81"/>
      <c r="CC62" s="77"/>
      <c r="CD62" s="77"/>
      <c r="CE62" s="77"/>
      <c r="CF62" s="77"/>
      <c r="CG62" s="77"/>
      <c r="CH62" s="77"/>
      <c r="CI62" s="77"/>
      <c r="CJ62" s="77"/>
      <c r="CO62" s="77"/>
      <c r="CP62" s="103"/>
      <c r="CQ62" s="81"/>
      <c r="CR62" s="81"/>
      <c r="CS62" s="81"/>
      <c r="CT62" s="81"/>
      <c r="CU62" s="81"/>
      <c r="CV62" s="171"/>
      <c r="CW62" s="77"/>
      <c r="CX62" s="77"/>
      <c r="CY62" s="103"/>
      <c r="CZ62" s="81"/>
      <c r="DA62" s="81"/>
      <c r="DB62" s="81"/>
      <c r="DC62" s="81"/>
      <c r="DD62" s="81"/>
      <c r="DE62" s="171"/>
      <c r="DF62" s="77"/>
      <c r="DG62" s="77"/>
      <c r="DH62" s="103"/>
      <c r="DI62" s="81"/>
      <c r="DJ62" s="81"/>
      <c r="DK62" s="81"/>
      <c r="DL62" s="81"/>
      <c r="DM62" s="81"/>
      <c r="DN62" s="171"/>
      <c r="DO62" s="171"/>
      <c r="DP62" s="77"/>
      <c r="DQ62" s="77"/>
      <c r="DR62" s="103"/>
      <c r="DS62" s="81"/>
      <c r="DT62" s="81"/>
      <c r="DU62" s="81"/>
      <c r="DV62" s="81"/>
      <c r="DW62" s="81"/>
      <c r="DX62" s="103"/>
      <c r="DY62" s="171"/>
      <c r="DZ62" s="77"/>
      <c r="EA62" s="77"/>
      <c r="EB62" s="103"/>
      <c r="ED62" s="77"/>
      <c r="EE62" s="77"/>
      <c r="EF62" s="77"/>
    </row>
    <row r="63" spans="1:136" customFormat="1" x14ac:dyDescent="0.15">
      <c r="A63" s="77"/>
      <c r="B63" s="77"/>
      <c r="C63" s="77"/>
      <c r="D63" s="77"/>
      <c r="E63" s="77"/>
      <c r="F63" s="77"/>
      <c r="G63" s="77"/>
      <c r="H63" s="77"/>
      <c r="I63" s="77"/>
      <c r="U63" s="81"/>
      <c r="AC63" s="81"/>
      <c r="BA63" s="58"/>
      <c r="BB63" s="103"/>
      <c r="BC63" s="63"/>
      <c r="BD63" s="81"/>
      <c r="CC63" s="77"/>
      <c r="CD63" s="77"/>
      <c r="CE63" s="77"/>
      <c r="CF63" s="77"/>
      <c r="CG63" s="77"/>
      <c r="CH63" s="77"/>
      <c r="CI63" s="77"/>
      <c r="CJ63" s="77"/>
      <c r="CO63" s="77"/>
      <c r="CP63" s="103"/>
      <c r="CQ63" s="81"/>
      <c r="CR63" s="81"/>
      <c r="CS63" s="81"/>
      <c r="CT63" s="81"/>
      <c r="CU63" s="81"/>
      <c r="CV63" s="171"/>
      <c r="CW63" s="77"/>
      <c r="CX63" s="77"/>
      <c r="CY63" s="103"/>
      <c r="CZ63" s="81"/>
      <c r="DA63" s="81"/>
      <c r="DB63" s="81"/>
      <c r="DC63" s="81"/>
      <c r="DD63" s="81"/>
      <c r="DE63" s="171"/>
      <c r="DF63" s="77"/>
      <c r="DG63" s="77"/>
      <c r="DH63" s="103"/>
      <c r="DI63" s="81"/>
      <c r="DJ63" s="81"/>
      <c r="DK63" s="81"/>
      <c r="DL63" s="81"/>
      <c r="DM63" s="81"/>
      <c r="DN63" s="171"/>
      <c r="DO63" s="171"/>
      <c r="DP63" s="77"/>
      <c r="DQ63" s="77"/>
      <c r="DR63" s="103"/>
      <c r="DS63" s="81"/>
      <c r="DT63" s="81"/>
      <c r="DU63" s="81"/>
      <c r="DV63" s="81"/>
      <c r="DW63" s="81"/>
      <c r="DX63" s="103"/>
      <c r="DY63" s="171"/>
      <c r="DZ63" s="77"/>
      <c r="EA63" s="77"/>
      <c r="EB63" s="103"/>
      <c r="ED63" s="77"/>
      <c r="EE63" s="77"/>
      <c r="EF63" s="77"/>
    </row>
    <row r="64" spans="1:136" customFormat="1" x14ac:dyDescent="0.15">
      <c r="A64" s="77"/>
      <c r="B64" s="77"/>
      <c r="C64" s="77"/>
      <c r="D64" s="77"/>
      <c r="E64" s="77"/>
      <c r="F64" s="77"/>
      <c r="G64" s="77"/>
      <c r="H64" s="77"/>
      <c r="I64" s="77"/>
      <c r="U64" s="81"/>
      <c r="AC64" s="81"/>
      <c r="BA64" s="58"/>
      <c r="BB64" s="103"/>
      <c r="BC64" s="63"/>
      <c r="BD64" s="81"/>
      <c r="CC64" s="77"/>
      <c r="CD64" s="77"/>
      <c r="CE64" s="77"/>
      <c r="CF64" s="77"/>
      <c r="CG64" s="77"/>
      <c r="CH64" s="77"/>
      <c r="CI64" s="77"/>
      <c r="CJ64" s="77"/>
      <c r="CO64" s="77"/>
      <c r="CP64" s="103"/>
      <c r="CQ64" s="81"/>
      <c r="CR64" s="81"/>
      <c r="CS64" s="81"/>
      <c r="CT64" s="81"/>
      <c r="CU64" s="81"/>
      <c r="CV64" s="171"/>
      <c r="CW64" s="77"/>
      <c r="CX64" s="77"/>
      <c r="CY64" s="103"/>
      <c r="CZ64" s="81"/>
      <c r="DA64" s="81"/>
      <c r="DB64" s="81"/>
      <c r="DC64" s="81"/>
      <c r="DD64" s="81"/>
      <c r="DE64" s="171"/>
      <c r="DF64" s="77"/>
      <c r="DG64" s="77"/>
      <c r="DH64" s="103"/>
      <c r="DI64" s="81"/>
      <c r="DJ64" s="81"/>
      <c r="DK64" s="81"/>
      <c r="DL64" s="81"/>
      <c r="DM64" s="81"/>
      <c r="DN64" s="171"/>
      <c r="DO64" s="171"/>
      <c r="DP64" s="77"/>
      <c r="DQ64" s="77"/>
      <c r="DR64" s="103"/>
      <c r="DS64" s="81"/>
      <c r="DT64" s="81"/>
      <c r="DU64" s="81"/>
      <c r="DV64" s="81"/>
      <c r="DW64" s="81"/>
      <c r="DX64" s="103"/>
      <c r="DY64" s="171"/>
      <c r="DZ64" s="77"/>
      <c r="EA64" s="77"/>
      <c r="EB64" s="103"/>
      <c r="ED64" s="77"/>
      <c r="EE64" s="77"/>
      <c r="EF64" s="77"/>
    </row>
    <row r="65" spans="1:136" customFormat="1" x14ac:dyDescent="0.15">
      <c r="A65" s="77"/>
      <c r="B65" s="77"/>
      <c r="C65" s="77"/>
      <c r="D65" s="77"/>
      <c r="E65" s="77"/>
      <c r="F65" s="77"/>
      <c r="G65" s="77"/>
      <c r="H65" s="77"/>
      <c r="I65" s="77"/>
      <c r="U65" s="81"/>
      <c r="AC65" s="81"/>
      <c r="BA65" s="58"/>
      <c r="BB65" s="103"/>
      <c r="BC65" s="63"/>
      <c r="BD65" s="81"/>
      <c r="CC65" s="77"/>
      <c r="CD65" s="77"/>
      <c r="CE65" s="77"/>
      <c r="CF65" s="77"/>
      <c r="CG65" s="77"/>
      <c r="CH65" s="77"/>
      <c r="CI65" s="77"/>
      <c r="CJ65" s="77"/>
      <c r="CO65" s="77"/>
      <c r="CP65" s="103"/>
      <c r="CQ65" s="81"/>
      <c r="CR65" s="81"/>
      <c r="CS65" s="81"/>
      <c r="CT65" s="81"/>
      <c r="CU65" s="81"/>
      <c r="CV65" s="171"/>
      <c r="CW65" s="77"/>
      <c r="CX65" s="77"/>
      <c r="CY65" s="103"/>
      <c r="CZ65" s="81"/>
      <c r="DA65" s="81"/>
      <c r="DB65" s="81"/>
      <c r="DC65" s="81"/>
      <c r="DD65" s="81"/>
      <c r="DE65" s="171"/>
      <c r="DF65" s="77"/>
      <c r="DG65" s="77"/>
      <c r="DH65" s="103"/>
      <c r="DI65" s="81"/>
      <c r="DJ65" s="81"/>
      <c r="DK65" s="81"/>
      <c r="DL65" s="81"/>
      <c r="DM65" s="81"/>
      <c r="DN65" s="171"/>
      <c r="DO65" s="171"/>
      <c r="DP65" s="77"/>
      <c r="DQ65" s="77"/>
      <c r="DR65" s="103"/>
      <c r="DS65" s="81"/>
      <c r="DT65" s="81"/>
      <c r="DU65" s="81"/>
      <c r="DV65" s="81"/>
      <c r="DW65" s="81"/>
      <c r="DX65" s="103"/>
      <c r="DY65" s="171"/>
      <c r="DZ65" s="77"/>
      <c r="EA65" s="77"/>
      <c r="EB65" s="103"/>
      <c r="ED65" s="77"/>
      <c r="EE65" s="77"/>
      <c r="EF65" s="77"/>
    </row>
    <row r="66" spans="1:136" customFormat="1" x14ac:dyDescent="0.15">
      <c r="A66" s="77"/>
      <c r="B66" s="77"/>
      <c r="C66" s="77"/>
      <c r="D66" s="77"/>
      <c r="E66" s="77"/>
      <c r="F66" s="77"/>
      <c r="G66" s="77"/>
      <c r="H66" s="77"/>
      <c r="I66" s="77"/>
      <c r="U66" s="81"/>
      <c r="AC66" s="81"/>
      <c r="BA66" s="58"/>
      <c r="BB66" s="103"/>
      <c r="BC66" s="63"/>
      <c r="BD66" s="81"/>
      <c r="CC66" s="77"/>
      <c r="CD66" s="77"/>
      <c r="CE66" s="77"/>
      <c r="CF66" s="77"/>
      <c r="CG66" s="77"/>
      <c r="CH66" s="77"/>
      <c r="CI66" s="77"/>
      <c r="CJ66" s="77"/>
      <c r="CO66" s="77"/>
      <c r="CP66" s="103"/>
      <c r="CQ66" s="81"/>
      <c r="CR66" s="81"/>
      <c r="CS66" s="81"/>
      <c r="CT66" s="81"/>
      <c r="CU66" s="81"/>
      <c r="CV66" s="171"/>
      <c r="CW66" s="77"/>
      <c r="CX66" s="77"/>
      <c r="CY66" s="103"/>
      <c r="CZ66" s="81"/>
      <c r="DA66" s="81"/>
      <c r="DB66" s="81"/>
      <c r="DC66" s="81"/>
      <c r="DD66" s="81"/>
      <c r="DE66" s="171"/>
      <c r="DF66" s="77"/>
      <c r="DG66" s="77"/>
      <c r="DH66" s="103"/>
      <c r="DI66" s="81"/>
      <c r="DJ66" s="81"/>
      <c r="DK66" s="81"/>
      <c r="DL66" s="81"/>
      <c r="DM66" s="81"/>
      <c r="DN66" s="171"/>
      <c r="DO66" s="171"/>
      <c r="DP66" s="77"/>
      <c r="DQ66" s="77"/>
      <c r="DR66" s="103"/>
      <c r="DS66" s="81"/>
      <c r="DT66" s="81"/>
      <c r="DU66" s="81"/>
      <c r="DV66" s="81"/>
      <c r="DW66" s="81"/>
      <c r="DX66" s="103"/>
      <c r="DY66" s="171"/>
      <c r="DZ66" s="77"/>
      <c r="EA66" s="77"/>
      <c r="EB66" s="103"/>
      <c r="ED66" s="77"/>
      <c r="EE66" s="77"/>
      <c r="EF66" s="77"/>
    </row>
    <row r="67" spans="1:136" customFormat="1" x14ac:dyDescent="0.15">
      <c r="A67" s="77"/>
      <c r="B67" s="77"/>
      <c r="C67" s="77"/>
      <c r="D67" s="77"/>
      <c r="E67" s="77"/>
      <c r="F67" s="77"/>
      <c r="G67" s="77"/>
      <c r="H67" s="77"/>
      <c r="I67" s="77"/>
      <c r="U67" s="81"/>
      <c r="AC67" s="81"/>
      <c r="BA67" s="58"/>
      <c r="BB67" s="103"/>
      <c r="BC67" s="63"/>
      <c r="BD67" s="81"/>
      <c r="CC67" s="77"/>
      <c r="CD67" s="77"/>
      <c r="CE67" s="77"/>
      <c r="CF67" s="77"/>
      <c r="CG67" s="77"/>
      <c r="CH67" s="77"/>
      <c r="CI67" s="77"/>
      <c r="CJ67" s="77"/>
      <c r="CO67" s="77"/>
      <c r="CP67" s="103"/>
      <c r="CQ67" s="81"/>
      <c r="CR67" s="81"/>
      <c r="CS67" s="81"/>
      <c r="CT67" s="81"/>
      <c r="CU67" s="81"/>
      <c r="CV67" s="171"/>
      <c r="CW67" s="77"/>
      <c r="CX67" s="77"/>
      <c r="CY67" s="103"/>
      <c r="CZ67" s="81"/>
      <c r="DA67" s="81"/>
      <c r="DB67" s="81"/>
      <c r="DC67" s="81"/>
      <c r="DD67" s="81"/>
      <c r="DE67" s="171"/>
      <c r="DF67" s="77"/>
      <c r="DG67" s="77"/>
      <c r="DH67" s="103"/>
      <c r="DI67" s="81"/>
      <c r="DJ67" s="81"/>
      <c r="DK67" s="81"/>
      <c r="DL67" s="81"/>
      <c r="DM67" s="81"/>
      <c r="DN67" s="171"/>
      <c r="DO67" s="171"/>
      <c r="DP67" s="77"/>
      <c r="DQ67" s="77"/>
      <c r="DR67" s="103"/>
      <c r="DS67" s="81"/>
      <c r="DT67" s="81"/>
      <c r="DU67" s="81"/>
      <c r="DV67" s="81"/>
      <c r="DW67" s="81"/>
      <c r="DX67" s="103"/>
      <c r="DY67" s="171"/>
      <c r="DZ67" s="77"/>
      <c r="EA67" s="77"/>
      <c r="EB67" s="103"/>
      <c r="ED67" s="77"/>
      <c r="EE67" s="77"/>
      <c r="EF67" s="77"/>
    </row>
    <row r="68" spans="1:136" customFormat="1" x14ac:dyDescent="0.15">
      <c r="A68" s="77"/>
      <c r="B68" s="77"/>
      <c r="C68" s="77"/>
      <c r="D68" s="77"/>
      <c r="E68" s="77"/>
      <c r="F68" s="77"/>
      <c r="G68" s="77"/>
      <c r="H68" s="77"/>
      <c r="I68" s="77"/>
      <c r="U68" s="81"/>
      <c r="AC68" s="81"/>
      <c r="BA68" s="58"/>
      <c r="BB68" s="103"/>
      <c r="BC68" s="63"/>
      <c r="BD68" s="81"/>
      <c r="CC68" s="77"/>
      <c r="CD68" s="77"/>
      <c r="CE68" s="77"/>
      <c r="CF68" s="77"/>
      <c r="CG68" s="77"/>
      <c r="CH68" s="77"/>
      <c r="CI68" s="77"/>
      <c r="CJ68" s="77"/>
      <c r="CO68" s="77"/>
      <c r="CP68" s="103"/>
      <c r="CQ68" s="81"/>
      <c r="CR68" s="81"/>
      <c r="CS68" s="81"/>
      <c r="CT68" s="81"/>
      <c r="CU68" s="81"/>
      <c r="CV68" s="171"/>
      <c r="CW68" s="77"/>
      <c r="CX68" s="77"/>
      <c r="CY68" s="103"/>
      <c r="CZ68" s="81"/>
      <c r="DA68" s="81"/>
      <c r="DB68" s="81"/>
      <c r="DC68" s="81"/>
      <c r="DD68" s="81"/>
      <c r="DE68" s="171"/>
      <c r="DF68" s="77"/>
      <c r="DG68" s="77"/>
      <c r="DH68" s="103"/>
      <c r="DI68" s="81"/>
      <c r="DJ68" s="81"/>
      <c r="DK68" s="81"/>
      <c r="DL68" s="81"/>
      <c r="DM68" s="81"/>
      <c r="DN68" s="171"/>
      <c r="DO68" s="171"/>
      <c r="DP68" s="77"/>
      <c r="DQ68" s="77"/>
      <c r="DR68" s="103"/>
      <c r="DS68" s="81"/>
      <c r="DT68" s="81"/>
      <c r="DU68" s="81"/>
      <c r="DV68" s="81"/>
      <c r="DW68" s="81"/>
      <c r="DX68" s="103"/>
      <c r="DY68" s="171"/>
      <c r="DZ68" s="77"/>
      <c r="EA68" s="77"/>
      <c r="EB68" s="103"/>
      <c r="ED68" s="77"/>
      <c r="EE68" s="77"/>
      <c r="EF68" s="77"/>
    </row>
    <row r="69" spans="1:136" customFormat="1" x14ac:dyDescent="0.15">
      <c r="A69" s="77"/>
      <c r="B69" s="77"/>
      <c r="C69" s="77"/>
      <c r="D69" s="77"/>
      <c r="E69" s="77"/>
      <c r="F69" s="77"/>
      <c r="G69" s="77"/>
      <c r="H69" s="77"/>
      <c r="I69" s="77"/>
      <c r="U69" s="81"/>
      <c r="AC69" s="81"/>
      <c r="BA69" s="58"/>
      <c r="BB69" s="103"/>
      <c r="BC69" s="63"/>
      <c r="BD69" s="81"/>
      <c r="CC69" s="77"/>
      <c r="CD69" s="77"/>
      <c r="CE69" s="77"/>
      <c r="CF69" s="77"/>
      <c r="CG69" s="77"/>
      <c r="CH69" s="77"/>
      <c r="CI69" s="77"/>
      <c r="CJ69" s="77"/>
      <c r="CO69" s="77"/>
      <c r="CP69" s="103"/>
      <c r="CQ69" s="81"/>
      <c r="CR69" s="81"/>
      <c r="CS69" s="81"/>
      <c r="CT69" s="81"/>
      <c r="CU69" s="81"/>
      <c r="CV69" s="171"/>
      <c r="CW69" s="77"/>
      <c r="CX69" s="77"/>
      <c r="CY69" s="103"/>
      <c r="CZ69" s="81"/>
      <c r="DA69" s="81"/>
      <c r="DB69" s="81"/>
      <c r="DC69" s="81"/>
      <c r="DD69" s="81"/>
      <c r="DE69" s="171"/>
      <c r="DF69" s="77"/>
      <c r="DG69" s="77"/>
      <c r="DH69" s="103"/>
      <c r="DI69" s="81"/>
      <c r="DJ69" s="81"/>
      <c r="DK69" s="81"/>
      <c r="DL69" s="81"/>
      <c r="DM69" s="81"/>
      <c r="DN69" s="171"/>
      <c r="DO69" s="171"/>
      <c r="DP69" s="77"/>
      <c r="DQ69" s="77"/>
      <c r="DR69" s="103"/>
      <c r="DS69" s="81"/>
      <c r="DT69" s="81"/>
      <c r="DU69" s="81"/>
      <c r="DV69" s="81"/>
      <c r="DW69" s="81"/>
      <c r="DX69" s="103"/>
      <c r="DY69" s="171"/>
      <c r="DZ69" s="77"/>
      <c r="EA69" s="77"/>
      <c r="EB69" s="103"/>
      <c r="ED69" s="77"/>
      <c r="EE69" s="77"/>
      <c r="EF69" s="77"/>
    </row>
    <row r="70" spans="1:136" customFormat="1" x14ac:dyDescent="0.15">
      <c r="A70" s="77"/>
      <c r="B70" s="77"/>
      <c r="C70" s="77"/>
      <c r="D70" s="77"/>
      <c r="E70" s="77"/>
      <c r="F70" s="77"/>
      <c r="G70" s="77"/>
      <c r="H70" s="77"/>
      <c r="I70" s="77"/>
      <c r="U70" s="81"/>
      <c r="AC70" s="81"/>
      <c r="BA70" s="58"/>
      <c r="BB70" s="103"/>
      <c r="BC70" s="63"/>
      <c r="BD70" s="81"/>
      <c r="CC70" s="77"/>
      <c r="CD70" s="77"/>
      <c r="CE70" s="77"/>
      <c r="CF70" s="77"/>
      <c r="CG70" s="77"/>
      <c r="CH70" s="77"/>
      <c r="CI70" s="77"/>
      <c r="CJ70" s="77"/>
      <c r="CO70" s="77"/>
      <c r="CP70" s="103"/>
      <c r="CQ70" s="81"/>
      <c r="CR70" s="81"/>
      <c r="CS70" s="81"/>
      <c r="CT70" s="81"/>
      <c r="CU70" s="81"/>
      <c r="CV70" s="171"/>
      <c r="CW70" s="77"/>
      <c r="CX70" s="77"/>
      <c r="CY70" s="103"/>
      <c r="CZ70" s="81"/>
      <c r="DA70" s="81"/>
      <c r="DB70" s="81"/>
      <c r="DC70" s="81"/>
      <c r="DD70" s="81"/>
      <c r="DE70" s="171"/>
      <c r="DF70" s="77"/>
      <c r="DG70" s="77"/>
      <c r="DH70" s="103"/>
      <c r="DI70" s="81"/>
      <c r="DJ70" s="81"/>
      <c r="DK70" s="81"/>
      <c r="DL70" s="81"/>
      <c r="DM70" s="81"/>
      <c r="DN70" s="171"/>
      <c r="DO70" s="171"/>
      <c r="DP70" s="77"/>
      <c r="DQ70" s="77"/>
      <c r="DR70" s="103"/>
      <c r="DS70" s="81"/>
      <c r="DT70" s="81"/>
      <c r="DU70" s="81"/>
      <c r="DV70" s="81"/>
      <c r="DW70" s="81"/>
      <c r="DX70" s="103"/>
      <c r="DY70" s="171"/>
      <c r="DZ70" s="77"/>
      <c r="EA70" s="77"/>
      <c r="EB70" s="103"/>
      <c r="ED70" s="77"/>
      <c r="EE70" s="77"/>
      <c r="EF70" s="77"/>
    </row>
    <row r="71" spans="1:136" customFormat="1" x14ac:dyDescent="0.15">
      <c r="A71" s="77"/>
      <c r="B71" s="77"/>
      <c r="C71" s="77"/>
      <c r="D71" s="77"/>
      <c r="E71" s="77"/>
      <c r="F71" s="77"/>
      <c r="G71" s="77"/>
      <c r="H71" s="77"/>
      <c r="I71" s="77"/>
      <c r="U71" s="81"/>
      <c r="AC71" s="81"/>
      <c r="BA71" s="58"/>
      <c r="BB71" s="103"/>
      <c r="BC71" s="63"/>
      <c r="BD71" s="81"/>
      <c r="CC71" s="77"/>
      <c r="CD71" s="77"/>
      <c r="CE71" s="77"/>
      <c r="CF71" s="77"/>
      <c r="CG71" s="77"/>
      <c r="CH71" s="77"/>
      <c r="CI71" s="77"/>
      <c r="CJ71" s="77"/>
      <c r="CO71" s="77"/>
      <c r="CP71" s="103"/>
      <c r="CQ71" s="81"/>
      <c r="CR71" s="81"/>
      <c r="CS71" s="81"/>
      <c r="CT71" s="81"/>
      <c r="CU71" s="81"/>
      <c r="CV71" s="171"/>
      <c r="CW71" s="77"/>
      <c r="CX71" s="77"/>
      <c r="CY71" s="103"/>
      <c r="CZ71" s="81"/>
      <c r="DA71" s="81"/>
      <c r="DB71" s="81"/>
      <c r="DC71" s="81"/>
      <c r="DD71" s="81"/>
      <c r="DE71" s="171"/>
      <c r="DF71" s="77"/>
      <c r="DG71" s="77"/>
      <c r="DH71" s="103"/>
      <c r="DI71" s="81"/>
      <c r="DJ71" s="81"/>
      <c r="DK71" s="81"/>
      <c r="DL71" s="81"/>
      <c r="DM71" s="81"/>
      <c r="DN71" s="171"/>
      <c r="DO71" s="171"/>
      <c r="DP71" s="77"/>
      <c r="DQ71" s="77"/>
      <c r="DR71" s="103"/>
      <c r="DS71" s="81"/>
      <c r="DT71" s="81"/>
      <c r="DU71" s="81"/>
      <c r="DV71" s="81"/>
      <c r="DW71" s="81"/>
      <c r="DX71" s="103"/>
      <c r="DY71" s="171"/>
      <c r="DZ71" s="77"/>
      <c r="EA71" s="77"/>
      <c r="EB71" s="103"/>
      <c r="ED71" s="77"/>
      <c r="EE71" s="77"/>
      <c r="EF71" s="77"/>
    </row>
    <row r="72" spans="1:136" customFormat="1" x14ac:dyDescent="0.15">
      <c r="A72" s="77"/>
      <c r="B72" s="77"/>
      <c r="C72" s="77"/>
      <c r="D72" s="77"/>
      <c r="E72" s="77"/>
      <c r="F72" s="77"/>
      <c r="G72" s="77"/>
      <c r="H72" s="77"/>
      <c r="I72" s="77"/>
      <c r="U72" s="81"/>
      <c r="AC72" s="81"/>
      <c r="BA72" s="58"/>
      <c r="BB72" s="103"/>
      <c r="BC72" s="63"/>
      <c r="BD72" s="81"/>
      <c r="CC72" s="77"/>
      <c r="CD72" s="77"/>
      <c r="CE72" s="77"/>
      <c r="CF72" s="77"/>
      <c r="CG72" s="77"/>
      <c r="CH72" s="77"/>
      <c r="CI72" s="77"/>
      <c r="CJ72" s="77"/>
      <c r="CO72" s="77"/>
      <c r="CP72" s="103"/>
      <c r="CQ72" s="81"/>
      <c r="CR72" s="81"/>
      <c r="CS72" s="81"/>
      <c r="CT72" s="81"/>
      <c r="CU72" s="81"/>
      <c r="CV72" s="171"/>
      <c r="CW72" s="77"/>
      <c r="CX72" s="77"/>
      <c r="CY72" s="103"/>
      <c r="CZ72" s="81"/>
      <c r="DA72" s="81"/>
      <c r="DB72" s="81"/>
      <c r="DC72" s="81"/>
      <c r="DD72" s="81"/>
      <c r="DE72" s="171"/>
      <c r="DF72" s="77"/>
      <c r="DG72" s="77"/>
      <c r="DH72" s="103"/>
      <c r="DI72" s="81"/>
      <c r="DJ72" s="81"/>
      <c r="DK72" s="81"/>
      <c r="DL72" s="81"/>
      <c r="DM72" s="81"/>
      <c r="DN72" s="171"/>
      <c r="DO72" s="171"/>
      <c r="DP72" s="77"/>
      <c r="DQ72" s="77"/>
      <c r="DR72" s="103"/>
      <c r="DS72" s="81"/>
      <c r="DT72" s="81"/>
      <c r="DU72" s="81"/>
      <c r="DV72" s="81"/>
      <c r="DW72" s="81"/>
      <c r="DX72" s="103"/>
      <c r="DY72" s="171"/>
      <c r="DZ72" s="77"/>
      <c r="EA72" s="77"/>
      <c r="EB72" s="103"/>
      <c r="ED72" s="77"/>
      <c r="EE72" s="77"/>
      <c r="EF72" s="77"/>
    </row>
    <row r="73" spans="1:136" customFormat="1" x14ac:dyDescent="0.15">
      <c r="A73" s="77"/>
      <c r="B73" s="77"/>
      <c r="C73" s="77"/>
      <c r="D73" s="77"/>
      <c r="E73" s="77"/>
      <c r="F73" s="77"/>
      <c r="G73" s="77"/>
      <c r="H73" s="77"/>
      <c r="I73" s="77"/>
      <c r="U73" s="81"/>
      <c r="AC73" s="81"/>
      <c r="BA73" s="58"/>
      <c r="BB73" s="103"/>
      <c r="BC73" s="63"/>
      <c r="BD73" s="81"/>
      <c r="CC73" s="77"/>
      <c r="CD73" s="77"/>
      <c r="CE73" s="77"/>
      <c r="CF73" s="77"/>
      <c r="CG73" s="77"/>
      <c r="CH73" s="77"/>
      <c r="CI73" s="77"/>
      <c r="CJ73" s="77"/>
      <c r="CO73" s="77"/>
      <c r="CP73" s="103"/>
      <c r="CQ73" s="81"/>
      <c r="CR73" s="81"/>
      <c r="CS73" s="81"/>
      <c r="CT73" s="81"/>
      <c r="CU73" s="81"/>
      <c r="CV73" s="171"/>
      <c r="CW73" s="77"/>
      <c r="CX73" s="77"/>
      <c r="CY73" s="103"/>
      <c r="CZ73" s="81"/>
      <c r="DA73" s="81"/>
      <c r="DB73" s="81"/>
      <c r="DC73" s="81"/>
      <c r="DD73" s="81"/>
      <c r="DE73" s="171"/>
      <c r="DF73" s="77"/>
      <c r="DG73" s="77"/>
      <c r="DH73" s="103"/>
      <c r="DI73" s="81"/>
      <c r="DJ73" s="81"/>
      <c r="DK73" s="81"/>
      <c r="DL73" s="81"/>
      <c r="DM73" s="81"/>
      <c r="DN73" s="171"/>
      <c r="DO73" s="171"/>
      <c r="DP73" s="77"/>
      <c r="DQ73" s="77"/>
      <c r="DR73" s="103"/>
      <c r="DS73" s="81"/>
      <c r="DT73" s="81"/>
      <c r="DU73" s="81"/>
      <c r="DV73" s="81"/>
      <c r="DW73" s="81"/>
      <c r="DX73" s="103"/>
      <c r="DY73" s="171"/>
      <c r="DZ73" s="77"/>
      <c r="EA73" s="77"/>
      <c r="EB73" s="103"/>
      <c r="ED73" s="77"/>
      <c r="EE73" s="77"/>
      <c r="EF73" s="77"/>
    </row>
    <row r="74" spans="1:136" customFormat="1" x14ac:dyDescent="0.15">
      <c r="A74" s="77"/>
      <c r="B74" s="77"/>
      <c r="C74" s="77"/>
      <c r="D74" s="77"/>
      <c r="E74" s="77"/>
      <c r="F74" s="77"/>
      <c r="G74" s="77"/>
      <c r="H74" s="77"/>
      <c r="I74" s="77"/>
      <c r="U74" s="81"/>
      <c r="AC74" s="81"/>
      <c r="BA74" s="58"/>
      <c r="BB74" s="103"/>
      <c r="BC74" s="63"/>
      <c r="BD74" s="81"/>
      <c r="CC74" s="77"/>
      <c r="CD74" s="77"/>
      <c r="CE74" s="77"/>
      <c r="CF74" s="77"/>
      <c r="CG74" s="77"/>
      <c r="CH74" s="77"/>
      <c r="CI74" s="77"/>
      <c r="CJ74" s="77"/>
      <c r="CO74" s="77"/>
      <c r="CP74" s="103"/>
      <c r="CQ74" s="81"/>
      <c r="CR74" s="81"/>
      <c r="CS74" s="81"/>
      <c r="CT74" s="81"/>
      <c r="CU74" s="81"/>
      <c r="CV74" s="171"/>
      <c r="CW74" s="77"/>
      <c r="CX74" s="77"/>
      <c r="CY74" s="103"/>
      <c r="CZ74" s="81"/>
      <c r="DA74" s="81"/>
      <c r="DB74" s="81"/>
      <c r="DC74" s="81"/>
      <c r="DD74" s="81"/>
      <c r="DE74" s="171"/>
      <c r="DF74" s="77"/>
      <c r="DG74" s="77"/>
      <c r="DH74" s="103"/>
      <c r="DI74" s="81"/>
      <c r="DJ74" s="81"/>
      <c r="DK74" s="81"/>
      <c r="DL74" s="81"/>
      <c r="DM74" s="81"/>
      <c r="DN74" s="171"/>
      <c r="DO74" s="171"/>
      <c r="DP74" s="77"/>
      <c r="DQ74" s="77"/>
      <c r="DR74" s="103"/>
      <c r="DS74" s="81"/>
      <c r="DT74" s="81"/>
      <c r="DU74" s="81"/>
      <c r="DV74" s="81"/>
      <c r="DW74" s="81"/>
      <c r="DX74" s="103"/>
      <c r="DY74" s="171"/>
      <c r="DZ74" s="77"/>
      <c r="EA74" s="77"/>
      <c r="EB74" s="103"/>
      <c r="ED74" s="77"/>
      <c r="EE74" s="77"/>
      <c r="EF74" s="77"/>
    </row>
    <row r="75" spans="1:136" customFormat="1" x14ac:dyDescent="0.15">
      <c r="A75" s="77"/>
      <c r="B75" s="77"/>
      <c r="C75" s="77"/>
      <c r="D75" s="77"/>
      <c r="E75" s="77"/>
      <c r="F75" s="77"/>
      <c r="G75" s="77"/>
      <c r="H75" s="77"/>
      <c r="I75" s="77"/>
      <c r="U75" s="81"/>
      <c r="AC75" s="81"/>
      <c r="BA75" s="58"/>
      <c r="BB75" s="103"/>
      <c r="BC75" s="63"/>
      <c r="BD75" s="81"/>
      <c r="CC75" s="77"/>
      <c r="CD75" s="77"/>
      <c r="CE75" s="77"/>
      <c r="CF75" s="77"/>
      <c r="CG75" s="77"/>
      <c r="CH75" s="77"/>
      <c r="CI75" s="77"/>
      <c r="CJ75" s="77"/>
      <c r="CO75" s="77"/>
      <c r="CP75" s="103"/>
      <c r="CQ75" s="81"/>
      <c r="CR75" s="81"/>
      <c r="CS75" s="81"/>
      <c r="CT75" s="81"/>
      <c r="CU75" s="81"/>
      <c r="CV75" s="171"/>
      <c r="CW75" s="77"/>
      <c r="CX75" s="77"/>
      <c r="CY75" s="103"/>
      <c r="CZ75" s="81"/>
      <c r="DA75" s="81"/>
      <c r="DB75" s="81"/>
      <c r="DC75" s="81"/>
      <c r="DD75" s="81"/>
      <c r="DE75" s="171"/>
      <c r="DF75" s="77"/>
      <c r="DG75" s="77"/>
      <c r="DH75" s="103"/>
      <c r="DI75" s="81"/>
      <c r="DJ75" s="81"/>
      <c r="DK75" s="81"/>
      <c r="DL75" s="81"/>
      <c r="DM75" s="81"/>
      <c r="DN75" s="171"/>
      <c r="DO75" s="171"/>
      <c r="DP75" s="77"/>
      <c r="DQ75" s="77"/>
      <c r="DR75" s="103"/>
      <c r="DS75" s="81"/>
      <c r="DT75" s="81"/>
      <c r="DU75" s="81"/>
      <c r="DV75" s="81"/>
      <c r="DW75" s="81"/>
      <c r="DX75" s="103"/>
      <c r="DY75" s="171"/>
      <c r="DZ75" s="77"/>
      <c r="EA75" s="77"/>
      <c r="EB75" s="103"/>
      <c r="ED75" s="77"/>
      <c r="EE75" s="77"/>
      <c r="EF75" s="77"/>
    </row>
    <row r="76" spans="1:136" customFormat="1" x14ac:dyDescent="0.15">
      <c r="A76" s="77"/>
      <c r="B76" s="77"/>
      <c r="C76" s="77"/>
      <c r="D76" s="77"/>
      <c r="E76" s="77"/>
      <c r="F76" s="77"/>
      <c r="G76" s="77"/>
      <c r="H76" s="77"/>
      <c r="I76" s="77"/>
      <c r="U76" s="81"/>
      <c r="AC76" s="81"/>
      <c r="BA76" s="58"/>
      <c r="BB76" s="103"/>
      <c r="BC76" s="63"/>
      <c r="BD76" s="81"/>
      <c r="CC76" s="77"/>
      <c r="CD76" s="77"/>
      <c r="CE76" s="77"/>
      <c r="CF76" s="77"/>
      <c r="CG76" s="77"/>
      <c r="CH76" s="77"/>
      <c r="CI76" s="77"/>
      <c r="CJ76" s="77"/>
      <c r="CO76" s="77"/>
      <c r="CP76" s="103"/>
      <c r="CQ76" s="81"/>
      <c r="CR76" s="81"/>
      <c r="CS76" s="81"/>
      <c r="CT76" s="81"/>
      <c r="CU76" s="81"/>
      <c r="CV76" s="171"/>
      <c r="CW76" s="77"/>
      <c r="CX76" s="77"/>
      <c r="CY76" s="103"/>
      <c r="CZ76" s="81"/>
      <c r="DA76" s="81"/>
      <c r="DB76" s="81"/>
      <c r="DC76" s="81"/>
      <c r="DD76" s="81"/>
      <c r="DE76" s="171"/>
      <c r="DF76" s="77"/>
      <c r="DG76" s="77"/>
      <c r="DH76" s="103"/>
      <c r="DI76" s="81"/>
      <c r="DJ76" s="81"/>
      <c r="DK76" s="81"/>
      <c r="DL76" s="81"/>
      <c r="DM76" s="81"/>
      <c r="DN76" s="171"/>
      <c r="DO76" s="171"/>
      <c r="DP76" s="77"/>
      <c r="DQ76" s="77"/>
      <c r="DR76" s="103"/>
      <c r="DS76" s="81"/>
      <c r="DT76" s="81"/>
      <c r="DU76" s="81"/>
      <c r="DV76" s="81"/>
      <c r="DW76" s="81"/>
      <c r="DX76" s="103"/>
      <c r="DY76" s="171"/>
      <c r="DZ76" s="77"/>
      <c r="EA76" s="77"/>
      <c r="EB76" s="103"/>
      <c r="ED76" s="77"/>
      <c r="EE76" s="77"/>
      <c r="EF76" s="77"/>
    </row>
    <row r="77" spans="1:136" customFormat="1" x14ac:dyDescent="0.15">
      <c r="A77" s="77"/>
      <c r="B77" s="77"/>
      <c r="C77" s="77"/>
      <c r="D77" s="77"/>
      <c r="E77" s="77"/>
      <c r="F77" s="77"/>
      <c r="G77" s="77"/>
      <c r="H77" s="77"/>
      <c r="I77" s="77"/>
      <c r="U77" s="81"/>
      <c r="AC77" s="81"/>
      <c r="BA77" s="58"/>
      <c r="BB77" s="103"/>
      <c r="BC77" s="63"/>
      <c r="BD77" s="81"/>
      <c r="CC77" s="77"/>
      <c r="CD77" s="77"/>
      <c r="CE77" s="77"/>
      <c r="CF77" s="77"/>
      <c r="CG77" s="77"/>
      <c r="CH77" s="77"/>
      <c r="CI77" s="77"/>
      <c r="CJ77" s="77"/>
      <c r="CO77" s="77"/>
      <c r="CP77" s="103"/>
      <c r="CQ77" s="81"/>
      <c r="CR77" s="81"/>
      <c r="CS77" s="81"/>
      <c r="CT77" s="81"/>
      <c r="CU77" s="81"/>
      <c r="CV77" s="171"/>
      <c r="CW77" s="77"/>
      <c r="CX77" s="77"/>
      <c r="CY77" s="103"/>
      <c r="CZ77" s="81"/>
      <c r="DA77" s="81"/>
      <c r="DB77" s="81"/>
      <c r="DC77" s="81"/>
      <c r="DD77" s="81"/>
      <c r="DE77" s="171"/>
      <c r="DF77" s="77"/>
      <c r="DG77" s="77"/>
      <c r="DH77" s="103"/>
      <c r="DI77" s="81"/>
      <c r="DJ77" s="81"/>
      <c r="DK77" s="81"/>
      <c r="DL77" s="81"/>
      <c r="DM77" s="81"/>
      <c r="DN77" s="171"/>
      <c r="DO77" s="171"/>
      <c r="DP77" s="77"/>
      <c r="DQ77" s="77"/>
      <c r="DR77" s="103"/>
      <c r="DS77" s="81"/>
      <c r="DT77" s="81"/>
      <c r="DU77" s="81"/>
      <c r="DV77" s="81"/>
      <c r="DW77" s="81"/>
      <c r="DX77" s="103"/>
      <c r="DY77" s="171"/>
      <c r="DZ77" s="77"/>
      <c r="EA77" s="77"/>
      <c r="EB77" s="103"/>
      <c r="ED77" s="77"/>
      <c r="EE77" s="77"/>
      <c r="EF77" s="77"/>
    </row>
    <row r="78" spans="1:136" customFormat="1" x14ac:dyDescent="0.15">
      <c r="A78" s="77"/>
      <c r="B78" s="77"/>
      <c r="C78" s="77"/>
      <c r="D78" s="77"/>
      <c r="E78" s="77"/>
      <c r="F78" s="77"/>
      <c r="G78" s="77"/>
      <c r="H78" s="77"/>
      <c r="I78" s="77"/>
      <c r="U78" s="81"/>
      <c r="AC78" s="81"/>
      <c r="BA78" s="58"/>
      <c r="BB78" s="103"/>
      <c r="BC78" s="63"/>
      <c r="BD78" s="81"/>
      <c r="CC78" s="77"/>
      <c r="CD78" s="77"/>
      <c r="CE78" s="77"/>
      <c r="CF78" s="77"/>
      <c r="CG78" s="77"/>
      <c r="CH78" s="77"/>
      <c r="CI78" s="77"/>
      <c r="CJ78" s="77"/>
      <c r="CO78" s="77"/>
      <c r="CP78" s="103"/>
      <c r="CQ78" s="81"/>
      <c r="CR78" s="81"/>
      <c r="CS78" s="81"/>
      <c r="CT78" s="81"/>
      <c r="CU78" s="81"/>
      <c r="CV78" s="171"/>
      <c r="CW78" s="77"/>
      <c r="CX78" s="77"/>
      <c r="CY78" s="103"/>
      <c r="CZ78" s="81"/>
      <c r="DA78" s="81"/>
      <c r="DB78" s="81"/>
      <c r="DC78" s="81"/>
      <c r="DD78" s="81"/>
      <c r="DE78" s="171"/>
      <c r="DF78" s="77"/>
      <c r="DG78" s="77"/>
      <c r="DH78" s="103"/>
      <c r="DI78" s="81"/>
      <c r="DJ78" s="81"/>
      <c r="DK78" s="81"/>
      <c r="DL78" s="81"/>
      <c r="DM78" s="81"/>
      <c r="DN78" s="171"/>
      <c r="DO78" s="171"/>
      <c r="DP78" s="77"/>
      <c r="DQ78" s="77"/>
      <c r="DR78" s="103"/>
      <c r="DS78" s="81"/>
      <c r="DT78" s="81"/>
      <c r="DU78" s="81"/>
      <c r="DV78" s="81"/>
      <c r="DW78" s="81"/>
      <c r="DX78" s="103"/>
      <c r="DY78" s="171"/>
      <c r="DZ78" s="77"/>
      <c r="EA78" s="77"/>
      <c r="EB78" s="103"/>
      <c r="ED78" s="77"/>
      <c r="EE78" s="77"/>
      <c r="EF78" s="77"/>
    </row>
    <row r="79" spans="1:136" customFormat="1" x14ac:dyDescent="0.15">
      <c r="A79" s="77"/>
      <c r="B79" s="77"/>
      <c r="C79" s="77"/>
      <c r="D79" s="77"/>
      <c r="E79" s="77"/>
      <c r="F79" s="77"/>
      <c r="G79" s="77"/>
      <c r="H79" s="77"/>
      <c r="I79" s="77"/>
      <c r="U79" s="81"/>
      <c r="AC79" s="81"/>
      <c r="BA79" s="58"/>
      <c r="BB79" s="103"/>
      <c r="BC79" s="63"/>
      <c r="BD79" s="81"/>
      <c r="CC79" s="77"/>
      <c r="CD79" s="77"/>
      <c r="CE79" s="77"/>
      <c r="CF79" s="77"/>
      <c r="CG79" s="77"/>
      <c r="CH79" s="77"/>
      <c r="CI79" s="77"/>
      <c r="CJ79" s="77"/>
      <c r="CO79" s="77"/>
      <c r="CP79" s="103"/>
      <c r="CQ79" s="81"/>
      <c r="CR79" s="81"/>
      <c r="CS79" s="81"/>
      <c r="CT79" s="81"/>
      <c r="CU79" s="81"/>
      <c r="CV79" s="171"/>
      <c r="CW79" s="77"/>
      <c r="CX79" s="77"/>
      <c r="CY79" s="103"/>
      <c r="CZ79" s="81"/>
      <c r="DA79" s="81"/>
      <c r="DB79" s="81"/>
      <c r="DC79" s="81"/>
      <c r="DD79" s="81"/>
      <c r="DE79" s="171"/>
      <c r="DF79" s="77"/>
      <c r="DG79" s="77"/>
      <c r="DH79" s="103"/>
      <c r="DI79" s="81"/>
      <c r="DJ79" s="81"/>
      <c r="DK79" s="81"/>
      <c r="DL79" s="81"/>
      <c r="DM79" s="81"/>
      <c r="DN79" s="171"/>
      <c r="DO79" s="171"/>
      <c r="DP79" s="77"/>
      <c r="DQ79" s="77"/>
      <c r="DR79" s="103"/>
      <c r="DS79" s="81"/>
      <c r="DT79" s="81"/>
      <c r="DU79" s="81"/>
      <c r="DV79" s="81"/>
      <c r="DW79" s="81"/>
      <c r="DX79" s="103"/>
      <c r="DY79" s="171"/>
      <c r="DZ79" s="77"/>
      <c r="EA79" s="77"/>
      <c r="EB79" s="103"/>
      <c r="ED79" s="77"/>
      <c r="EE79" s="77"/>
      <c r="EF79" s="77"/>
    </row>
    <row r="80" spans="1:136" customFormat="1" x14ac:dyDescent="0.15">
      <c r="A80" s="77"/>
      <c r="B80" s="77"/>
      <c r="C80" s="77"/>
      <c r="D80" s="77"/>
      <c r="E80" s="77"/>
      <c r="F80" s="77"/>
      <c r="G80" s="77"/>
      <c r="H80" s="77"/>
      <c r="I80" s="77"/>
      <c r="U80" s="81"/>
      <c r="AC80" s="81"/>
      <c r="BA80" s="58"/>
      <c r="BB80" s="103"/>
      <c r="BC80" s="63"/>
      <c r="BD80" s="81"/>
      <c r="CC80" s="77"/>
      <c r="CD80" s="77"/>
      <c r="CE80" s="77"/>
      <c r="CF80" s="77"/>
      <c r="CG80" s="77"/>
      <c r="CH80" s="77"/>
      <c r="CI80" s="77"/>
      <c r="CJ80" s="77"/>
      <c r="CO80" s="77"/>
      <c r="CP80" s="103"/>
      <c r="CQ80" s="81"/>
      <c r="CR80" s="81"/>
      <c r="CS80" s="81"/>
      <c r="CT80" s="81"/>
      <c r="CU80" s="81"/>
      <c r="CV80" s="171"/>
      <c r="CW80" s="77"/>
      <c r="CX80" s="77"/>
      <c r="CY80" s="103"/>
      <c r="CZ80" s="81"/>
      <c r="DA80" s="81"/>
      <c r="DB80" s="81"/>
      <c r="DC80" s="81"/>
      <c r="DD80" s="81"/>
      <c r="DE80" s="171"/>
      <c r="DF80" s="77"/>
      <c r="DG80" s="77"/>
      <c r="DH80" s="103"/>
      <c r="DI80" s="81"/>
      <c r="DJ80" s="81"/>
      <c r="DK80" s="81"/>
      <c r="DL80" s="81"/>
      <c r="DM80" s="81"/>
      <c r="DN80" s="171"/>
      <c r="DO80" s="171"/>
      <c r="DP80" s="77"/>
      <c r="DQ80" s="77"/>
      <c r="DR80" s="103"/>
      <c r="DS80" s="81"/>
      <c r="DT80" s="81"/>
      <c r="DU80" s="81"/>
      <c r="DV80" s="81"/>
      <c r="DW80" s="81"/>
      <c r="DX80" s="103"/>
      <c r="DY80" s="171"/>
      <c r="DZ80" s="77"/>
      <c r="EA80" s="77"/>
      <c r="EB80" s="103"/>
      <c r="ED80" s="77"/>
      <c r="EE80" s="77"/>
      <c r="EF80" s="77"/>
    </row>
    <row r="81" spans="1:136" customFormat="1" x14ac:dyDescent="0.15">
      <c r="A81" s="77"/>
      <c r="B81" s="77"/>
      <c r="C81" s="77"/>
      <c r="D81" s="77"/>
      <c r="E81" s="77"/>
      <c r="F81" s="77"/>
      <c r="G81" s="77"/>
      <c r="H81" s="77"/>
      <c r="I81" s="77"/>
      <c r="U81" s="81"/>
      <c r="AC81" s="81"/>
      <c r="BA81" s="58"/>
      <c r="BB81" s="103"/>
      <c r="BC81" s="63"/>
      <c r="BD81" s="81"/>
      <c r="CC81" s="77"/>
      <c r="CD81" s="77"/>
      <c r="CE81" s="77"/>
      <c r="CF81" s="77"/>
      <c r="CG81" s="77"/>
      <c r="CH81" s="77"/>
      <c r="CI81" s="77"/>
      <c r="CJ81" s="77"/>
      <c r="CO81" s="77"/>
      <c r="CP81" s="103"/>
      <c r="CQ81" s="81"/>
      <c r="CR81" s="81"/>
      <c r="CS81" s="81"/>
      <c r="CT81" s="81"/>
      <c r="CU81" s="81"/>
      <c r="CV81" s="171"/>
      <c r="CW81" s="77"/>
      <c r="CX81" s="77"/>
      <c r="CY81" s="103"/>
      <c r="CZ81" s="81"/>
      <c r="DA81" s="81"/>
      <c r="DB81" s="81"/>
      <c r="DC81" s="81"/>
      <c r="DD81" s="81"/>
      <c r="DE81" s="171"/>
      <c r="DF81" s="77"/>
      <c r="DG81" s="77"/>
      <c r="DH81" s="103"/>
      <c r="DI81" s="81"/>
      <c r="DJ81" s="81"/>
      <c r="DK81" s="81"/>
      <c r="DL81" s="81"/>
      <c r="DM81" s="81"/>
      <c r="DN81" s="171"/>
      <c r="DO81" s="171"/>
      <c r="DP81" s="77"/>
      <c r="DQ81" s="77"/>
      <c r="DR81" s="103"/>
      <c r="DS81" s="81"/>
      <c r="DT81" s="81"/>
      <c r="DU81" s="81"/>
      <c r="DV81" s="81"/>
      <c r="DW81" s="81"/>
      <c r="DX81" s="103"/>
      <c r="DY81" s="171"/>
      <c r="DZ81" s="77"/>
      <c r="EA81" s="77"/>
      <c r="EB81" s="103"/>
      <c r="ED81" s="77"/>
      <c r="EE81" s="77"/>
      <c r="EF81" s="77"/>
    </row>
    <row r="82" spans="1:136" customFormat="1" x14ac:dyDescent="0.15">
      <c r="A82" s="77"/>
      <c r="B82" s="77"/>
      <c r="C82" s="77"/>
      <c r="D82" s="77"/>
      <c r="E82" s="77"/>
      <c r="F82" s="77"/>
      <c r="G82" s="77"/>
      <c r="H82" s="77"/>
      <c r="I82" s="77"/>
      <c r="U82" s="81"/>
      <c r="AC82" s="81"/>
      <c r="BA82" s="58"/>
      <c r="BB82" s="103"/>
      <c r="BC82" s="63"/>
      <c r="BD82" s="81"/>
      <c r="CC82" s="77"/>
      <c r="CD82" s="77"/>
      <c r="CE82" s="77"/>
      <c r="CF82" s="77"/>
      <c r="CG82" s="77"/>
      <c r="CH82" s="77"/>
      <c r="CI82" s="77"/>
      <c r="CJ82" s="77"/>
      <c r="CO82" s="77"/>
      <c r="CP82" s="103"/>
      <c r="CQ82" s="81"/>
      <c r="CR82" s="81"/>
      <c r="CS82" s="81"/>
      <c r="CT82" s="81"/>
      <c r="CU82" s="81"/>
      <c r="CV82" s="171"/>
      <c r="CW82" s="77"/>
      <c r="CX82" s="77"/>
      <c r="CY82" s="103"/>
      <c r="CZ82" s="81"/>
      <c r="DA82" s="81"/>
      <c r="DB82" s="81"/>
      <c r="DC82" s="81"/>
      <c r="DD82" s="81"/>
      <c r="DE82" s="171"/>
      <c r="DF82" s="77"/>
      <c r="DG82" s="77"/>
      <c r="DH82" s="103"/>
      <c r="DI82" s="81"/>
      <c r="DJ82" s="81"/>
      <c r="DK82" s="81"/>
      <c r="DL82" s="81"/>
      <c r="DM82" s="81"/>
      <c r="DN82" s="171"/>
      <c r="DO82" s="171"/>
      <c r="DP82" s="77"/>
      <c r="DQ82" s="77"/>
      <c r="DR82" s="103"/>
      <c r="DS82" s="81"/>
      <c r="DT82" s="81"/>
      <c r="DU82" s="81"/>
      <c r="DV82" s="81"/>
      <c r="DW82" s="81"/>
      <c r="DX82" s="103"/>
      <c r="DY82" s="171"/>
      <c r="DZ82" s="77"/>
      <c r="EA82" s="77"/>
      <c r="EB82" s="103"/>
      <c r="ED82" s="77"/>
      <c r="EE82" s="77"/>
      <c r="EF82" s="77"/>
    </row>
    <row r="83" spans="1:136" customFormat="1" x14ac:dyDescent="0.15">
      <c r="A83" s="77"/>
      <c r="B83" s="77"/>
      <c r="C83" s="77"/>
      <c r="D83" s="77"/>
      <c r="E83" s="77"/>
      <c r="F83" s="77"/>
      <c r="G83" s="77"/>
      <c r="H83" s="77"/>
      <c r="I83" s="77"/>
      <c r="U83" s="81"/>
      <c r="AC83" s="81"/>
      <c r="BA83" s="58"/>
      <c r="BB83" s="103"/>
      <c r="BC83" s="63"/>
      <c r="BD83" s="81"/>
      <c r="CC83" s="77"/>
      <c r="CD83" s="77"/>
      <c r="CE83" s="77"/>
      <c r="CF83" s="77"/>
      <c r="CG83" s="77"/>
      <c r="CH83" s="77"/>
      <c r="CI83" s="77"/>
      <c r="CJ83" s="77"/>
      <c r="CO83" s="77"/>
      <c r="CP83" s="103"/>
      <c r="CQ83" s="81"/>
      <c r="CR83" s="81"/>
      <c r="CS83" s="81"/>
      <c r="CT83" s="81"/>
      <c r="CU83" s="81"/>
      <c r="CV83" s="171"/>
      <c r="CW83" s="77"/>
      <c r="CX83" s="77"/>
      <c r="CY83" s="103"/>
      <c r="CZ83" s="81"/>
      <c r="DA83" s="81"/>
      <c r="DB83" s="81"/>
      <c r="DC83" s="81"/>
      <c r="DD83" s="81"/>
      <c r="DE83" s="171"/>
      <c r="DF83" s="77"/>
      <c r="DG83" s="77"/>
      <c r="DH83" s="103"/>
      <c r="DI83" s="81"/>
      <c r="DJ83" s="81"/>
      <c r="DK83" s="81"/>
      <c r="DL83" s="81"/>
      <c r="DM83" s="81"/>
      <c r="DN83" s="171"/>
      <c r="DO83" s="171"/>
      <c r="DP83" s="77"/>
      <c r="DQ83" s="77"/>
      <c r="DR83" s="103"/>
      <c r="DS83" s="81"/>
      <c r="DT83" s="81"/>
      <c r="DU83" s="81"/>
      <c r="DV83" s="81"/>
      <c r="DW83" s="81"/>
      <c r="DX83" s="103"/>
      <c r="DY83" s="171"/>
      <c r="DZ83" s="77"/>
      <c r="EA83" s="77"/>
      <c r="EB83" s="103"/>
      <c r="ED83" s="77"/>
      <c r="EE83" s="77"/>
      <c r="EF83" s="77"/>
    </row>
    <row r="84" spans="1:136" customFormat="1" x14ac:dyDescent="0.15">
      <c r="A84" s="77"/>
      <c r="B84" s="77"/>
      <c r="C84" s="77"/>
      <c r="D84" s="77"/>
      <c r="E84" s="77"/>
      <c r="F84" s="77"/>
      <c r="G84" s="77"/>
      <c r="H84" s="77"/>
      <c r="I84" s="77"/>
      <c r="U84" s="81"/>
      <c r="AC84" s="81"/>
      <c r="BA84" s="58"/>
      <c r="BB84" s="103"/>
      <c r="BC84" s="63"/>
      <c r="BD84" s="81"/>
      <c r="CC84" s="77"/>
      <c r="CD84" s="77"/>
      <c r="CE84" s="77"/>
      <c r="CF84" s="77"/>
      <c r="CG84" s="77"/>
      <c r="CH84" s="77"/>
      <c r="CI84" s="77"/>
      <c r="CJ84" s="77"/>
      <c r="CO84" s="77"/>
      <c r="CP84" s="103"/>
      <c r="CQ84" s="81"/>
      <c r="CR84" s="81"/>
      <c r="CS84" s="81"/>
      <c r="CT84" s="81"/>
      <c r="CU84" s="81"/>
      <c r="CV84" s="171"/>
      <c r="CW84" s="77"/>
      <c r="CX84" s="77"/>
      <c r="CY84" s="103"/>
      <c r="CZ84" s="81"/>
      <c r="DA84" s="81"/>
      <c r="DB84" s="81"/>
      <c r="DC84" s="81"/>
      <c r="DD84" s="81"/>
      <c r="DE84" s="171"/>
      <c r="DF84" s="77"/>
      <c r="DG84" s="77"/>
      <c r="DH84" s="103"/>
      <c r="DI84" s="81"/>
      <c r="DJ84" s="81"/>
      <c r="DK84" s="81"/>
      <c r="DL84" s="81"/>
      <c r="DM84" s="81"/>
      <c r="DN84" s="171"/>
      <c r="DO84" s="171"/>
      <c r="DP84" s="77"/>
      <c r="DQ84" s="77"/>
      <c r="DR84" s="103"/>
      <c r="DS84" s="81"/>
      <c r="DT84" s="81"/>
      <c r="DU84" s="81"/>
      <c r="DV84" s="81"/>
      <c r="DW84" s="81"/>
      <c r="DX84" s="103"/>
      <c r="DY84" s="171"/>
      <c r="DZ84" s="77"/>
      <c r="EA84" s="77"/>
      <c r="EB84" s="103"/>
      <c r="ED84" s="77"/>
      <c r="EE84" s="77"/>
      <c r="EF84" s="77"/>
    </row>
    <row r="85" spans="1:136" customFormat="1" x14ac:dyDescent="0.15">
      <c r="A85" s="77"/>
      <c r="B85" s="77"/>
      <c r="C85" s="77"/>
      <c r="D85" s="77"/>
      <c r="E85" s="77"/>
      <c r="F85" s="77"/>
      <c r="G85" s="77"/>
      <c r="H85" s="77"/>
      <c r="I85" s="77"/>
      <c r="U85" s="81"/>
      <c r="AC85" s="81"/>
      <c r="BA85" s="58"/>
      <c r="BB85" s="103"/>
      <c r="BC85" s="63"/>
      <c r="BD85" s="81"/>
      <c r="CC85" s="77"/>
      <c r="CD85" s="77"/>
      <c r="CE85" s="77"/>
      <c r="CF85" s="77"/>
      <c r="CG85" s="77"/>
      <c r="CH85" s="77"/>
      <c r="CI85" s="77"/>
      <c r="CJ85" s="77"/>
      <c r="CO85" s="77"/>
      <c r="CP85" s="103"/>
      <c r="CQ85" s="81"/>
      <c r="CR85" s="81"/>
      <c r="CS85" s="81"/>
      <c r="CT85" s="81"/>
      <c r="CU85" s="81"/>
      <c r="CV85" s="171"/>
      <c r="CW85" s="77"/>
      <c r="CX85" s="77"/>
      <c r="CY85" s="103"/>
      <c r="CZ85" s="81"/>
      <c r="DA85" s="81"/>
      <c r="DB85" s="81"/>
      <c r="DC85" s="81"/>
      <c r="DD85" s="81"/>
      <c r="DE85" s="171"/>
      <c r="DF85" s="77"/>
      <c r="DG85" s="77"/>
      <c r="DH85" s="103"/>
      <c r="DI85" s="81"/>
      <c r="DJ85" s="81"/>
      <c r="DK85" s="81"/>
      <c r="DL85" s="81"/>
      <c r="DM85" s="81"/>
      <c r="DN85" s="171"/>
      <c r="DO85" s="171"/>
      <c r="DP85" s="77"/>
      <c r="DQ85" s="77"/>
      <c r="DR85" s="103"/>
      <c r="DS85" s="81"/>
      <c r="DT85" s="81"/>
      <c r="DU85" s="81"/>
      <c r="DV85" s="81"/>
      <c r="DW85" s="81"/>
      <c r="DX85" s="103"/>
      <c r="DY85" s="171"/>
      <c r="DZ85" s="77"/>
      <c r="EA85" s="77"/>
      <c r="EB85" s="103"/>
      <c r="ED85" s="77"/>
      <c r="EE85" s="77"/>
      <c r="EF85" s="77"/>
    </row>
    <row r="86" spans="1:136" customFormat="1" x14ac:dyDescent="0.15">
      <c r="A86" s="77"/>
      <c r="B86" s="77"/>
      <c r="C86" s="77"/>
      <c r="D86" s="77"/>
      <c r="E86" s="77"/>
      <c r="F86" s="77"/>
      <c r="G86" s="77"/>
      <c r="H86" s="77"/>
      <c r="I86" s="77"/>
      <c r="U86" s="81"/>
      <c r="AC86" s="81"/>
      <c r="BA86" s="58"/>
      <c r="BB86" s="103"/>
      <c r="BC86" s="63"/>
      <c r="BD86" s="81"/>
      <c r="CC86" s="77"/>
      <c r="CD86" s="77"/>
      <c r="CE86" s="77"/>
      <c r="CF86" s="77"/>
      <c r="CG86" s="77"/>
      <c r="CH86" s="77"/>
      <c r="CI86" s="77"/>
      <c r="CJ86" s="77"/>
      <c r="CO86" s="77"/>
      <c r="CP86" s="103"/>
      <c r="CQ86" s="81"/>
      <c r="CR86" s="81"/>
      <c r="CS86" s="81"/>
      <c r="CT86" s="81"/>
      <c r="CU86" s="81"/>
      <c r="CV86" s="171"/>
      <c r="CW86" s="77"/>
      <c r="CX86" s="77"/>
      <c r="CY86" s="103"/>
      <c r="CZ86" s="81"/>
      <c r="DA86" s="81"/>
      <c r="DB86" s="81"/>
      <c r="DC86" s="81"/>
      <c r="DD86" s="81"/>
      <c r="DE86" s="171"/>
      <c r="DF86" s="77"/>
      <c r="DG86" s="77"/>
      <c r="DH86" s="103"/>
      <c r="DI86" s="81"/>
      <c r="DJ86" s="81"/>
      <c r="DK86" s="81"/>
      <c r="DL86" s="81"/>
      <c r="DM86" s="81"/>
      <c r="DN86" s="171"/>
      <c r="DO86" s="171"/>
      <c r="DP86" s="77"/>
      <c r="DQ86" s="77"/>
      <c r="DR86" s="103"/>
      <c r="DS86" s="81"/>
      <c r="DT86" s="81"/>
      <c r="DU86" s="81"/>
      <c r="DV86" s="81"/>
      <c r="DW86" s="81"/>
      <c r="DX86" s="103"/>
      <c r="DY86" s="171"/>
      <c r="DZ86" s="77"/>
      <c r="EA86" s="77"/>
      <c r="EB86" s="103"/>
      <c r="ED86" s="77"/>
      <c r="EE86" s="77"/>
      <c r="EF86" s="77"/>
    </row>
    <row r="87" spans="1:136" customFormat="1" x14ac:dyDescent="0.15">
      <c r="A87" s="77"/>
      <c r="B87" s="77"/>
      <c r="C87" s="77"/>
      <c r="D87" s="77"/>
      <c r="E87" s="77"/>
      <c r="F87" s="77"/>
      <c r="G87" s="77"/>
      <c r="H87" s="77"/>
      <c r="I87" s="77"/>
      <c r="U87" s="81"/>
      <c r="AC87" s="81"/>
      <c r="BA87" s="58"/>
      <c r="BB87" s="103"/>
      <c r="BC87" s="63"/>
      <c r="BD87" s="81"/>
      <c r="CC87" s="77"/>
      <c r="CD87" s="77"/>
      <c r="CE87" s="77"/>
      <c r="CF87" s="77"/>
      <c r="CG87" s="77"/>
      <c r="CH87" s="77"/>
      <c r="CI87" s="77"/>
      <c r="CJ87" s="77"/>
      <c r="CO87" s="77"/>
      <c r="CP87" s="103"/>
      <c r="CQ87" s="81"/>
      <c r="CR87" s="81"/>
      <c r="CS87" s="81"/>
      <c r="CT87" s="81"/>
      <c r="CU87" s="81"/>
      <c r="CV87" s="171"/>
      <c r="CW87" s="77"/>
      <c r="CX87" s="77"/>
      <c r="CY87" s="103"/>
      <c r="CZ87" s="81"/>
      <c r="DA87" s="81"/>
      <c r="DB87" s="81"/>
      <c r="DC87" s="81"/>
      <c r="DD87" s="81"/>
      <c r="DE87" s="171"/>
      <c r="DF87" s="77"/>
      <c r="DG87" s="77"/>
      <c r="DH87" s="103"/>
      <c r="DI87" s="81"/>
      <c r="DJ87" s="81"/>
      <c r="DK87" s="81"/>
      <c r="DL87" s="81"/>
      <c r="DM87" s="81"/>
      <c r="DN87" s="171"/>
      <c r="DO87" s="171"/>
      <c r="DP87" s="77"/>
      <c r="DQ87" s="77"/>
      <c r="DR87" s="103"/>
      <c r="DS87" s="81"/>
      <c r="DT87" s="81"/>
      <c r="DU87" s="81"/>
      <c r="DV87" s="81"/>
      <c r="DW87" s="81"/>
      <c r="DX87" s="103"/>
      <c r="DY87" s="171"/>
      <c r="DZ87" s="77"/>
      <c r="EA87" s="77"/>
      <c r="EB87" s="103"/>
      <c r="ED87" s="77"/>
      <c r="EE87" s="77"/>
      <c r="EF87" s="77"/>
    </row>
    <row r="88" spans="1:136" customFormat="1" x14ac:dyDescent="0.15">
      <c r="A88" s="77"/>
      <c r="B88" s="77"/>
      <c r="C88" s="77"/>
      <c r="D88" s="77"/>
      <c r="E88" s="77"/>
      <c r="F88" s="77"/>
      <c r="G88" s="77"/>
      <c r="H88" s="77"/>
      <c r="I88" s="77"/>
      <c r="U88" s="81"/>
      <c r="AC88" s="81"/>
      <c r="BA88" s="58"/>
      <c r="BB88" s="103"/>
      <c r="BC88" s="63"/>
      <c r="BD88" s="81"/>
      <c r="CC88" s="77"/>
      <c r="CD88" s="77"/>
      <c r="CE88" s="77"/>
      <c r="CF88" s="77"/>
      <c r="CG88" s="77"/>
      <c r="CH88" s="77"/>
      <c r="CI88" s="77"/>
      <c r="CJ88" s="77"/>
      <c r="CO88" s="77"/>
      <c r="CP88" s="103"/>
      <c r="CQ88" s="81"/>
      <c r="CR88" s="81"/>
      <c r="CS88" s="81"/>
      <c r="CT88" s="81"/>
      <c r="CU88" s="81"/>
      <c r="CV88" s="171"/>
      <c r="CW88" s="77"/>
      <c r="CX88" s="77"/>
      <c r="CY88" s="103"/>
      <c r="CZ88" s="81"/>
      <c r="DA88" s="81"/>
      <c r="DB88" s="81"/>
      <c r="DC88" s="81"/>
      <c r="DD88" s="81"/>
      <c r="DE88" s="171"/>
      <c r="DF88" s="77"/>
      <c r="DG88" s="77"/>
      <c r="DH88" s="103"/>
      <c r="DI88" s="81"/>
      <c r="DJ88" s="81"/>
      <c r="DK88" s="81"/>
      <c r="DL88" s="81"/>
      <c r="DM88" s="81"/>
      <c r="DN88" s="171"/>
      <c r="DO88" s="171"/>
      <c r="DP88" s="77"/>
      <c r="DQ88" s="77"/>
      <c r="DR88" s="103"/>
      <c r="DS88" s="81"/>
      <c r="DT88" s="81"/>
      <c r="DU88" s="81"/>
      <c r="DV88" s="81"/>
      <c r="DW88" s="81"/>
      <c r="DX88" s="103"/>
      <c r="DY88" s="171"/>
      <c r="DZ88" s="77"/>
      <c r="EA88" s="77"/>
      <c r="EB88" s="103"/>
      <c r="ED88" s="77"/>
      <c r="EE88" s="77"/>
      <c r="EF88" s="77"/>
    </row>
    <row r="89" spans="1:136" customFormat="1" x14ac:dyDescent="0.15">
      <c r="A89" s="77"/>
      <c r="B89" s="77"/>
      <c r="C89" s="77"/>
      <c r="D89" s="77"/>
      <c r="E89" s="77"/>
      <c r="F89" s="77"/>
      <c r="G89" s="77"/>
      <c r="H89" s="77"/>
      <c r="I89" s="77"/>
      <c r="U89" s="81"/>
      <c r="AC89" s="81"/>
      <c r="BA89" s="58"/>
      <c r="BB89" s="103"/>
      <c r="BC89" s="63"/>
      <c r="BD89" s="81"/>
      <c r="CC89" s="77"/>
      <c r="CD89" s="77"/>
      <c r="CE89" s="77"/>
      <c r="CF89" s="77"/>
      <c r="CG89" s="77"/>
      <c r="CH89" s="77"/>
      <c r="CI89" s="77"/>
      <c r="CJ89" s="77"/>
      <c r="CO89" s="77"/>
      <c r="CP89" s="103"/>
      <c r="CQ89" s="81"/>
      <c r="CR89" s="81"/>
      <c r="CS89" s="81"/>
      <c r="CT89" s="81"/>
      <c r="CU89" s="81"/>
      <c r="CV89" s="171"/>
      <c r="CW89" s="77"/>
      <c r="CX89" s="77"/>
      <c r="CY89" s="103"/>
      <c r="CZ89" s="81"/>
      <c r="DA89" s="81"/>
      <c r="DB89" s="81"/>
      <c r="DC89" s="81"/>
      <c r="DD89" s="81"/>
      <c r="DE89" s="171"/>
      <c r="DF89" s="77"/>
      <c r="DG89" s="77"/>
      <c r="DH89" s="103"/>
      <c r="DI89" s="81"/>
      <c r="DJ89" s="81"/>
      <c r="DK89" s="81"/>
      <c r="DL89" s="81"/>
      <c r="DM89" s="81"/>
      <c r="DN89" s="171"/>
      <c r="DO89" s="171"/>
      <c r="DP89" s="77"/>
      <c r="DQ89" s="77"/>
      <c r="DR89" s="103"/>
      <c r="DS89" s="81"/>
      <c r="DT89" s="81"/>
      <c r="DU89" s="81"/>
      <c r="DV89" s="81"/>
      <c r="DW89" s="81"/>
      <c r="DX89" s="103"/>
      <c r="DY89" s="171"/>
      <c r="DZ89" s="77"/>
      <c r="EA89" s="77"/>
      <c r="EB89" s="103"/>
      <c r="ED89" s="77"/>
      <c r="EE89" s="77"/>
      <c r="EF89" s="77"/>
    </row>
    <row r="90" spans="1:136" customFormat="1" x14ac:dyDescent="0.15">
      <c r="A90" s="77"/>
      <c r="B90" s="77"/>
      <c r="C90" s="77"/>
      <c r="D90" s="77"/>
      <c r="E90" s="77"/>
      <c r="F90" s="77"/>
      <c r="G90" s="77"/>
      <c r="H90" s="77"/>
      <c r="I90" s="77"/>
      <c r="U90" s="81"/>
      <c r="AC90" s="81"/>
      <c r="BA90" s="58"/>
      <c r="BB90" s="103"/>
      <c r="BC90" s="63"/>
      <c r="BD90" s="81"/>
      <c r="CC90" s="77"/>
      <c r="CD90" s="77"/>
      <c r="CE90" s="77"/>
      <c r="CF90" s="77"/>
      <c r="CG90" s="77"/>
      <c r="CH90" s="77"/>
      <c r="CI90" s="77"/>
      <c r="CJ90" s="77"/>
      <c r="CO90" s="77"/>
      <c r="CP90" s="103"/>
      <c r="CQ90" s="81"/>
      <c r="CR90" s="81"/>
      <c r="CS90" s="81"/>
      <c r="CT90" s="81"/>
      <c r="CU90" s="81"/>
      <c r="CV90" s="171"/>
      <c r="CW90" s="77"/>
      <c r="CX90" s="77"/>
      <c r="CY90" s="103"/>
      <c r="CZ90" s="81"/>
      <c r="DA90" s="81"/>
      <c r="DB90" s="81"/>
      <c r="DC90" s="81"/>
      <c r="DD90" s="81"/>
      <c r="DE90" s="171"/>
      <c r="DF90" s="77"/>
      <c r="DG90" s="77"/>
      <c r="DH90" s="103"/>
      <c r="DI90" s="81"/>
      <c r="DJ90" s="81"/>
      <c r="DK90" s="81"/>
      <c r="DL90" s="81"/>
      <c r="DM90" s="81"/>
      <c r="DN90" s="171"/>
      <c r="DO90" s="171"/>
      <c r="DP90" s="77"/>
      <c r="DQ90" s="77"/>
      <c r="DR90" s="103"/>
      <c r="DS90" s="81"/>
      <c r="DT90" s="81"/>
      <c r="DU90" s="81"/>
      <c r="DV90" s="81"/>
      <c r="DW90" s="81"/>
      <c r="DX90" s="103"/>
      <c r="DY90" s="171"/>
      <c r="DZ90" s="77"/>
      <c r="EA90" s="77"/>
      <c r="EB90" s="103"/>
      <c r="ED90" s="77"/>
      <c r="EE90" s="77"/>
      <c r="EF90" s="77"/>
    </row>
    <row r="91" spans="1:136" customFormat="1" x14ac:dyDescent="0.15">
      <c r="A91" s="77"/>
      <c r="B91" s="77"/>
      <c r="C91" s="77"/>
      <c r="D91" s="77"/>
      <c r="E91" s="77"/>
      <c r="F91" s="77"/>
      <c r="G91" s="77"/>
      <c r="H91" s="77"/>
      <c r="I91" s="77"/>
      <c r="U91" s="81"/>
      <c r="AC91" s="81"/>
      <c r="BA91" s="58"/>
      <c r="BB91" s="103"/>
      <c r="BC91" s="63"/>
      <c r="BD91" s="81"/>
      <c r="CC91" s="77"/>
      <c r="CD91" s="77"/>
      <c r="CE91" s="77"/>
      <c r="CF91" s="77"/>
      <c r="CG91" s="77"/>
      <c r="CH91" s="77"/>
      <c r="CI91" s="77"/>
      <c r="CJ91" s="77"/>
      <c r="CO91" s="77"/>
      <c r="CP91" s="103"/>
      <c r="CQ91" s="81"/>
      <c r="CR91" s="81"/>
      <c r="CS91" s="81"/>
      <c r="CT91" s="81"/>
      <c r="CU91" s="81"/>
      <c r="CV91" s="171"/>
      <c r="CW91" s="77"/>
      <c r="CX91" s="77"/>
      <c r="CY91" s="103"/>
      <c r="CZ91" s="81"/>
      <c r="DA91" s="81"/>
      <c r="DB91" s="81"/>
      <c r="DC91" s="81"/>
      <c r="DD91" s="81"/>
      <c r="DE91" s="171"/>
      <c r="DF91" s="77"/>
      <c r="DG91" s="77"/>
      <c r="DH91" s="103"/>
      <c r="DI91" s="81"/>
      <c r="DJ91" s="81"/>
      <c r="DK91" s="81"/>
      <c r="DL91" s="81"/>
      <c r="DM91" s="81"/>
      <c r="DN91" s="171"/>
      <c r="DO91" s="171"/>
      <c r="DP91" s="77"/>
      <c r="DQ91" s="77"/>
      <c r="DR91" s="103"/>
      <c r="DS91" s="81"/>
      <c r="DT91" s="81"/>
      <c r="DU91" s="81"/>
      <c r="DV91" s="81"/>
      <c r="DW91" s="81"/>
      <c r="DX91" s="103"/>
      <c r="DY91" s="171"/>
      <c r="DZ91" s="77"/>
      <c r="EA91" s="77"/>
      <c r="EB91" s="103"/>
      <c r="ED91" s="77"/>
      <c r="EE91" s="77"/>
      <c r="EF91" s="77"/>
    </row>
    <row r="92" spans="1:136" customFormat="1" x14ac:dyDescent="0.15">
      <c r="A92" s="77"/>
      <c r="B92" s="77"/>
      <c r="C92" s="77"/>
      <c r="D92" s="77"/>
      <c r="E92" s="77"/>
      <c r="F92" s="77"/>
      <c r="G92" s="77"/>
      <c r="H92" s="77"/>
      <c r="I92" s="77"/>
      <c r="U92" s="81"/>
      <c r="AC92" s="81"/>
      <c r="BA92" s="58"/>
      <c r="BB92" s="103"/>
      <c r="BC92" s="63"/>
      <c r="BD92" s="81"/>
      <c r="CC92" s="77"/>
      <c r="CD92" s="77"/>
      <c r="CE92" s="77"/>
      <c r="CF92" s="77"/>
      <c r="CG92" s="77"/>
      <c r="CH92" s="77"/>
      <c r="CI92" s="77"/>
      <c r="CJ92" s="77"/>
      <c r="CO92" s="77"/>
      <c r="CP92" s="103"/>
      <c r="CQ92" s="81"/>
      <c r="CR92" s="81"/>
      <c r="CS92" s="81"/>
      <c r="CT92" s="81"/>
      <c r="CU92" s="81"/>
      <c r="CV92" s="171"/>
      <c r="CW92" s="77"/>
      <c r="CX92" s="77"/>
      <c r="CY92" s="103"/>
      <c r="CZ92" s="81"/>
      <c r="DA92" s="81"/>
      <c r="DB92" s="81"/>
      <c r="DC92" s="81"/>
      <c r="DD92" s="81"/>
      <c r="DE92" s="171"/>
      <c r="DF92" s="77"/>
      <c r="DG92" s="77"/>
      <c r="DH92" s="103"/>
      <c r="DI92" s="81"/>
      <c r="DJ92" s="81"/>
      <c r="DK92" s="81"/>
      <c r="DL92" s="81"/>
      <c r="DM92" s="81"/>
      <c r="DN92" s="171"/>
      <c r="DO92" s="171"/>
      <c r="DP92" s="77"/>
      <c r="DQ92" s="77"/>
      <c r="DR92" s="103"/>
      <c r="DS92" s="81"/>
      <c r="DT92" s="81"/>
      <c r="DU92" s="81"/>
      <c r="DV92" s="81"/>
      <c r="DW92" s="81"/>
      <c r="DX92" s="103"/>
      <c r="DY92" s="171"/>
      <c r="DZ92" s="77"/>
      <c r="EA92" s="77"/>
      <c r="EB92" s="103"/>
      <c r="ED92" s="77"/>
      <c r="EE92" s="77"/>
      <c r="EF92" s="77"/>
    </row>
    <row r="93" spans="1:136" customFormat="1" x14ac:dyDescent="0.15">
      <c r="A93" s="77"/>
      <c r="B93" s="77"/>
      <c r="C93" s="77"/>
      <c r="D93" s="77"/>
      <c r="E93" s="77"/>
      <c r="F93" s="77"/>
      <c r="G93" s="77"/>
      <c r="H93" s="77"/>
      <c r="I93" s="77"/>
      <c r="U93" s="81"/>
      <c r="AC93" s="81"/>
      <c r="BA93" s="58"/>
      <c r="BB93" s="103"/>
      <c r="BC93" s="63"/>
      <c r="BD93" s="81"/>
      <c r="CC93" s="77"/>
      <c r="CD93" s="77"/>
      <c r="CE93" s="77"/>
      <c r="CF93" s="77"/>
      <c r="CG93" s="77"/>
      <c r="CH93" s="77"/>
      <c r="CI93" s="77"/>
      <c r="CJ93" s="77"/>
      <c r="CO93" s="77"/>
      <c r="CP93" s="103"/>
      <c r="CQ93" s="81"/>
      <c r="CR93" s="81"/>
      <c r="CS93" s="81"/>
      <c r="CT93" s="81"/>
      <c r="CU93" s="81"/>
      <c r="CV93" s="171"/>
      <c r="CW93" s="77"/>
      <c r="CX93" s="77"/>
      <c r="CY93" s="103"/>
      <c r="CZ93" s="81"/>
      <c r="DA93" s="81"/>
      <c r="DB93" s="81"/>
      <c r="DC93" s="81"/>
      <c r="DD93" s="81"/>
      <c r="DE93" s="171"/>
      <c r="DF93" s="77"/>
      <c r="DG93" s="77"/>
      <c r="DH93" s="103"/>
      <c r="DI93" s="81"/>
      <c r="DJ93" s="81"/>
      <c r="DK93" s="81"/>
      <c r="DL93" s="81"/>
      <c r="DM93" s="81"/>
      <c r="DN93" s="171"/>
      <c r="DO93" s="171"/>
      <c r="DP93" s="77"/>
      <c r="DQ93" s="77"/>
      <c r="DR93" s="103"/>
      <c r="DS93" s="81"/>
      <c r="DT93" s="81"/>
      <c r="DU93" s="81"/>
      <c r="DV93" s="81"/>
      <c r="DW93" s="81"/>
      <c r="DX93" s="103"/>
      <c r="DY93" s="171"/>
      <c r="DZ93" s="77"/>
      <c r="EA93" s="77"/>
      <c r="EB93" s="103"/>
      <c r="ED93" s="77"/>
      <c r="EE93" s="77"/>
      <c r="EF93" s="77"/>
    </row>
    <row r="94" spans="1:136" customFormat="1" x14ac:dyDescent="0.15">
      <c r="A94" s="77"/>
      <c r="B94" s="77"/>
      <c r="C94" s="77"/>
      <c r="D94" s="77"/>
      <c r="E94" s="77"/>
      <c r="F94" s="77"/>
      <c r="G94" s="77"/>
      <c r="H94" s="77"/>
      <c r="I94" s="77"/>
      <c r="U94" s="81"/>
      <c r="AC94" s="81"/>
      <c r="BA94" s="58"/>
      <c r="BB94" s="103"/>
      <c r="BC94" s="63"/>
      <c r="BD94" s="81"/>
      <c r="CC94" s="77"/>
      <c r="CD94" s="77"/>
      <c r="CE94" s="77"/>
      <c r="CF94" s="77"/>
      <c r="CG94" s="77"/>
      <c r="CH94" s="77"/>
      <c r="CI94" s="77"/>
      <c r="CJ94" s="77"/>
      <c r="CO94" s="77"/>
      <c r="CP94" s="103"/>
      <c r="CQ94" s="81"/>
      <c r="CR94" s="81"/>
      <c r="CS94" s="81"/>
      <c r="CT94" s="81"/>
      <c r="CU94" s="81"/>
      <c r="CV94" s="171"/>
      <c r="CW94" s="77"/>
      <c r="CX94" s="77"/>
      <c r="CY94" s="103"/>
      <c r="CZ94" s="81"/>
      <c r="DA94" s="81"/>
      <c r="DB94" s="81"/>
      <c r="DC94" s="81"/>
      <c r="DD94" s="81"/>
      <c r="DE94" s="171"/>
      <c r="DF94" s="77"/>
      <c r="DG94" s="77"/>
      <c r="DH94" s="103"/>
      <c r="DI94" s="81"/>
      <c r="DJ94" s="81"/>
      <c r="DK94" s="81"/>
      <c r="DL94" s="81"/>
      <c r="DM94" s="81"/>
      <c r="DN94" s="171"/>
      <c r="DO94" s="171"/>
      <c r="DP94" s="77"/>
      <c r="DQ94" s="77"/>
      <c r="DR94" s="103"/>
      <c r="DS94" s="81"/>
      <c r="DT94" s="81"/>
      <c r="DU94" s="81"/>
      <c r="DV94" s="81"/>
      <c r="DW94" s="81"/>
      <c r="DX94" s="103"/>
      <c r="DY94" s="171"/>
      <c r="DZ94" s="77"/>
      <c r="EA94" s="77"/>
      <c r="EB94" s="103"/>
      <c r="ED94" s="77"/>
      <c r="EE94" s="77"/>
      <c r="EF94" s="77"/>
    </row>
    <row r="95" spans="1:136" customFormat="1" x14ac:dyDescent="0.15">
      <c r="A95" s="77"/>
      <c r="B95" s="77"/>
      <c r="C95" s="77"/>
      <c r="D95" s="77"/>
      <c r="E95" s="77"/>
      <c r="F95" s="77"/>
      <c r="G95" s="77"/>
      <c r="H95" s="77"/>
      <c r="I95" s="77"/>
      <c r="U95" s="81"/>
      <c r="AC95" s="81"/>
      <c r="BA95" s="58"/>
      <c r="BB95" s="103"/>
      <c r="BC95" s="63"/>
      <c r="BD95" s="81"/>
      <c r="CC95" s="77"/>
      <c r="CD95" s="77"/>
      <c r="CE95" s="77"/>
      <c r="CF95" s="77"/>
      <c r="CG95" s="77"/>
      <c r="CH95" s="77"/>
      <c r="CI95" s="77"/>
      <c r="CJ95" s="77"/>
      <c r="CO95" s="77"/>
      <c r="CP95" s="103"/>
      <c r="CQ95" s="81"/>
      <c r="CR95" s="81"/>
      <c r="CS95" s="81"/>
      <c r="CT95" s="81"/>
      <c r="CU95" s="81"/>
      <c r="CV95" s="171"/>
      <c r="CW95" s="77"/>
      <c r="CX95" s="77"/>
      <c r="CY95" s="103"/>
      <c r="CZ95" s="81"/>
      <c r="DA95" s="81"/>
      <c r="DB95" s="81"/>
      <c r="DC95" s="81"/>
      <c r="DD95" s="81"/>
      <c r="DE95" s="171"/>
      <c r="DF95" s="77"/>
      <c r="DG95" s="77"/>
      <c r="DH95" s="103"/>
      <c r="DI95" s="81"/>
      <c r="DJ95" s="81"/>
      <c r="DK95" s="81"/>
      <c r="DL95" s="81"/>
      <c r="DM95" s="81"/>
      <c r="DN95" s="171"/>
      <c r="DO95" s="171"/>
      <c r="DP95" s="77"/>
      <c r="DQ95" s="77"/>
      <c r="DR95" s="103"/>
      <c r="DS95" s="81"/>
      <c r="DT95" s="81"/>
      <c r="DU95" s="81"/>
      <c r="DV95" s="81"/>
      <c r="DW95" s="81"/>
      <c r="DX95" s="103"/>
      <c r="DY95" s="171"/>
      <c r="DZ95" s="77"/>
      <c r="EA95" s="77"/>
      <c r="EB95" s="103"/>
      <c r="ED95" s="77"/>
      <c r="EE95" s="77"/>
      <c r="EF95" s="77"/>
    </row>
    <row r="96" spans="1:136" customFormat="1" x14ac:dyDescent="0.15">
      <c r="A96" s="77"/>
      <c r="B96" s="77"/>
      <c r="C96" s="77"/>
      <c r="D96" s="77"/>
      <c r="E96" s="77"/>
      <c r="F96" s="77"/>
      <c r="G96" s="77"/>
      <c r="H96" s="77"/>
      <c r="I96" s="77"/>
      <c r="U96" s="81"/>
      <c r="AC96" s="81"/>
      <c r="BA96" s="58"/>
      <c r="BB96" s="103"/>
      <c r="BC96" s="63"/>
      <c r="BD96" s="81"/>
      <c r="CC96" s="77"/>
      <c r="CD96" s="77"/>
      <c r="CE96" s="77"/>
      <c r="CF96" s="77"/>
      <c r="CG96" s="77"/>
      <c r="CH96" s="77"/>
      <c r="CI96" s="77"/>
      <c r="CJ96" s="77"/>
      <c r="CO96" s="77"/>
      <c r="CP96" s="103"/>
      <c r="CQ96" s="81"/>
      <c r="CR96" s="81"/>
      <c r="CS96" s="81"/>
      <c r="CT96" s="81"/>
      <c r="CU96" s="81"/>
      <c r="CV96" s="171"/>
      <c r="CW96" s="77"/>
      <c r="CX96" s="77"/>
      <c r="CY96" s="103"/>
      <c r="CZ96" s="81"/>
      <c r="DA96" s="81"/>
      <c r="DB96" s="81"/>
      <c r="DC96" s="81"/>
      <c r="DD96" s="81"/>
      <c r="DE96" s="171"/>
      <c r="DF96" s="77"/>
      <c r="DG96" s="77"/>
      <c r="DH96" s="103"/>
      <c r="DI96" s="81"/>
      <c r="DJ96" s="81"/>
      <c r="DK96" s="81"/>
      <c r="DL96" s="81"/>
      <c r="DM96" s="81"/>
      <c r="DN96" s="171"/>
      <c r="DO96" s="171"/>
      <c r="DP96" s="77"/>
      <c r="DQ96" s="77"/>
      <c r="DR96" s="103"/>
      <c r="DS96" s="81"/>
      <c r="DT96" s="81"/>
      <c r="DU96" s="81"/>
      <c r="DV96" s="81"/>
      <c r="DW96" s="81"/>
      <c r="DX96" s="103"/>
      <c r="DY96" s="171"/>
      <c r="DZ96" s="77"/>
      <c r="EA96" s="77"/>
      <c r="EB96" s="103"/>
      <c r="ED96" s="77"/>
      <c r="EE96" s="77"/>
      <c r="EF96" s="77"/>
    </row>
    <row r="97" spans="1:136" customFormat="1" x14ac:dyDescent="0.15">
      <c r="A97" s="77"/>
      <c r="B97" s="77"/>
      <c r="C97" s="77"/>
      <c r="D97" s="77"/>
      <c r="E97" s="77"/>
      <c r="F97" s="77"/>
      <c r="G97" s="77"/>
      <c r="H97" s="77"/>
      <c r="I97" s="77"/>
      <c r="U97" s="81"/>
      <c r="AC97" s="81"/>
      <c r="BA97" s="58"/>
      <c r="BB97" s="103"/>
      <c r="BC97" s="63"/>
      <c r="BD97" s="81"/>
      <c r="CC97" s="77"/>
      <c r="CD97" s="77"/>
      <c r="CE97" s="77"/>
      <c r="CF97" s="77"/>
      <c r="CG97" s="77"/>
      <c r="CH97" s="77"/>
      <c r="CI97" s="77"/>
      <c r="CJ97" s="77"/>
      <c r="CO97" s="77"/>
      <c r="CP97" s="103"/>
      <c r="CQ97" s="81"/>
      <c r="CR97" s="81"/>
      <c r="CS97" s="81"/>
      <c r="CT97" s="81"/>
      <c r="CU97" s="81"/>
      <c r="CV97" s="171"/>
      <c r="CW97" s="77"/>
      <c r="CX97" s="77"/>
      <c r="CY97" s="103"/>
      <c r="CZ97" s="81"/>
      <c r="DA97" s="81"/>
      <c r="DB97" s="81"/>
      <c r="DC97" s="81"/>
      <c r="DD97" s="81"/>
      <c r="DE97" s="171"/>
      <c r="DF97" s="77"/>
      <c r="DG97" s="77"/>
      <c r="DH97" s="103"/>
      <c r="DI97" s="81"/>
      <c r="DJ97" s="81"/>
      <c r="DK97" s="81"/>
      <c r="DL97" s="81"/>
      <c r="DM97" s="81"/>
      <c r="DN97" s="171"/>
      <c r="DO97" s="171"/>
      <c r="DP97" s="77"/>
      <c r="DQ97" s="77"/>
      <c r="DR97" s="103"/>
      <c r="DS97" s="81"/>
      <c r="DT97" s="81"/>
      <c r="DU97" s="81"/>
      <c r="DV97" s="81"/>
      <c r="DW97" s="81"/>
      <c r="DX97" s="103"/>
      <c r="DY97" s="171"/>
      <c r="DZ97" s="77"/>
      <c r="EA97" s="77"/>
      <c r="EB97" s="103"/>
      <c r="ED97" s="77"/>
      <c r="EE97" s="77"/>
      <c r="EF97" s="77"/>
    </row>
    <row r="98" spans="1:136" customFormat="1" x14ac:dyDescent="0.15">
      <c r="A98" s="77"/>
      <c r="B98" s="77"/>
      <c r="C98" s="77"/>
      <c r="D98" s="77"/>
      <c r="E98" s="77"/>
      <c r="F98" s="77"/>
      <c r="G98" s="77"/>
      <c r="H98" s="77"/>
      <c r="I98" s="77"/>
      <c r="U98" s="81"/>
      <c r="AC98" s="81"/>
      <c r="BA98" s="58"/>
      <c r="BB98" s="103"/>
      <c r="BC98" s="63"/>
      <c r="BD98" s="81"/>
      <c r="CC98" s="77"/>
      <c r="CD98" s="77"/>
      <c r="CE98" s="77"/>
      <c r="CF98" s="77"/>
      <c r="CG98" s="77"/>
      <c r="CH98" s="77"/>
      <c r="CI98" s="77"/>
      <c r="CJ98" s="77"/>
      <c r="CO98" s="77"/>
      <c r="CP98" s="103"/>
      <c r="CQ98" s="81"/>
      <c r="CR98" s="81"/>
      <c r="CS98" s="81"/>
      <c r="CT98" s="81"/>
      <c r="CU98" s="81"/>
      <c r="CV98" s="171"/>
      <c r="CW98" s="77"/>
      <c r="CX98" s="77"/>
      <c r="CY98" s="103"/>
      <c r="CZ98" s="81"/>
      <c r="DA98" s="81"/>
      <c r="DB98" s="81"/>
      <c r="DC98" s="81"/>
      <c r="DD98" s="81"/>
      <c r="DE98" s="171"/>
      <c r="DF98" s="77"/>
      <c r="DG98" s="77"/>
      <c r="DH98" s="103"/>
      <c r="DI98" s="81"/>
      <c r="DJ98" s="81"/>
      <c r="DK98" s="81"/>
      <c r="DL98" s="81"/>
      <c r="DM98" s="81"/>
      <c r="DN98" s="171"/>
      <c r="DO98" s="171"/>
      <c r="DP98" s="77"/>
      <c r="DQ98" s="77"/>
      <c r="DR98" s="103"/>
      <c r="DS98" s="81"/>
      <c r="DT98" s="81"/>
      <c r="DU98" s="81"/>
      <c r="DV98" s="81"/>
      <c r="DW98" s="81"/>
      <c r="DX98" s="103"/>
      <c r="DY98" s="171"/>
      <c r="DZ98" s="77"/>
      <c r="EA98" s="77"/>
      <c r="EB98" s="103"/>
      <c r="ED98" s="77"/>
      <c r="EE98" s="77"/>
      <c r="EF98" s="77"/>
    </row>
    <row r="99" spans="1:136" customFormat="1" x14ac:dyDescent="0.15">
      <c r="A99" s="77"/>
      <c r="B99" s="77"/>
      <c r="C99" s="77"/>
      <c r="D99" s="77"/>
      <c r="E99" s="77"/>
      <c r="F99" s="77"/>
      <c r="G99" s="77"/>
      <c r="H99" s="77"/>
      <c r="I99" s="77"/>
      <c r="U99" s="81"/>
      <c r="AC99" s="81"/>
      <c r="BA99" s="58"/>
      <c r="BB99" s="103"/>
      <c r="BC99" s="63"/>
      <c r="BD99" s="81"/>
      <c r="CC99" s="77"/>
      <c r="CD99" s="77"/>
      <c r="CE99" s="77"/>
      <c r="CF99" s="77"/>
      <c r="CG99" s="77"/>
      <c r="CH99" s="77"/>
      <c r="CI99" s="77"/>
      <c r="CJ99" s="77"/>
      <c r="CO99" s="77"/>
      <c r="CP99" s="103"/>
      <c r="CQ99" s="81"/>
      <c r="CR99" s="81"/>
      <c r="CS99" s="81"/>
      <c r="CT99" s="81"/>
      <c r="CU99" s="81"/>
      <c r="CV99" s="171"/>
      <c r="CW99" s="77"/>
      <c r="CX99" s="77"/>
      <c r="CY99" s="103"/>
      <c r="CZ99" s="81"/>
      <c r="DA99" s="81"/>
      <c r="DB99" s="81"/>
      <c r="DC99" s="81"/>
      <c r="DD99" s="81"/>
      <c r="DE99" s="171"/>
      <c r="DF99" s="77"/>
      <c r="DG99" s="77"/>
      <c r="DH99" s="103"/>
      <c r="DI99" s="81"/>
      <c r="DJ99" s="81"/>
      <c r="DK99" s="81"/>
      <c r="DL99" s="81"/>
      <c r="DM99" s="81"/>
      <c r="DN99" s="171"/>
      <c r="DO99" s="171"/>
      <c r="DP99" s="77"/>
      <c r="DQ99" s="77"/>
      <c r="DR99" s="103"/>
      <c r="DS99" s="81"/>
      <c r="DT99" s="81"/>
      <c r="DU99" s="81"/>
      <c r="DV99" s="81"/>
      <c r="DW99" s="81"/>
      <c r="DX99" s="103"/>
      <c r="DY99" s="171"/>
      <c r="DZ99" s="77"/>
      <c r="EA99" s="77"/>
      <c r="EB99" s="103"/>
      <c r="ED99" s="77"/>
      <c r="EE99" s="77"/>
      <c r="EF99" s="77"/>
    </row>
    <row r="100" spans="1:136" customFormat="1" x14ac:dyDescent="0.15">
      <c r="A100" s="77"/>
      <c r="B100" s="77"/>
      <c r="C100" s="77"/>
      <c r="D100" s="77"/>
      <c r="E100" s="77"/>
      <c r="F100" s="77"/>
      <c r="G100" s="77"/>
      <c r="H100" s="77"/>
      <c r="I100" s="77"/>
      <c r="U100" s="81"/>
      <c r="AC100" s="81"/>
      <c r="BA100" s="58"/>
      <c r="BB100" s="103"/>
      <c r="BC100" s="63"/>
      <c r="BD100" s="81"/>
      <c r="CC100" s="77"/>
      <c r="CD100" s="77"/>
      <c r="CE100" s="77"/>
      <c r="CF100" s="77"/>
      <c r="CG100" s="77"/>
      <c r="CH100" s="77"/>
      <c r="CI100" s="77"/>
      <c r="CJ100" s="77"/>
      <c r="CO100" s="77"/>
      <c r="CP100" s="103"/>
      <c r="CQ100" s="81"/>
      <c r="CR100" s="81"/>
      <c r="CS100" s="81"/>
      <c r="CT100" s="81"/>
      <c r="CU100" s="81"/>
      <c r="CV100" s="171"/>
      <c r="CW100" s="77"/>
      <c r="CX100" s="77"/>
      <c r="CY100" s="103"/>
      <c r="CZ100" s="81"/>
      <c r="DA100" s="81"/>
      <c r="DB100" s="81"/>
      <c r="DC100" s="81"/>
      <c r="DD100" s="81"/>
      <c r="DE100" s="171"/>
      <c r="DF100" s="77"/>
      <c r="DG100" s="77"/>
      <c r="DH100" s="103"/>
      <c r="DI100" s="81"/>
      <c r="DJ100" s="81"/>
      <c r="DK100" s="81"/>
      <c r="DL100" s="81"/>
      <c r="DM100" s="81"/>
      <c r="DN100" s="171"/>
      <c r="DO100" s="171"/>
      <c r="DP100" s="77"/>
      <c r="DQ100" s="77"/>
      <c r="DR100" s="103"/>
      <c r="DS100" s="81"/>
      <c r="DT100" s="81"/>
      <c r="DU100" s="81"/>
      <c r="DV100" s="81"/>
      <c r="DW100" s="81"/>
      <c r="DX100" s="103"/>
      <c r="DY100" s="171"/>
      <c r="DZ100" s="77"/>
      <c r="EA100" s="77"/>
      <c r="EB100" s="103"/>
      <c r="ED100" s="77"/>
      <c r="EE100" s="77"/>
      <c r="EF100" s="77"/>
    </row>
    <row r="101" spans="1:136" customFormat="1" x14ac:dyDescent="0.15">
      <c r="A101" s="77"/>
      <c r="B101" s="77"/>
      <c r="C101" s="77"/>
      <c r="D101" s="77"/>
      <c r="E101" s="77"/>
      <c r="F101" s="77"/>
      <c r="G101" s="77"/>
      <c r="H101" s="77"/>
      <c r="I101" s="77"/>
      <c r="U101" s="81"/>
      <c r="AC101" s="81"/>
      <c r="BA101" s="58"/>
      <c r="BB101" s="103"/>
      <c r="BC101" s="63"/>
      <c r="BD101" s="81"/>
      <c r="CC101" s="77"/>
      <c r="CD101" s="77"/>
      <c r="CE101" s="77"/>
      <c r="CF101" s="77"/>
      <c r="CG101" s="77"/>
      <c r="CH101" s="77"/>
      <c r="CI101" s="77"/>
      <c r="CJ101" s="77"/>
      <c r="CO101" s="77"/>
      <c r="CP101" s="103"/>
      <c r="CQ101" s="81"/>
      <c r="CR101" s="81"/>
      <c r="CS101" s="81"/>
      <c r="CT101" s="81"/>
      <c r="CU101" s="81"/>
      <c r="CV101" s="171"/>
      <c r="CW101" s="77"/>
      <c r="CX101" s="77"/>
      <c r="CY101" s="103"/>
      <c r="CZ101" s="81"/>
      <c r="DA101" s="81"/>
      <c r="DB101" s="81"/>
      <c r="DC101" s="81"/>
      <c r="DD101" s="81"/>
      <c r="DE101" s="171"/>
      <c r="DF101" s="77"/>
      <c r="DG101" s="77"/>
      <c r="DH101" s="103"/>
      <c r="DI101" s="81"/>
      <c r="DJ101" s="81"/>
      <c r="DK101" s="81"/>
      <c r="DL101" s="81"/>
      <c r="DM101" s="81"/>
      <c r="DN101" s="171"/>
      <c r="DO101" s="171"/>
      <c r="DP101" s="77"/>
      <c r="DQ101" s="77"/>
      <c r="DR101" s="103"/>
      <c r="DS101" s="81"/>
      <c r="DT101" s="81"/>
      <c r="DU101" s="81"/>
      <c r="DV101" s="81"/>
      <c r="DW101" s="81"/>
      <c r="DX101" s="103"/>
      <c r="DY101" s="171"/>
      <c r="DZ101" s="77"/>
      <c r="EA101" s="77"/>
      <c r="EB101" s="103"/>
      <c r="ED101" s="77"/>
      <c r="EE101" s="77"/>
      <c r="EF101" s="77"/>
    </row>
    <row r="102" spans="1:136" customFormat="1" x14ac:dyDescent="0.15">
      <c r="A102" s="77"/>
      <c r="B102" s="77"/>
      <c r="C102" s="77"/>
      <c r="D102" s="77"/>
      <c r="E102" s="77"/>
      <c r="F102" s="77"/>
      <c r="G102" s="77"/>
      <c r="H102" s="77"/>
      <c r="I102" s="77"/>
      <c r="U102" s="81"/>
      <c r="AC102" s="81"/>
      <c r="BA102" s="58"/>
      <c r="BB102" s="103"/>
      <c r="BC102" s="63"/>
      <c r="BD102" s="81"/>
      <c r="CC102" s="77"/>
      <c r="CD102" s="77"/>
      <c r="CE102" s="77"/>
      <c r="CF102" s="77"/>
      <c r="CG102" s="77"/>
      <c r="CH102" s="77"/>
      <c r="CI102" s="77"/>
      <c r="CJ102" s="77"/>
      <c r="CO102" s="77"/>
      <c r="CP102" s="103"/>
      <c r="CQ102" s="81"/>
      <c r="CR102" s="81"/>
      <c r="CS102" s="81"/>
      <c r="CT102" s="81"/>
      <c r="CU102" s="81"/>
      <c r="CV102" s="171"/>
      <c r="CW102" s="77"/>
      <c r="CX102" s="77"/>
      <c r="CY102" s="103"/>
      <c r="CZ102" s="81"/>
      <c r="DA102" s="81"/>
      <c r="DB102" s="81"/>
      <c r="DC102" s="81"/>
      <c r="DD102" s="81"/>
      <c r="DE102" s="171"/>
      <c r="DF102" s="77"/>
      <c r="DG102" s="77"/>
      <c r="DH102" s="103"/>
      <c r="DI102" s="81"/>
      <c r="DJ102" s="81"/>
      <c r="DK102" s="81"/>
      <c r="DL102" s="81"/>
      <c r="DM102" s="81"/>
      <c r="DN102" s="171"/>
      <c r="DO102" s="171"/>
      <c r="DP102" s="77"/>
      <c r="DQ102" s="77"/>
      <c r="DR102" s="103"/>
      <c r="DS102" s="81"/>
      <c r="DT102" s="81"/>
      <c r="DU102" s="81"/>
      <c r="DV102" s="81"/>
      <c r="DW102" s="81"/>
      <c r="DX102" s="103"/>
      <c r="DY102" s="171"/>
      <c r="DZ102" s="77"/>
      <c r="EA102" s="77"/>
      <c r="EB102" s="103"/>
      <c r="ED102" s="77"/>
      <c r="EE102" s="77"/>
      <c r="EF102" s="77"/>
    </row>
    <row r="103" spans="1:136" customFormat="1" x14ac:dyDescent="0.15">
      <c r="A103" s="77"/>
      <c r="B103" s="77"/>
      <c r="C103" s="77"/>
      <c r="D103" s="77"/>
      <c r="E103" s="77"/>
      <c r="F103" s="77"/>
      <c r="G103" s="77"/>
      <c r="H103" s="77"/>
      <c r="I103" s="77"/>
      <c r="U103" s="81"/>
      <c r="AC103" s="81"/>
      <c r="BA103" s="58"/>
      <c r="BB103" s="103"/>
      <c r="BC103" s="63"/>
      <c r="BD103" s="81"/>
      <c r="CC103" s="77"/>
      <c r="CD103" s="77"/>
      <c r="CE103" s="77"/>
      <c r="CF103" s="77"/>
      <c r="CG103" s="77"/>
      <c r="CH103" s="77"/>
      <c r="CI103" s="77"/>
      <c r="CJ103" s="77"/>
      <c r="CO103" s="77"/>
      <c r="CP103" s="103"/>
      <c r="CQ103" s="81"/>
      <c r="CR103" s="81"/>
      <c r="CS103" s="81"/>
      <c r="CT103" s="81"/>
      <c r="CU103" s="81"/>
      <c r="CV103" s="171"/>
      <c r="CW103" s="77"/>
      <c r="CX103" s="77"/>
      <c r="CY103" s="103"/>
      <c r="CZ103" s="81"/>
      <c r="DA103" s="81"/>
      <c r="DB103" s="81"/>
      <c r="DC103" s="81"/>
      <c r="DD103" s="81"/>
      <c r="DE103" s="171"/>
      <c r="DF103" s="77"/>
      <c r="DG103" s="77"/>
      <c r="DH103" s="103"/>
      <c r="DI103" s="81"/>
      <c r="DJ103" s="81"/>
      <c r="DK103" s="81"/>
      <c r="DL103" s="81"/>
      <c r="DM103" s="81"/>
      <c r="DN103" s="171"/>
      <c r="DO103" s="171"/>
      <c r="DP103" s="77"/>
      <c r="DQ103" s="77"/>
      <c r="DR103" s="103"/>
      <c r="DS103" s="81"/>
      <c r="DT103" s="81"/>
      <c r="DU103" s="81"/>
      <c r="DV103" s="81"/>
      <c r="DW103" s="81"/>
      <c r="DX103" s="103"/>
      <c r="DY103" s="171"/>
      <c r="DZ103" s="77"/>
      <c r="EA103" s="77"/>
      <c r="EB103" s="103"/>
      <c r="ED103" s="77"/>
      <c r="EE103" s="77"/>
      <c r="EF103" s="77"/>
    </row>
    <row r="104" spans="1:136" customFormat="1" x14ac:dyDescent="0.15">
      <c r="A104" s="77"/>
      <c r="B104" s="77"/>
      <c r="C104" s="77"/>
      <c r="D104" s="77"/>
      <c r="E104" s="77"/>
      <c r="F104" s="77"/>
      <c r="G104" s="77"/>
      <c r="H104" s="77"/>
      <c r="I104" s="77"/>
      <c r="U104" s="81"/>
      <c r="AC104" s="81"/>
      <c r="BA104" s="58"/>
      <c r="BB104" s="103"/>
      <c r="BC104" s="63"/>
      <c r="BD104" s="81"/>
      <c r="CC104" s="77"/>
      <c r="CD104" s="77"/>
      <c r="CE104" s="77"/>
      <c r="CF104" s="77"/>
      <c r="CG104" s="77"/>
      <c r="CH104" s="77"/>
      <c r="CI104" s="77"/>
      <c r="CJ104" s="77"/>
      <c r="CO104" s="77"/>
      <c r="CP104" s="103"/>
      <c r="CQ104" s="81"/>
      <c r="CR104" s="81"/>
      <c r="CS104" s="81"/>
      <c r="CT104" s="81"/>
      <c r="CU104" s="81"/>
      <c r="CV104" s="171"/>
      <c r="CW104" s="77"/>
      <c r="CX104" s="77"/>
      <c r="CY104" s="103"/>
      <c r="CZ104" s="81"/>
      <c r="DA104" s="81"/>
      <c r="DB104" s="81"/>
      <c r="DC104" s="81"/>
      <c r="DD104" s="81"/>
      <c r="DE104" s="171"/>
      <c r="DF104" s="77"/>
      <c r="DG104" s="77"/>
      <c r="DH104" s="103"/>
      <c r="DI104" s="81"/>
      <c r="DJ104" s="81"/>
      <c r="DK104" s="81"/>
      <c r="DL104" s="81"/>
      <c r="DM104" s="81"/>
      <c r="DN104" s="171"/>
      <c r="DO104" s="171"/>
      <c r="DP104" s="77"/>
      <c r="DQ104" s="77"/>
      <c r="DR104" s="103"/>
      <c r="DS104" s="81"/>
      <c r="DT104" s="81"/>
      <c r="DU104" s="81"/>
      <c r="DV104" s="81"/>
      <c r="DW104" s="81"/>
      <c r="DX104" s="103"/>
      <c r="DY104" s="171"/>
      <c r="DZ104" s="77"/>
      <c r="EA104" s="77"/>
      <c r="EB104" s="103"/>
      <c r="ED104" s="77"/>
      <c r="EE104" s="77"/>
      <c r="EF104" s="77"/>
    </row>
    <row r="105" spans="1:136" customFormat="1" x14ac:dyDescent="0.15">
      <c r="A105" s="77"/>
      <c r="B105" s="77"/>
      <c r="C105" s="77"/>
      <c r="D105" s="77"/>
      <c r="E105" s="77"/>
      <c r="F105" s="77"/>
      <c r="G105" s="77"/>
      <c r="H105" s="77"/>
      <c r="I105" s="77"/>
      <c r="U105" s="81"/>
      <c r="AC105" s="81"/>
      <c r="BA105" s="58"/>
      <c r="BB105" s="103"/>
      <c r="BC105" s="63"/>
      <c r="BD105" s="81"/>
      <c r="CC105" s="77"/>
      <c r="CD105" s="77"/>
      <c r="CE105" s="77"/>
      <c r="CF105" s="77"/>
      <c r="CG105" s="77"/>
      <c r="CH105" s="77"/>
      <c r="CI105" s="77"/>
      <c r="CJ105" s="77"/>
      <c r="CO105" s="77"/>
      <c r="CP105" s="103"/>
      <c r="CQ105" s="81"/>
      <c r="CR105" s="81"/>
      <c r="CS105" s="81"/>
      <c r="CT105" s="81"/>
      <c r="CU105" s="81"/>
      <c r="CV105" s="171"/>
      <c r="CW105" s="77"/>
      <c r="CX105" s="77"/>
      <c r="CY105" s="103"/>
      <c r="CZ105" s="81"/>
      <c r="DA105" s="81"/>
      <c r="DB105" s="81"/>
      <c r="DC105" s="81"/>
      <c r="DD105" s="81"/>
      <c r="DE105" s="171"/>
      <c r="DF105" s="77"/>
      <c r="DG105" s="77"/>
      <c r="DH105" s="103"/>
      <c r="DI105" s="81"/>
      <c r="DJ105" s="81"/>
      <c r="DK105" s="81"/>
      <c r="DL105" s="81"/>
      <c r="DM105" s="81"/>
      <c r="DN105" s="171"/>
      <c r="DO105" s="171"/>
      <c r="DP105" s="77"/>
      <c r="DQ105" s="77"/>
      <c r="DR105" s="103"/>
      <c r="DS105" s="81"/>
      <c r="DT105" s="81"/>
      <c r="DU105" s="81"/>
      <c r="DV105" s="81"/>
      <c r="DW105" s="81"/>
      <c r="DX105" s="103"/>
      <c r="DY105" s="171"/>
      <c r="DZ105" s="77"/>
      <c r="EA105" s="77"/>
      <c r="EB105" s="103"/>
      <c r="ED105" s="77"/>
      <c r="EE105" s="77"/>
      <c r="EF105" s="77"/>
    </row>
    <row r="106" spans="1:136" customFormat="1" x14ac:dyDescent="0.15">
      <c r="A106" s="77"/>
      <c r="B106" s="77"/>
      <c r="C106" s="77"/>
      <c r="D106" s="77"/>
      <c r="E106" s="77"/>
      <c r="F106" s="77"/>
      <c r="G106" s="77"/>
      <c r="H106" s="77"/>
      <c r="I106" s="77"/>
      <c r="U106" s="81"/>
      <c r="AC106" s="81"/>
      <c r="BA106" s="58"/>
      <c r="BB106" s="103"/>
      <c r="BC106" s="63"/>
      <c r="BD106" s="81"/>
      <c r="CC106" s="77"/>
      <c r="CD106" s="77"/>
      <c r="CE106" s="77"/>
      <c r="CF106" s="77"/>
      <c r="CG106" s="77"/>
      <c r="CH106" s="77"/>
      <c r="CI106" s="77"/>
      <c r="CJ106" s="77"/>
      <c r="CO106" s="77"/>
      <c r="CP106" s="103"/>
      <c r="CQ106" s="81"/>
      <c r="CR106" s="81"/>
      <c r="CS106" s="81"/>
      <c r="CT106" s="81"/>
      <c r="CU106" s="81"/>
      <c r="CV106" s="171"/>
      <c r="CW106" s="77"/>
      <c r="CX106" s="77"/>
      <c r="CY106" s="103"/>
      <c r="CZ106" s="81"/>
      <c r="DA106" s="81"/>
      <c r="DB106" s="81"/>
      <c r="DC106" s="81"/>
      <c r="DD106" s="81"/>
      <c r="DE106" s="171"/>
      <c r="DF106" s="77"/>
      <c r="DG106" s="77"/>
      <c r="DH106" s="103"/>
      <c r="DI106" s="81"/>
      <c r="DJ106" s="81"/>
      <c r="DK106" s="81"/>
      <c r="DL106" s="81"/>
      <c r="DM106" s="81"/>
      <c r="DN106" s="171"/>
      <c r="DO106" s="171"/>
      <c r="DP106" s="77"/>
      <c r="DQ106" s="77"/>
      <c r="DR106" s="103"/>
      <c r="DS106" s="81"/>
      <c r="DT106" s="81"/>
      <c r="DU106" s="81"/>
      <c r="DV106" s="81"/>
      <c r="DW106" s="81"/>
      <c r="DX106" s="103"/>
      <c r="DY106" s="171"/>
      <c r="DZ106" s="77"/>
      <c r="EA106" s="77"/>
      <c r="EB106" s="103"/>
      <c r="ED106" s="77"/>
      <c r="EE106" s="77"/>
      <c r="EF106" s="77"/>
    </row>
    <row r="107" spans="1:136" customFormat="1" x14ac:dyDescent="0.15">
      <c r="A107" s="77"/>
      <c r="B107" s="77"/>
      <c r="C107" s="77"/>
      <c r="D107" s="77"/>
      <c r="E107" s="77"/>
      <c r="F107" s="77"/>
      <c r="G107" s="77"/>
      <c r="H107" s="77"/>
      <c r="I107" s="77"/>
      <c r="U107" s="81"/>
      <c r="AC107" s="81"/>
      <c r="BA107" s="58"/>
      <c r="BB107" s="103"/>
      <c r="BC107" s="63"/>
      <c r="BD107" s="81"/>
      <c r="CC107" s="77"/>
      <c r="CD107" s="77"/>
      <c r="CE107" s="77"/>
      <c r="CF107" s="77"/>
      <c r="CG107" s="77"/>
      <c r="CH107" s="77"/>
      <c r="CI107" s="77"/>
      <c r="CJ107" s="77"/>
      <c r="CO107" s="77"/>
      <c r="CP107" s="103"/>
      <c r="CQ107" s="81"/>
      <c r="CR107" s="81"/>
      <c r="CS107" s="81"/>
      <c r="CT107" s="81"/>
      <c r="CU107" s="81"/>
      <c r="CV107" s="171"/>
      <c r="CW107" s="77"/>
      <c r="CX107" s="77"/>
      <c r="CY107" s="103"/>
      <c r="CZ107" s="81"/>
      <c r="DA107" s="81"/>
      <c r="DB107" s="81"/>
      <c r="DC107" s="81"/>
      <c r="DD107" s="81"/>
      <c r="DE107" s="171"/>
      <c r="DF107" s="77"/>
      <c r="DG107" s="77"/>
      <c r="DH107" s="103"/>
      <c r="DI107" s="81"/>
      <c r="DJ107" s="81"/>
      <c r="DK107" s="81"/>
      <c r="DL107" s="81"/>
      <c r="DM107" s="81"/>
      <c r="DN107" s="171"/>
      <c r="DO107" s="171"/>
      <c r="DP107" s="77"/>
      <c r="DQ107" s="77"/>
      <c r="DR107" s="103"/>
      <c r="DS107" s="81"/>
      <c r="DT107" s="81"/>
      <c r="DU107" s="81"/>
      <c r="DV107" s="81"/>
      <c r="DW107" s="81"/>
      <c r="DX107" s="103"/>
      <c r="DY107" s="171"/>
      <c r="DZ107" s="77"/>
      <c r="EA107" s="77"/>
      <c r="EB107" s="103"/>
      <c r="ED107" s="77"/>
      <c r="EE107" s="77"/>
      <c r="EF107" s="77"/>
    </row>
    <row r="108" spans="1:136" customFormat="1" x14ac:dyDescent="0.15">
      <c r="A108" s="77"/>
      <c r="B108" s="77"/>
      <c r="C108" s="77"/>
      <c r="D108" s="77"/>
      <c r="E108" s="77"/>
      <c r="F108" s="77"/>
      <c r="G108" s="77"/>
      <c r="H108" s="77"/>
      <c r="I108" s="77"/>
      <c r="U108" s="81"/>
      <c r="AC108" s="81"/>
      <c r="BA108" s="58"/>
      <c r="BB108" s="103"/>
      <c r="BC108" s="63"/>
      <c r="BD108" s="81"/>
      <c r="CC108" s="77"/>
      <c r="CD108" s="77"/>
      <c r="CE108" s="77"/>
      <c r="CF108" s="77"/>
      <c r="CG108" s="77"/>
      <c r="CH108" s="77"/>
      <c r="CI108" s="77"/>
      <c r="CJ108" s="77"/>
      <c r="CO108" s="77"/>
      <c r="CP108" s="103"/>
      <c r="CQ108" s="81"/>
      <c r="CR108" s="81"/>
      <c r="CS108" s="81"/>
      <c r="CT108" s="81"/>
      <c r="CU108" s="81"/>
      <c r="CV108" s="171"/>
      <c r="CW108" s="77"/>
      <c r="CX108" s="77"/>
      <c r="CY108" s="103"/>
      <c r="CZ108" s="81"/>
      <c r="DA108" s="81"/>
      <c r="DB108" s="81"/>
      <c r="DC108" s="81"/>
      <c r="DD108" s="81"/>
      <c r="DE108" s="171"/>
      <c r="DF108" s="77"/>
      <c r="DG108" s="77"/>
      <c r="DH108" s="103"/>
      <c r="DI108" s="81"/>
      <c r="DJ108" s="81"/>
      <c r="DK108" s="81"/>
      <c r="DL108" s="81"/>
      <c r="DM108" s="81"/>
      <c r="DN108" s="171"/>
      <c r="DO108" s="171"/>
      <c r="DP108" s="77"/>
      <c r="DQ108" s="77"/>
      <c r="DR108" s="103"/>
      <c r="DS108" s="81"/>
      <c r="DT108" s="81"/>
      <c r="DU108" s="81"/>
      <c r="DV108" s="81"/>
      <c r="DW108" s="81"/>
      <c r="DX108" s="103"/>
      <c r="DY108" s="171"/>
      <c r="DZ108" s="77"/>
      <c r="EA108" s="77"/>
      <c r="EB108" s="103"/>
      <c r="ED108" s="77"/>
      <c r="EE108" s="77"/>
      <c r="EF108" s="77"/>
    </row>
    <row r="109" spans="1:136" customFormat="1" x14ac:dyDescent="0.15">
      <c r="A109" s="77"/>
      <c r="B109" s="77"/>
      <c r="C109" s="77"/>
      <c r="D109" s="77"/>
      <c r="E109" s="77"/>
      <c r="F109" s="77"/>
      <c r="G109" s="77"/>
      <c r="H109" s="77"/>
      <c r="I109" s="77"/>
      <c r="U109" s="81"/>
      <c r="AC109" s="81"/>
      <c r="BA109" s="58"/>
      <c r="BB109" s="103"/>
      <c r="BC109" s="63"/>
      <c r="BD109" s="81"/>
      <c r="CC109" s="77"/>
      <c r="CD109" s="77"/>
      <c r="CE109" s="77"/>
      <c r="CF109" s="77"/>
      <c r="CG109" s="77"/>
      <c r="CH109" s="77"/>
      <c r="CI109" s="77"/>
      <c r="CJ109" s="77"/>
      <c r="CO109" s="77"/>
      <c r="CP109" s="103"/>
      <c r="CQ109" s="81"/>
      <c r="CR109" s="81"/>
      <c r="CS109" s="81"/>
      <c r="CT109" s="81"/>
      <c r="CU109" s="81"/>
      <c r="CV109" s="171"/>
      <c r="CW109" s="77"/>
      <c r="CX109" s="77"/>
      <c r="CY109" s="103"/>
      <c r="CZ109" s="81"/>
      <c r="DA109" s="81"/>
      <c r="DB109" s="81"/>
      <c r="DC109" s="81"/>
      <c r="DD109" s="81"/>
      <c r="DE109" s="171"/>
      <c r="DF109" s="77"/>
      <c r="DG109" s="77"/>
      <c r="DH109" s="103"/>
      <c r="DI109" s="81"/>
      <c r="DJ109" s="81"/>
      <c r="DK109" s="81"/>
      <c r="DL109" s="81"/>
      <c r="DM109" s="81"/>
      <c r="DN109" s="171"/>
      <c r="DO109" s="171"/>
      <c r="DP109" s="77"/>
      <c r="DQ109" s="77"/>
      <c r="DR109" s="103"/>
      <c r="DS109" s="81"/>
      <c r="DT109" s="81"/>
      <c r="DU109" s="81"/>
      <c r="DV109" s="81"/>
      <c r="DW109" s="81"/>
      <c r="DX109" s="103"/>
      <c r="DY109" s="171"/>
      <c r="DZ109" s="77"/>
      <c r="EA109" s="77"/>
      <c r="EB109" s="103"/>
      <c r="ED109" s="77"/>
      <c r="EE109" s="77"/>
      <c r="EF109" s="77"/>
    </row>
    <row r="110" spans="1:136" customFormat="1" x14ac:dyDescent="0.15">
      <c r="A110" s="77"/>
      <c r="B110" s="77"/>
      <c r="C110" s="77"/>
      <c r="D110" s="77"/>
      <c r="E110" s="77"/>
      <c r="F110" s="77"/>
      <c r="G110" s="77"/>
      <c r="H110" s="77"/>
      <c r="I110" s="77"/>
      <c r="U110" s="81"/>
      <c r="AC110" s="81"/>
      <c r="BA110" s="58"/>
      <c r="BB110" s="103"/>
      <c r="BC110" s="63"/>
      <c r="BD110" s="81"/>
      <c r="CC110" s="77"/>
      <c r="CD110" s="77"/>
      <c r="CE110" s="77"/>
      <c r="CF110" s="77"/>
      <c r="CG110" s="77"/>
      <c r="CH110" s="77"/>
      <c r="CI110" s="77"/>
      <c r="CJ110" s="77"/>
      <c r="CO110" s="77"/>
      <c r="CP110" s="103"/>
      <c r="CQ110" s="81"/>
      <c r="CR110" s="81"/>
      <c r="CS110" s="81"/>
      <c r="CT110" s="81"/>
      <c r="CU110" s="81"/>
      <c r="CV110" s="171"/>
      <c r="CW110" s="77"/>
      <c r="CX110" s="77"/>
      <c r="CY110" s="103"/>
      <c r="CZ110" s="81"/>
      <c r="DA110" s="81"/>
      <c r="DB110" s="81"/>
      <c r="DC110" s="81"/>
      <c r="DD110" s="81"/>
      <c r="DE110" s="171"/>
      <c r="DF110" s="77"/>
      <c r="DG110" s="77"/>
      <c r="DH110" s="103"/>
      <c r="DI110" s="81"/>
      <c r="DJ110" s="81"/>
      <c r="DK110" s="81"/>
      <c r="DL110" s="81"/>
      <c r="DM110" s="81"/>
      <c r="DN110" s="171"/>
      <c r="DO110" s="171"/>
      <c r="DP110" s="77"/>
      <c r="DQ110" s="77"/>
      <c r="DR110" s="103"/>
      <c r="DS110" s="81"/>
      <c r="DT110" s="81"/>
      <c r="DU110" s="81"/>
      <c r="DV110" s="81"/>
      <c r="DW110" s="81"/>
      <c r="DX110" s="103"/>
      <c r="DY110" s="171"/>
      <c r="DZ110" s="77"/>
      <c r="EA110" s="77"/>
      <c r="EB110" s="103"/>
      <c r="ED110" s="77"/>
      <c r="EE110" s="77"/>
      <c r="EF110" s="77"/>
    </row>
    <row r="111" spans="1:136" customFormat="1" x14ac:dyDescent="0.15">
      <c r="A111" s="77"/>
      <c r="B111" s="77"/>
      <c r="C111" s="77"/>
      <c r="D111" s="77"/>
      <c r="E111" s="77"/>
      <c r="F111" s="77"/>
      <c r="G111" s="77"/>
      <c r="H111" s="77"/>
      <c r="I111" s="77"/>
      <c r="U111" s="81"/>
      <c r="AC111" s="81"/>
      <c r="BA111" s="58"/>
      <c r="BB111" s="103"/>
      <c r="BC111" s="63"/>
      <c r="BD111" s="81"/>
      <c r="CC111" s="77"/>
      <c r="CD111" s="77"/>
      <c r="CE111" s="77"/>
      <c r="CF111" s="77"/>
      <c r="CG111" s="77"/>
      <c r="CH111" s="77"/>
      <c r="CI111" s="77"/>
      <c r="CJ111" s="77"/>
      <c r="CO111" s="77"/>
      <c r="CP111" s="103"/>
      <c r="CQ111" s="81"/>
      <c r="CR111" s="81"/>
      <c r="CS111" s="81"/>
      <c r="CT111" s="81"/>
      <c r="CU111" s="81"/>
      <c r="CV111" s="171"/>
      <c r="CW111" s="77"/>
      <c r="CX111" s="77"/>
      <c r="CY111" s="103"/>
      <c r="CZ111" s="81"/>
      <c r="DA111" s="81"/>
      <c r="DB111" s="81"/>
      <c r="DC111" s="81"/>
      <c r="DD111" s="81"/>
      <c r="DE111" s="171"/>
      <c r="DF111" s="77"/>
      <c r="DG111" s="77"/>
      <c r="DH111" s="103"/>
      <c r="DI111" s="81"/>
      <c r="DJ111" s="81"/>
      <c r="DK111" s="81"/>
      <c r="DL111" s="81"/>
      <c r="DM111" s="81"/>
      <c r="DN111" s="171"/>
      <c r="DO111" s="171"/>
      <c r="DP111" s="77"/>
      <c r="DQ111" s="77"/>
      <c r="DR111" s="103"/>
      <c r="DS111" s="81"/>
      <c r="DT111" s="81"/>
      <c r="DU111" s="81"/>
      <c r="DV111" s="81"/>
      <c r="DW111" s="81"/>
      <c r="DX111" s="103"/>
      <c r="DY111" s="171"/>
      <c r="DZ111" s="77"/>
      <c r="EA111" s="77"/>
      <c r="EB111" s="103"/>
      <c r="ED111" s="77"/>
      <c r="EE111" s="77"/>
      <c r="EF111" s="77"/>
    </row>
    <row r="112" spans="1:136" customFormat="1" x14ac:dyDescent="0.15">
      <c r="A112" s="77"/>
      <c r="B112" s="77"/>
      <c r="C112" s="77"/>
      <c r="D112" s="77"/>
      <c r="E112" s="77"/>
      <c r="F112" s="77"/>
      <c r="G112" s="77"/>
      <c r="H112" s="77"/>
      <c r="I112" s="77"/>
      <c r="U112" s="81"/>
      <c r="AC112" s="81"/>
      <c r="BA112" s="58"/>
      <c r="BB112" s="103"/>
      <c r="BC112" s="63"/>
      <c r="BD112" s="81"/>
      <c r="CC112" s="77"/>
      <c r="CD112" s="77"/>
      <c r="CE112" s="77"/>
      <c r="CF112" s="77"/>
      <c r="CG112" s="77"/>
      <c r="CH112" s="77"/>
      <c r="CI112" s="77"/>
      <c r="CJ112" s="77"/>
      <c r="CO112" s="77"/>
      <c r="CP112" s="103"/>
      <c r="CQ112" s="81"/>
      <c r="CR112" s="81"/>
      <c r="CS112" s="81"/>
      <c r="CT112" s="81"/>
      <c r="CU112" s="81"/>
      <c r="CV112" s="171"/>
      <c r="CW112" s="77"/>
      <c r="CX112" s="77"/>
      <c r="CY112" s="103"/>
      <c r="CZ112" s="81"/>
      <c r="DA112" s="81"/>
      <c r="DB112" s="81"/>
      <c r="DC112" s="81"/>
      <c r="DD112" s="81"/>
      <c r="DE112" s="171"/>
      <c r="DF112" s="77"/>
      <c r="DG112" s="77"/>
      <c r="DH112" s="103"/>
      <c r="DI112" s="81"/>
      <c r="DJ112" s="81"/>
      <c r="DK112" s="81"/>
      <c r="DL112" s="81"/>
      <c r="DM112" s="81"/>
      <c r="DN112" s="171"/>
      <c r="DO112" s="171"/>
      <c r="DP112" s="77"/>
      <c r="DQ112" s="77"/>
      <c r="DR112" s="103"/>
      <c r="DS112" s="81"/>
      <c r="DT112" s="81"/>
      <c r="DU112" s="81"/>
      <c r="DV112" s="81"/>
      <c r="DW112" s="81"/>
      <c r="DX112" s="103"/>
      <c r="DY112" s="171"/>
      <c r="DZ112" s="77"/>
      <c r="EA112" s="77"/>
      <c r="EB112" s="103"/>
      <c r="ED112" s="77"/>
      <c r="EE112" s="77"/>
      <c r="EF112" s="77"/>
    </row>
    <row r="113" spans="1:136" customFormat="1" x14ac:dyDescent="0.15">
      <c r="A113" s="77"/>
      <c r="B113" s="77"/>
      <c r="C113" s="77"/>
      <c r="D113" s="77"/>
      <c r="E113" s="77"/>
      <c r="F113" s="77"/>
      <c r="G113" s="77"/>
      <c r="H113" s="77"/>
      <c r="I113" s="77"/>
      <c r="U113" s="81"/>
      <c r="AC113" s="81"/>
      <c r="BA113" s="58"/>
      <c r="BB113" s="103"/>
      <c r="BC113" s="63"/>
      <c r="BD113" s="81"/>
      <c r="CC113" s="77"/>
      <c r="CD113" s="77"/>
      <c r="CE113" s="77"/>
      <c r="CF113" s="77"/>
      <c r="CG113" s="77"/>
      <c r="CH113" s="77"/>
      <c r="CI113" s="77"/>
      <c r="CJ113" s="77"/>
      <c r="CO113" s="77"/>
      <c r="CP113" s="103"/>
      <c r="CQ113" s="81"/>
      <c r="CR113" s="81"/>
      <c r="CS113" s="81"/>
      <c r="CT113" s="81"/>
      <c r="CU113" s="81"/>
      <c r="CV113" s="171"/>
      <c r="CW113" s="77"/>
      <c r="CX113" s="77"/>
      <c r="CY113" s="103"/>
      <c r="CZ113" s="81"/>
      <c r="DA113" s="81"/>
      <c r="DB113" s="81"/>
      <c r="DC113" s="81"/>
      <c r="DD113" s="81"/>
      <c r="DE113" s="171"/>
      <c r="DF113" s="77"/>
      <c r="DG113" s="77"/>
      <c r="DH113" s="103"/>
      <c r="DI113" s="81"/>
      <c r="DJ113" s="81"/>
      <c r="DK113" s="81"/>
      <c r="DL113" s="81"/>
      <c r="DM113" s="81"/>
      <c r="DN113" s="171"/>
      <c r="DO113" s="171"/>
      <c r="DP113" s="77"/>
      <c r="DQ113" s="77"/>
      <c r="DR113" s="103"/>
      <c r="DS113" s="81"/>
      <c r="DT113" s="81"/>
      <c r="DU113" s="81"/>
      <c r="DV113" s="81"/>
      <c r="DW113" s="81"/>
      <c r="DX113" s="103"/>
      <c r="DY113" s="171"/>
      <c r="DZ113" s="77"/>
      <c r="EA113" s="77"/>
      <c r="EB113" s="103"/>
      <c r="ED113" s="77"/>
      <c r="EE113" s="77"/>
      <c r="EF113" s="77"/>
    </row>
    <row r="114" spans="1:136" customFormat="1" x14ac:dyDescent="0.15">
      <c r="A114" s="77"/>
      <c r="B114" s="77"/>
      <c r="C114" s="77"/>
      <c r="D114" s="77"/>
      <c r="E114" s="77"/>
      <c r="F114" s="77"/>
      <c r="G114" s="77"/>
      <c r="H114" s="77"/>
      <c r="I114" s="77"/>
      <c r="U114" s="81"/>
      <c r="AC114" s="81"/>
      <c r="BA114" s="58"/>
      <c r="BB114" s="103"/>
      <c r="BC114" s="63"/>
      <c r="BD114" s="81"/>
      <c r="CC114" s="77"/>
      <c r="CD114" s="77"/>
      <c r="CE114" s="77"/>
      <c r="CF114" s="77"/>
      <c r="CG114" s="77"/>
      <c r="CH114" s="77"/>
      <c r="CI114" s="77"/>
      <c r="CJ114" s="77"/>
      <c r="CO114" s="77"/>
      <c r="CP114" s="103"/>
      <c r="CQ114" s="81"/>
      <c r="CR114" s="81"/>
      <c r="CS114" s="81"/>
      <c r="CT114" s="81"/>
      <c r="CU114" s="81"/>
      <c r="CV114" s="171"/>
      <c r="CW114" s="77"/>
      <c r="CX114" s="77"/>
      <c r="CY114" s="103"/>
      <c r="CZ114" s="81"/>
      <c r="DA114" s="81"/>
      <c r="DB114" s="81"/>
      <c r="DC114" s="81"/>
      <c r="DD114" s="81"/>
      <c r="DE114" s="171"/>
      <c r="DF114" s="77"/>
      <c r="DG114" s="77"/>
      <c r="DH114" s="103"/>
      <c r="DI114" s="81"/>
      <c r="DJ114" s="81"/>
      <c r="DK114" s="81"/>
      <c r="DL114" s="81"/>
      <c r="DM114" s="81"/>
      <c r="DN114" s="171"/>
      <c r="DO114" s="171"/>
      <c r="DP114" s="77"/>
      <c r="DQ114" s="77"/>
      <c r="DR114" s="103"/>
      <c r="DS114" s="81"/>
      <c r="DT114" s="81"/>
      <c r="DU114" s="81"/>
      <c r="DV114" s="81"/>
      <c r="DW114" s="81"/>
      <c r="DX114" s="103"/>
      <c r="DY114" s="171"/>
      <c r="DZ114" s="77"/>
      <c r="EA114" s="77"/>
      <c r="EB114" s="103"/>
      <c r="ED114" s="77"/>
      <c r="EE114" s="77"/>
      <c r="EF114" s="77"/>
    </row>
    <row r="115" spans="1:136" customFormat="1" x14ac:dyDescent="0.15">
      <c r="A115" s="77"/>
      <c r="B115" s="77"/>
      <c r="C115" s="77"/>
      <c r="D115" s="77"/>
      <c r="E115" s="77"/>
      <c r="F115" s="77"/>
      <c r="G115" s="77"/>
      <c r="H115" s="77"/>
      <c r="I115" s="77"/>
      <c r="U115" s="81"/>
      <c r="AC115" s="81"/>
      <c r="BA115" s="58"/>
      <c r="BB115" s="103"/>
      <c r="BC115" s="63"/>
      <c r="BD115" s="81"/>
      <c r="CC115" s="77"/>
      <c r="CD115" s="77"/>
      <c r="CE115" s="77"/>
      <c r="CF115" s="77"/>
      <c r="CG115" s="77"/>
      <c r="CH115" s="77"/>
      <c r="CI115" s="77"/>
      <c r="CJ115" s="77"/>
      <c r="CO115" s="77"/>
      <c r="CP115" s="103"/>
      <c r="CQ115" s="81"/>
      <c r="CR115" s="81"/>
      <c r="CS115" s="81"/>
      <c r="CT115" s="81"/>
      <c r="CU115" s="81"/>
      <c r="CV115" s="171"/>
      <c r="CW115" s="77"/>
      <c r="CX115" s="77"/>
      <c r="CY115" s="103"/>
      <c r="CZ115" s="81"/>
      <c r="DA115" s="81"/>
      <c r="DB115" s="81"/>
      <c r="DC115" s="81"/>
      <c r="DD115" s="81"/>
      <c r="DE115" s="171"/>
      <c r="DF115" s="77"/>
      <c r="DG115" s="77"/>
      <c r="DH115" s="103"/>
      <c r="DI115" s="81"/>
      <c r="DJ115" s="81"/>
      <c r="DK115" s="81"/>
      <c r="DL115" s="81"/>
      <c r="DM115" s="81"/>
      <c r="DN115" s="171"/>
      <c r="DO115" s="171"/>
      <c r="DP115" s="77"/>
      <c r="DQ115" s="77"/>
      <c r="DR115" s="103"/>
      <c r="DS115" s="81"/>
      <c r="DT115" s="81"/>
      <c r="DU115" s="81"/>
      <c r="DV115" s="81"/>
      <c r="DW115" s="81"/>
      <c r="DX115" s="103"/>
      <c r="DY115" s="171"/>
      <c r="DZ115" s="77"/>
      <c r="EA115" s="77"/>
      <c r="EB115" s="103"/>
      <c r="ED115" s="77"/>
      <c r="EE115" s="77"/>
      <c r="EF115" s="77"/>
    </row>
    <row r="116" spans="1:136" customFormat="1" x14ac:dyDescent="0.15">
      <c r="A116" s="77"/>
      <c r="B116" s="77"/>
      <c r="C116" s="77"/>
      <c r="D116" s="77"/>
      <c r="E116" s="77"/>
      <c r="F116" s="77"/>
      <c r="G116" s="77"/>
      <c r="H116" s="77"/>
      <c r="I116" s="77"/>
      <c r="U116" s="81"/>
      <c r="AC116" s="81"/>
      <c r="BA116" s="58"/>
      <c r="BB116" s="103"/>
      <c r="BC116" s="63"/>
      <c r="BD116" s="81"/>
      <c r="CC116" s="77"/>
      <c r="CD116" s="77"/>
      <c r="CE116" s="77"/>
      <c r="CF116" s="77"/>
      <c r="CG116" s="77"/>
      <c r="CH116" s="77"/>
      <c r="CI116" s="77"/>
      <c r="CJ116" s="77"/>
      <c r="CO116" s="77"/>
      <c r="CP116" s="103"/>
      <c r="CQ116" s="81"/>
      <c r="CR116" s="81"/>
      <c r="CS116" s="81"/>
      <c r="CT116" s="81"/>
      <c r="CU116" s="81"/>
      <c r="CV116" s="171"/>
      <c r="CW116" s="77"/>
      <c r="CX116" s="77"/>
      <c r="CY116" s="103"/>
      <c r="CZ116" s="81"/>
      <c r="DA116" s="81"/>
      <c r="DB116" s="81"/>
      <c r="DC116" s="81"/>
      <c r="DD116" s="81"/>
      <c r="DE116" s="171"/>
      <c r="DF116" s="77"/>
      <c r="DG116" s="77"/>
      <c r="DH116" s="103"/>
      <c r="DI116" s="81"/>
      <c r="DJ116" s="81"/>
      <c r="DK116" s="81"/>
      <c r="DL116" s="81"/>
      <c r="DM116" s="81"/>
      <c r="DN116" s="171"/>
      <c r="DO116" s="171"/>
      <c r="DP116" s="77"/>
      <c r="DQ116" s="77"/>
      <c r="DR116" s="103"/>
      <c r="DS116" s="81"/>
      <c r="DT116" s="81"/>
      <c r="DU116" s="81"/>
      <c r="DV116" s="81"/>
      <c r="DW116" s="81"/>
      <c r="DX116" s="103"/>
      <c r="DY116" s="171"/>
      <c r="DZ116" s="77"/>
      <c r="EA116" s="77"/>
      <c r="EB116" s="103"/>
      <c r="ED116" s="77"/>
      <c r="EE116" s="77"/>
      <c r="EF116" s="77"/>
    </row>
    <row r="117" spans="1:136" customFormat="1" x14ac:dyDescent="0.15">
      <c r="A117" s="77"/>
      <c r="B117" s="77"/>
      <c r="C117" s="77"/>
      <c r="D117" s="77"/>
      <c r="E117" s="77"/>
      <c r="F117" s="77"/>
      <c r="G117" s="77"/>
      <c r="H117" s="77"/>
      <c r="I117" s="77"/>
      <c r="U117" s="81"/>
      <c r="AC117" s="81"/>
      <c r="BA117" s="58"/>
      <c r="BB117" s="103"/>
      <c r="BC117" s="63"/>
      <c r="BD117" s="81"/>
      <c r="CC117" s="77"/>
      <c r="CD117" s="77"/>
      <c r="CE117" s="77"/>
      <c r="CF117" s="77"/>
      <c r="CG117" s="77"/>
      <c r="CH117" s="77"/>
      <c r="CI117" s="77"/>
      <c r="CJ117" s="77"/>
      <c r="CO117" s="77"/>
      <c r="CP117" s="103"/>
      <c r="CQ117" s="81"/>
      <c r="CR117" s="81"/>
      <c r="CS117" s="81"/>
      <c r="CT117" s="81"/>
      <c r="CU117" s="81"/>
      <c r="CV117" s="171"/>
      <c r="CW117" s="77"/>
      <c r="CX117" s="77"/>
      <c r="CY117" s="103"/>
      <c r="CZ117" s="81"/>
      <c r="DA117" s="81"/>
      <c r="DB117" s="81"/>
      <c r="DC117" s="81"/>
      <c r="DD117" s="81"/>
      <c r="DE117" s="171"/>
      <c r="DF117" s="77"/>
      <c r="DG117" s="77"/>
      <c r="DH117" s="103"/>
      <c r="DI117" s="81"/>
      <c r="DJ117" s="81"/>
      <c r="DK117" s="81"/>
      <c r="DL117" s="81"/>
      <c r="DM117" s="81"/>
      <c r="DN117" s="171"/>
      <c r="DO117" s="171"/>
      <c r="DP117" s="77"/>
      <c r="DQ117" s="77"/>
      <c r="DR117" s="103"/>
      <c r="DS117" s="81"/>
      <c r="DT117" s="81"/>
      <c r="DU117" s="81"/>
      <c r="DV117" s="81"/>
      <c r="DW117" s="81"/>
      <c r="DX117" s="103"/>
      <c r="DY117" s="171"/>
      <c r="DZ117" s="77"/>
      <c r="EA117" s="77"/>
      <c r="EB117" s="103"/>
      <c r="ED117" s="77"/>
      <c r="EE117" s="77"/>
      <c r="EF117" s="77"/>
    </row>
    <row r="118" spans="1:136" customFormat="1" x14ac:dyDescent="0.15">
      <c r="A118" s="77"/>
      <c r="B118" s="77"/>
      <c r="C118" s="77"/>
      <c r="D118" s="77"/>
      <c r="E118" s="77"/>
      <c r="F118" s="77"/>
      <c r="G118" s="77"/>
      <c r="H118" s="77"/>
      <c r="I118" s="77"/>
      <c r="U118" s="81"/>
      <c r="AC118" s="81"/>
      <c r="BA118" s="58"/>
      <c r="BB118" s="103"/>
      <c r="BC118" s="63"/>
      <c r="BD118" s="81"/>
      <c r="CC118" s="77"/>
      <c r="CD118" s="77"/>
      <c r="CE118" s="77"/>
      <c r="CF118" s="77"/>
      <c r="CG118" s="77"/>
      <c r="CH118" s="77"/>
      <c r="CI118" s="77"/>
      <c r="CJ118" s="77"/>
      <c r="CO118" s="77"/>
      <c r="CP118" s="103"/>
      <c r="CQ118" s="81"/>
      <c r="CR118" s="81"/>
      <c r="CS118" s="81"/>
      <c r="CT118" s="81"/>
      <c r="CU118" s="81"/>
      <c r="CV118" s="171"/>
      <c r="CW118" s="77"/>
      <c r="CX118" s="77"/>
      <c r="CY118" s="103"/>
      <c r="CZ118" s="81"/>
      <c r="DA118" s="81"/>
      <c r="DB118" s="81"/>
      <c r="DC118" s="81"/>
      <c r="DD118" s="81"/>
      <c r="DE118" s="171"/>
      <c r="DF118" s="77"/>
      <c r="DG118" s="77"/>
      <c r="DH118" s="103"/>
      <c r="DI118" s="81"/>
      <c r="DJ118" s="81"/>
      <c r="DK118" s="81"/>
      <c r="DL118" s="81"/>
      <c r="DM118" s="81"/>
      <c r="DN118" s="171"/>
      <c r="DO118" s="171"/>
      <c r="DP118" s="77"/>
      <c r="DQ118" s="77"/>
      <c r="DR118" s="103"/>
      <c r="DS118" s="81"/>
      <c r="DT118" s="81"/>
      <c r="DU118" s="81"/>
      <c r="DV118" s="81"/>
      <c r="DW118" s="81"/>
      <c r="DX118" s="103"/>
      <c r="DY118" s="171"/>
      <c r="DZ118" s="77"/>
      <c r="EA118" s="77"/>
      <c r="EB118" s="103"/>
      <c r="ED118" s="77"/>
      <c r="EE118" s="77"/>
      <c r="EF118" s="77"/>
    </row>
    <row r="119" spans="1:136" customFormat="1" x14ac:dyDescent="0.15">
      <c r="A119" s="77"/>
      <c r="B119" s="77"/>
      <c r="C119" s="77"/>
      <c r="D119" s="77"/>
      <c r="E119" s="77"/>
      <c r="F119" s="77"/>
      <c r="G119" s="77"/>
      <c r="H119" s="77"/>
      <c r="I119" s="77"/>
      <c r="U119" s="81"/>
      <c r="AC119" s="81"/>
      <c r="BA119" s="58"/>
      <c r="BB119" s="103"/>
      <c r="BC119" s="63"/>
      <c r="BD119" s="81"/>
      <c r="CC119" s="77"/>
      <c r="CD119" s="77"/>
      <c r="CE119" s="77"/>
      <c r="CF119" s="77"/>
      <c r="CG119" s="77"/>
      <c r="CH119" s="77"/>
      <c r="CI119" s="77"/>
      <c r="CJ119" s="77"/>
      <c r="CO119" s="77"/>
      <c r="CP119" s="103"/>
      <c r="CQ119" s="81"/>
      <c r="CR119" s="81"/>
      <c r="CS119" s="81"/>
      <c r="CT119" s="81"/>
      <c r="CU119" s="81"/>
      <c r="CV119" s="171"/>
      <c r="CW119" s="77"/>
      <c r="CX119" s="77"/>
      <c r="CY119" s="103"/>
      <c r="CZ119" s="81"/>
      <c r="DA119" s="81"/>
      <c r="DB119" s="81"/>
      <c r="DC119" s="81"/>
      <c r="DD119" s="81"/>
      <c r="DE119" s="171"/>
      <c r="DF119" s="77"/>
      <c r="DG119" s="77"/>
      <c r="DH119" s="103"/>
      <c r="DI119" s="81"/>
      <c r="DJ119" s="81"/>
      <c r="DK119" s="81"/>
      <c r="DL119" s="81"/>
      <c r="DM119" s="81"/>
      <c r="DN119" s="171"/>
      <c r="DO119" s="171"/>
      <c r="DP119" s="77"/>
      <c r="DQ119" s="77"/>
      <c r="DR119" s="103"/>
      <c r="DS119" s="81"/>
      <c r="DT119" s="81"/>
      <c r="DU119" s="81"/>
      <c r="DV119" s="81"/>
      <c r="DW119" s="81"/>
      <c r="DX119" s="103"/>
      <c r="DY119" s="171"/>
      <c r="DZ119" s="77"/>
      <c r="EA119" s="77"/>
      <c r="EB119" s="103"/>
      <c r="ED119" s="77"/>
      <c r="EE119" s="77"/>
      <c r="EF119" s="77"/>
    </row>
    <row r="120" spans="1:136" customFormat="1" x14ac:dyDescent="0.15">
      <c r="A120" s="77"/>
      <c r="B120" s="77"/>
      <c r="C120" s="77"/>
      <c r="D120" s="77"/>
      <c r="E120" s="77"/>
      <c r="F120" s="77"/>
      <c r="G120" s="77"/>
      <c r="H120" s="77"/>
      <c r="I120" s="77"/>
      <c r="U120" s="81"/>
      <c r="AC120" s="81"/>
      <c r="BA120" s="58"/>
      <c r="BB120" s="103"/>
      <c r="BC120" s="63"/>
      <c r="BD120" s="81"/>
      <c r="CC120" s="77"/>
      <c r="CD120" s="77"/>
      <c r="CE120" s="77"/>
      <c r="CF120" s="77"/>
      <c r="CG120" s="77"/>
      <c r="CH120" s="77"/>
      <c r="CI120" s="77"/>
      <c r="CJ120" s="77"/>
      <c r="CO120" s="77"/>
      <c r="CP120" s="103"/>
      <c r="CQ120" s="81"/>
      <c r="CR120" s="81"/>
      <c r="CS120" s="81"/>
      <c r="CT120" s="81"/>
      <c r="CU120" s="81"/>
      <c r="CV120" s="171"/>
      <c r="CW120" s="77"/>
      <c r="CX120" s="77"/>
      <c r="CY120" s="103"/>
      <c r="CZ120" s="81"/>
      <c r="DA120" s="81"/>
      <c r="DB120" s="81"/>
      <c r="DC120" s="81"/>
      <c r="DD120" s="81"/>
      <c r="DE120" s="171"/>
      <c r="DF120" s="77"/>
      <c r="DG120" s="77"/>
      <c r="DH120" s="103"/>
      <c r="DI120" s="81"/>
      <c r="DJ120" s="81"/>
      <c r="DK120" s="81"/>
      <c r="DL120" s="81"/>
      <c r="DM120" s="81"/>
      <c r="DN120" s="171"/>
      <c r="DO120" s="171"/>
      <c r="DP120" s="77"/>
      <c r="DQ120" s="77"/>
      <c r="DR120" s="103"/>
      <c r="DS120" s="81"/>
      <c r="DT120" s="81"/>
      <c r="DU120" s="81"/>
      <c r="DV120" s="81"/>
      <c r="DW120" s="81"/>
      <c r="DX120" s="103"/>
      <c r="DY120" s="171"/>
      <c r="DZ120" s="77"/>
      <c r="EA120" s="77"/>
      <c r="EB120" s="103"/>
      <c r="ED120" s="77"/>
      <c r="EE120" s="77"/>
      <c r="EF120" s="77"/>
    </row>
    <row r="121" spans="1:136" customFormat="1" x14ac:dyDescent="0.15">
      <c r="A121" s="77"/>
      <c r="B121" s="77"/>
      <c r="C121" s="77"/>
      <c r="D121" s="77"/>
      <c r="E121" s="77"/>
      <c r="F121" s="77"/>
      <c r="G121" s="77"/>
      <c r="H121" s="77"/>
      <c r="I121" s="77"/>
      <c r="U121" s="81"/>
      <c r="AC121" s="81"/>
      <c r="BA121" s="58"/>
      <c r="BB121" s="103"/>
      <c r="BC121" s="63"/>
      <c r="BD121" s="81"/>
      <c r="CC121" s="77"/>
      <c r="CD121" s="77"/>
      <c r="CE121" s="77"/>
      <c r="CF121" s="77"/>
      <c r="CG121" s="77"/>
      <c r="CH121" s="77"/>
      <c r="CI121" s="77"/>
      <c r="CJ121" s="77"/>
      <c r="CO121" s="77"/>
      <c r="CP121" s="103"/>
      <c r="CQ121" s="81"/>
      <c r="CR121" s="81"/>
      <c r="CS121" s="81"/>
      <c r="CT121" s="81"/>
      <c r="CU121" s="81"/>
      <c r="CV121" s="171"/>
      <c r="CW121" s="77"/>
      <c r="CX121" s="77"/>
      <c r="CY121" s="103"/>
      <c r="CZ121" s="81"/>
      <c r="DA121" s="81"/>
      <c r="DB121" s="81"/>
      <c r="DC121" s="81"/>
      <c r="DD121" s="81"/>
      <c r="DE121" s="171"/>
      <c r="DF121" s="77"/>
      <c r="DG121" s="77"/>
      <c r="DH121" s="103"/>
      <c r="DI121" s="81"/>
      <c r="DJ121" s="81"/>
      <c r="DK121" s="81"/>
      <c r="DL121" s="81"/>
      <c r="DM121" s="81"/>
      <c r="DN121" s="171"/>
      <c r="DO121" s="171"/>
      <c r="DP121" s="77"/>
      <c r="DQ121" s="77"/>
      <c r="DR121" s="103"/>
      <c r="DS121" s="81"/>
      <c r="DT121" s="81"/>
      <c r="DU121" s="81"/>
      <c r="DV121" s="81"/>
      <c r="DW121" s="81"/>
      <c r="DX121" s="103"/>
      <c r="DY121" s="171"/>
      <c r="DZ121" s="77"/>
      <c r="EA121" s="77"/>
      <c r="EB121" s="103"/>
      <c r="ED121" s="77"/>
      <c r="EE121" s="77"/>
      <c r="EF121" s="77"/>
    </row>
    <row r="122" spans="1:136" customFormat="1" x14ac:dyDescent="0.15">
      <c r="A122" s="77"/>
      <c r="B122" s="77"/>
      <c r="C122" s="77"/>
      <c r="D122" s="77"/>
      <c r="E122" s="77"/>
      <c r="F122" s="77"/>
      <c r="G122" s="77"/>
      <c r="H122" s="77"/>
      <c r="I122" s="77"/>
      <c r="U122" s="81"/>
      <c r="AC122" s="81"/>
      <c r="BA122" s="58"/>
      <c r="BB122" s="103"/>
      <c r="BC122" s="63"/>
      <c r="BD122" s="81"/>
      <c r="CC122" s="77"/>
      <c r="CD122" s="77"/>
      <c r="CE122" s="77"/>
      <c r="CF122" s="77"/>
      <c r="CG122" s="77"/>
      <c r="CH122" s="77"/>
      <c r="CI122" s="77"/>
      <c r="CJ122" s="77"/>
      <c r="CO122" s="77"/>
      <c r="CP122" s="103"/>
      <c r="CQ122" s="81"/>
      <c r="CR122" s="81"/>
      <c r="CS122" s="81"/>
      <c r="CT122" s="81"/>
      <c r="CU122" s="81"/>
      <c r="CV122" s="171"/>
      <c r="CW122" s="77"/>
      <c r="CX122" s="77"/>
      <c r="CY122" s="103"/>
      <c r="CZ122" s="81"/>
      <c r="DA122" s="81"/>
      <c r="DB122" s="81"/>
      <c r="DC122" s="81"/>
      <c r="DD122" s="81"/>
      <c r="DE122" s="171"/>
      <c r="DF122" s="77"/>
      <c r="DG122" s="77"/>
      <c r="DH122" s="103"/>
      <c r="DI122" s="81"/>
      <c r="DJ122" s="81"/>
      <c r="DK122" s="81"/>
      <c r="DL122" s="81"/>
      <c r="DM122" s="81"/>
      <c r="DN122" s="171"/>
      <c r="DO122" s="171"/>
      <c r="DP122" s="77"/>
      <c r="DQ122" s="77"/>
      <c r="DR122" s="103"/>
      <c r="DS122" s="81"/>
      <c r="DT122" s="81"/>
      <c r="DU122" s="81"/>
      <c r="DV122" s="81"/>
      <c r="DW122" s="81"/>
      <c r="DX122" s="103"/>
      <c r="DY122" s="171"/>
      <c r="DZ122" s="77"/>
      <c r="EA122" s="77"/>
      <c r="EB122" s="103"/>
      <c r="ED122" s="77"/>
      <c r="EE122" s="77"/>
      <c r="EF122" s="77"/>
    </row>
    <row r="123" spans="1:136" customFormat="1" x14ac:dyDescent="0.15">
      <c r="A123" s="77"/>
      <c r="B123" s="77"/>
      <c r="C123" s="77"/>
      <c r="D123" s="77"/>
      <c r="E123" s="77"/>
      <c r="F123" s="77"/>
      <c r="G123" s="77"/>
      <c r="H123" s="77"/>
      <c r="I123" s="77"/>
      <c r="U123" s="81"/>
      <c r="AC123" s="81"/>
      <c r="BA123" s="58"/>
      <c r="BB123" s="103"/>
      <c r="BC123" s="63"/>
      <c r="BD123" s="81"/>
      <c r="CC123" s="77"/>
      <c r="CD123" s="77"/>
      <c r="CE123" s="77"/>
      <c r="CF123" s="77"/>
      <c r="CG123" s="77"/>
      <c r="CH123" s="77"/>
      <c r="CI123" s="77"/>
      <c r="CJ123" s="77"/>
      <c r="CO123" s="77"/>
      <c r="CP123" s="103"/>
      <c r="CQ123" s="81"/>
      <c r="CR123" s="81"/>
      <c r="CS123" s="81"/>
      <c r="CT123" s="81"/>
      <c r="CU123" s="81"/>
      <c r="CV123" s="171"/>
      <c r="CW123" s="77"/>
      <c r="CX123" s="77"/>
      <c r="CY123" s="103"/>
      <c r="CZ123" s="81"/>
      <c r="DA123" s="81"/>
      <c r="DB123" s="81"/>
      <c r="DC123" s="81"/>
      <c r="DD123" s="81"/>
      <c r="DE123" s="171"/>
      <c r="DF123" s="77"/>
      <c r="DG123" s="77"/>
      <c r="DH123" s="103"/>
      <c r="DI123" s="81"/>
      <c r="DJ123" s="81"/>
      <c r="DK123" s="81"/>
      <c r="DL123" s="81"/>
      <c r="DM123" s="81"/>
      <c r="DN123" s="171"/>
      <c r="DO123" s="171"/>
      <c r="DP123" s="77"/>
      <c r="DQ123" s="77"/>
      <c r="DR123" s="103"/>
      <c r="DS123" s="81"/>
      <c r="DT123" s="81"/>
      <c r="DU123" s="81"/>
      <c r="DV123" s="81"/>
      <c r="DW123" s="81"/>
      <c r="DX123" s="103"/>
      <c r="DY123" s="171"/>
      <c r="DZ123" s="77"/>
      <c r="EA123" s="77"/>
      <c r="EB123" s="103"/>
      <c r="ED123" s="77"/>
      <c r="EE123" s="77"/>
      <c r="EF123" s="77"/>
    </row>
    <row r="124" spans="1:136" customFormat="1" x14ac:dyDescent="0.15">
      <c r="A124" s="77"/>
      <c r="B124" s="77"/>
      <c r="C124" s="77"/>
      <c r="D124" s="77"/>
      <c r="E124" s="77"/>
      <c r="F124" s="77"/>
      <c r="G124" s="77"/>
      <c r="H124" s="77"/>
      <c r="I124" s="77"/>
      <c r="U124" s="81"/>
      <c r="AC124" s="81"/>
      <c r="BA124" s="58"/>
      <c r="BB124" s="103"/>
      <c r="BC124" s="63"/>
      <c r="BD124" s="81"/>
      <c r="CC124" s="77"/>
      <c r="CD124" s="77"/>
      <c r="CE124" s="77"/>
      <c r="CF124" s="77"/>
      <c r="CG124" s="77"/>
      <c r="CH124" s="77"/>
      <c r="CI124" s="77"/>
      <c r="CJ124" s="77"/>
      <c r="CO124" s="77"/>
      <c r="CP124" s="103"/>
      <c r="CQ124" s="81"/>
      <c r="CR124" s="81"/>
      <c r="CS124" s="81"/>
      <c r="CT124" s="81"/>
      <c r="CU124" s="81"/>
      <c r="CV124" s="171"/>
      <c r="CW124" s="77"/>
      <c r="CX124" s="77"/>
      <c r="CY124" s="103"/>
      <c r="CZ124" s="81"/>
      <c r="DA124" s="81"/>
      <c r="DB124" s="81"/>
      <c r="DC124" s="81"/>
      <c r="DD124" s="81"/>
      <c r="DE124" s="171"/>
      <c r="DF124" s="77"/>
      <c r="DG124" s="77"/>
      <c r="DH124" s="103"/>
      <c r="DI124" s="81"/>
      <c r="DJ124" s="81"/>
      <c r="DK124" s="81"/>
      <c r="DL124" s="81"/>
      <c r="DM124" s="81"/>
      <c r="DN124" s="171"/>
      <c r="DO124" s="171"/>
      <c r="DP124" s="77"/>
      <c r="DQ124" s="77"/>
      <c r="DR124" s="103"/>
      <c r="DS124" s="81"/>
      <c r="DT124" s="81"/>
      <c r="DU124" s="81"/>
      <c r="DV124" s="81"/>
      <c r="DW124" s="81"/>
      <c r="DX124" s="103"/>
      <c r="DY124" s="171"/>
      <c r="DZ124" s="77"/>
      <c r="EA124" s="77"/>
      <c r="EB124" s="103"/>
      <c r="ED124" s="77"/>
      <c r="EE124" s="77"/>
      <c r="EF124" s="77"/>
    </row>
    <row r="125" spans="1:136" customForma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U125" s="81"/>
      <c r="AC125" s="81"/>
      <c r="BA125" s="58"/>
      <c r="BB125" s="103"/>
      <c r="BC125" s="63"/>
      <c r="BD125" s="81"/>
      <c r="CC125" s="77"/>
      <c r="CD125" s="77"/>
      <c r="CE125" s="77"/>
      <c r="CF125" s="77"/>
      <c r="CG125" s="77"/>
      <c r="CH125" s="77"/>
      <c r="CI125" s="77"/>
      <c r="CJ125" s="77"/>
      <c r="CO125" s="77"/>
      <c r="CP125" s="103"/>
      <c r="CQ125" s="81"/>
      <c r="CR125" s="81"/>
      <c r="CS125" s="81"/>
      <c r="CT125" s="81"/>
      <c r="CU125" s="81"/>
      <c r="CV125" s="171"/>
      <c r="CW125" s="77"/>
      <c r="CX125" s="77"/>
      <c r="CY125" s="103"/>
      <c r="CZ125" s="81"/>
      <c r="DA125" s="81"/>
      <c r="DB125" s="81"/>
      <c r="DC125" s="81"/>
      <c r="DD125" s="81"/>
      <c r="DE125" s="171"/>
      <c r="DF125" s="77"/>
      <c r="DG125" s="77"/>
      <c r="DH125" s="103"/>
      <c r="DI125" s="81"/>
      <c r="DJ125" s="81"/>
      <c r="DK125" s="81"/>
      <c r="DL125" s="81"/>
      <c r="DM125" s="81"/>
      <c r="DN125" s="171"/>
      <c r="DO125" s="171"/>
      <c r="DP125" s="77"/>
      <c r="DQ125" s="77"/>
      <c r="DR125" s="103"/>
      <c r="DS125" s="81"/>
      <c r="DT125" s="81"/>
      <c r="DU125" s="81"/>
      <c r="DV125" s="81"/>
      <c r="DW125" s="81"/>
      <c r="DX125" s="103"/>
      <c r="DY125" s="171"/>
      <c r="DZ125" s="77"/>
      <c r="EA125" s="77"/>
      <c r="EB125" s="103"/>
      <c r="ED125" s="77"/>
      <c r="EE125" s="77"/>
      <c r="EF125" s="77"/>
    </row>
    <row r="126" spans="1:136" customFormat="1" x14ac:dyDescent="0.15">
      <c r="A126" s="77"/>
      <c r="B126" s="77"/>
      <c r="C126" s="77"/>
      <c r="D126" s="77"/>
      <c r="E126" s="77"/>
      <c r="F126" s="77"/>
      <c r="G126" s="77"/>
      <c r="H126" s="77"/>
      <c r="I126" s="77"/>
      <c r="U126" s="81"/>
      <c r="AC126" s="81"/>
      <c r="BA126" s="58"/>
      <c r="BB126" s="103"/>
      <c r="BC126" s="63"/>
      <c r="BD126" s="81"/>
      <c r="CC126" s="77"/>
      <c r="CD126" s="77"/>
      <c r="CE126" s="77"/>
      <c r="CF126" s="77"/>
      <c r="CG126" s="77"/>
      <c r="CH126" s="77"/>
      <c r="CI126" s="77"/>
      <c r="CJ126" s="77"/>
      <c r="CO126" s="77"/>
      <c r="CP126" s="103"/>
      <c r="CQ126" s="81"/>
      <c r="CR126" s="81"/>
      <c r="CS126" s="81"/>
      <c r="CT126" s="81"/>
      <c r="CU126" s="81"/>
      <c r="CV126" s="171"/>
      <c r="CW126" s="77"/>
      <c r="CX126" s="77"/>
      <c r="CY126" s="103"/>
      <c r="CZ126" s="81"/>
      <c r="DA126" s="81"/>
      <c r="DB126" s="81"/>
      <c r="DC126" s="81"/>
      <c r="DD126" s="81"/>
      <c r="DE126" s="171"/>
      <c r="DF126" s="77"/>
      <c r="DG126" s="77"/>
      <c r="DH126" s="103"/>
      <c r="DI126" s="81"/>
      <c r="DJ126" s="81"/>
      <c r="DK126" s="81"/>
      <c r="DL126" s="81"/>
      <c r="DM126" s="81"/>
      <c r="DN126" s="171"/>
      <c r="DO126" s="171"/>
      <c r="DP126" s="77"/>
      <c r="DQ126" s="77"/>
      <c r="DR126" s="103"/>
      <c r="DS126" s="81"/>
      <c r="DT126" s="81"/>
      <c r="DU126" s="81"/>
      <c r="DV126" s="81"/>
      <c r="DW126" s="81"/>
      <c r="DX126" s="103"/>
      <c r="DY126" s="171"/>
      <c r="DZ126" s="77"/>
      <c r="EA126" s="77"/>
      <c r="EB126" s="103"/>
      <c r="ED126" s="77"/>
      <c r="EE126" s="77"/>
      <c r="EF126" s="77"/>
    </row>
    <row r="127" spans="1:136" customFormat="1" x14ac:dyDescent="0.15">
      <c r="A127" s="77"/>
      <c r="B127" s="77"/>
      <c r="C127" s="77"/>
      <c r="D127" s="77"/>
      <c r="E127" s="77"/>
      <c r="F127" s="77"/>
      <c r="G127" s="77"/>
      <c r="H127" s="77"/>
      <c r="I127" s="77"/>
      <c r="U127" s="81"/>
      <c r="AC127" s="81"/>
      <c r="BA127" s="58"/>
      <c r="BB127" s="103"/>
      <c r="BC127" s="63"/>
      <c r="BD127" s="81"/>
      <c r="CC127" s="77"/>
      <c r="CD127" s="77"/>
      <c r="CE127" s="77"/>
      <c r="CF127" s="77"/>
      <c r="CG127" s="77"/>
      <c r="CH127" s="77"/>
      <c r="CI127" s="77"/>
      <c r="CJ127" s="77"/>
      <c r="CO127" s="77"/>
      <c r="CP127" s="103"/>
      <c r="CQ127" s="81"/>
      <c r="CR127" s="81"/>
      <c r="CS127" s="81"/>
      <c r="CT127" s="81"/>
      <c r="CU127" s="81"/>
      <c r="CV127" s="171"/>
      <c r="CW127" s="77"/>
      <c r="CX127" s="77"/>
      <c r="CY127" s="103"/>
      <c r="CZ127" s="81"/>
      <c r="DA127" s="81"/>
      <c r="DB127" s="81"/>
      <c r="DC127" s="81"/>
      <c r="DD127" s="81"/>
      <c r="DE127" s="171"/>
      <c r="DF127" s="77"/>
      <c r="DG127" s="77"/>
      <c r="DH127" s="103"/>
      <c r="DI127" s="81"/>
      <c r="DJ127" s="81"/>
      <c r="DK127" s="81"/>
      <c r="DL127" s="81"/>
      <c r="DM127" s="81"/>
      <c r="DN127" s="171"/>
      <c r="DO127" s="171"/>
      <c r="DP127" s="77"/>
      <c r="DQ127" s="77"/>
      <c r="DR127" s="103"/>
      <c r="DS127" s="81"/>
      <c r="DT127" s="81"/>
      <c r="DU127" s="81"/>
      <c r="DV127" s="81"/>
      <c r="DW127" s="81"/>
      <c r="DX127" s="103"/>
      <c r="DY127" s="171"/>
      <c r="DZ127" s="77"/>
      <c r="EA127" s="77"/>
      <c r="EB127" s="103"/>
      <c r="ED127" s="77"/>
      <c r="EE127" s="77"/>
      <c r="EF127" s="77"/>
    </row>
    <row r="128" spans="1:136" customFormat="1" x14ac:dyDescent="0.15">
      <c r="A128" s="77"/>
      <c r="B128" s="77"/>
      <c r="C128" s="77"/>
      <c r="D128" s="77"/>
      <c r="E128" s="77"/>
      <c r="F128" s="77"/>
      <c r="G128" s="77"/>
      <c r="H128" s="77"/>
      <c r="I128" s="77"/>
      <c r="U128" s="81"/>
      <c r="AC128" s="81"/>
      <c r="BA128" s="58"/>
      <c r="BB128" s="103"/>
      <c r="BC128" s="63"/>
      <c r="BD128" s="81"/>
      <c r="CC128" s="77"/>
      <c r="CD128" s="77"/>
      <c r="CE128" s="77"/>
      <c r="CF128" s="77"/>
      <c r="CG128" s="77"/>
      <c r="CH128" s="77"/>
      <c r="CI128" s="77"/>
      <c r="CJ128" s="77"/>
      <c r="CO128" s="77"/>
      <c r="CP128" s="103"/>
      <c r="CQ128" s="81"/>
      <c r="CR128" s="81"/>
      <c r="CS128" s="81"/>
      <c r="CT128" s="81"/>
      <c r="CU128" s="81"/>
      <c r="CV128" s="171"/>
      <c r="CW128" s="77"/>
      <c r="CX128" s="77"/>
      <c r="CY128" s="103"/>
      <c r="CZ128" s="81"/>
      <c r="DA128" s="81"/>
      <c r="DB128" s="81"/>
      <c r="DC128" s="81"/>
      <c r="DD128" s="81"/>
      <c r="DE128" s="171"/>
      <c r="DF128" s="77"/>
      <c r="DG128" s="77"/>
      <c r="DH128" s="103"/>
      <c r="DI128" s="81"/>
      <c r="DJ128" s="81"/>
      <c r="DK128" s="81"/>
      <c r="DL128" s="81"/>
      <c r="DM128" s="81"/>
      <c r="DN128" s="171"/>
      <c r="DO128" s="171"/>
      <c r="DP128" s="77"/>
      <c r="DQ128" s="77"/>
      <c r="DR128" s="103"/>
      <c r="DS128" s="81"/>
      <c r="DT128" s="81"/>
      <c r="DU128" s="81"/>
      <c r="DV128" s="81"/>
      <c r="DW128" s="81"/>
      <c r="DX128" s="103"/>
      <c r="DY128" s="171"/>
      <c r="DZ128" s="77"/>
      <c r="EA128" s="77"/>
      <c r="EB128" s="103"/>
      <c r="ED128" s="77"/>
      <c r="EE128" s="77"/>
      <c r="EF128" s="77"/>
    </row>
    <row r="129" spans="1:136" customFormat="1" x14ac:dyDescent="0.15">
      <c r="A129" s="77"/>
      <c r="B129" s="77"/>
      <c r="C129" s="77"/>
      <c r="D129" s="77"/>
      <c r="E129" s="77"/>
      <c r="F129" s="77"/>
      <c r="G129" s="77"/>
      <c r="H129" s="77"/>
      <c r="I129" s="77"/>
      <c r="U129" s="81"/>
      <c r="AC129" s="81"/>
      <c r="BA129" s="58"/>
      <c r="BB129" s="103"/>
      <c r="BC129" s="63"/>
      <c r="BD129" s="81"/>
      <c r="CC129" s="77"/>
      <c r="CD129" s="77"/>
      <c r="CE129" s="77"/>
      <c r="CF129" s="77"/>
      <c r="CG129" s="77"/>
      <c r="CH129" s="77"/>
      <c r="CI129" s="77"/>
      <c r="CJ129" s="77"/>
      <c r="CO129" s="77"/>
      <c r="CP129" s="103"/>
      <c r="CQ129" s="81"/>
      <c r="CR129" s="81"/>
      <c r="CS129" s="81"/>
      <c r="CT129" s="81"/>
      <c r="CU129" s="81"/>
      <c r="CV129" s="171"/>
      <c r="CW129" s="77"/>
      <c r="CX129" s="77"/>
      <c r="CY129" s="103"/>
      <c r="CZ129" s="81"/>
      <c r="DA129" s="81"/>
      <c r="DB129" s="81"/>
      <c r="DC129" s="81"/>
      <c r="DD129" s="81"/>
      <c r="DE129" s="171"/>
      <c r="DF129" s="77"/>
      <c r="DG129" s="77"/>
      <c r="DH129" s="103"/>
      <c r="DI129" s="81"/>
      <c r="DJ129" s="81"/>
      <c r="DK129" s="81"/>
      <c r="DL129" s="81"/>
      <c r="DM129" s="81"/>
      <c r="DN129" s="171"/>
      <c r="DO129" s="171"/>
      <c r="DP129" s="77"/>
      <c r="DQ129" s="77"/>
      <c r="DR129" s="103"/>
      <c r="DS129" s="81"/>
      <c r="DT129" s="81"/>
      <c r="DU129" s="81"/>
      <c r="DV129" s="81"/>
      <c r="DW129" s="81"/>
      <c r="DX129" s="103"/>
      <c r="DY129" s="171"/>
      <c r="DZ129" s="77"/>
      <c r="EA129" s="77"/>
      <c r="EB129" s="103"/>
      <c r="ED129" s="77"/>
      <c r="EE129" s="77"/>
      <c r="EF129" s="77"/>
    </row>
    <row r="130" spans="1:136" customFormat="1" x14ac:dyDescent="0.15">
      <c r="A130" s="77"/>
      <c r="B130" s="77"/>
      <c r="C130" s="77"/>
      <c r="D130" s="77"/>
      <c r="E130" s="77"/>
      <c r="F130" s="77"/>
      <c r="G130" s="77"/>
      <c r="H130" s="77"/>
      <c r="I130" s="77"/>
      <c r="U130" s="81"/>
      <c r="AC130" s="81"/>
      <c r="BA130" s="58"/>
      <c r="BB130" s="103"/>
      <c r="BC130" s="63"/>
      <c r="BD130" s="81"/>
      <c r="CC130" s="77"/>
      <c r="CD130" s="77"/>
      <c r="CE130" s="77"/>
      <c r="CF130" s="77"/>
      <c r="CG130" s="77"/>
      <c r="CH130" s="77"/>
      <c r="CI130" s="77"/>
      <c r="CJ130" s="77"/>
      <c r="CO130" s="77"/>
      <c r="CP130" s="103"/>
      <c r="CQ130" s="81"/>
      <c r="CR130" s="81"/>
      <c r="CS130" s="81"/>
      <c r="CT130" s="81"/>
      <c r="CU130" s="81"/>
      <c r="CV130" s="171"/>
      <c r="CW130" s="77"/>
      <c r="CX130" s="77"/>
      <c r="CY130" s="103"/>
      <c r="CZ130" s="81"/>
      <c r="DA130" s="81"/>
      <c r="DB130" s="81"/>
      <c r="DC130" s="81"/>
      <c r="DD130" s="81"/>
      <c r="DE130" s="171"/>
      <c r="DF130" s="77"/>
      <c r="DG130" s="77"/>
      <c r="DH130" s="103"/>
      <c r="DI130" s="81"/>
      <c r="DJ130" s="81"/>
      <c r="DK130" s="81"/>
      <c r="DL130" s="81"/>
      <c r="DM130" s="81"/>
      <c r="DN130" s="171"/>
      <c r="DO130" s="171"/>
      <c r="DP130" s="77"/>
      <c r="DQ130" s="77"/>
      <c r="DR130" s="103"/>
      <c r="DS130" s="81"/>
      <c r="DT130" s="81"/>
      <c r="DU130" s="81"/>
      <c r="DV130" s="81"/>
      <c r="DW130" s="81"/>
      <c r="DX130" s="103"/>
      <c r="DY130" s="171"/>
      <c r="DZ130" s="77"/>
      <c r="EA130" s="77"/>
      <c r="EB130" s="103"/>
      <c r="ED130" s="77"/>
      <c r="EE130" s="77"/>
      <c r="EF130" s="77"/>
    </row>
    <row r="131" spans="1:136" customFormat="1" x14ac:dyDescent="0.15">
      <c r="A131" s="77"/>
      <c r="B131" s="77"/>
      <c r="C131" s="77"/>
      <c r="D131" s="77"/>
      <c r="E131" s="77"/>
      <c r="F131" s="77"/>
      <c r="G131" s="77"/>
      <c r="H131" s="77"/>
      <c r="I131" s="77"/>
      <c r="U131" s="81"/>
      <c r="AC131" s="81"/>
      <c r="BA131" s="58"/>
      <c r="BB131" s="103"/>
      <c r="BC131" s="63"/>
      <c r="BD131" s="81"/>
      <c r="CC131" s="77"/>
      <c r="CD131" s="77"/>
      <c r="CE131" s="77"/>
      <c r="CF131" s="77"/>
      <c r="CG131" s="77"/>
      <c r="CH131" s="77"/>
      <c r="CI131" s="77"/>
      <c r="CJ131" s="77"/>
      <c r="CO131" s="77"/>
      <c r="CP131" s="103"/>
      <c r="CQ131" s="81"/>
      <c r="CR131" s="81"/>
      <c r="CS131" s="81"/>
      <c r="CT131" s="81"/>
      <c r="CU131" s="81"/>
      <c r="CV131" s="171"/>
      <c r="CW131" s="77"/>
      <c r="CX131" s="77"/>
      <c r="CY131" s="103"/>
      <c r="CZ131" s="81"/>
      <c r="DA131" s="81"/>
      <c r="DB131" s="81"/>
      <c r="DC131" s="81"/>
      <c r="DD131" s="81"/>
      <c r="DE131" s="171"/>
      <c r="DF131" s="77"/>
      <c r="DG131" s="77"/>
      <c r="DH131" s="103"/>
      <c r="DI131" s="81"/>
      <c r="DJ131" s="81"/>
      <c r="DK131" s="81"/>
      <c r="DL131" s="81"/>
      <c r="DM131" s="81"/>
      <c r="DN131" s="171"/>
      <c r="DO131" s="171"/>
      <c r="DP131" s="77"/>
      <c r="DQ131" s="77"/>
      <c r="DR131" s="103"/>
      <c r="DS131" s="81"/>
      <c r="DT131" s="81"/>
      <c r="DU131" s="81"/>
      <c r="DV131" s="81"/>
      <c r="DW131" s="81"/>
      <c r="DX131" s="103"/>
      <c r="DY131" s="171"/>
      <c r="DZ131" s="77"/>
      <c r="EA131" s="77"/>
      <c r="EB131" s="103"/>
      <c r="ED131" s="77"/>
      <c r="EE131" s="77"/>
      <c r="EF131" s="77"/>
    </row>
    <row r="132" spans="1:136" customFormat="1" x14ac:dyDescent="0.15">
      <c r="A132" s="77"/>
      <c r="B132" s="77"/>
      <c r="C132" s="77"/>
      <c r="D132" s="77"/>
      <c r="E132" s="77"/>
      <c r="F132" s="77"/>
      <c r="G132" s="77"/>
      <c r="H132" s="77"/>
      <c r="I132" s="77"/>
      <c r="U132" s="81"/>
      <c r="AC132" s="81"/>
      <c r="BA132" s="58"/>
      <c r="BB132" s="103"/>
      <c r="BC132" s="63"/>
      <c r="BD132" s="81"/>
      <c r="CC132" s="77"/>
      <c r="CD132" s="77"/>
      <c r="CE132" s="77"/>
      <c r="CF132" s="77"/>
      <c r="CG132" s="77"/>
      <c r="CH132" s="77"/>
      <c r="CI132" s="77"/>
      <c r="CJ132" s="77"/>
      <c r="CO132" s="77"/>
      <c r="CP132" s="103"/>
      <c r="CQ132" s="81"/>
      <c r="CR132" s="81"/>
      <c r="CS132" s="81"/>
      <c r="CT132" s="81"/>
      <c r="CU132" s="81"/>
      <c r="CV132" s="171"/>
      <c r="CW132" s="77"/>
      <c r="CX132" s="77"/>
      <c r="CY132" s="103"/>
      <c r="CZ132" s="81"/>
      <c r="DA132" s="81"/>
      <c r="DB132" s="81"/>
      <c r="DC132" s="81"/>
      <c r="DD132" s="81"/>
      <c r="DE132" s="171"/>
      <c r="DF132" s="77"/>
      <c r="DG132" s="77"/>
      <c r="DH132" s="103"/>
      <c r="DI132" s="81"/>
      <c r="DJ132" s="81"/>
      <c r="DK132" s="81"/>
      <c r="DL132" s="81"/>
      <c r="DM132" s="81"/>
      <c r="DN132" s="171"/>
      <c r="DO132" s="171"/>
      <c r="DP132" s="77"/>
      <c r="DQ132" s="77"/>
      <c r="DR132" s="103"/>
      <c r="DS132" s="81"/>
      <c r="DT132" s="81"/>
      <c r="DU132" s="81"/>
      <c r="DV132" s="81"/>
      <c r="DW132" s="81"/>
      <c r="DX132" s="103"/>
      <c r="DY132" s="171"/>
      <c r="DZ132" s="77"/>
      <c r="EA132" s="77"/>
      <c r="EB132" s="103"/>
      <c r="ED132" s="77"/>
      <c r="EE132" s="77"/>
      <c r="EF132" s="77"/>
    </row>
    <row r="133" spans="1:136" customFormat="1" x14ac:dyDescent="0.15">
      <c r="A133" s="77"/>
      <c r="B133" s="77"/>
      <c r="C133" s="77"/>
      <c r="D133" s="77"/>
      <c r="E133" s="77"/>
      <c r="F133" s="77"/>
      <c r="G133" s="77"/>
      <c r="H133" s="77"/>
      <c r="I133" s="77"/>
      <c r="U133" s="81"/>
      <c r="AC133" s="81"/>
      <c r="BA133" s="58"/>
      <c r="BB133" s="103"/>
      <c r="BC133" s="63"/>
      <c r="BD133" s="81"/>
      <c r="CC133" s="77"/>
      <c r="CD133" s="77"/>
      <c r="CE133" s="77"/>
      <c r="CF133" s="77"/>
      <c r="CG133" s="77"/>
      <c r="CH133" s="77"/>
      <c r="CI133" s="77"/>
      <c r="CJ133" s="77"/>
      <c r="CO133" s="77"/>
      <c r="CP133" s="103"/>
      <c r="CQ133" s="81"/>
      <c r="CR133" s="81"/>
      <c r="CS133" s="81"/>
      <c r="CT133" s="81"/>
      <c r="CU133" s="81"/>
      <c r="CV133" s="171"/>
      <c r="CW133" s="77"/>
      <c r="CX133" s="77"/>
      <c r="CY133" s="103"/>
      <c r="CZ133" s="81"/>
      <c r="DA133" s="81"/>
      <c r="DB133" s="81"/>
      <c r="DC133" s="81"/>
      <c r="DD133" s="81"/>
      <c r="DE133" s="171"/>
      <c r="DF133" s="77"/>
      <c r="DG133" s="77"/>
      <c r="DH133" s="103"/>
      <c r="DI133" s="81"/>
      <c r="DJ133" s="81"/>
      <c r="DK133" s="81"/>
      <c r="DL133" s="81"/>
      <c r="DM133" s="81"/>
      <c r="DN133" s="171"/>
      <c r="DO133" s="171"/>
      <c r="DP133" s="77"/>
      <c r="DQ133" s="77"/>
      <c r="DR133" s="103"/>
      <c r="DS133" s="81"/>
      <c r="DT133" s="81"/>
      <c r="DU133" s="81"/>
      <c r="DV133" s="81"/>
      <c r="DW133" s="81"/>
      <c r="DX133" s="103"/>
      <c r="DY133" s="171"/>
      <c r="DZ133" s="77"/>
      <c r="EA133" s="77"/>
      <c r="EB133" s="103"/>
      <c r="ED133" s="77"/>
      <c r="EE133" s="77"/>
      <c r="EF133" s="77"/>
    </row>
    <row r="134" spans="1:136" customFormat="1" x14ac:dyDescent="0.15">
      <c r="A134" s="77"/>
      <c r="B134" s="77"/>
      <c r="C134" s="77"/>
      <c r="D134" s="77"/>
      <c r="E134" s="77"/>
      <c r="F134" s="77"/>
      <c r="G134" s="77"/>
      <c r="H134" s="77"/>
      <c r="I134" s="77"/>
      <c r="U134" s="81"/>
      <c r="AC134" s="81"/>
      <c r="BA134" s="58"/>
      <c r="BB134" s="103"/>
      <c r="BC134" s="63"/>
      <c r="BD134" s="81"/>
      <c r="CC134" s="77"/>
      <c r="CD134" s="77"/>
      <c r="CE134" s="77"/>
      <c r="CF134" s="77"/>
      <c r="CG134" s="77"/>
      <c r="CH134" s="77"/>
      <c r="CI134" s="77"/>
      <c r="CJ134" s="77"/>
      <c r="CO134" s="77"/>
      <c r="CP134" s="103"/>
      <c r="CQ134" s="81"/>
      <c r="CR134" s="81"/>
      <c r="CS134" s="81"/>
      <c r="CT134" s="81"/>
      <c r="CU134" s="81"/>
      <c r="CV134" s="171"/>
      <c r="CW134" s="77"/>
      <c r="CX134" s="77"/>
      <c r="CY134" s="103"/>
      <c r="CZ134" s="81"/>
      <c r="DA134" s="81"/>
      <c r="DB134" s="81"/>
      <c r="DC134" s="81"/>
      <c r="DD134" s="81"/>
      <c r="DE134" s="171"/>
      <c r="DF134" s="77"/>
      <c r="DG134" s="77"/>
      <c r="DH134" s="103"/>
      <c r="DI134" s="81"/>
      <c r="DJ134" s="81"/>
      <c r="DK134" s="81"/>
      <c r="DL134" s="81"/>
      <c r="DM134" s="81"/>
      <c r="DN134" s="171"/>
      <c r="DO134" s="171"/>
      <c r="DP134" s="77"/>
      <c r="DQ134" s="77"/>
      <c r="DR134" s="103"/>
      <c r="DS134" s="81"/>
      <c r="DT134" s="81"/>
      <c r="DU134" s="81"/>
      <c r="DV134" s="81"/>
      <c r="DW134" s="81"/>
      <c r="DX134" s="103"/>
      <c r="DY134" s="171"/>
      <c r="DZ134" s="77"/>
      <c r="EA134" s="77"/>
      <c r="EB134" s="103"/>
      <c r="ED134" s="77"/>
      <c r="EE134" s="77"/>
      <c r="EF134" s="77"/>
    </row>
    <row r="135" spans="1:136" customFormat="1" x14ac:dyDescent="0.15">
      <c r="A135" s="77"/>
      <c r="B135" s="77"/>
      <c r="C135" s="77"/>
      <c r="D135" s="77"/>
      <c r="E135" s="77"/>
      <c r="F135" s="77"/>
      <c r="G135" s="77"/>
      <c r="H135" s="77"/>
      <c r="I135" s="77"/>
      <c r="U135" s="81"/>
      <c r="AC135" s="81"/>
      <c r="BA135" s="58"/>
      <c r="BB135" s="103"/>
      <c r="BC135" s="63"/>
      <c r="BD135" s="81"/>
      <c r="CC135" s="77"/>
      <c r="CD135" s="77"/>
      <c r="CE135" s="77"/>
      <c r="CF135" s="77"/>
      <c r="CG135" s="77"/>
      <c r="CH135" s="77"/>
      <c r="CI135" s="77"/>
      <c r="CJ135" s="77"/>
      <c r="CO135" s="77"/>
      <c r="CP135" s="103"/>
      <c r="CQ135" s="81"/>
      <c r="CR135" s="81"/>
      <c r="CS135" s="81"/>
      <c r="CT135" s="81"/>
      <c r="CU135" s="81"/>
      <c r="CV135" s="171"/>
      <c r="CW135" s="77"/>
      <c r="CX135" s="77"/>
      <c r="CY135" s="103"/>
      <c r="CZ135" s="81"/>
      <c r="DA135" s="81"/>
      <c r="DB135" s="81"/>
      <c r="DC135" s="81"/>
      <c r="DD135" s="81"/>
      <c r="DE135" s="171"/>
      <c r="DF135" s="77"/>
      <c r="DG135" s="77"/>
      <c r="DH135" s="103"/>
      <c r="DI135" s="81"/>
      <c r="DJ135" s="81"/>
      <c r="DK135" s="81"/>
      <c r="DL135" s="81"/>
      <c r="DM135" s="81"/>
      <c r="DN135" s="171"/>
      <c r="DO135" s="171"/>
      <c r="DP135" s="77"/>
      <c r="DQ135" s="77"/>
      <c r="DR135" s="103"/>
      <c r="DS135" s="81"/>
      <c r="DT135" s="81"/>
      <c r="DU135" s="81"/>
      <c r="DV135" s="81"/>
      <c r="DW135" s="81"/>
      <c r="DX135" s="103"/>
      <c r="DY135" s="171"/>
      <c r="DZ135" s="77"/>
      <c r="EA135" s="77"/>
      <c r="EB135" s="103"/>
      <c r="ED135" s="77"/>
      <c r="EE135" s="77"/>
      <c r="EF135" s="77"/>
    </row>
    <row r="136" spans="1:136" customFormat="1" x14ac:dyDescent="0.15">
      <c r="A136" s="77"/>
      <c r="B136" s="77"/>
      <c r="C136" s="77"/>
      <c r="D136" s="77"/>
      <c r="E136" s="77"/>
      <c r="F136" s="77"/>
      <c r="G136" s="77"/>
      <c r="H136" s="77"/>
      <c r="I136" s="77"/>
      <c r="U136" s="81"/>
      <c r="AC136" s="81"/>
      <c r="BA136" s="58"/>
      <c r="BB136" s="103"/>
      <c r="BC136" s="63"/>
      <c r="BD136" s="81"/>
      <c r="CC136" s="77"/>
      <c r="CD136" s="77"/>
      <c r="CE136" s="77"/>
      <c r="CF136" s="77"/>
      <c r="CG136" s="77"/>
      <c r="CH136" s="77"/>
      <c r="CI136" s="77"/>
      <c r="CJ136" s="77"/>
      <c r="CO136" s="77"/>
      <c r="CP136" s="103"/>
      <c r="CQ136" s="81"/>
      <c r="CR136" s="81"/>
      <c r="CS136" s="81"/>
      <c r="CT136" s="81"/>
      <c r="CU136" s="81"/>
      <c r="CV136" s="171"/>
      <c r="CW136" s="77"/>
      <c r="CX136" s="77"/>
      <c r="CY136" s="103"/>
      <c r="CZ136" s="81"/>
      <c r="DA136" s="81"/>
      <c r="DB136" s="81"/>
      <c r="DC136" s="81"/>
      <c r="DD136" s="81"/>
      <c r="DE136" s="171"/>
      <c r="DF136" s="77"/>
      <c r="DG136" s="77"/>
      <c r="DH136" s="103"/>
      <c r="DI136" s="81"/>
      <c r="DJ136" s="81"/>
      <c r="DK136" s="81"/>
      <c r="DL136" s="81"/>
      <c r="DM136" s="81"/>
      <c r="DN136" s="171"/>
      <c r="DO136" s="171"/>
      <c r="DP136" s="77"/>
      <c r="DQ136" s="77"/>
      <c r="DR136" s="103"/>
      <c r="DS136" s="81"/>
      <c r="DT136" s="81"/>
      <c r="DU136" s="81"/>
      <c r="DV136" s="81"/>
      <c r="DW136" s="81"/>
      <c r="DX136" s="103"/>
      <c r="DY136" s="171"/>
      <c r="DZ136" s="77"/>
      <c r="EA136" s="77"/>
      <c r="EB136" s="103"/>
      <c r="ED136" s="77"/>
      <c r="EE136" s="77"/>
      <c r="EF136" s="77"/>
    </row>
    <row r="137" spans="1:136" customFormat="1" x14ac:dyDescent="0.15">
      <c r="A137" s="77"/>
      <c r="B137" s="77"/>
      <c r="C137" s="77"/>
      <c r="D137" s="77"/>
      <c r="E137" s="77"/>
      <c r="F137" s="77"/>
      <c r="G137" s="77"/>
      <c r="H137" s="77"/>
      <c r="I137" s="77"/>
      <c r="U137" s="81"/>
      <c r="AC137" s="81"/>
      <c r="BA137" s="58"/>
      <c r="BB137" s="103"/>
      <c r="BC137" s="63"/>
      <c r="BD137" s="81"/>
      <c r="CC137" s="77"/>
      <c r="CD137" s="77"/>
      <c r="CE137" s="77"/>
      <c r="CF137" s="77"/>
      <c r="CG137" s="77"/>
      <c r="CH137" s="77"/>
      <c r="CI137" s="77"/>
      <c r="CJ137" s="77"/>
      <c r="CO137" s="77"/>
      <c r="CP137" s="103"/>
      <c r="CQ137" s="81"/>
      <c r="CR137" s="81"/>
      <c r="CS137" s="81"/>
      <c r="CT137" s="81"/>
      <c r="CU137" s="81"/>
      <c r="CV137" s="171"/>
      <c r="CW137" s="77"/>
      <c r="CX137" s="77"/>
      <c r="CY137" s="103"/>
      <c r="CZ137" s="81"/>
      <c r="DA137" s="81"/>
      <c r="DB137" s="81"/>
      <c r="DC137" s="81"/>
      <c r="DD137" s="81"/>
      <c r="DE137" s="171"/>
      <c r="DF137" s="77"/>
      <c r="DG137" s="77"/>
      <c r="DH137" s="103"/>
      <c r="DI137" s="81"/>
      <c r="DJ137" s="81"/>
      <c r="DK137" s="81"/>
      <c r="DL137" s="81"/>
      <c r="DM137" s="81"/>
      <c r="DN137" s="171"/>
      <c r="DO137" s="171"/>
      <c r="DP137" s="77"/>
      <c r="DQ137" s="77"/>
      <c r="DR137" s="103"/>
      <c r="DS137" s="81"/>
      <c r="DT137" s="81"/>
      <c r="DU137" s="81"/>
      <c r="DV137" s="81"/>
      <c r="DW137" s="81"/>
      <c r="DX137" s="103"/>
      <c r="DY137" s="171"/>
      <c r="DZ137" s="77"/>
      <c r="EA137" s="77"/>
      <c r="EB137" s="103"/>
      <c r="ED137" s="77"/>
      <c r="EE137" s="77"/>
      <c r="EF137" s="77"/>
    </row>
    <row r="138" spans="1:136" customFormat="1" x14ac:dyDescent="0.15">
      <c r="A138" s="77"/>
      <c r="B138" s="77"/>
      <c r="C138" s="77"/>
      <c r="D138" s="77"/>
      <c r="E138" s="77"/>
      <c r="F138" s="77"/>
      <c r="G138" s="77"/>
      <c r="H138" s="77"/>
      <c r="I138" s="77"/>
      <c r="U138" s="81"/>
      <c r="AC138" s="81"/>
      <c r="BA138" s="58"/>
      <c r="BB138" s="103"/>
      <c r="BC138" s="63"/>
      <c r="BD138" s="81"/>
      <c r="CC138" s="77"/>
      <c r="CD138" s="77"/>
      <c r="CE138" s="77"/>
      <c r="CF138" s="77"/>
      <c r="CG138" s="77"/>
      <c r="CH138" s="77"/>
      <c r="CI138" s="77"/>
      <c r="CJ138" s="77"/>
      <c r="CO138" s="77"/>
      <c r="CP138" s="103"/>
      <c r="CQ138" s="81"/>
      <c r="CR138" s="81"/>
      <c r="CS138" s="81"/>
      <c r="CT138" s="81"/>
      <c r="CU138" s="81"/>
      <c r="CV138" s="171"/>
      <c r="CW138" s="77"/>
      <c r="CX138" s="77"/>
      <c r="CY138" s="103"/>
      <c r="CZ138" s="81"/>
      <c r="DA138" s="81"/>
      <c r="DB138" s="81"/>
      <c r="DC138" s="81"/>
      <c r="DD138" s="81"/>
      <c r="DE138" s="171"/>
      <c r="DF138" s="77"/>
      <c r="DG138" s="77"/>
      <c r="DH138" s="103"/>
      <c r="DI138" s="81"/>
      <c r="DJ138" s="81"/>
      <c r="DK138" s="81"/>
      <c r="DL138" s="81"/>
      <c r="DM138" s="81"/>
      <c r="DN138" s="171"/>
      <c r="DO138" s="171"/>
      <c r="DP138" s="77"/>
      <c r="DQ138" s="77"/>
      <c r="DR138" s="103"/>
      <c r="DS138" s="81"/>
      <c r="DT138" s="81"/>
      <c r="DU138" s="81"/>
      <c r="DV138" s="81"/>
      <c r="DW138" s="81"/>
      <c r="DX138" s="103"/>
      <c r="DY138" s="171"/>
      <c r="DZ138" s="77"/>
      <c r="EA138" s="77"/>
      <c r="EB138" s="103"/>
      <c r="ED138" s="77"/>
      <c r="EE138" s="77"/>
      <c r="EF138" s="77"/>
    </row>
    <row r="139" spans="1:136" customFormat="1" x14ac:dyDescent="0.15">
      <c r="A139" s="77"/>
      <c r="B139" s="77"/>
      <c r="C139" s="77"/>
      <c r="D139" s="77"/>
      <c r="E139" s="77"/>
      <c r="F139" s="77"/>
      <c r="G139" s="77"/>
      <c r="H139" s="77"/>
      <c r="I139" s="77"/>
      <c r="U139" s="81"/>
      <c r="AC139" s="81"/>
      <c r="BA139" s="58"/>
      <c r="BB139" s="103"/>
      <c r="BC139" s="63"/>
      <c r="BD139" s="81"/>
      <c r="CC139" s="77"/>
      <c r="CD139" s="77"/>
      <c r="CE139" s="77"/>
      <c r="CF139" s="77"/>
      <c r="CG139" s="77"/>
      <c r="CH139" s="77"/>
      <c r="CI139" s="77"/>
      <c r="CJ139" s="77"/>
      <c r="CO139" s="77"/>
      <c r="CP139" s="103"/>
      <c r="CQ139" s="81"/>
      <c r="CR139" s="81"/>
      <c r="CS139" s="81"/>
      <c r="CT139" s="81"/>
      <c r="CU139" s="81"/>
      <c r="CV139" s="171"/>
      <c r="CW139" s="77"/>
      <c r="CX139" s="77"/>
      <c r="CY139" s="103"/>
      <c r="CZ139" s="81"/>
      <c r="DA139" s="81"/>
      <c r="DB139" s="81"/>
      <c r="DC139" s="81"/>
      <c r="DD139" s="81"/>
      <c r="DE139" s="171"/>
      <c r="DF139" s="77"/>
      <c r="DG139" s="77"/>
      <c r="DH139" s="103"/>
      <c r="DI139" s="81"/>
      <c r="DJ139" s="81"/>
      <c r="DK139" s="81"/>
      <c r="DL139" s="81"/>
      <c r="DM139" s="81"/>
      <c r="DN139" s="171"/>
      <c r="DO139" s="171"/>
      <c r="DP139" s="77"/>
      <c r="DQ139" s="77"/>
      <c r="DR139" s="103"/>
      <c r="DS139" s="81"/>
      <c r="DT139" s="81"/>
      <c r="DU139" s="81"/>
      <c r="DV139" s="81"/>
      <c r="DW139" s="81"/>
      <c r="DX139" s="103"/>
      <c r="DY139" s="171"/>
      <c r="DZ139" s="77"/>
      <c r="EA139" s="77"/>
      <c r="EB139" s="103"/>
      <c r="ED139" s="77"/>
      <c r="EE139" s="77"/>
      <c r="EF139" s="77"/>
    </row>
    <row r="140" spans="1:136" customFormat="1" x14ac:dyDescent="0.15">
      <c r="A140" s="77"/>
      <c r="B140" s="77"/>
      <c r="C140" s="77"/>
      <c r="D140" s="77"/>
      <c r="E140" s="77"/>
      <c r="F140" s="77"/>
      <c r="G140" s="77"/>
      <c r="H140" s="77"/>
      <c r="I140" s="77"/>
      <c r="U140" s="81"/>
      <c r="AC140" s="81"/>
      <c r="BA140" s="58"/>
      <c r="BB140" s="103"/>
      <c r="BC140" s="63"/>
      <c r="BD140" s="81"/>
      <c r="CC140" s="77"/>
      <c r="CD140" s="77"/>
      <c r="CE140" s="77"/>
      <c r="CF140" s="77"/>
      <c r="CG140" s="77"/>
      <c r="CH140" s="77"/>
      <c r="CI140" s="77"/>
      <c r="CJ140" s="77"/>
      <c r="CO140" s="77"/>
      <c r="CP140" s="103"/>
      <c r="CQ140" s="81"/>
      <c r="CR140" s="81"/>
      <c r="CS140" s="81"/>
      <c r="CT140" s="81"/>
      <c r="CU140" s="81"/>
      <c r="CV140" s="171"/>
      <c r="CW140" s="77"/>
      <c r="CX140" s="77"/>
      <c r="CY140" s="103"/>
      <c r="CZ140" s="81"/>
      <c r="DA140" s="81"/>
      <c r="DB140" s="81"/>
      <c r="DC140" s="81"/>
      <c r="DD140" s="81"/>
      <c r="DE140" s="171"/>
      <c r="DF140" s="77"/>
      <c r="DG140" s="77"/>
      <c r="DH140" s="103"/>
      <c r="DI140" s="81"/>
      <c r="DJ140" s="81"/>
      <c r="DK140" s="81"/>
      <c r="DL140" s="81"/>
      <c r="DM140" s="81"/>
      <c r="DN140" s="171"/>
      <c r="DO140" s="171"/>
      <c r="DP140" s="77"/>
      <c r="DQ140" s="77"/>
      <c r="DR140" s="103"/>
      <c r="DS140" s="81"/>
      <c r="DT140" s="81"/>
      <c r="DU140" s="81"/>
      <c r="DV140" s="81"/>
      <c r="DW140" s="81"/>
      <c r="DX140" s="103"/>
      <c r="DY140" s="171"/>
      <c r="DZ140" s="77"/>
      <c r="EA140" s="77"/>
      <c r="EB140" s="103"/>
      <c r="ED140" s="77"/>
      <c r="EE140" s="77"/>
      <c r="EF140" s="77"/>
    </row>
    <row r="141" spans="1:136" customFormat="1" x14ac:dyDescent="0.15">
      <c r="A141" s="77"/>
      <c r="B141" s="77"/>
      <c r="C141" s="77"/>
      <c r="D141" s="77"/>
      <c r="E141" s="77"/>
      <c r="F141" s="77"/>
      <c r="G141" s="77"/>
      <c r="H141" s="77"/>
      <c r="I141" s="77"/>
      <c r="U141" s="81"/>
      <c r="AC141" s="81"/>
      <c r="BA141" s="58"/>
      <c r="BB141" s="103"/>
      <c r="BC141" s="63"/>
      <c r="BD141" s="81"/>
      <c r="CC141" s="77"/>
      <c r="CD141" s="77"/>
      <c r="CE141" s="77"/>
      <c r="CF141" s="77"/>
      <c r="CG141" s="77"/>
      <c r="CH141" s="77"/>
      <c r="CI141" s="77"/>
      <c r="CJ141" s="77"/>
      <c r="CO141" s="77"/>
      <c r="CP141" s="103"/>
      <c r="CQ141" s="81"/>
      <c r="CR141" s="81"/>
      <c r="CS141" s="81"/>
      <c r="CT141" s="81"/>
      <c r="CU141" s="81"/>
      <c r="CV141" s="171"/>
      <c r="CW141" s="77"/>
      <c r="CX141" s="77"/>
      <c r="CY141" s="103"/>
      <c r="CZ141" s="81"/>
      <c r="DA141" s="81"/>
      <c r="DB141" s="81"/>
      <c r="DC141" s="81"/>
      <c r="DD141" s="81"/>
      <c r="DE141" s="171"/>
      <c r="DF141" s="77"/>
      <c r="DG141" s="77"/>
      <c r="DH141" s="103"/>
      <c r="DI141" s="81"/>
      <c r="DJ141" s="81"/>
      <c r="DK141" s="81"/>
      <c r="DL141" s="81"/>
      <c r="DM141" s="81"/>
      <c r="DN141" s="171"/>
      <c r="DO141" s="171"/>
      <c r="DP141" s="77"/>
      <c r="DQ141" s="77"/>
      <c r="DR141" s="103"/>
      <c r="DS141" s="81"/>
      <c r="DT141" s="81"/>
      <c r="DU141" s="81"/>
      <c r="DV141" s="81"/>
      <c r="DW141" s="81"/>
      <c r="DX141" s="103"/>
      <c r="DY141" s="171"/>
      <c r="DZ141" s="77"/>
      <c r="EA141" s="77"/>
      <c r="EB141" s="103"/>
      <c r="ED141" s="77"/>
      <c r="EE141" s="77"/>
      <c r="EF141" s="77"/>
    </row>
    <row r="142" spans="1:136" customFormat="1" x14ac:dyDescent="0.15">
      <c r="A142" s="77"/>
      <c r="B142" s="77"/>
      <c r="C142" s="77"/>
      <c r="D142" s="77"/>
      <c r="E142" s="77"/>
      <c r="F142" s="77"/>
      <c r="G142" s="77"/>
      <c r="H142" s="77"/>
      <c r="I142" s="77"/>
      <c r="U142" s="81"/>
      <c r="AC142" s="81"/>
      <c r="BA142" s="58"/>
      <c r="BB142" s="103"/>
      <c r="BC142" s="63"/>
      <c r="BD142" s="81"/>
      <c r="CC142" s="77"/>
      <c r="CD142" s="77"/>
      <c r="CE142" s="77"/>
      <c r="CF142" s="77"/>
      <c r="CG142" s="77"/>
      <c r="CH142" s="77"/>
      <c r="CI142" s="77"/>
      <c r="CJ142" s="77"/>
      <c r="CO142" s="77"/>
      <c r="CP142" s="103"/>
      <c r="CQ142" s="81"/>
      <c r="CR142" s="81"/>
      <c r="CS142" s="81"/>
      <c r="CT142" s="81"/>
      <c r="CU142" s="81"/>
      <c r="CV142" s="171"/>
      <c r="CW142" s="77"/>
      <c r="CX142" s="77"/>
      <c r="CY142" s="103"/>
      <c r="CZ142" s="81"/>
      <c r="DA142" s="81"/>
      <c r="DB142" s="81"/>
      <c r="DC142" s="81"/>
      <c r="DD142" s="81"/>
      <c r="DE142" s="171"/>
      <c r="DF142" s="77"/>
      <c r="DG142" s="77"/>
      <c r="DH142" s="103"/>
      <c r="DI142" s="81"/>
      <c r="DJ142" s="81"/>
      <c r="DK142" s="81"/>
      <c r="DL142" s="81"/>
      <c r="DM142" s="81"/>
      <c r="DN142" s="171"/>
      <c r="DO142" s="171"/>
      <c r="DP142" s="77"/>
      <c r="DQ142" s="77"/>
      <c r="DR142" s="103"/>
      <c r="DS142" s="81"/>
      <c r="DT142" s="81"/>
      <c r="DU142" s="81"/>
      <c r="DV142" s="81"/>
      <c r="DW142" s="81"/>
      <c r="DX142" s="103"/>
      <c r="DY142" s="171"/>
      <c r="DZ142" s="77"/>
      <c r="EA142" s="77"/>
      <c r="EB142" s="103"/>
      <c r="ED142" s="77"/>
      <c r="EE142" s="77"/>
      <c r="EF142" s="77"/>
    </row>
    <row r="143" spans="1:136" customFormat="1" x14ac:dyDescent="0.15">
      <c r="A143" s="77"/>
      <c r="B143" s="77"/>
      <c r="C143" s="77"/>
      <c r="D143" s="77"/>
      <c r="E143" s="77"/>
      <c r="F143" s="77"/>
      <c r="G143" s="77"/>
      <c r="H143" s="77"/>
      <c r="I143" s="77"/>
      <c r="U143" s="81"/>
      <c r="AC143" s="81"/>
      <c r="BA143" s="58"/>
      <c r="BB143" s="103"/>
      <c r="BC143" s="63"/>
      <c r="BD143" s="81"/>
      <c r="CC143" s="77"/>
      <c r="CD143" s="77"/>
      <c r="CE143" s="77"/>
      <c r="CF143" s="77"/>
      <c r="CG143" s="77"/>
      <c r="CH143" s="77"/>
      <c r="CI143" s="77"/>
      <c r="CJ143" s="77"/>
      <c r="CO143" s="77"/>
      <c r="CP143" s="103"/>
      <c r="CQ143" s="81"/>
      <c r="CR143" s="81"/>
      <c r="CS143" s="81"/>
      <c r="CT143" s="81"/>
      <c r="CU143" s="81"/>
      <c r="CV143" s="171"/>
      <c r="CW143" s="77"/>
      <c r="CX143" s="77"/>
      <c r="CY143" s="103"/>
      <c r="CZ143" s="81"/>
      <c r="DA143" s="81"/>
      <c r="DB143" s="81"/>
      <c r="DC143" s="81"/>
      <c r="DD143" s="81"/>
      <c r="DE143" s="171"/>
      <c r="DF143" s="77"/>
      <c r="DG143" s="77"/>
      <c r="DH143" s="103"/>
      <c r="DI143" s="81"/>
      <c r="DJ143" s="81"/>
      <c r="DK143" s="81"/>
      <c r="DL143" s="81"/>
      <c r="DM143" s="81"/>
      <c r="DN143" s="171"/>
      <c r="DO143" s="171"/>
      <c r="DP143" s="77"/>
      <c r="DQ143" s="77"/>
      <c r="DR143" s="103"/>
      <c r="DS143" s="81"/>
      <c r="DT143" s="81"/>
      <c r="DU143" s="81"/>
      <c r="DV143" s="81"/>
      <c r="DW143" s="81"/>
      <c r="DX143" s="103"/>
      <c r="DY143" s="171"/>
      <c r="DZ143" s="77"/>
      <c r="EA143" s="77"/>
      <c r="EB143" s="103"/>
      <c r="ED143" s="77"/>
      <c r="EE143" s="77"/>
      <c r="EF143" s="77"/>
    </row>
    <row r="144" spans="1:136" customFormat="1" x14ac:dyDescent="0.15">
      <c r="A144" s="77"/>
      <c r="B144" s="77"/>
      <c r="C144" s="77"/>
      <c r="D144" s="77"/>
      <c r="E144" s="77"/>
      <c r="F144" s="77"/>
      <c r="G144" s="77"/>
      <c r="H144" s="77"/>
      <c r="I144" s="77"/>
      <c r="U144" s="81"/>
      <c r="AC144" s="81"/>
      <c r="BA144" s="58"/>
      <c r="BB144" s="103"/>
      <c r="BC144" s="63"/>
      <c r="BD144" s="81"/>
      <c r="CC144" s="77"/>
      <c r="CD144" s="77"/>
      <c r="CE144" s="77"/>
      <c r="CF144" s="77"/>
      <c r="CG144" s="77"/>
      <c r="CH144" s="77"/>
      <c r="CI144" s="77"/>
      <c r="CJ144" s="77"/>
      <c r="CO144" s="77"/>
      <c r="CP144" s="103"/>
      <c r="CQ144" s="81"/>
      <c r="CR144" s="81"/>
      <c r="CS144" s="81"/>
      <c r="CT144" s="81"/>
      <c r="CU144" s="81"/>
      <c r="CV144" s="171"/>
      <c r="CW144" s="77"/>
      <c r="CX144" s="77"/>
      <c r="CY144" s="103"/>
      <c r="CZ144" s="81"/>
      <c r="DA144" s="81"/>
      <c r="DB144" s="81"/>
      <c r="DC144" s="81"/>
      <c r="DD144" s="81"/>
      <c r="DE144" s="171"/>
      <c r="DF144" s="77"/>
      <c r="DG144" s="77"/>
      <c r="DH144" s="103"/>
      <c r="DI144" s="81"/>
      <c r="DJ144" s="81"/>
      <c r="DK144" s="81"/>
      <c r="DL144" s="81"/>
      <c r="DM144" s="81"/>
      <c r="DN144" s="171"/>
      <c r="DO144" s="171"/>
      <c r="DP144" s="77"/>
      <c r="DQ144" s="77"/>
      <c r="DR144" s="103"/>
      <c r="DS144" s="81"/>
      <c r="DT144" s="81"/>
      <c r="DU144" s="81"/>
      <c r="DV144" s="81"/>
      <c r="DW144" s="81"/>
      <c r="DX144" s="103"/>
      <c r="DY144" s="171"/>
      <c r="DZ144" s="77"/>
      <c r="EA144" s="77"/>
      <c r="EB144" s="103"/>
      <c r="ED144" s="77"/>
      <c r="EE144" s="77"/>
      <c r="EF144" s="77"/>
    </row>
    <row r="145" spans="1:136" customFormat="1" x14ac:dyDescent="0.15">
      <c r="A145" s="77"/>
      <c r="B145" s="77"/>
      <c r="C145" s="77"/>
      <c r="D145" s="77"/>
      <c r="E145" s="77"/>
      <c r="F145" s="77"/>
      <c r="G145" s="77"/>
      <c r="H145" s="77"/>
      <c r="I145" s="77"/>
      <c r="U145" s="81"/>
      <c r="AC145" s="81"/>
      <c r="BA145" s="58"/>
      <c r="BB145" s="103"/>
      <c r="BC145" s="63"/>
      <c r="BD145" s="81"/>
      <c r="CC145" s="77"/>
      <c r="CD145" s="77"/>
      <c r="CE145" s="77"/>
      <c r="CF145" s="77"/>
      <c r="CG145" s="77"/>
      <c r="CH145" s="77"/>
      <c r="CI145" s="77"/>
      <c r="CJ145" s="77"/>
      <c r="CO145" s="77"/>
      <c r="CP145" s="103"/>
      <c r="CQ145" s="81"/>
      <c r="CR145" s="81"/>
      <c r="CS145" s="81"/>
      <c r="CT145" s="81"/>
      <c r="CU145" s="81"/>
      <c r="CV145" s="171"/>
      <c r="CW145" s="77"/>
      <c r="CX145" s="77"/>
      <c r="CY145" s="103"/>
      <c r="CZ145" s="81"/>
      <c r="DA145" s="81"/>
      <c r="DB145" s="81"/>
      <c r="DC145" s="81"/>
      <c r="DD145" s="81"/>
      <c r="DE145" s="171"/>
      <c r="DF145" s="77"/>
      <c r="DG145" s="77"/>
      <c r="DH145" s="103"/>
      <c r="DI145" s="81"/>
      <c r="DJ145" s="81"/>
      <c r="DK145" s="81"/>
      <c r="DL145" s="81"/>
      <c r="DM145" s="81"/>
      <c r="DN145" s="171"/>
      <c r="DO145" s="171"/>
      <c r="DP145" s="77"/>
      <c r="DQ145" s="77"/>
      <c r="DR145" s="103"/>
      <c r="DS145" s="81"/>
      <c r="DT145" s="81"/>
      <c r="DU145" s="81"/>
      <c r="DV145" s="81"/>
      <c r="DW145" s="81"/>
      <c r="DX145" s="103"/>
      <c r="DY145" s="171"/>
      <c r="DZ145" s="77"/>
      <c r="EA145" s="77"/>
      <c r="EB145" s="103"/>
      <c r="ED145" s="77"/>
      <c r="EE145" s="77"/>
      <c r="EF145" s="77"/>
    </row>
    <row r="146" spans="1:136" customFormat="1" x14ac:dyDescent="0.15">
      <c r="A146" s="77"/>
      <c r="B146" s="77"/>
      <c r="C146" s="77"/>
      <c r="D146" s="77"/>
      <c r="E146" s="77"/>
      <c r="F146" s="77"/>
      <c r="G146" s="77"/>
      <c r="H146" s="77"/>
      <c r="I146" s="77"/>
      <c r="U146" s="81"/>
      <c r="AC146" s="81"/>
      <c r="BA146" s="58"/>
      <c r="BB146" s="103"/>
      <c r="BC146" s="63"/>
      <c r="BD146" s="81"/>
      <c r="CC146" s="77"/>
      <c r="CD146" s="77"/>
      <c r="CE146" s="77"/>
      <c r="CF146" s="77"/>
      <c r="CG146" s="77"/>
      <c r="CH146" s="77"/>
      <c r="CI146" s="77"/>
      <c r="CJ146" s="77"/>
      <c r="CO146" s="77"/>
      <c r="CP146" s="103"/>
      <c r="CQ146" s="81"/>
      <c r="CR146" s="81"/>
      <c r="CS146" s="81"/>
      <c r="CT146" s="81"/>
      <c r="CU146" s="81"/>
      <c r="CV146" s="171"/>
      <c r="CW146" s="77"/>
      <c r="CX146" s="77"/>
      <c r="CY146" s="103"/>
      <c r="CZ146" s="81"/>
      <c r="DA146" s="81"/>
      <c r="DB146" s="81"/>
      <c r="DC146" s="81"/>
      <c r="DD146" s="81"/>
      <c r="DE146" s="171"/>
      <c r="DF146" s="77"/>
      <c r="DG146" s="77"/>
      <c r="DH146" s="103"/>
      <c r="DI146" s="81"/>
      <c r="DJ146" s="81"/>
      <c r="DK146" s="81"/>
      <c r="DL146" s="81"/>
      <c r="DM146" s="81"/>
      <c r="DN146" s="171"/>
      <c r="DO146" s="171"/>
      <c r="DP146" s="77"/>
      <c r="DQ146" s="77"/>
      <c r="DR146" s="103"/>
      <c r="DS146" s="81"/>
      <c r="DT146" s="81"/>
      <c r="DU146" s="81"/>
      <c r="DV146" s="81"/>
      <c r="DW146" s="81"/>
      <c r="DX146" s="103"/>
      <c r="DY146" s="171"/>
      <c r="DZ146" s="77"/>
      <c r="EA146" s="77"/>
      <c r="EB146" s="103"/>
      <c r="ED146" s="77"/>
      <c r="EE146" s="77"/>
      <c r="EF146" s="77"/>
    </row>
    <row r="147" spans="1:136" customFormat="1" x14ac:dyDescent="0.15">
      <c r="A147" s="77"/>
      <c r="B147" s="77"/>
      <c r="C147" s="77"/>
      <c r="D147" s="77"/>
      <c r="E147" s="77"/>
      <c r="F147" s="77"/>
      <c r="G147" s="77"/>
      <c r="H147" s="77"/>
      <c r="I147" s="77"/>
      <c r="U147" s="81"/>
      <c r="AC147" s="81"/>
      <c r="BA147" s="58"/>
      <c r="BB147" s="103"/>
      <c r="BC147" s="63"/>
      <c r="BD147" s="81"/>
      <c r="CC147" s="77"/>
      <c r="CD147" s="77"/>
      <c r="CE147" s="77"/>
      <c r="CF147" s="77"/>
      <c r="CG147" s="77"/>
      <c r="CH147" s="77"/>
      <c r="CI147" s="77"/>
      <c r="CJ147" s="77"/>
      <c r="CO147" s="77"/>
      <c r="CP147" s="103"/>
      <c r="CQ147" s="81"/>
      <c r="CR147" s="81"/>
      <c r="CS147" s="81"/>
      <c r="CT147" s="81"/>
      <c r="CU147" s="81"/>
      <c r="CV147" s="171"/>
      <c r="CW147" s="77"/>
      <c r="CX147" s="77"/>
      <c r="CY147" s="103"/>
      <c r="CZ147" s="81"/>
      <c r="DA147" s="81"/>
      <c r="DB147" s="81"/>
      <c r="DC147" s="81"/>
      <c r="DD147" s="81"/>
      <c r="DE147" s="171"/>
      <c r="DF147" s="77"/>
      <c r="DG147" s="77"/>
      <c r="DH147" s="103"/>
      <c r="DI147" s="81"/>
      <c r="DJ147" s="81"/>
      <c r="DK147" s="81"/>
      <c r="DL147" s="81"/>
      <c r="DM147" s="81"/>
      <c r="DN147" s="171"/>
      <c r="DO147" s="171"/>
      <c r="DP147" s="77"/>
      <c r="DQ147" s="77"/>
      <c r="DR147" s="103"/>
      <c r="DS147" s="81"/>
      <c r="DT147" s="81"/>
      <c r="DU147" s="81"/>
      <c r="DV147" s="81"/>
      <c r="DW147" s="81"/>
      <c r="DX147" s="103"/>
      <c r="DY147" s="171"/>
      <c r="DZ147" s="77"/>
      <c r="EA147" s="77"/>
      <c r="EB147" s="103"/>
      <c r="ED147" s="77"/>
      <c r="EE147" s="77"/>
      <c r="EF147" s="77"/>
    </row>
    <row r="148" spans="1:136" customFormat="1" x14ac:dyDescent="0.15">
      <c r="A148" s="77"/>
      <c r="B148" s="77"/>
      <c r="C148" s="77"/>
      <c r="D148" s="77"/>
      <c r="E148" s="77"/>
      <c r="F148" s="77"/>
      <c r="G148" s="77"/>
      <c r="H148" s="77"/>
      <c r="I148" s="77"/>
      <c r="U148" s="81"/>
      <c r="AC148" s="81"/>
      <c r="BA148" s="58"/>
      <c r="BB148" s="103"/>
      <c r="BC148" s="63"/>
      <c r="BD148" s="81"/>
      <c r="CC148" s="77"/>
      <c r="CD148" s="77"/>
      <c r="CE148" s="77"/>
      <c r="CF148" s="77"/>
      <c r="CG148" s="77"/>
      <c r="CH148" s="77"/>
      <c r="CI148" s="77"/>
      <c r="CJ148" s="77"/>
      <c r="CO148" s="77"/>
      <c r="CP148" s="103"/>
      <c r="CQ148" s="81"/>
      <c r="CR148" s="81"/>
      <c r="CS148" s="81"/>
      <c r="CT148" s="81"/>
      <c r="CU148" s="81"/>
      <c r="CV148" s="171"/>
      <c r="CW148" s="77"/>
      <c r="CX148" s="77"/>
      <c r="CY148" s="103"/>
      <c r="CZ148" s="81"/>
      <c r="DA148" s="81"/>
      <c r="DB148" s="81"/>
      <c r="DC148" s="81"/>
      <c r="DD148" s="81"/>
      <c r="DE148" s="171"/>
      <c r="DF148" s="77"/>
      <c r="DG148" s="77"/>
      <c r="DH148" s="103"/>
      <c r="DI148" s="81"/>
      <c r="DJ148" s="81"/>
      <c r="DK148" s="81"/>
      <c r="DL148" s="81"/>
      <c r="DM148" s="81"/>
      <c r="DN148" s="171"/>
      <c r="DO148" s="171"/>
      <c r="DP148" s="77"/>
      <c r="DQ148" s="77"/>
      <c r="DR148" s="103"/>
      <c r="DS148" s="81"/>
      <c r="DT148" s="81"/>
      <c r="DU148" s="81"/>
      <c r="DV148" s="81"/>
      <c r="DW148" s="81"/>
      <c r="DX148" s="103"/>
      <c r="DY148" s="171"/>
      <c r="DZ148" s="77"/>
      <c r="EA148" s="77"/>
      <c r="EB148" s="103"/>
      <c r="ED148" s="77"/>
      <c r="EE148" s="77"/>
      <c r="EF148" s="77"/>
    </row>
    <row r="149" spans="1:136" customFormat="1" x14ac:dyDescent="0.15">
      <c r="A149" s="77"/>
      <c r="B149" s="77"/>
      <c r="C149" s="77"/>
      <c r="D149" s="77"/>
      <c r="E149" s="77"/>
      <c r="F149" s="77"/>
      <c r="G149" s="77"/>
      <c r="H149" s="77"/>
      <c r="I149" s="77"/>
      <c r="U149" s="81"/>
      <c r="AC149" s="81"/>
      <c r="BA149" s="58"/>
      <c r="BB149" s="103"/>
      <c r="BC149" s="63"/>
      <c r="BD149" s="81"/>
      <c r="CC149" s="77"/>
      <c r="CD149" s="77"/>
      <c r="CE149" s="77"/>
      <c r="CF149" s="77"/>
      <c r="CG149" s="77"/>
      <c r="CH149" s="77"/>
      <c r="CI149" s="77"/>
      <c r="CJ149" s="77"/>
      <c r="CO149" s="77"/>
      <c r="CP149" s="103"/>
      <c r="CQ149" s="81"/>
      <c r="CR149" s="81"/>
      <c r="CS149" s="81"/>
      <c r="CT149" s="81"/>
      <c r="CU149" s="81"/>
      <c r="CV149" s="171"/>
      <c r="CW149" s="77"/>
      <c r="CX149" s="77"/>
      <c r="CY149" s="103"/>
      <c r="CZ149" s="81"/>
      <c r="DA149" s="81"/>
      <c r="DB149" s="81"/>
      <c r="DC149" s="81"/>
      <c r="DD149" s="81"/>
      <c r="DE149" s="171"/>
      <c r="DF149" s="77"/>
      <c r="DG149" s="77"/>
      <c r="DH149" s="103"/>
      <c r="DI149" s="81"/>
      <c r="DJ149" s="81"/>
      <c r="DK149" s="81"/>
      <c r="DL149" s="81"/>
      <c r="DM149" s="81"/>
      <c r="DN149" s="171"/>
      <c r="DO149" s="171"/>
      <c r="DP149" s="77"/>
      <c r="DQ149" s="77"/>
      <c r="DR149" s="103"/>
      <c r="DS149" s="81"/>
      <c r="DT149" s="81"/>
      <c r="DU149" s="81"/>
      <c r="DV149" s="81"/>
      <c r="DW149" s="81"/>
      <c r="DX149" s="103"/>
      <c r="DY149" s="171"/>
      <c r="DZ149" s="77"/>
      <c r="EA149" s="77"/>
      <c r="EB149" s="103"/>
      <c r="ED149" s="77"/>
      <c r="EE149" s="77"/>
      <c r="EF149" s="77"/>
    </row>
    <row r="150" spans="1:136" customFormat="1" x14ac:dyDescent="0.15">
      <c r="A150" s="77"/>
      <c r="B150" s="77"/>
      <c r="C150" s="77"/>
      <c r="D150" s="77"/>
      <c r="E150" s="77"/>
      <c r="F150" s="77"/>
      <c r="G150" s="77"/>
      <c r="H150" s="77"/>
      <c r="I150" s="77"/>
      <c r="U150" s="81"/>
      <c r="AC150" s="81"/>
      <c r="BA150" s="58"/>
      <c r="BB150" s="103"/>
      <c r="BC150" s="63"/>
      <c r="BD150" s="81"/>
      <c r="CC150" s="77"/>
      <c r="CD150" s="77"/>
      <c r="CE150" s="77"/>
      <c r="CF150" s="77"/>
      <c r="CG150" s="77"/>
      <c r="CH150" s="77"/>
      <c r="CI150" s="77"/>
      <c r="CJ150" s="77"/>
      <c r="CO150" s="77"/>
      <c r="CP150" s="103"/>
      <c r="CQ150" s="81"/>
      <c r="CR150" s="81"/>
      <c r="CS150" s="81"/>
      <c r="CT150" s="81"/>
      <c r="CU150" s="81"/>
      <c r="CV150" s="171"/>
      <c r="CW150" s="77"/>
      <c r="CX150" s="77"/>
      <c r="CY150" s="103"/>
      <c r="CZ150" s="81"/>
      <c r="DA150" s="81"/>
      <c r="DB150" s="81"/>
      <c r="DC150" s="81"/>
      <c r="DD150" s="81"/>
      <c r="DE150" s="171"/>
      <c r="DF150" s="77"/>
      <c r="DG150" s="77"/>
      <c r="DH150" s="103"/>
      <c r="DI150" s="81"/>
      <c r="DJ150" s="81"/>
      <c r="DK150" s="81"/>
      <c r="DL150" s="81"/>
      <c r="DM150" s="81"/>
      <c r="DN150" s="171"/>
      <c r="DO150" s="171"/>
      <c r="DP150" s="77"/>
      <c r="DQ150" s="77"/>
      <c r="DR150" s="103"/>
      <c r="DS150" s="81"/>
      <c r="DT150" s="81"/>
      <c r="DU150" s="81"/>
      <c r="DV150" s="81"/>
      <c r="DW150" s="81"/>
      <c r="DX150" s="103"/>
      <c r="DY150" s="171"/>
      <c r="DZ150" s="77"/>
      <c r="EA150" s="77"/>
      <c r="EB150" s="103"/>
      <c r="ED150" s="77"/>
      <c r="EE150" s="77"/>
      <c r="EF150" s="77"/>
    </row>
    <row r="151" spans="1:136" customFormat="1" x14ac:dyDescent="0.15">
      <c r="A151" s="77"/>
      <c r="B151" s="77"/>
      <c r="C151" s="77"/>
      <c r="D151" s="77"/>
      <c r="E151" s="77"/>
      <c r="F151" s="77"/>
      <c r="G151" s="77"/>
      <c r="H151" s="77"/>
      <c r="I151" s="77"/>
      <c r="U151" s="81"/>
      <c r="AC151" s="81"/>
      <c r="BA151" s="58"/>
      <c r="BB151" s="103"/>
      <c r="BC151" s="63"/>
      <c r="BD151" s="81"/>
      <c r="CC151" s="77"/>
      <c r="CD151" s="77"/>
      <c r="CE151" s="77"/>
      <c r="CF151" s="77"/>
      <c r="CG151" s="77"/>
      <c r="CH151" s="77"/>
      <c r="CI151" s="77"/>
      <c r="CJ151" s="77"/>
      <c r="CO151" s="77"/>
      <c r="CP151" s="103"/>
      <c r="CQ151" s="81"/>
      <c r="CR151" s="81"/>
      <c r="CS151" s="81"/>
      <c r="CT151" s="81"/>
      <c r="CU151" s="81"/>
      <c r="CV151" s="171"/>
      <c r="CW151" s="77"/>
      <c r="CX151" s="77"/>
      <c r="CY151" s="103"/>
      <c r="CZ151" s="81"/>
      <c r="DA151" s="81"/>
      <c r="DB151" s="81"/>
      <c r="DC151" s="81"/>
      <c r="DD151" s="81"/>
      <c r="DE151" s="171"/>
      <c r="DF151" s="77"/>
      <c r="DG151" s="77"/>
      <c r="DH151" s="103"/>
      <c r="DI151" s="81"/>
      <c r="DJ151" s="81"/>
      <c r="DK151" s="81"/>
      <c r="DL151" s="81"/>
      <c r="DM151" s="81"/>
      <c r="DN151" s="171"/>
      <c r="DO151" s="171"/>
      <c r="DP151" s="77"/>
      <c r="DQ151" s="77"/>
      <c r="DR151" s="103"/>
      <c r="DS151" s="81"/>
      <c r="DT151" s="81"/>
      <c r="DU151" s="81"/>
      <c r="DV151" s="81"/>
      <c r="DW151" s="81"/>
      <c r="DX151" s="103"/>
      <c r="DY151" s="171"/>
      <c r="DZ151" s="77"/>
      <c r="EA151" s="77"/>
      <c r="EB151" s="103"/>
      <c r="ED151" s="77"/>
      <c r="EE151" s="77"/>
      <c r="EF151" s="77"/>
    </row>
    <row r="152" spans="1:136" customFormat="1" x14ac:dyDescent="0.15">
      <c r="A152" s="77"/>
      <c r="B152" s="77"/>
      <c r="C152" s="77"/>
      <c r="D152" s="77"/>
      <c r="E152" s="77"/>
      <c r="F152" s="77"/>
      <c r="G152" s="77"/>
      <c r="H152" s="77"/>
      <c r="I152" s="77"/>
      <c r="U152" s="81"/>
      <c r="AC152" s="81"/>
      <c r="BA152" s="58"/>
      <c r="BB152" s="103"/>
      <c r="BC152" s="63"/>
      <c r="BD152" s="81"/>
      <c r="CC152" s="77"/>
      <c r="CD152" s="77"/>
      <c r="CE152" s="77"/>
      <c r="CF152" s="77"/>
      <c r="CG152" s="77"/>
      <c r="CH152" s="77"/>
      <c r="CI152" s="77"/>
      <c r="CJ152" s="77"/>
      <c r="CO152" s="77"/>
      <c r="CP152" s="103"/>
      <c r="CQ152" s="81"/>
      <c r="CR152" s="81"/>
      <c r="CS152" s="81"/>
      <c r="CT152" s="81"/>
      <c r="CU152" s="81"/>
      <c r="CV152" s="171"/>
      <c r="CW152" s="77"/>
      <c r="CX152" s="77"/>
      <c r="CY152" s="103"/>
      <c r="CZ152" s="81"/>
      <c r="DA152" s="81"/>
      <c r="DB152" s="81"/>
      <c r="DC152" s="81"/>
      <c r="DD152" s="81"/>
      <c r="DE152" s="171"/>
      <c r="DF152" s="77"/>
      <c r="DG152" s="77"/>
      <c r="DH152" s="103"/>
      <c r="DI152" s="81"/>
      <c r="DJ152" s="81"/>
      <c r="DK152" s="81"/>
      <c r="DL152" s="81"/>
      <c r="DM152" s="81"/>
      <c r="DN152" s="171"/>
      <c r="DO152" s="171"/>
      <c r="DP152" s="77"/>
      <c r="DQ152" s="77"/>
      <c r="DR152" s="103"/>
      <c r="DS152" s="81"/>
      <c r="DT152" s="81"/>
      <c r="DU152" s="81"/>
      <c r="DV152" s="81"/>
      <c r="DW152" s="81"/>
      <c r="DX152" s="103"/>
      <c r="DY152" s="171"/>
      <c r="DZ152" s="77"/>
      <c r="EA152" s="77"/>
      <c r="EB152" s="103"/>
      <c r="ED152" s="77"/>
      <c r="EE152" s="77"/>
      <c r="EF152" s="77"/>
    </row>
    <row r="153" spans="1:136" customFormat="1" x14ac:dyDescent="0.15">
      <c r="A153" s="77"/>
      <c r="B153" s="77"/>
      <c r="C153" s="77"/>
      <c r="D153" s="77"/>
      <c r="E153" s="77"/>
      <c r="F153" s="77"/>
      <c r="G153" s="77"/>
      <c r="H153" s="77"/>
      <c r="I153" s="77"/>
      <c r="U153" s="81"/>
      <c r="AC153" s="81"/>
      <c r="BA153" s="58"/>
      <c r="BB153" s="103"/>
      <c r="BC153" s="63"/>
      <c r="BD153" s="81"/>
      <c r="CC153" s="77"/>
      <c r="CD153" s="77"/>
      <c r="CE153" s="77"/>
      <c r="CF153" s="77"/>
      <c r="CG153" s="77"/>
      <c r="CH153" s="77"/>
      <c r="CI153" s="77"/>
      <c r="CJ153" s="77"/>
      <c r="CO153" s="77"/>
      <c r="CP153" s="103"/>
      <c r="CQ153" s="81"/>
      <c r="CR153" s="81"/>
      <c r="CS153" s="81"/>
      <c r="CT153" s="81"/>
      <c r="CU153" s="81"/>
      <c r="CV153" s="171"/>
      <c r="CW153" s="77"/>
      <c r="CX153" s="77"/>
      <c r="CY153" s="103"/>
      <c r="CZ153" s="81"/>
      <c r="DA153" s="81"/>
      <c r="DB153" s="81"/>
      <c r="DC153" s="81"/>
      <c r="DD153" s="81"/>
      <c r="DE153" s="171"/>
      <c r="DF153" s="77"/>
      <c r="DG153" s="77"/>
      <c r="DH153" s="103"/>
      <c r="DI153" s="81"/>
      <c r="DJ153" s="81"/>
      <c r="DK153" s="81"/>
      <c r="DL153" s="81"/>
      <c r="DM153" s="81"/>
      <c r="DN153" s="171"/>
      <c r="DO153" s="171"/>
      <c r="DP153" s="77"/>
      <c r="DQ153" s="77"/>
      <c r="DR153" s="103"/>
      <c r="DS153" s="81"/>
      <c r="DT153" s="81"/>
      <c r="DU153" s="81"/>
      <c r="DV153" s="81"/>
      <c r="DW153" s="81"/>
      <c r="DX153" s="103"/>
      <c r="DY153" s="171"/>
      <c r="DZ153" s="77"/>
      <c r="EA153" s="77"/>
      <c r="EB153" s="103"/>
      <c r="ED153" s="77"/>
      <c r="EE153" s="77"/>
      <c r="EF153" s="77"/>
    </row>
    <row r="154" spans="1:136" customFormat="1" x14ac:dyDescent="0.15">
      <c r="A154" s="77"/>
      <c r="B154" s="77"/>
      <c r="C154" s="77"/>
      <c r="D154" s="77"/>
      <c r="E154" s="77"/>
      <c r="F154" s="77"/>
      <c r="G154" s="77"/>
      <c r="H154" s="77"/>
      <c r="I154" s="77"/>
      <c r="U154" s="81"/>
      <c r="AC154" s="81"/>
      <c r="BA154" s="58"/>
      <c r="BB154" s="103"/>
      <c r="BC154" s="63"/>
      <c r="BD154" s="81"/>
      <c r="CC154" s="77"/>
      <c r="CD154" s="77"/>
      <c r="CE154" s="77"/>
      <c r="CF154" s="77"/>
      <c r="CG154" s="77"/>
      <c r="CH154" s="77"/>
      <c r="CI154" s="77"/>
      <c r="CJ154" s="77"/>
      <c r="CO154" s="77"/>
      <c r="CP154" s="103"/>
      <c r="CQ154" s="81"/>
      <c r="CR154" s="81"/>
      <c r="CS154" s="81"/>
      <c r="CT154" s="81"/>
      <c r="CU154" s="81"/>
      <c r="CV154" s="171"/>
      <c r="CW154" s="77"/>
      <c r="CX154" s="77"/>
      <c r="CY154" s="103"/>
      <c r="CZ154" s="81"/>
      <c r="DA154" s="81"/>
      <c r="DB154" s="81"/>
      <c r="DC154" s="81"/>
      <c r="DD154" s="81"/>
      <c r="DE154" s="171"/>
      <c r="DF154" s="77"/>
      <c r="DG154" s="77"/>
      <c r="DH154" s="103"/>
      <c r="DI154" s="81"/>
      <c r="DJ154" s="81"/>
      <c r="DK154" s="81"/>
      <c r="DL154" s="81"/>
      <c r="DM154" s="81"/>
      <c r="DN154" s="171"/>
      <c r="DO154" s="171"/>
      <c r="DP154" s="77"/>
      <c r="DQ154" s="77"/>
      <c r="DR154" s="103"/>
      <c r="DS154" s="81"/>
      <c r="DT154" s="81"/>
      <c r="DU154" s="81"/>
      <c r="DV154" s="81"/>
      <c r="DW154" s="81"/>
      <c r="DX154" s="103"/>
      <c r="DY154" s="171"/>
      <c r="DZ154" s="77"/>
      <c r="EA154" s="77"/>
      <c r="EB154" s="103"/>
      <c r="ED154" s="77"/>
      <c r="EE154" s="77"/>
      <c r="EF154" s="77"/>
    </row>
    <row r="155" spans="1:136" customFormat="1" x14ac:dyDescent="0.15">
      <c r="A155" s="77"/>
      <c r="B155" s="77"/>
      <c r="C155" s="77"/>
      <c r="D155" s="77"/>
      <c r="E155" s="77"/>
      <c r="F155" s="77"/>
      <c r="G155" s="77"/>
      <c r="H155" s="77"/>
      <c r="I155" s="77"/>
      <c r="U155" s="81"/>
      <c r="AC155" s="81"/>
      <c r="BA155" s="58"/>
      <c r="BB155" s="103"/>
      <c r="BC155" s="63"/>
      <c r="BD155" s="81"/>
      <c r="CC155" s="77"/>
      <c r="CD155" s="77"/>
      <c r="CE155" s="77"/>
      <c r="CF155" s="77"/>
      <c r="CG155" s="77"/>
      <c r="CH155" s="77"/>
      <c r="CI155" s="77"/>
      <c r="CJ155" s="77"/>
      <c r="CO155" s="77"/>
      <c r="CP155" s="103"/>
      <c r="CQ155" s="81"/>
      <c r="CR155" s="81"/>
      <c r="CS155" s="81"/>
      <c r="CT155" s="81"/>
      <c r="CU155" s="81"/>
      <c r="CV155" s="171"/>
      <c r="CW155" s="77"/>
      <c r="CX155" s="77"/>
      <c r="CY155" s="103"/>
      <c r="CZ155" s="81"/>
      <c r="DA155" s="81"/>
      <c r="DB155" s="81"/>
      <c r="DC155" s="81"/>
      <c r="DD155" s="81"/>
      <c r="DE155" s="171"/>
      <c r="DF155" s="77"/>
      <c r="DG155" s="77"/>
      <c r="DH155" s="103"/>
      <c r="DI155" s="81"/>
      <c r="DJ155" s="81"/>
      <c r="DK155" s="81"/>
      <c r="DL155" s="81"/>
      <c r="DM155" s="81"/>
      <c r="DN155" s="171"/>
      <c r="DO155" s="171"/>
      <c r="DP155" s="77"/>
      <c r="DQ155" s="77"/>
      <c r="DR155" s="103"/>
      <c r="DS155" s="81"/>
      <c r="DT155" s="81"/>
      <c r="DU155" s="81"/>
      <c r="DV155" s="81"/>
      <c r="DW155" s="81"/>
      <c r="DX155" s="103"/>
      <c r="DY155" s="171"/>
      <c r="DZ155" s="77"/>
      <c r="EA155" s="77"/>
      <c r="EB155" s="103"/>
      <c r="ED155" s="77"/>
      <c r="EE155" s="77"/>
      <c r="EF155" s="77"/>
    </row>
    <row r="156" spans="1:136" customFormat="1" x14ac:dyDescent="0.15">
      <c r="A156" s="77"/>
      <c r="B156" s="77"/>
      <c r="C156" s="77"/>
      <c r="D156" s="77"/>
      <c r="E156" s="77"/>
      <c r="F156" s="77"/>
      <c r="G156" s="77"/>
      <c r="H156" s="77"/>
      <c r="I156" s="77"/>
      <c r="U156" s="81"/>
      <c r="AC156" s="81"/>
      <c r="BA156" s="58"/>
      <c r="BB156" s="103"/>
      <c r="BC156" s="63"/>
      <c r="BD156" s="81"/>
      <c r="CC156" s="77"/>
      <c r="CD156" s="77"/>
      <c r="CE156" s="77"/>
      <c r="CF156" s="77"/>
      <c r="CG156" s="77"/>
      <c r="CH156" s="77"/>
      <c r="CI156" s="77"/>
      <c r="CJ156" s="77"/>
      <c r="CO156" s="77"/>
      <c r="CP156" s="103"/>
      <c r="CQ156" s="81"/>
      <c r="CR156" s="81"/>
      <c r="CS156" s="81"/>
      <c r="CT156" s="81"/>
      <c r="CU156" s="81"/>
      <c r="CV156" s="171"/>
      <c r="CW156" s="77"/>
      <c r="CX156" s="77"/>
      <c r="CY156" s="103"/>
      <c r="CZ156" s="81"/>
      <c r="DA156" s="81"/>
      <c r="DB156" s="81"/>
      <c r="DC156" s="81"/>
      <c r="DD156" s="81"/>
      <c r="DE156" s="171"/>
      <c r="DF156" s="77"/>
      <c r="DG156" s="77"/>
      <c r="DH156" s="103"/>
      <c r="DI156" s="81"/>
      <c r="DJ156" s="81"/>
      <c r="DK156" s="81"/>
      <c r="DL156" s="81"/>
      <c r="DM156" s="81"/>
      <c r="DN156" s="171"/>
      <c r="DO156" s="171"/>
      <c r="DP156" s="77"/>
      <c r="DQ156" s="77"/>
      <c r="DR156" s="103"/>
      <c r="DS156" s="81"/>
      <c r="DT156" s="81"/>
      <c r="DU156" s="81"/>
      <c r="DV156" s="81"/>
      <c r="DW156" s="81"/>
      <c r="DX156" s="103"/>
      <c r="DY156" s="171"/>
      <c r="DZ156" s="77"/>
      <c r="EA156" s="77"/>
      <c r="EB156" s="103"/>
      <c r="ED156" s="77"/>
      <c r="EE156" s="77"/>
      <c r="EF156" s="77"/>
    </row>
    <row r="157" spans="1:136" customFormat="1" x14ac:dyDescent="0.15">
      <c r="A157" s="77"/>
      <c r="B157" s="77"/>
      <c r="C157" s="77"/>
      <c r="D157" s="77"/>
      <c r="E157" s="77"/>
      <c r="F157" s="77"/>
      <c r="G157" s="77"/>
      <c r="H157" s="77"/>
      <c r="I157" s="77"/>
      <c r="U157" s="81"/>
      <c r="AC157" s="81"/>
      <c r="BA157" s="58"/>
      <c r="BB157" s="103"/>
      <c r="BC157" s="63"/>
      <c r="BD157" s="81"/>
      <c r="CC157" s="77"/>
      <c r="CD157" s="77"/>
      <c r="CE157" s="77"/>
      <c r="CF157" s="77"/>
      <c r="CG157" s="77"/>
      <c r="CH157" s="77"/>
      <c r="CI157" s="77"/>
      <c r="CJ157" s="77"/>
      <c r="CO157" s="77"/>
      <c r="CP157" s="103"/>
      <c r="CQ157" s="81"/>
      <c r="CR157" s="81"/>
      <c r="CS157" s="81"/>
      <c r="CT157" s="81"/>
      <c r="CU157" s="81"/>
      <c r="CV157" s="171"/>
      <c r="CW157" s="77"/>
      <c r="CX157" s="77"/>
      <c r="CY157" s="103"/>
      <c r="CZ157" s="81"/>
      <c r="DA157" s="81"/>
      <c r="DB157" s="81"/>
      <c r="DC157" s="81"/>
      <c r="DD157" s="81"/>
      <c r="DE157" s="171"/>
      <c r="DF157" s="77"/>
      <c r="DG157" s="77"/>
      <c r="DH157" s="103"/>
      <c r="DI157" s="81"/>
      <c r="DJ157" s="81"/>
      <c r="DK157" s="81"/>
      <c r="DL157" s="81"/>
      <c r="DM157" s="81"/>
      <c r="DN157" s="171"/>
      <c r="DO157" s="171"/>
      <c r="DP157" s="77"/>
      <c r="DQ157" s="77"/>
      <c r="DR157" s="103"/>
      <c r="DS157" s="81"/>
      <c r="DT157" s="81"/>
      <c r="DU157" s="81"/>
      <c r="DV157" s="81"/>
      <c r="DW157" s="81"/>
      <c r="DX157" s="103"/>
      <c r="DY157" s="171"/>
      <c r="DZ157" s="77"/>
      <c r="EA157" s="77"/>
      <c r="EB157" s="103"/>
      <c r="ED157" s="77"/>
      <c r="EE157" s="77"/>
      <c r="EF157" s="77"/>
    </row>
    <row r="158" spans="1:136" customFormat="1" x14ac:dyDescent="0.15">
      <c r="A158" s="77"/>
      <c r="B158" s="77"/>
      <c r="C158" s="77"/>
      <c r="D158" s="77"/>
      <c r="E158" s="77"/>
      <c r="F158" s="77"/>
      <c r="G158" s="77"/>
      <c r="H158" s="77"/>
      <c r="I158" s="77"/>
      <c r="U158" s="81"/>
      <c r="AC158" s="81"/>
      <c r="BA158" s="58"/>
      <c r="BB158" s="103"/>
      <c r="BC158" s="63"/>
      <c r="BD158" s="81"/>
      <c r="CC158" s="77"/>
      <c r="CD158" s="77"/>
      <c r="CE158" s="77"/>
      <c r="CF158" s="77"/>
      <c r="CG158" s="77"/>
      <c r="CH158" s="77"/>
      <c r="CI158" s="77"/>
      <c r="CJ158" s="77"/>
      <c r="CO158" s="77"/>
      <c r="CP158" s="103"/>
      <c r="CQ158" s="81"/>
      <c r="CR158" s="81"/>
      <c r="CS158" s="81"/>
      <c r="CT158" s="81"/>
      <c r="CU158" s="81"/>
      <c r="CV158" s="171"/>
      <c r="CW158" s="77"/>
      <c r="CX158" s="77"/>
      <c r="CY158" s="103"/>
      <c r="CZ158" s="81"/>
      <c r="DA158" s="81"/>
      <c r="DB158" s="81"/>
      <c r="DC158" s="81"/>
      <c r="DD158" s="81"/>
      <c r="DE158" s="171"/>
      <c r="DF158" s="77"/>
      <c r="DG158" s="77"/>
      <c r="DH158" s="103"/>
      <c r="DI158" s="81"/>
      <c r="DJ158" s="81"/>
      <c r="DK158" s="81"/>
      <c r="DL158" s="81"/>
      <c r="DM158" s="81"/>
      <c r="DN158" s="171"/>
      <c r="DO158" s="171"/>
      <c r="DP158" s="77"/>
      <c r="DQ158" s="77"/>
      <c r="DR158" s="103"/>
      <c r="DS158" s="81"/>
      <c r="DT158" s="81"/>
      <c r="DU158" s="81"/>
      <c r="DV158" s="81"/>
      <c r="DW158" s="81"/>
      <c r="DX158" s="103"/>
      <c r="DY158" s="171"/>
      <c r="DZ158" s="77"/>
      <c r="EA158" s="77"/>
      <c r="EB158" s="103"/>
      <c r="ED158" s="77"/>
      <c r="EE158" s="77"/>
      <c r="EF158" s="77"/>
    </row>
    <row r="159" spans="1:136" customFormat="1" x14ac:dyDescent="0.15">
      <c r="A159" s="77"/>
      <c r="B159" s="77"/>
      <c r="C159" s="77"/>
      <c r="D159" s="77"/>
      <c r="E159" s="77"/>
      <c r="F159" s="77"/>
      <c r="G159" s="77"/>
      <c r="H159" s="77"/>
      <c r="I159" s="77"/>
      <c r="U159" s="81"/>
      <c r="AC159" s="81"/>
      <c r="BA159" s="58"/>
      <c r="BB159" s="103"/>
      <c r="BC159" s="63"/>
      <c r="BD159" s="81"/>
      <c r="CC159" s="77"/>
      <c r="CD159" s="77"/>
      <c r="CE159" s="77"/>
      <c r="CF159" s="77"/>
      <c r="CG159" s="77"/>
      <c r="CH159" s="77"/>
      <c r="CI159" s="77"/>
      <c r="CJ159" s="77"/>
      <c r="CO159" s="77"/>
      <c r="CP159" s="103"/>
      <c r="CQ159" s="81"/>
      <c r="CR159" s="81"/>
      <c r="CS159" s="81"/>
      <c r="CT159" s="81"/>
      <c r="CU159" s="81"/>
      <c r="CV159" s="171"/>
      <c r="CW159" s="77"/>
      <c r="CX159" s="77"/>
      <c r="CY159" s="103"/>
      <c r="CZ159" s="81"/>
      <c r="DA159" s="81"/>
      <c r="DB159" s="81"/>
      <c r="DC159" s="81"/>
      <c r="DD159" s="81"/>
      <c r="DE159" s="171"/>
      <c r="DF159" s="77"/>
      <c r="DG159" s="77"/>
      <c r="DH159" s="103"/>
      <c r="DI159" s="81"/>
      <c r="DJ159" s="81"/>
      <c r="DK159" s="81"/>
      <c r="DL159" s="81"/>
      <c r="DM159" s="81"/>
      <c r="DN159" s="171"/>
      <c r="DO159" s="171"/>
      <c r="DP159" s="77"/>
      <c r="DQ159" s="77"/>
      <c r="DR159" s="103"/>
      <c r="DS159" s="81"/>
      <c r="DT159" s="81"/>
      <c r="DU159" s="81"/>
      <c r="DV159" s="81"/>
      <c r="DW159" s="81"/>
      <c r="DX159" s="103"/>
      <c r="DY159" s="171"/>
      <c r="DZ159" s="77"/>
      <c r="EA159" s="77"/>
      <c r="EB159" s="103"/>
      <c r="ED159" s="77"/>
      <c r="EE159" s="77"/>
      <c r="EF159" s="77"/>
    </row>
    <row r="160" spans="1:136" customFormat="1" ht="15" x14ac:dyDescent="0.15">
      <c r="A160" s="77"/>
      <c r="B160" s="77"/>
      <c r="C160" s="77"/>
      <c r="D160" s="77"/>
      <c r="E160" s="77"/>
      <c r="F160" s="77"/>
      <c r="G160" s="77"/>
      <c r="H160" s="77"/>
      <c r="I160" s="77"/>
      <c r="U160" s="81"/>
      <c r="AC160" s="81"/>
      <c r="BA160" s="58"/>
      <c r="BB160" s="103"/>
      <c r="BC160" s="63"/>
      <c r="BD160" s="81"/>
      <c r="CC160" s="39"/>
      <c r="CD160" s="98"/>
      <c r="CE160" s="37"/>
      <c r="CF160" s="42"/>
      <c r="CG160" s="69"/>
      <c r="CH160" s="69"/>
      <c r="CI160" s="69"/>
      <c r="CJ160" s="77"/>
      <c r="CO160" s="39"/>
      <c r="CP160" s="98"/>
      <c r="CQ160" s="10"/>
      <c r="CR160" s="10"/>
      <c r="CS160" s="10"/>
      <c r="CT160" s="10"/>
      <c r="CU160" s="10"/>
      <c r="CV160" s="11"/>
      <c r="CW160" s="45"/>
      <c r="CX160" s="39"/>
      <c r="CY160" s="98"/>
      <c r="CZ160" s="10"/>
      <c r="DA160" s="10"/>
      <c r="DB160" s="10"/>
      <c r="DC160" s="10"/>
      <c r="DD160" s="10"/>
      <c r="DE160" s="11"/>
      <c r="DF160" s="45"/>
      <c r="DG160" s="39"/>
      <c r="DH160" s="98"/>
      <c r="DI160" s="10"/>
      <c r="DJ160" s="10"/>
      <c r="DK160" s="10"/>
      <c r="DL160" s="10"/>
      <c r="DM160" s="10"/>
      <c r="DN160" s="11"/>
      <c r="DO160" s="11"/>
      <c r="DP160" s="45"/>
      <c r="DQ160" s="39"/>
      <c r="DR160" s="98"/>
      <c r="DS160" s="10"/>
      <c r="DT160" s="10"/>
      <c r="DU160" s="10"/>
      <c r="DV160" s="10"/>
      <c r="DW160" s="10"/>
      <c r="DX160" s="98"/>
      <c r="DY160" s="11"/>
      <c r="DZ160" s="45"/>
      <c r="EA160" s="39"/>
      <c r="EB160" s="98"/>
      <c r="ED160" s="45"/>
      <c r="EE160" s="45"/>
      <c r="EF160" s="45"/>
    </row>
    <row r="161" spans="1:136" customFormat="1" ht="15" x14ac:dyDescent="0.15">
      <c r="A161" s="77"/>
      <c r="B161" s="77"/>
      <c r="C161" s="77"/>
      <c r="D161" s="77"/>
      <c r="E161" s="77"/>
      <c r="F161" s="77"/>
      <c r="G161" s="77"/>
      <c r="H161" s="77"/>
      <c r="I161" s="77"/>
      <c r="U161" s="81"/>
      <c r="AC161" s="81"/>
      <c r="BA161" s="58"/>
      <c r="BB161" s="103"/>
      <c r="BC161" s="63"/>
      <c r="BD161" s="81"/>
      <c r="CC161" s="39"/>
      <c r="CD161" s="98"/>
      <c r="CE161" s="37"/>
      <c r="CF161" s="42"/>
      <c r="CG161" s="69"/>
      <c r="CH161" s="69"/>
      <c r="CI161" s="69"/>
      <c r="CJ161" s="77"/>
      <c r="CO161" s="39"/>
      <c r="CP161" s="98"/>
      <c r="CQ161" s="10"/>
      <c r="CR161" s="10"/>
      <c r="CS161" s="10"/>
      <c r="CT161" s="10"/>
      <c r="CU161" s="10"/>
      <c r="CV161" s="11"/>
      <c r="CW161" s="45"/>
      <c r="CX161" s="39"/>
      <c r="CY161" s="98"/>
      <c r="CZ161" s="10"/>
      <c r="DA161" s="10"/>
      <c r="DB161" s="10"/>
      <c r="DC161" s="10"/>
      <c r="DD161" s="10"/>
      <c r="DE161" s="11"/>
      <c r="DF161" s="45"/>
      <c r="DG161" s="39"/>
      <c r="DH161" s="98"/>
      <c r="DI161" s="10"/>
      <c r="DJ161" s="10"/>
      <c r="DK161" s="10"/>
      <c r="DL161" s="10"/>
      <c r="DM161" s="10"/>
      <c r="DN161" s="11"/>
      <c r="DO161" s="11"/>
      <c r="DP161" s="45"/>
      <c r="DQ161" s="39"/>
      <c r="DR161" s="98"/>
      <c r="DS161" s="10"/>
      <c r="DT161" s="10"/>
      <c r="DU161" s="10"/>
      <c r="DV161" s="10"/>
      <c r="DW161" s="10"/>
      <c r="DX161" s="98"/>
      <c r="DY161" s="11"/>
      <c r="DZ161" s="45"/>
      <c r="EA161" s="39"/>
      <c r="EB161" s="98"/>
      <c r="ED161" s="45"/>
      <c r="EE161" s="45"/>
      <c r="EF161" s="45"/>
    </row>
    <row r="162" spans="1:136" customFormat="1" ht="15" x14ac:dyDescent="0.15">
      <c r="A162" s="77"/>
      <c r="B162" s="77"/>
      <c r="C162" s="77"/>
      <c r="D162" s="77"/>
      <c r="E162" s="77"/>
      <c r="F162" s="77"/>
      <c r="G162" s="77"/>
      <c r="H162" s="77"/>
      <c r="I162" s="77"/>
      <c r="U162" s="81"/>
      <c r="AC162" s="81"/>
      <c r="BA162" s="58"/>
      <c r="BB162" s="103"/>
      <c r="BC162" s="63"/>
      <c r="BD162" s="81"/>
      <c r="CC162" s="39"/>
      <c r="CD162" s="98"/>
      <c r="CE162" s="37"/>
      <c r="CF162" s="42"/>
      <c r="CG162" s="69"/>
      <c r="CH162" s="69"/>
      <c r="CI162" s="69"/>
      <c r="CJ162" s="77"/>
      <c r="CO162" s="39"/>
      <c r="CP162" s="98"/>
      <c r="CQ162" s="10"/>
      <c r="CR162" s="10"/>
      <c r="CS162" s="10"/>
      <c r="CT162" s="10"/>
      <c r="CU162" s="10"/>
      <c r="CV162" s="11"/>
      <c r="CW162" s="45"/>
      <c r="CX162" s="39"/>
      <c r="CY162" s="98"/>
      <c r="CZ162" s="10"/>
      <c r="DA162" s="10"/>
      <c r="DB162" s="10"/>
      <c r="DC162" s="10"/>
      <c r="DD162" s="10"/>
      <c r="DE162" s="11"/>
      <c r="DF162" s="45"/>
      <c r="DG162" s="39"/>
      <c r="DH162" s="98"/>
      <c r="DI162" s="10"/>
      <c r="DJ162" s="10"/>
      <c r="DK162" s="10"/>
      <c r="DL162" s="10"/>
      <c r="DM162" s="10"/>
      <c r="DN162" s="11"/>
      <c r="DO162" s="11"/>
      <c r="DP162" s="45"/>
      <c r="DQ162" s="39"/>
      <c r="DR162" s="98"/>
      <c r="DS162" s="10"/>
      <c r="DT162" s="10"/>
      <c r="DU162" s="10"/>
      <c r="DV162" s="10"/>
      <c r="DW162" s="10"/>
      <c r="DX162" s="98"/>
      <c r="DY162" s="11"/>
      <c r="DZ162" s="45"/>
      <c r="EA162" s="39"/>
      <c r="EB162" s="98"/>
      <c r="ED162" s="45"/>
      <c r="EE162" s="45"/>
      <c r="EF162" s="45"/>
    </row>
    <row r="163" spans="1:136" customFormat="1" ht="15" x14ac:dyDescent="0.15">
      <c r="A163" s="77"/>
      <c r="B163" s="77"/>
      <c r="C163" s="77"/>
      <c r="D163" s="77"/>
      <c r="E163" s="77"/>
      <c r="F163" s="77"/>
      <c r="G163" s="77"/>
      <c r="H163" s="77"/>
      <c r="I163" s="77"/>
      <c r="U163" s="81"/>
      <c r="AC163" s="81"/>
      <c r="BA163" s="58"/>
      <c r="BB163" s="103"/>
      <c r="BC163" s="63"/>
      <c r="BD163" s="81"/>
      <c r="CC163" s="39"/>
      <c r="CD163" s="98"/>
      <c r="CE163" s="37"/>
      <c r="CF163" s="42"/>
      <c r="CG163" s="69"/>
      <c r="CH163" s="69"/>
      <c r="CI163" s="69"/>
      <c r="CJ163" s="77"/>
      <c r="CO163" s="39"/>
      <c r="CP163" s="98"/>
      <c r="CQ163" s="10"/>
      <c r="CR163" s="10"/>
      <c r="CS163" s="10"/>
      <c r="CT163" s="10"/>
      <c r="CU163" s="10"/>
      <c r="CV163" s="11"/>
      <c r="CW163" s="45"/>
      <c r="CX163" s="39"/>
      <c r="CY163" s="98"/>
      <c r="CZ163" s="10"/>
      <c r="DA163" s="10"/>
      <c r="DB163" s="10"/>
      <c r="DC163" s="10"/>
      <c r="DD163" s="10"/>
      <c r="DE163" s="11"/>
      <c r="DF163" s="45"/>
      <c r="DG163" s="39"/>
      <c r="DH163" s="98"/>
      <c r="DI163" s="10"/>
      <c r="DJ163" s="10"/>
      <c r="DK163" s="10"/>
      <c r="DL163" s="10"/>
      <c r="DM163" s="10"/>
      <c r="DN163" s="11"/>
      <c r="DO163" s="11"/>
      <c r="DP163" s="45"/>
      <c r="DQ163" s="39"/>
      <c r="DR163" s="98"/>
      <c r="DS163" s="10"/>
      <c r="DT163" s="10"/>
      <c r="DU163" s="10"/>
      <c r="DV163" s="10"/>
      <c r="DW163" s="10"/>
      <c r="DX163" s="98"/>
      <c r="DY163" s="11"/>
      <c r="DZ163" s="45"/>
      <c r="EA163" s="39"/>
      <c r="EB163" s="98"/>
      <c r="ED163" s="45"/>
      <c r="EE163" s="45"/>
      <c r="EF163" s="45"/>
    </row>
    <row r="164" spans="1:136" customFormat="1" ht="15" x14ac:dyDescent="0.15">
      <c r="A164" s="77"/>
      <c r="B164" s="77"/>
      <c r="C164" s="77"/>
      <c r="D164" s="77"/>
      <c r="E164" s="77"/>
      <c r="F164" s="77"/>
      <c r="G164" s="77"/>
      <c r="H164" s="77"/>
      <c r="I164" s="77"/>
      <c r="U164" s="81"/>
      <c r="AC164" s="81"/>
      <c r="BA164" s="58"/>
      <c r="BB164" s="103"/>
      <c r="BC164" s="63"/>
      <c r="BD164" s="81"/>
      <c r="CC164" s="39"/>
      <c r="CD164" s="98"/>
      <c r="CE164" s="37"/>
      <c r="CF164" s="42"/>
      <c r="CG164" s="69"/>
      <c r="CH164" s="69"/>
      <c r="CI164" s="69"/>
      <c r="CJ164" s="77"/>
      <c r="CO164" s="39"/>
      <c r="CP164" s="98"/>
      <c r="CQ164" s="10"/>
      <c r="CR164" s="10"/>
      <c r="CS164" s="10"/>
      <c r="CT164" s="10"/>
      <c r="CU164" s="10"/>
      <c r="CV164" s="11"/>
      <c r="CW164" s="45"/>
      <c r="CX164" s="39"/>
      <c r="CY164" s="98"/>
      <c r="CZ164" s="10"/>
      <c r="DA164" s="10"/>
      <c r="DB164" s="10"/>
      <c r="DC164" s="10"/>
      <c r="DD164" s="10"/>
      <c r="DE164" s="11"/>
      <c r="DF164" s="45"/>
      <c r="DG164" s="39"/>
      <c r="DH164" s="98"/>
      <c r="DI164" s="10"/>
      <c r="DJ164" s="10"/>
      <c r="DK164" s="10"/>
      <c r="DL164" s="10"/>
      <c r="DM164" s="10"/>
      <c r="DN164" s="11"/>
      <c r="DO164" s="11"/>
      <c r="DP164" s="45"/>
      <c r="DQ164" s="39"/>
      <c r="DR164" s="98"/>
      <c r="DS164" s="10"/>
      <c r="DT164" s="10"/>
      <c r="DU164" s="10"/>
      <c r="DV164" s="10"/>
      <c r="DW164" s="10"/>
      <c r="DX164" s="98"/>
      <c r="DY164" s="11"/>
      <c r="DZ164" s="45"/>
      <c r="EA164" s="39"/>
      <c r="EB164" s="98"/>
      <c r="ED164" s="45"/>
      <c r="EE164" s="45"/>
      <c r="EF164" s="45"/>
    </row>
    <row r="165" spans="1:136" customFormat="1" ht="15" x14ac:dyDescent="0.15">
      <c r="A165" s="77"/>
      <c r="B165" s="77"/>
      <c r="C165" s="77"/>
      <c r="D165" s="77"/>
      <c r="E165" s="77"/>
      <c r="F165" s="77"/>
      <c r="G165" s="77"/>
      <c r="H165" s="77"/>
      <c r="I165" s="77"/>
      <c r="U165" s="81"/>
      <c r="AC165" s="81"/>
      <c r="BA165" s="58"/>
      <c r="BB165" s="103"/>
      <c r="BC165" s="63"/>
      <c r="BD165" s="81"/>
      <c r="CC165" s="39"/>
      <c r="CD165" s="98"/>
      <c r="CE165" s="37"/>
      <c r="CF165" s="42"/>
      <c r="CG165" s="69"/>
      <c r="CH165" s="69"/>
      <c r="CI165" s="69"/>
      <c r="CJ165" s="77"/>
      <c r="CO165" s="39"/>
      <c r="CP165" s="98"/>
      <c r="CQ165" s="10"/>
      <c r="CR165" s="10"/>
      <c r="CS165" s="10"/>
      <c r="CT165" s="10"/>
      <c r="CU165" s="10"/>
      <c r="CV165" s="11"/>
      <c r="CW165" s="45"/>
      <c r="CX165" s="39"/>
      <c r="CY165" s="98"/>
      <c r="CZ165" s="10"/>
      <c r="DA165" s="10"/>
      <c r="DB165" s="10"/>
      <c r="DC165" s="10"/>
      <c r="DD165" s="10"/>
      <c r="DE165" s="11"/>
      <c r="DF165" s="45"/>
      <c r="DG165" s="39"/>
      <c r="DH165" s="98"/>
      <c r="DI165" s="10"/>
      <c r="DJ165" s="10"/>
      <c r="DK165" s="10"/>
      <c r="DL165" s="10"/>
      <c r="DM165" s="10"/>
      <c r="DN165" s="11"/>
      <c r="DO165" s="11"/>
      <c r="DP165" s="45"/>
      <c r="DQ165" s="39"/>
      <c r="DR165" s="98"/>
      <c r="DS165" s="10"/>
      <c r="DT165" s="10"/>
      <c r="DU165" s="10"/>
      <c r="DV165" s="10"/>
      <c r="DW165" s="10"/>
      <c r="DX165" s="98"/>
      <c r="DY165" s="11"/>
      <c r="DZ165" s="45"/>
      <c r="EA165" s="39"/>
      <c r="EB165" s="98"/>
      <c r="ED165" s="45"/>
      <c r="EE165" s="45"/>
      <c r="EF165" s="45"/>
    </row>
    <row r="166" spans="1:136" customFormat="1" ht="15" x14ac:dyDescent="0.15">
      <c r="A166" s="77"/>
      <c r="B166" s="77"/>
      <c r="C166" s="77"/>
      <c r="D166" s="77"/>
      <c r="E166" s="77"/>
      <c r="F166" s="77"/>
      <c r="G166" s="77"/>
      <c r="H166" s="77"/>
      <c r="I166" s="77"/>
      <c r="U166" s="81"/>
      <c r="AC166" s="81"/>
      <c r="BA166" s="58"/>
      <c r="BB166" s="103"/>
      <c r="BC166" s="63"/>
      <c r="BD166" s="81"/>
      <c r="CC166" s="39"/>
      <c r="CD166" s="98"/>
      <c r="CE166" s="37"/>
      <c r="CF166" s="42"/>
      <c r="CG166" s="69"/>
      <c r="CH166" s="69"/>
      <c r="CI166" s="69"/>
      <c r="CJ166" s="77"/>
      <c r="CO166" s="39"/>
      <c r="CP166" s="98"/>
      <c r="CQ166" s="10"/>
      <c r="CR166" s="10"/>
      <c r="CS166" s="10"/>
      <c r="CT166" s="10"/>
      <c r="CU166" s="10"/>
      <c r="CV166" s="11"/>
      <c r="CW166" s="45"/>
      <c r="CX166" s="39"/>
      <c r="CY166" s="98"/>
      <c r="CZ166" s="10"/>
      <c r="DA166" s="10"/>
      <c r="DB166" s="10"/>
      <c r="DC166" s="10"/>
      <c r="DD166" s="10"/>
      <c r="DE166" s="11"/>
      <c r="DF166" s="45"/>
      <c r="DG166" s="39"/>
      <c r="DH166" s="98"/>
      <c r="DI166" s="10"/>
      <c r="DJ166" s="10"/>
      <c r="DK166" s="10"/>
      <c r="DL166" s="10"/>
      <c r="DM166" s="10"/>
      <c r="DN166" s="11"/>
      <c r="DO166" s="11"/>
      <c r="DP166" s="45"/>
      <c r="DQ166" s="39"/>
      <c r="DR166" s="98"/>
      <c r="DS166" s="10"/>
      <c r="DT166" s="10"/>
      <c r="DU166" s="10"/>
      <c r="DV166" s="10"/>
      <c r="DW166" s="10"/>
      <c r="DX166" s="98"/>
      <c r="DY166" s="11"/>
      <c r="DZ166" s="45"/>
      <c r="EA166" s="39"/>
      <c r="EB166" s="98"/>
      <c r="ED166" s="45"/>
      <c r="EE166" s="45"/>
      <c r="EF166" s="45"/>
    </row>
    <row r="167" spans="1:136" customFormat="1" ht="15" x14ac:dyDescent="0.15">
      <c r="A167" s="77"/>
      <c r="B167" s="77"/>
      <c r="C167" s="77"/>
      <c r="D167" s="77"/>
      <c r="E167" s="77"/>
      <c r="F167" s="77"/>
      <c r="G167" s="77"/>
      <c r="H167" s="77"/>
      <c r="I167" s="77"/>
      <c r="U167" s="81"/>
      <c r="AC167" s="81"/>
      <c r="BA167" s="58"/>
      <c r="BB167" s="103"/>
      <c r="BC167" s="63"/>
      <c r="BD167" s="81"/>
      <c r="CC167" s="39"/>
      <c r="CD167" s="98"/>
      <c r="CE167" s="37"/>
      <c r="CF167" s="42"/>
      <c r="CG167" s="69"/>
      <c r="CH167" s="69"/>
      <c r="CI167" s="69"/>
      <c r="CJ167" s="77"/>
      <c r="CO167" s="39"/>
      <c r="CP167" s="98"/>
      <c r="CQ167" s="10"/>
      <c r="CR167" s="10"/>
      <c r="CS167" s="10"/>
      <c r="CT167" s="10"/>
      <c r="CU167" s="10"/>
      <c r="CV167" s="11"/>
      <c r="CW167" s="45"/>
      <c r="CX167" s="39"/>
      <c r="CY167" s="98"/>
      <c r="CZ167" s="10"/>
      <c r="DA167" s="10"/>
      <c r="DB167" s="10"/>
      <c r="DC167" s="10"/>
      <c r="DD167" s="10"/>
      <c r="DE167" s="11"/>
      <c r="DF167" s="45"/>
      <c r="DG167" s="39"/>
      <c r="DH167" s="98"/>
      <c r="DI167" s="10"/>
      <c r="DJ167" s="10"/>
      <c r="DK167" s="10"/>
      <c r="DL167" s="10"/>
      <c r="DM167" s="10"/>
      <c r="DN167" s="11"/>
      <c r="DO167" s="11"/>
      <c r="DP167" s="45"/>
      <c r="DQ167" s="39"/>
      <c r="DR167" s="98"/>
      <c r="DS167" s="10"/>
      <c r="DT167" s="10"/>
      <c r="DU167" s="10"/>
      <c r="DV167" s="10"/>
      <c r="DW167" s="10"/>
      <c r="DX167" s="98"/>
      <c r="DY167" s="11"/>
      <c r="DZ167" s="45"/>
      <c r="EA167" s="39"/>
      <c r="EB167" s="98"/>
      <c r="ED167" s="45"/>
      <c r="EE167" s="45"/>
      <c r="EF167" s="45"/>
    </row>
    <row r="168" spans="1:136" customFormat="1" ht="15" x14ac:dyDescent="0.15">
      <c r="A168" s="77"/>
      <c r="B168" s="77"/>
      <c r="C168" s="77"/>
      <c r="D168" s="77"/>
      <c r="E168" s="77"/>
      <c r="F168" s="77"/>
      <c r="G168" s="77"/>
      <c r="H168" s="77"/>
      <c r="I168" s="77"/>
      <c r="U168" s="81"/>
      <c r="AC168" s="81"/>
      <c r="BA168" s="58"/>
      <c r="BB168" s="103"/>
      <c r="BC168" s="63"/>
      <c r="BD168" s="81"/>
      <c r="CC168" s="39"/>
      <c r="CD168" s="98"/>
      <c r="CE168" s="37"/>
      <c r="CF168" s="42"/>
      <c r="CG168" s="69"/>
      <c r="CH168" s="69"/>
      <c r="CI168" s="69"/>
      <c r="CJ168" s="77"/>
      <c r="CO168" s="39"/>
      <c r="CP168" s="98"/>
      <c r="CQ168" s="10"/>
      <c r="CR168" s="10"/>
      <c r="CS168" s="10"/>
      <c r="CT168" s="10"/>
      <c r="CU168" s="10"/>
      <c r="CV168" s="11"/>
      <c r="CW168" s="45"/>
      <c r="CX168" s="39"/>
      <c r="CY168" s="98"/>
      <c r="CZ168" s="10"/>
      <c r="DA168" s="10"/>
      <c r="DB168" s="10"/>
      <c r="DC168" s="10"/>
      <c r="DD168" s="10"/>
      <c r="DE168" s="11"/>
      <c r="DF168" s="45"/>
      <c r="DG168" s="39"/>
      <c r="DH168" s="98"/>
      <c r="DI168" s="10"/>
      <c r="DJ168" s="10"/>
      <c r="DK168" s="10"/>
      <c r="DL168" s="10"/>
      <c r="DM168" s="10"/>
      <c r="DN168" s="11"/>
      <c r="DO168" s="11"/>
      <c r="DP168" s="45"/>
      <c r="DQ168" s="39"/>
      <c r="DR168" s="98"/>
      <c r="DS168" s="10"/>
      <c r="DT168" s="10"/>
      <c r="DU168" s="10"/>
      <c r="DV168" s="10"/>
      <c r="DW168" s="10"/>
      <c r="DX168" s="98"/>
      <c r="DY168" s="11"/>
      <c r="DZ168" s="45"/>
      <c r="EA168" s="39"/>
      <c r="EB168" s="98"/>
      <c r="ED168" s="45"/>
      <c r="EE168" s="45"/>
      <c r="EF168" s="45"/>
    </row>
    <row r="169" spans="1:136" customFormat="1" ht="15" x14ac:dyDescent="0.15">
      <c r="A169" s="77"/>
      <c r="B169" s="77"/>
      <c r="C169" s="77"/>
      <c r="D169" s="77"/>
      <c r="E169" s="77"/>
      <c r="F169" s="77"/>
      <c r="G169" s="77"/>
      <c r="H169" s="77"/>
      <c r="I169" s="77"/>
      <c r="U169" s="81"/>
      <c r="AC169" s="81"/>
      <c r="BA169" s="58"/>
      <c r="BB169" s="103"/>
      <c r="BC169" s="63"/>
      <c r="BD169" s="81"/>
      <c r="CC169" s="39"/>
      <c r="CD169" s="98"/>
      <c r="CE169" s="37"/>
      <c r="CF169" s="42"/>
      <c r="CG169" s="69"/>
      <c r="CH169" s="69"/>
      <c r="CI169" s="69"/>
      <c r="CJ169" s="77"/>
      <c r="CO169" s="39"/>
      <c r="CP169" s="98"/>
      <c r="CQ169" s="10"/>
      <c r="CR169" s="10"/>
      <c r="CS169" s="10"/>
      <c r="CT169" s="10"/>
      <c r="CU169" s="10"/>
      <c r="CV169" s="11"/>
      <c r="CW169" s="45"/>
      <c r="CX169" s="39"/>
      <c r="CY169" s="98"/>
      <c r="CZ169" s="10"/>
      <c r="DA169" s="10"/>
      <c r="DB169" s="10"/>
      <c r="DC169" s="10"/>
      <c r="DD169" s="10"/>
      <c r="DE169" s="11"/>
      <c r="DF169" s="45"/>
      <c r="DG169" s="39"/>
      <c r="DH169" s="98"/>
      <c r="DI169" s="10"/>
      <c r="DJ169" s="10"/>
      <c r="DK169" s="10"/>
      <c r="DL169" s="10"/>
      <c r="DM169" s="10"/>
      <c r="DN169" s="11"/>
      <c r="DO169" s="11"/>
      <c r="DP169" s="45"/>
      <c r="DQ169" s="39"/>
      <c r="DR169" s="98"/>
      <c r="DS169" s="10"/>
      <c r="DT169" s="10"/>
      <c r="DU169" s="10"/>
      <c r="DV169" s="10"/>
      <c r="DW169" s="10"/>
      <c r="DX169" s="98"/>
      <c r="DY169" s="11"/>
      <c r="DZ169" s="45"/>
      <c r="EA169" s="39"/>
      <c r="EB169" s="98"/>
      <c r="ED169" s="45"/>
      <c r="EE169" s="45"/>
      <c r="EF169" s="45"/>
    </row>
    <row r="170" spans="1:136" customFormat="1" ht="15" x14ac:dyDescent="0.15">
      <c r="A170" s="77"/>
      <c r="B170" s="77"/>
      <c r="C170" s="77"/>
      <c r="D170" s="77"/>
      <c r="E170" s="77"/>
      <c r="F170" s="77"/>
      <c r="G170" s="77"/>
      <c r="H170" s="77"/>
      <c r="I170" s="77"/>
      <c r="U170" s="81"/>
      <c r="AC170" s="81"/>
      <c r="BA170" s="58"/>
      <c r="BB170" s="103"/>
      <c r="BC170" s="63"/>
      <c r="BD170" s="81"/>
      <c r="CC170" s="39"/>
      <c r="CD170" s="98"/>
      <c r="CE170" s="37"/>
      <c r="CF170" s="42"/>
      <c r="CG170" s="69"/>
      <c r="CH170" s="69"/>
      <c r="CI170" s="69"/>
      <c r="CJ170" s="77"/>
      <c r="CO170" s="39"/>
      <c r="CP170" s="98"/>
      <c r="CQ170" s="10"/>
      <c r="CR170" s="10"/>
      <c r="CS170" s="10"/>
      <c r="CT170" s="10"/>
      <c r="CU170" s="10"/>
      <c r="CV170" s="11"/>
      <c r="CW170" s="45"/>
      <c r="CX170" s="39"/>
      <c r="CY170" s="98"/>
      <c r="CZ170" s="10"/>
      <c r="DA170" s="10"/>
      <c r="DB170" s="10"/>
      <c r="DC170" s="10"/>
      <c r="DD170" s="10"/>
      <c r="DE170" s="11"/>
      <c r="DF170" s="45"/>
      <c r="DG170" s="39"/>
      <c r="DH170" s="98"/>
      <c r="DI170" s="10"/>
      <c r="DJ170" s="10"/>
      <c r="DK170" s="10"/>
      <c r="DL170" s="10"/>
      <c r="DM170" s="10"/>
      <c r="DN170" s="11"/>
      <c r="DO170" s="11"/>
      <c r="DP170" s="45"/>
      <c r="DQ170" s="39"/>
      <c r="DR170" s="98"/>
      <c r="DS170" s="10"/>
      <c r="DT170" s="10"/>
      <c r="DU170" s="10"/>
      <c r="DV170" s="10"/>
      <c r="DW170" s="10"/>
      <c r="DX170" s="98"/>
      <c r="DY170" s="11"/>
      <c r="DZ170" s="45"/>
      <c r="EA170" s="39"/>
      <c r="EB170" s="98"/>
      <c r="ED170" s="45"/>
      <c r="EE170" s="45"/>
      <c r="EF170" s="45"/>
    </row>
    <row r="171" spans="1:136" customFormat="1" ht="15" x14ac:dyDescent="0.15">
      <c r="A171" s="77"/>
      <c r="B171" s="77"/>
      <c r="C171" s="77"/>
      <c r="D171" s="77"/>
      <c r="E171" s="77"/>
      <c r="F171" s="77"/>
      <c r="G171" s="77"/>
      <c r="H171" s="77"/>
      <c r="I171" s="77"/>
      <c r="U171" s="81"/>
      <c r="AC171" s="81"/>
      <c r="BA171" s="58"/>
      <c r="BB171" s="103"/>
      <c r="BC171" s="63"/>
      <c r="BD171" s="81"/>
      <c r="CC171" s="39"/>
      <c r="CD171" s="98"/>
      <c r="CE171" s="37"/>
      <c r="CF171" s="42"/>
      <c r="CG171" s="69"/>
      <c r="CH171" s="69"/>
      <c r="CI171" s="69"/>
      <c r="CJ171" s="77"/>
      <c r="CO171" s="39"/>
      <c r="CP171" s="98"/>
      <c r="CQ171" s="10"/>
      <c r="CR171" s="10"/>
      <c r="CS171" s="10"/>
      <c r="CT171" s="10"/>
      <c r="CU171" s="10"/>
      <c r="CV171" s="11"/>
      <c r="CW171" s="45"/>
      <c r="CX171" s="39"/>
      <c r="CY171" s="98"/>
      <c r="CZ171" s="10"/>
      <c r="DA171" s="10"/>
      <c r="DB171" s="10"/>
      <c r="DC171" s="10"/>
      <c r="DD171" s="10"/>
      <c r="DE171" s="11"/>
      <c r="DF171" s="45"/>
      <c r="DG171" s="39"/>
      <c r="DH171" s="98"/>
      <c r="DI171" s="10"/>
      <c r="DJ171" s="10"/>
      <c r="DK171" s="10"/>
      <c r="DL171" s="10"/>
      <c r="DM171" s="10"/>
      <c r="DN171" s="11"/>
      <c r="DO171" s="11"/>
      <c r="DP171" s="45"/>
      <c r="DQ171" s="39"/>
      <c r="DR171" s="98"/>
      <c r="DS171" s="10"/>
      <c r="DT171" s="10"/>
      <c r="DU171" s="10"/>
      <c r="DV171" s="10"/>
      <c r="DW171" s="10"/>
      <c r="DX171" s="98"/>
      <c r="DY171" s="11"/>
      <c r="DZ171" s="45"/>
      <c r="EA171" s="39"/>
      <c r="EB171" s="98"/>
      <c r="ED171" s="45"/>
      <c r="EE171" s="45"/>
      <c r="EF171" s="45"/>
    </row>
    <row r="172" spans="1:136" customFormat="1" ht="15" x14ac:dyDescent="0.15">
      <c r="A172" s="77"/>
      <c r="B172" s="77"/>
      <c r="C172" s="77"/>
      <c r="D172" s="77"/>
      <c r="E172" s="77"/>
      <c r="F172" s="77"/>
      <c r="G172" s="77"/>
      <c r="H172" s="77"/>
      <c r="I172" s="77"/>
      <c r="U172" s="81"/>
      <c r="AC172" s="81"/>
      <c r="BA172" s="58"/>
      <c r="BB172" s="103"/>
      <c r="BC172" s="63"/>
      <c r="BD172" s="81"/>
      <c r="CC172" s="39"/>
      <c r="CD172" s="98"/>
      <c r="CE172" s="37"/>
      <c r="CF172" s="42"/>
      <c r="CG172" s="69"/>
      <c r="CH172" s="69"/>
      <c r="CI172" s="69"/>
      <c r="CJ172" s="77"/>
      <c r="CO172" s="39"/>
      <c r="CP172" s="98"/>
      <c r="CQ172" s="10"/>
      <c r="CR172" s="10"/>
      <c r="CS172" s="10"/>
      <c r="CT172" s="10"/>
      <c r="CU172" s="10"/>
      <c r="CV172" s="11"/>
      <c r="CW172" s="45"/>
      <c r="CX172" s="39"/>
      <c r="CY172" s="98"/>
      <c r="CZ172" s="10"/>
      <c r="DA172" s="10"/>
      <c r="DB172" s="10"/>
      <c r="DC172" s="10"/>
      <c r="DD172" s="10"/>
      <c r="DE172" s="11"/>
      <c r="DF172" s="45"/>
      <c r="DG172" s="39"/>
      <c r="DH172" s="98"/>
      <c r="DI172" s="10"/>
      <c r="DJ172" s="10"/>
      <c r="DK172" s="10"/>
      <c r="DL172" s="10"/>
      <c r="DM172" s="10"/>
      <c r="DN172" s="11"/>
      <c r="DO172" s="11"/>
      <c r="DP172" s="45"/>
      <c r="DQ172" s="39"/>
      <c r="DR172" s="98"/>
      <c r="DS172" s="10"/>
      <c r="DT172" s="10"/>
      <c r="DU172" s="10"/>
      <c r="DV172" s="10"/>
      <c r="DW172" s="10"/>
      <c r="DX172" s="98"/>
      <c r="DY172" s="11"/>
      <c r="DZ172" s="45"/>
      <c r="EA172" s="39"/>
      <c r="EB172" s="98"/>
      <c r="ED172" s="45"/>
      <c r="EE172" s="45"/>
      <c r="EF172" s="45"/>
    </row>
    <row r="173" spans="1:136" customFormat="1" ht="15" x14ac:dyDescent="0.15">
      <c r="A173" s="77"/>
      <c r="B173" s="77"/>
      <c r="C173" s="77"/>
      <c r="D173" s="77"/>
      <c r="E173" s="77"/>
      <c r="F173" s="77"/>
      <c r="G173" s="77"/>
      <c r="H173" s="77"/>
      <c r="I173" s="77"/>
      <c r="U173" s="81"/>
      <c r="AC173" s="81"/>
      <c r="BA173" s="58"/>
      <c r="BB173" s="103"/>
      <c r="BC173" s="63"/>
      <c r="BD173" s="81"/>
      <c r="CC173" s="39"/>
      <c r="CD173" s="98"/>
      <c r="CE173" s="37"/>
      <c r="CF173" s="42"/>
      <c r="CG173" s="69"/>
      <c r="CH173" s="69"/>
      <c r="CI173" s="69"/>
      <c r="CJ173" s="77"/>
      <c r="CO173" s="39"/>
      <c r="CP173" s="98"/>
      <c r="CQ173" s="10"/>
      <c r="CR173" s="10"/>
      <c r="CS173" s="10"/>
      <c r="CT173" s="10"/>
      <c r="CU173" s="10"/>
      <c r="CV173" s="11"/>
      <c r="CW173" s="45"/>
      <c r="CX173" s="39"/>
      <c r="CY173" s="98"/>
      <c r="CZ173" s="10"/>
      <c r="DA173" s="10"/>
      <c r="DB173" s="10"/>
      <c r="DC173" s="10"/>
      <c r="DD173" s="10"/>
      <c r="DE173" s="11"/>
      <c r="DF173" s="45"/>
      <c r="DG173" s="39"/>
      <c r="DH173" s="98"/>
      <c r="DI173" s="10"/>
      <c r="DJ173" s="10"/>
      <c r="DK173" s="10"/>
      <c r="DL173" s="10"/>
      <c r="DM173" s="10"/>
      <c r="DN173" s="11"/>
      <c r="DO173" s="11"/>
      <c r="DP173" s="45"/>
      <c r="DQ173" s="39"/>
      <c r="DR173" s="98"/>
      <c r="DS173" s="10"/>
      <c r="DT173" s="10"/>
      <c r="DU173" s="10"/>
      <c r="DV173" s="10"/>
      <c r="DW173" s="10"/>
      <c r="DX173" s="98"/>
      <c r="DY173" s="11"/>
      <c r="DZ173" s="45"/>
      <c r="EA173" s="39"/>
      <c r="EB173" s="98"/>
      <c r="ED173" s="45"/>
      <c r="EE173" s="45"/>
      <c r="EF173" s="45"/>
    </row>
    <row r="174" spans="1:136" customFormat="1" ht="15" x14ac:dyDescent="0.15">
      <c r="A174" s="77"/>
      <c r="B174" s="77"/>
      <c r="C174" s="77"/>
      <c r="D174" s="77"/>
      <c r="E174" s="77"/>
      <c r="F174" s="77"/>
      <c r="G174" s="77"/>
      <c r="H174" s="77"/>
      <c r="I174" s="77"/>
      <c r="U174" s="81"/>
      <c r="AC174" s="81"/>
      <c r="BA174" s="58"/>
      <c r="BB174" s="103"/>
      <c r="BC174" s="63"/>
      <c r="BD174" s="81"/>
      <c r="CC174" s="39"/>
      <c r="CD174" s="98"/>
      <c r="CE174" s="37"/>
      <c r="CF174" s="42"/>
      <c r="CG174" s="69"/>
      <c r="CH174" s="69"/>
      <c r="CI174" s="69"/>
      <c r="CJ174" s="77"/>
      <c r="CO174" s="39"/>
      <c r="CP174" s="98"/>
      <c r="CQ174" s="10"/>
      <c r="CR174" s="10"/>
      <c r="CS174" s="10"/>
      <c r="CT174" s="10"/>
      <c r="CU174" s="10"/>
      <c r="CV174" s="11"/>
      <c r="CW174" s="45"/>
      <c r="CX174" s="39"/>
      <c r="CY174" s="98"/>
      <c r="CZ174" s="10"/>
      <c r="DA174" s="10"/>
      <c r="DB174" s="10"/>
      <c r="DC174" s="10"/>
      <c r="DD174" s="10"/>
      <c r="DE174" s="11"/>
      <c r="DF174" s="45"/>
      <c r="DG174" s="39"/>
      <c r="DH174" s="98"/>
      <c r="DI174" s="10"/>
      <c r="DJ174" s="10"/>
      <c r="DK174" s="10"/>
      <c r="DL174" s="10"/>
      <c r="DM174" s="10"/>
      <c r="DN174" s="11"/>
      <c r="DO174" s="11"/>
      <c r="DP174" s="45"/>
      <c r="DQ174" s="39"/>
      <c r="DR174" s="98"/>
      <c r="DS174" s="10"/>
      <c r="DT174" s="10"/>
      <c r="DU174" s="10"/>
      <c r="DV174" s="10"/>
      <c r="DW174" s="10"/>
      <c r="DX174" s="98"/>
      <c r="DY174" s="11"/>
      <c r="DZ174" s="45"/>
      <c r="EA174" s="39"/>
      <c r="EB174" s="98"/>
      <c r="ED174" s="45"/>
      <c r="EE174" s="45"/>
      <c r="EF174" s="45"/>
    </row>
    <row r="175" spans="1:136" customFormat="1" ht="15" x14ac:dyDescent="0.15">
      <c r="A175" s="77"/>
      <c r="B175" s="77"/>
      <c r="C175" s="77"/>
      <c r="D175" s="77"/>
      <c r="E175" s="77"/>
      <c r="F175" s="77"/>
      <c r="G175" s="77"/>
      <c r="H175" s="77"/>
      <c r="I175" s="77"/>
      <c r="U175" s="81"/>
      <c r="AC175" s="81"/>
      <c r="BA175" s="58"/>
      <c r="BB175" s="103"/>
      <c r="BC175" s="63"/>
      <c r="BD175" s="81"/>
      <c r="CC175" s="39"/>
      <c r="CD175" s="98"/>
      <c r="CE175" s="37"/>
      <c r="CF175" s="42"/>
      <c r="CG175" s="69"/>
      <c r="CH175" s="69"/>
      <c r="CI175" s="69"/>
      <c r="CJ175" s="77"/>
      <c r="CO175" s="39"/>
      <c r="CP175" s="98"/>
      <c r="CQ175" s="10"/>
      <c r="CR175" s="10"/>
      <c r="CS175" s="10"/>
      <c r="CT175" s="10"/>
      <c r="CU175" s="10"/>
      <c r="CV175" s="11"/>
      <c r="CW175" s="45"/>
      <c r="CX175" s="39"/>
      <c r="CY175" s="98"/>
      <c r="CZ175" s="10"/>
      <c r="DA175" s="10"/>
      <c r="DB175" s="10"/>
      <c r="DC175" s="10"/>
      <c r="DD175" s="10"/>
      <c r="DE175" s="11"/>
      <c r="DF175" s="45"/>
      <c r="DG175" s="39"/>
      <c r="DH175" s="98"/>
      <c r="DI175" s="10"/>
      <c r="DJ175" s="10"/>
      <c r="DK175" s="10"/>
      <c r="DL175" s="10"/>
      <c r="DM175" s="10"/>
      <c r="DN175" s="11"/>
      <c r="DO175" s="11"/>
      <c r="DP175" s="45"/>
      <c r="DQ175" s="39"/>
      <c r="DR175" s="98"/>
      <c r="DS175" s="10"/>
      <c r="DT175" s="10"/>
      <c r="DU175" s="10"/>
      <c r="DV175" s="10"/>
      <c r="DW175" s="10"/>
      <c r="DX175" s="98"/>
      <c r="DY175" s="11"/>
      <c r="DZ175" s="45"/>
      <c r="EA175" s="39"/>
      <c r="EB175" s="98"/>
      <c r="ED175" s="45"/>
      <c r="EE175" s="45"/>
      <c r="EF175" s="45"/>
    </row>
    <row r="176" spans="1:136" customFormat="1" ht="15" x14ac:dyDescent="0.15">
      <c r="A176" s="77"/>
      <c r="B176" s="77"/>
      <c r="C176" s="77"/>
      <c r="D176" s="77"/>
      <c r="E176" s="77"/>
      <c r="F176" s="77"/>
      <c r="G176" s="77"/>
      <c r="H176" s="77"/>
      <c r="I176" s="77"/>
      <c r="U176" s="81"/>
      <c r="AC176" s="81"/>
      <c r="BA176" s="58"/>
      <c r="BB176" s="103"/>
      <c r="BC176" s="63"/>
      <c r="BD176" s="81"/>
      <c r="CC176" s="39"/>
      <c r="CD176" s="98"/>
      <c r="CE176" s="37"/>
      <c r="CF176" s="42"/>
      <c r="CG176" s="69"/>
      <c r="CH176" s="69"/>
      <c r="CI176" s="69"/>
      <c r="CJ176" s="77"/>
      <c r="CO176" s="39"/>
      <c r="CP176" s="98"/>
      <c r="CQ176" s="10"/>
      <c r="CR176" s="10"/>
      <c r="CS176" s="10"/>
      <c r="CT176" s="10"/>
      <c r="CU176" s="10"/>
      <c r="CV176" s="11"/>
      <c r="CW176" s="45"/>
      <c r="CX176" s="39"/>
      <c r="CY176" s="98"/>
      <c r="CZ176" s="10"/>
      <c r="DA176" s="10"/>
      <c r="DB176" s="10"/>
      <c r="DC176" s="10"/>
      <c r="DD176" s="10"/>
      <c r="DE176" s="11"/>
      <c r="DF176" s="45"/>
      <c r="DG176" s="39"/>
      <c r="DH176" s="98"/>
      <c r="DI176" s="10"/>
      <c r="DJ176" s="10"/>
      <c r="DK176" s="10"/>
      <c r="DL176" s="10"/>
      <c r="DM176" s="10"/>
      <c r="DN176" s="11"/>
      <c r="DO176" s="11"/>
      <c r="DP176" s="45"/>
      <c r="DQ176" s="39"/>
      <c r="DR176" s="98"/>
      <c r="DS176" s="10"/>
      <c r="DT176" s="10"/>
      <c r="DU176" s="10"/>
      <c r="DV176" s="10"/>
      <c r="DW176" s="10"/>
      <c r="DX176" s="98"/>
      <c r="DY176" s="11"/>
      <c r="DZ176" s="45"/>
      <c r="EA176" s="39"/>
      <c r="EB176" s="98"/>
      <c r="ED176" s="45"/>
      <c r="EE176" s="45"/>
      <c r="EF176" s="45"/>
    </row>
    <row r="177" spans="1:136" customFormat="1" ht="15" x14ac:dyDescent="0.15">
      <c r="A177" s="77"/>
      <c r="B177" s="77"/>
      <c r="C177" s="77"/>
      <c r="D177" s="77"/>
      <c r="E177" s="77"/>
      <c r="F177" s="77"/>
      <c r="G177" s="77"/>
      <c r="H177" s="77"/>
      <c r="I177" s="77"/>
      <c r="U177" s="81"/>
      <c r="AC177" s="81"/>
      <c r="BA177" s="58"/>
      <c r="BB177" s="103"/>
      <c r="BC177" s="63"/>
      <c r="BD177" s="81"/>
      <c r="CC177" s="39"/>
      <c r="CD177" s="98"/>
      <c r="CE177" s="37"/>
      <c r="CF177" s="42"/>
      <c r="CG177" s="69"/>
      <c r="CH177" s="69"/>
      <c r="CI177" s="69"/>
      <c r="CJ177" s="77"/>
      <c r="CO177" s="39"/>
      <c r="CP177" s="98"/>
      <c r="CQ177" s="10"/>
      <c r="CR177" s="10"/>
      <c r="CS177" s="10"/>
      <c r="CT177" s="10"/>
      <c r="CU177" s="10"/>
      <c r="CV177" s="11"/>
      <c r="CW177" s="45"/>
      <c r="CX177" s="39"/>
      <c r="CY177" s="98"/>
      <c r="CZ177" s="10"/>
      <c r="DA177" s="10"/>
      <c r="DB177" s="10"/>
      <c r="DC177" s="10"/>
      <c r="DD177" s="10"/>
      <c r="DE177" s="11"/>
      <c r="DF177" s="45"/>
      <c r="DG177" s="39"/>
      <c r="DH177" s="98"/>
      <c r="DI177" s="10"/>
      <c r="DJ177" s="10"/>
      <c r="DK177" s="10"/>
      <c r="DL177" s="10"/>
      <c r="DM177" s="10"/>
      <c r="DN177" s="11"/>
      <c r="DO177" s="11"/>
      <c r="DP177" s="45"/>
      <c r="DQ177" s="39"/>
      <c r="DR177" s="98"/>
      <c r="DS177" s="10"/>
      <c r="DT177" s="10"/>
      <c r="DU177" s="10"/>
      <c r="DV177" s="10"/>
      <c r="DW177" s="10"/>
      <c r="DX177" s="98"/>
      <c r="DY177" s="11"/>
      <c r="DZ177" s="45"/>
      <c r="EA177" s="39"/>
      <c r="EB177" s="98"/>
      <c r="ED177" s="45"/>
      <c r="EE177" s="45"/>
      <c r="EF177" s="45"/>
    </row>
    <row r="178" spans="1:136" customFormat="1" ht="15" x14ac:dyDescent="0.15">
      <c r="A178" s="77"/>
      <c r="B178" s="77"/>
      <c r="C178" s="77"/>
      <c r="D178" s="77"/>
      <c r="E178" s="77"/>
      <c r="F178" s="77"/>
      <c r="G178" s="77"/>
      <c r="H178" s="77"/>
      <c r="I178" s="77"/>
      <c r="U178" s="81"/>
      <c r="AC178" s="81"/>
      <c r="BA178" s="58"/>
      <c r="BB178" s="103"/>
      <c r="BC178" s="63"/>
      <c r="BD178" s="81"/>
      <c r="CC178" s="39"/>
      <c r="CD178" s="98"/>
      <c r="CE178" s="37"/>
      <c r="CF178" s="42"/>
      <c r="CG178" s="69"/>
      <c r="CH178" s="69"/>
      <c r="CI178" s="69"/>
      <c r="CJ178" s="77"/>
      <c r="CO178" s="39"/>
      <c r="CP178" s="98"/>
      <c r="CQ178" s="10"/>
      <c r="CR178" s="10"/>
      <c r="CS178" s="10"/>
      <c r="CT178" s="10"/>
      <c r="CU178" s="10"/>
      <c r="CV178" s="11"/>
      <c r="CW178" s="45"/>
      <c r="CX178" s="39"/>
      <c r="CY178" s="98"/>
      <c r="CZ178" s="10"/>
      <c r="DA178" s="10"/>
      <c r="DB178" s="10"/>
      <c r="DC178" s="10"/>
      <c r="DD178" s="10"/>
      <c r="DE178" s="11"/>
      <c r="DF178" s="45"/>
      <c r="DG178" s="39"/>
      <c r="DH178" s="98"/>
      <c r="DI178" s="10"/>
      <c r="DJ178" s="10"/>
      <c r="DK178" s="10"/>
      <c r="DL178" s="10"/>
      <c r="DM178" s="10"/>
      <c r="DN178" s="11"/>
      <c r="DO178" s="11"/>
      <c r="DP178" s="45"/>
      <c r="DQ178" s="39"/>
      <c r="DR178" s="98"/>
      <c r="DS178" s="10"/>
      <c r="DT178" s="10"/>
      <c r="DU178" s="10"/>
      <c r="DV178" s="10"/>
      <c r="DW178" s="10"/>
      <c r="DX178" s="98"/>
      <c r="DY178" s="11"/>
      <c r="DZ178" s="45"/>
      <c r="EA178" s="39"/>
      <c r="EB178" s="98"/>
      <c r="ED178" s="45"/>
      <c r="EE178" s="45"/>
      <c r="EF178" s="45"/>
    </row>
    <row r="179" spans="1:136" customFormat="1" ht="15" x14ac:dyDescent="0.15">
      <c r="A179" s="77"/>
      <c r="B179" s="77"/>
      <c r="C179" s="77"/>
      <c r="D179" s="77"/>
      <c r="E179" s="77"/>
      <c r="F179" s="77"/>
      <c r="G179" s="77"/>
      <c r="H179" s="77"/>
      <c r="I179" s="77"/>
      <c r="U179" s="81"/>
      <c r="AC179" s="81"/>
      <c r="BA179" s="58"/>
      <c r="BB179" s="103"/>
      <c r="BC179" s="63"/>
      <c r="BD179" s="81"/>
      <c r="CC179" s="39"/>
      <c r="CD179" s="98"/>
      <c r="CE179" s="37"/>
      <c r="CF179" s="42"/>
      <c r="CG179" s="69"/>
      <c r="CH179" s="69"/>
      <c r="CI179" s="69"/>
      <c r="CJ179" s="77"/>
      <c r="CO179" s="39"/>
      <c r="CP179" s="98"/>
      <c r="CQ179" s="10"/>
      <c r="CR179" s="10"/>
      <c r="CS179" s="10"/>
      <c r="CT179" s="10"/>
      <c r="CU179" s="10"/>
      <c r="CV179" s="11"/>
      <c r="CW179" s="45"/>
      <c r="CX179" s="39"/>
      <c r="CY179" s="98"/>
      <c r="CZ179" s="10"/>
      <c r="DA179" s="10"/>
      <c r="DB179" s="10"/>
      <c r="DC179" s="10"/>
      <c r="DD179" s="10"/>
      <c r="DE179" s="11"/>
      <c r="DF179" s="45"/>
      <c r="DG179" s="39"/>
      <c r="DH179" s="98"/>
      <c r="DI179" s="10"/>
      <c r="DJ179" s="10"/>
      <c r="DK179" s="10"/>
      <c r="DL179" s="10"/>
      <c r="DM179" s="10"/>
      <c r="DN179" s="11"/>
      <c r="DO179" s="11"/>
      <c r="DP179" s="45"/>
      <c r="DQ179" s="39"/>
      <c r="DR179" s="98"/>
      <c r="DS179" s="10"/>
      <c r="DT179" s="10"/>
      <c r="DU179" s="10"/>
      <c r="DV179" s="10"/>
      <c r="DW179" s="10"/>
      <c r="DX179" s="98"/>
      <c r="DY179" s="11"/>
      <c r="DZ179" s="45"/>
      <c r="EA179" s="39"/>
      <c r="EB179" s="98"/>
      <c r="ED179" s="45"/>
      <c r="EE179" s="45"/>
      <c r="EF179" s="45"/>
    </row>
    <row r="180" spans="1:136" customFormat="1" ht="15" x14ac:dyDescent="0.15">
      <c r="A180" s="77"/>
      <c r="B180" s="77"/>
      <c r="C180" s="77"/>
      <c r="D180" s="77"/>
      <c r="E180" s="77"/>
      <c r="F180" s="77"/>
      <c r="G180" s="77"/>
      <c r="H180" s="77"/>
      <c r="I180" s="77"/>
      <c r="U180" s="81"/>
      <c r="AC180" s="81"/>
      <c r="BA180" s="58"/>
      <c r="BB180" s="103"/>
      <c r="BC180" s="63"/>
      <c r="BD180" s="81"/>
      <c r="CC180" s="39"/>
      <c r="CD180" s="98"/>
      <c r="CE180" s="37"/>
      <c r="CF180" s="42"/>
      <c r="CG180" s="69"/>
      <c r="CH180" s="69"/>
      <c r="CI180" s="69"/>
      <c r="CJ180" s="77"/>
      <c r="CO180" s="39"/>
      <c r="CP180" s="98"/>
      <c r="CQ180" s="10"/>
      <c r="CR180" s="10"/>
      <c r="CS180" s="10"/>
      <c r="CT180" s="10"/>
      <c r="CU180" s="10"/>
      <c r="CV180" s="11"/>
      <c r="CW180" s="45"/>
      <c r="CX180" s="39"/>
      <c r="CY180" s="98"/>
      <c r="CZ180" s="10"/>
      <c r="DA180" s="10"/>
      <c r="DB180" s="10"/>
      <c r="DC180" s="10"/>
      <c r="DD180" s="10"/>
      <c r="DE180" s="11"/>
      <c r="DF180" s="45"/>
      <c r="DG180" s="39"/>
      <c r="DH180" s="98"/>
      <c r="DI180" s="10"/>
      <c r="DJ180" s="10"/>
      <c r="DK180" s="10"/>
      <c r="DL180" s="10"/>
      <c r="DM180" s="10"/>
      <c r="DN180" s="11"/>
      <c r="DO180" s="11"/>
      <c r="DP180" s="45"/>
      <c r="DQ180" s="39"/>
      <c r="DR180" s="98"/>
      <c r="DS180" s="10"/>
      <c r="DT180" s="10"/>
      <c r="DU180" s="10"/>
      <c r="DV180" s="10"/>
      <c r="DW180" s="10"/>
      <c r="DX180" s="98"/>
      <c r="DY180" s="11"/>
      <c r="DZ180" s="45"/>
      <c r="EA180" s="39"/>
      <c r="EB180" s="98"/>
      <c r="ED180" s="45"/>
      <c r="EE180" s="45"/>
      <c r="EF180" s="45"/>
    </row>
    <row r="181" spans="1:136" customFormat="1" ht="15" x14ac:dyDescent="0.15">
      <c r="A181" s="77"/>
      <c r="B181" s="77"/>
      <c r="C181" s="77"/>
      <c r="D181" s="77"/>
      <c r="E181" s="77"/>
      <c r="F181" s="77"/>
      <c r="G181" s="77"/>
      <c r="H181" s="77"/>
      <c r="I181" s="77"/>
      <c r="U181" s="81"/>
      <c r="AC181" s="81"/>
      <c r="BA181" s="58"/>
      <c r="BB181" s="103"/>
      <c r="BC181" s="63"/>
      <c r="BD181" s="81"/>
      <c r="CC181" s="39"/>
      <c r="CD181" s="98"/>
      <c r="CE181" s="37"/>
      <c r="CF181" s="42"/>
      <c r="CG181" s="69"/>
      <c r="CH181" s="69"/>
      <c r="CI181" s="69"/>
      <c r="CJ181" s="77"/>
      <c r="CO181" s="39"/>
      <c r="CP181" s="98"/>
      <c r="CQ181" s="10"/>
      <c r="CR181" s="10"/>
      <c r="CS181" s="10"/>
      <c r="CT181" s="10"/>
      <c r="CU181" s="10"/>
      <c r="CV181" s="11"/>
      <c r="CW181" s="45"/>
      <c r="CX181" s="39"/>
      <c r="CY181" s="98"/>
      <c r="CZ181" s="10"/>
      <c r="DA181" s="10"/>
      <c r="DB181" s="10"/>
      <c r="DC181" s="10"/>
      <c r="DD181" s="10"/>
      <c r="DE181" s="11"/>
      <c r="DF181" s="45"/>
      <c r="DG181" s="39"/>
      <c r="DH181" s="98"/>
      <c r="DI181" s="10"/>
      <c r="DJ181" s="10"/>
      <c r="DK181" s="10"/>
      <c r="DL181" s="10"/>
      <c r="DM181" s="10"/>
      <c r="DN181" s="11"/>
      <c r="DO181" s="11"/>
      <c r="DP181" s="45"/>
      <c r="DQ181" s="39"/>
      <c r="DR181" s="98"/>
      <c r="DS181" s="10"/>
      <c r="DT181" s="10"/>
      <c r="DU181" s="10"/>
      <c r="DV181" s="10"/>
      <c r="DW181" s="10"/>
      <c r="DX181" s="98"/>
      <c r="DY181" s="11"/>
      <c r="DZ181" s="45"/>
      <c r="EA181" s="39"/>
      <c r="EB181" s="98"/>
      <c r="ED181" s="45"/>
      <c r="EE181" s="45"/>
      <c r="EF181" s="45"/>
    </row>
    <row r="182" spans="1:136" s="8" customFormat="1" ht="15" x14ac:dyDescent="0.15">
      <c r="A182" s="39"/>
      <c r="B182" s="98"/>
      <c r="C182" s="37"/>
      <c r="D182" s="42"/>
      <c r="E182" s="69"/>
      <c r="F182" s="69"/>
      <c r="G182" s="69"/>
      <c r="H182" s="69"/>
      <c r="I182" s="45"/>
      <c r="J182" s="39"/>
      <c r="K182" s="98"/>
      <c r="L182" s="37"/>
      <c r="M182" s="42"/>
      <c r="N182" s="69"/>
      <c r="O182" s="69"/>
      <c r="P182" s="69"/>
      <c r="R182" s="39"/>
      <c r="S182" s="98"/>
      <c r="T182" s="37"/>
      <c r="U182" s="10"/>
      <c r="V182" s="69"/>
      <c r="W182" s="69"/>
      <c r="X182" s="69"/>
      <c r="Z182" s="39"/>
      <c r="AA182" s="39"/>
      <c r="AB182" s="37"/>
      <c r="AC182" s="10"/>
      <c r="AD182" s="69"/>
      <c r="AE182" s="69"/>
      <c r="AF182" s="69"/>
      <c r="AG182" s="43"/>
      <c r="AH182" s="43"/>
      <c r="AJ182" s="39"/>
      <c r="AK182" s="39"/>
      <c r="AL182" s="37"/>
      <c r="AM182" s="42"/>
      <c r="AN182" s="69"/>
      <c r="AO182" s="69"/>
      <c r="AP182" s="69"/>
      <c r="AQ182" s="39"/>
      <c r="AS182" s="39"/>
      <c r="AT182" s="98"/>
      <c r="AU182" s="37"/>
      <c r="AV182" s="42"/>
      <c r="AW182" s="69"/>
      <c r="AX182" s="69"/>
      <c r="AY182" s="69"/>
      <c r="BA182" s="39"/>
      <c r="BB182" s="98"/>
      <c r="BC182" s="37"/>
      <c r="BD182" s="10"/>
      <c r="BE182" s="69"/>
      <c r="BF182" s="69"/>
      <c r="BG182" s="69"/>
      <c r="BI182" s="39"/>
      <c r="BJ182" s="98"/>
      <c r="BK182" s="37"/>
      <c r="BL182" s="42"/>
      <c r="BM182" s="69"/>
      <c r="BN182" s="69"/>
      <c r="BO182" s="69"/>
      <c r="BP182" s="98"/>
      <c r="BQ182" s="98"/>
      <c r="BS182" s="39"/>
      <c r="BT182" s="98"/>
      <c r="BU182" s="37"/>
      <c r="BV182" s="42"/>
      <c r="BW182" s="69"/>
      <c r="BX182" s="69"/>
      <c r="BY182" s="69"/>
      <c r="BZ182" s="98"/>
      <c r="CA182" s="98"/>
      <c r="CC182" s="39"/>
      <c r="CD182" s="98"/>
      <c r="CE182" s="37"/>
      <c r="CF182" s="42"/>
      <c r="CG182" s="69"/>
      <c r="CH182" s="69"/>
      <c r="CI182" s="69"/>
      <c r="CJ182" s="45"/>
      <c r="CK182" s="98"/>
      <c r="CO182" s="39"/>
      <c r="CP182" s="98"/>
      <c r="CQ182" s="10"/>
      <c r="CR182" s="10"/>
      <c r="CS182" s="10"/>
      <c r="CT182" s="10"/>
      <c r="CU182" s="10"/>
      <c r="CV182" s="11"/>
      <c r="CW182" s="45"/>
      <c r="CX182" s="39"/>
      <c r="CY182" s="98"/>
      <c r="CZ182" s="10"/>
      <c r="DA182" s="10"/>
      <c r="DB182" s="10"/>
      <c r="DC182" s="10"/>
      <c r="DD182" s="10"/>
      <c r="DE182" s="11"/>
      <c r="DF182" s="45"/>
      <c r="DG182" s="39"/>
      <c r="DH182" s="98"/>
      <c r="DI182" s="10"/>
      <c r="DJ182" s="10"/>
      <c r="DK182" s="10"/>
      <c r="DL182" s="10"/>
      <c r="DM182" s="10"/>
      <c r="DN182" s="11"/>
      <c r="DO182" s="11"/>
      <c r="DP182" s="45"/>
      <c r="DQ182" s="39"/>
      <c r="DR182" s="98"/>
      <c r="DS182" s="10"/>
      <c r="DT182" s="10"/>
      <c r="DU182" s="10"/>
      <c r="DV182" s="10"/>
      <c r="DW182" s="10"/>
      <c r="DX182" s="98"/>
      <c r="DY182" s="11"/>
      <c r="DZ182" s="45"/>
      <c r="EA182" s="39"/>
      <c r="EB182" s="98"/>
      <c r="ED182" s="45"/>
      <c r="EE182" s="45"/>
      <c r="EF182" s="45"/>
    </row>
    <row r="183" spans="1:136" s="8" customFormat="1" ht="15" x14ac:dyDescent="0.15">
      <c r="A183" s="39"/>
      <c r="B183" s="98"/>
      <c r="C183" s="37"/>
      <c r="D183" s="42"/>
      <c r="E183" s="69"/>
      <c r="F183" s="69"/>
      <c r="G183" s="69"/>
      <c r="H183" s="69"/>
      <c r="I183" s="45"/>
      <c r="J183" s="39"/>
      <c r="K183" s="98"/>
      <c r="L183" s="37"/>
      <c r="M183" s="42"/>
      <c r="N183" s="69"/>
      <c r="O183" s="69"/>
      <c r="P183" s="69"/>
      <c r="R183" s="39"/>
      <c r="S183" s="98"/>
      <c r="T183" s="37"/>
      <c r="U183" s="10"/>
      <c r="V183" s="69"/>
      <c r="W183" s="69"/>
      <c r="X183" s="69"/>
      <c r="Z183" s="39"/>
      <c r="AA183" s="39"/>
      <c r="AB183" s="37"/>
      <c r="AC183" s="10"/>
      <c r="AD183" s="69"/>
      <c r="AE183" s="69"/>
      <c r="AF183" s="69"/>
      <c r="AG183" s="43"/>
      <c r="AH183" s="43"/>
      <c r="AJ183" s="39"/>
      <c r="AK183" s="39"/>
      <c r="AL183" s="37"/>
      <c r="AM183" s="42"/>
      <c r="AN183" s="69"/>
      <c r="AO183" s="69"/>
      <c r="AP183" s="69"/>
      <c r="AQ183" s="39"/>
      <c r="AS183" s="39"/>
      <c r="AT183" s="98"/>
      <c r="AU183" s="37"/>
      <c r="AV183" s="42"/>
      <c r="AW183" s="69"/>
      <c r="AX183" s="69"/>
      <c r="AY183" s="69"/>
      <c r="BA183" s="39"/>
      <c r="BB183" s="98"/>
      <c r="BC183" s="37"/>
      <c r="BD183" s="10"/>
      <c r="BE183" s="69"/>
      <c r="BF183" s="69"/>
      <c r="BG183" s="69"/>
      <c r="BI183" s="39"/>
      <c r="BJ183" s="98"/>
      <c r="BK183" s="37"/>
      <c r="BL183" s="42"/>
      <c r="BM183" s="69"/>
      <c r="BN183" s="69"/>
      <c r="BO183" s="69"/>
      <c r="BP183" s="98"/>
      <c r="BQ183" s="98"/>
      <c r="BS183" s="39"/>
      <c r="BT183" s="98"/>
      <c r="BU183" s="37"/>
      <c r="BV183" s="42"/>
      <c r="BW183" s="69"/>
      <c r="BX183" s="69"/>
      <c r="BY183" s="69"/>
      <c r="BZ183" s="98"/>
      <c r="CA183" s="98"/>
      <c r="CC183" s="39"/>
      <c r="CD183" s="98"/>
      <c r="CE183" s="37"/>
      <c r="CF183" s="42"/>
      <c r="CG183" s="69"/>
      <c r="CH183" s="69"/>
      <c r="CI183" s="69"/>
      <c r="CJ183" s="45"/>
      <c r="CK183" s="98"/>
      <c r="CO183" s="39"/>
      <c r="CP183" s="98"/>
      <c r="CQ183" s="10"/>
      <c r="CR183" s="10"/>
      <c r="CS183" s="10"/>
      <c r="CT183" s="10"/>
      <c r="CU183" s="10"/>
      <c r="CV183" s="11"/>
      <c r="CW183" s="45"/>
      <c r="CX183" s="39"/>
      <c r="CY183" s="98"/>
      <c r="CZ183" s="10"/>
      <c r="DA183" s="10"/>
      <c r="DB183" s="10"/>
      <c r="DC183" s="10"/>
      <c r="DD183" s="10"/>
      <c r="DE183" s="11"/>
      <c r="DF183" s="45"/>
      <c r="DG183" s="39"/>
      <c r="DH183" s="98"/>
      <c r="DI183" s="10"/>
      <c r="DJ183" s="10"/>
      <c r="DK183" s="10"/>
      <c r="DL183" s="10"/>
      <c r="DM183" s="10"/>
      <c r="DN183" s="11"/>
      <c r="DO183" s="11"/>
      <c r="DP183" s="45"/>
      <c r="DQ183" s="39"/>
      <c r="DR183" s="98"/>
      <c r="DS183" s="10"/>
      <c r="DT183" s="10"/>
      <c r="DU183" s="10"/>
      <c r="DV183" s="10"/>
      <c r="DW183" s="10"/>
      <c r="DX183" s="98"/>
      <c r="DY183" s="11"/>
      <c r="DZ183" s="45"/>
      <c r="EA183" s="39"/>
      <c r="EB183" s="98"/>
      <c r="ED183" s="45"/>
      <c r="EE183" s="45"/>
      <c r="EF183" s="45"/>
    </row>
    <row r="184" spans="1:136" s="8" customFormat="1" ht="15" x14ac:dyDescent="0.15">
      <c r="A184" s="39"/>
      <c r="B184" s="98"/>
      <c r="C184" s="37"/>
      <c r="D184" s="42"/>
      <c r="E184" s="69"/>
      <c r="F184" s="69"/>
      <c r="G184" s="69"/>
      <c r="H184" s="69"/>
      <c r="I184" s="45"/>
      <c r="J184" s="39"/>
      <c r="K184" s="98"/>
      <c r="L184" s="37"/>
      <c r="M184" s="42"/>
      <c r="N184" s="69"/>
      <c r="O184" s="69"/>
      <c r="P184" s="69"/>
      <c r="R184" s="39"/>
      <c r="S184" s="98"/>
      <c r="T184" s="37"/>
      <c r="U184" s="10"/>
      <c r="V184" s="69"/>
      <c r="W184" s="69"/>
      <c r="X184" s="69"/>
      <c r="Z184" s="39"/>
      <c r="AA184" s="39"/>
      <c r="AB184" s="37"/>
      <c r="AC184" s="10"/>
      <c r="AD184" s="69"/>
      <c r="AE184" s="69"/>
      <c r="AF184" s="69"/>
      <c r="AG184" s="43"/>
      <c r="AH184" s="43"/>
      <c r="AJ184" s="39"/>
      <c r="AK184" s="39"/>
      <c r="AL184" s="37"/>
      <c r="AM184" s="42"/>
      <c r="AN184" s="69"/>
      <c r="AO184" s="69"/>
      <c r="AP184" s="69"/>
      <c r="AQ184" s="39"/>
      <c r="AS184" s="39"/>
      <c r="AT184" s="98"/>
      <c r="AU184" s="37"/>
      <c r="AV184" s="42"/>
      <c r="AW184" s="69"/>
      <c r="AX184" s="69"/>
      <c r="AY184" s="69"/>
      <c r="BA184" s="39"/>
      <c r="BB184" s="98"/>
      <c r="BC184" s="37"/>
      <c r="BD184" s="10"/>
      <c r="BE184" s="69"/>
      <c r="BF184" s="69"/>
      <c r="BG184" s="69"/>
      <c r="BI184" s="39"/>
      <c r="BJ184" s="98"/>
      <c r="BK184" s="37"/>
      <c r="BL184" s="42"/>
      <c r="BM184" s="69"/>
      <c r="BN184" s="69"/>
      <c r="BO184" s="69"/>
      <c r="BP184" s="98"/>
      <c r="BQ184" s="98"/>
      <c r="BS184" s="39"/>
      <c r="BT184" s="98"/>
      <c r="BU184" s="37"/>
      <c r="BV184" s="42"/>
      <c r="BW184" s="69"/>
      <c r="BX184" s="69"/>
      <c r="BY184" s="69"/>
      <c r="BZ184" s="98"/>
      <c r="CA184" s="98"/>
      <c r="CC184" s="39"/>
      <c r="CD184" s="98"/>
      <c r="CE184" s="37"/>
      <c r="CF184" s="42"/>
      <c r="CG184" s="69"/>
      <c r="CH184" s="69"/>
      <c r="CI184" s="69"/>
      <c r="CJ184" s="45"/>
      <c r="CK184" s="98"/>
      <c r="CO184" s="39"/>
      <c r="CP184" s="98"/>
      <c r="CQ184" s="10"/>
      <c r="CR184" s="10"/>
      <c r="CS184" s="10"/>
      <c r="CT184" s="10"/>
      <c r="CU184" s="10"/>
      <c r="CV184" s="11"/>
      <c r="CW184" s="45"/>
      <c r="CX184" s="39"/>
      <c r="CY184" s="98"/>
      <c r="CZ184" s="10"/>
      <c r="DA184" s="10"/>
      <c r="DB184" s="10"/>
      <c r="DC184" s="10"/>
      <c r="DD184" s="10"/>
      <c r="DE184" s="11"/>
      <c r="DF184" s="45"/>
      <c r="DG184" s="39"/>
      <c r="DH184" s="98"/>
      <c r="DI184" s="10"/>
      <c r="DJ184" s="10"/>
      <c r="DK184" s="10"/>
      <c r="DL184" s="10"/>
      <c r="DM184" s="10"/>
      <c r="DN184" s="11"/>
      <c r="DO184" s="11"/>
      <c r="DP184" s="45"/>
      <c r="DQ184" s="39"/>
      <c r="DR184" s="98"/>
      <c r="DS184" s="10"/>
      <c r="DT184" s="10"/>
      <c r="DU184" s="10"/>
      <c r="DV184" s="10"/>
      <c r="DW184" s="10"/>
      <c r="DX184" s="98"/>
      <c r="DY184" s="11"/>
      <c r="DZ184" s="45"/>
      <c r="EA184" s="39"/>
      <c r="EB184" s="98"/>
      <c r="ED184" s="45"/>
      <c r="EE184" s="45"/>
      <c r="EF184" s="45"/>
    </row>
    <row r="185" spans="1:136" s="8" customFormat="1" ht="15" x14ac:dyDescent="0.15">
      <c r="A185" s="39"/>
      <c r="B185" s="98"/>
      <c r="C185" s="37"/>
      <c r="D185" s="42"/>
      <c r="E185" s="69"/>
      <c r="F185" s="69"/>
      <c r="G185" s="69"/>
      <c r="H185" s="69"/>
      <c r="I185" s="45"/>
      <c r="J185" s="39"/>
      <c r="K185" s="98"/>
      <c r="L185" s="37"/>
      <c r="M185" s="42"/>
      <c r="N185" s="69"/>
      <c r="O185" s="69"/>
      <c r="P185" s="69"/>
      <c r="R185" s="39"/>
      <c r="S185" s="98"/>
      <c r="T185" s="37"/>
      <c r="U185" s="10"/>
      <c r="V185" s="69"/>
      <c r="W185" s="69"/>
      <c r="X185" s="69"/>
      <c r="Z185" s="39"/>
      <c r="AA185" s="39"/>
      <c r="AB185" s="37"/>
      <c r="AC185" s="10"/>
      <c r="AD185" s="69"/>
      <c r="AE185" s="69"/>
      <c r="AF185" s="69"/>
      <c r="AG185" s="43"/>
      <c r="AH185" s="43"/>
      <c r="AJ185" s="39"/>
      <c r="AK185" s="39"/>
      <c r="AL185" s="37"/>
      <c r="AM185" s="42"/>
      <c r="AN185" s="69"/>
      <c r="AO185" s="69"/>
      <c r="AP185" s="69"/>
      <c r="AQ185" s="39"/>
      <c r="AS185" s="39"/>
      <c r="AT185" s="98"/>
      <c r="AU185" s="37"/>
      <c r="AV185" s="42"/>
      <c r="AW185" s="69"/>
      <c r="AX185" s="69"/>
      <c r="AY185" s="69"/>
      <c r="BA185" s="39"/>
      <c r="BB185" s="98"/>
      <c r="BC185" s="37"/>
      <c r="BD185" s="10"/>
      <c r="BE185" s="69"/>
      <c r="BF185" s="69"/>
      <c r="BG185" s="69"/>
      <c r="BI185" s="39"/>
      <c r="BJ185" s="98"/>
      <c r="BK185" s="37"/>
      <c r="BL185" s="42"/>
      <c r="BM185" s="69"/>
      <c r="BN185" s="69"/>
      <c r="BO185" s="69"/>
      <c r="BP185" s="98"/>
      <c r="BQ185" s="98"/>
      <c r="BS185" s="39"/>
      <c r="BT185" s="98"/>
      <c r="BU185" s="37"/>
      <c r="BV185" s="42"/>
      <c r="BW185" s="69"/>
      <c r="BX185" s="69"/>
      <c r="BY185" s="69"/>
      <c r="BZ185" s="98"/>
      <c r="CA185" s="98"/>
      <c r="CC185" s="39"/>
      <c r="CD185" s="98"/>
      <c r="CE185" s="37"/>
      <c r="CF185" s="42"/>
      <c r="CG185" s="69"/>
      <c r="CH185" s="69"/>
      <c r="CI185" s="69"/>
      <c r="CJ185" s="45"/>
      <c r="CK185" s="98"/>
      <c r="CO185" s="39"/>
      <c r="CP185" s="98"/>
      <c r="CQ185" s="10"/>
      <c r="CR185" s="10"/>
      <c r="CS185" s="10"/>
      <c r="CT185" s="10"/>
      <c r="CU185" s="10"/>
      <c r="CV185" s="11"/>
      <c r="CW185" s="45"/>
      <c r="CX185" s="39"/>
      <c r="CY185" s="98"/>
      <c r="CZ185" s="10"/>
      <c r="DA185" s="10"/>
      <c r="DB185" s="10"/>
      <c r="DC185" s="10"/>
      <c r="DD185" s="10"/>
      <c r="DE185" s="11"/>
      <c r="DF185" s="45"/>
      <c r="DG185" s="39"/>
      <c r="DH185" s="98"/>
      <c r="DI185" s="10"/>
      <c r="DJ185" s="10"/>
      <c r="DK185" s="10"/>
      <c r="DL185" s="10"/>
      <c r="DM185" s="10"/>
      <c r="DN185" s="11"/>
      <c r="DO185" s="11"/>
      <c r="DP185" s="45"/>
      <c r="DQ185" s="39"/>
      <c r="DR185" s="98"/>
      <c r="DS185" s="10"/>
      <c r="DT185" s="10"/>
      <c r="DU185" s="10"/>
      <c r="DV185" s="10"/>
      <c r="DW185" s="10"/>
      <c r="DX185" s="98"/>
      <c r="DY185" s="11"/>
      <c r="DZ185" s="45"/>
      <c r="EA185" s="39"/>
      <c r="EB185" s="98"/>
      <c r="ED185" s="45"/>
      <c r="EE185" s="45"/>
      <c r="EF185" s="45"/>
    </row>
    <row r="186" spans="1:136" s="8" customFormat="1" ht="15" x14ac:dyDescent="0.15">
      <c r="A186" s="39"/>
      <c r="B186" s="98"/>
      <c r="C186" s="37"/>
      <c r="D186" s="42"/>
      <c r="E186" s="69"/>
      <c r="F186" s="69"/>
      <c r="G186" s="69"/>
      <c r="H186" s="69"/>
      <c r="I186" s="45"/>
      <c r="J186" s="39"/>
      <c r="K186" s="98"/>
      <c r="L186" s="37"/>
      <c r="M186" s="42"/>
      <c r="N186" s="69"/>
      <c r="O186" s="69"/>
      <c r="P186" s="69"/>
      <c r="R186" s="39"/>
      <c r="S186" s="98"/>
      <c r="T186" s="37"/>
      <c r="U186" s="10"/>
      <c r="V186" s="69"/>
      <c r="W186" s="69"/>
      <c r="X186" s="69"/>
      <c r="Z186" s="39"/>
      <c r="AA186" s="39"/>
      <c r="AB186" s="37"/>
      <c r="AC186" s="10"/>
      <c r="AD186" s="69"/>
      <c r="AE186" s="69"/>
      <c r="AF186" s="69"/>
      <c r="AG186" s="43"/>
      <c r="AH186" s="43"/>
      <c r="AJ186" s="39"/>
      <c r="AK186" s="39"/>
      <c r="AL186" s="37"/>
      <c r="AM186" s="42"/>
      <c r="AN186" s="69"/>
      <c r="AO186" s="69"/>
      <c r="AP186" s="69"/>
      <c r="AQ186" s="39"/>
      <c r="AS186" s="39"/>
      <c r="AT186" s="98"/>
      <c r="AU186" s="37"/>
      <c r="AV186" s="42"/>
      <c r="AW186" s="69"/>
      <c r="AX186" s="69"/>
      <c r="AY186" s="69"/>
      <c r="BA186" s="39"/>
      <c r="BB186" s="98"/>
      <c r="BC186" s="37"/>
      <c r="BD186" s="10"/>
      <c r="BE186" s="69"/>
      <c r="BF186" s="69"/>
      <c r="BG186" s="69"/>
      <c r="BI186" s="39"/>
      <c r="BJ186" s="98"/>
      <c r="BK186" s="37"/>
      <c r="BL186" s="42"/>
      <c r="BM186" s="69"/>
      <c r="BN186" s="69"/>
      <c r="BO186" s="69"/>
      <c r="BP186" s="98"/>
      <c r="BQ186" s="98"/>
      <c r="BS186" s="39"/>
      <c r="BT186" s="98"/>
      <c r="BU186" s="37"/>
      <c r="BV186" s="42"/>
      <c r="BW186" s="69"/>
      <c r="BX186" s="69"/>
      <c r="BY186" s="69"/>
      <c r="BZ186" s="98"/>
      <c r="CA186" s="98"/>
      <c r="CC186" s="39"/>
      <c r="CD186" s="98"/>
      <c r="CE186" s="37"/>
      <c r="CF186" s="42"/>
      <c r="CG186" s="69"/>
      <c r="CH186" s="69"/>
      <c r="CI186" s="69"/>
      <c r="CJ186" s="45"/>
      <c r="CK186" s="98"/>
      <c r="CO186" s="39"/>
      <c r="CP186" s="98"/>
      <c r="CQ186" s="10"/>
      <c r="CR186" s="10"/>
      <c r="CS186" s="10"/>
      <c r="CT186" s="10"/>
      <c r="CU186" s="10"/>
      <c r="CV186" s="11"/>
      <c r="CW186" s="45"/>
      <c r="CX186" s="39"/>
      <c r="CY186" s="98"/>
      <c r="CZ186" s="10"/>
      <c r="DA186" s="10"/>
      <c r="DB186" s="10"/>
      <c r="DC186" s="10"/>
      <c r="DD186" s="10"/>
      <c r="DE186" s="11"/>
      <c r="DF186" s="45"/>
      <c r="DG186" s="39"/>
      <c r="DH186" s="98"/>
      <c r="DI186" s="10"/>
      <c r="DJ186" s="10"/>
      <c r="DK186" s="10"/>
      <c r="DL186" s="10"/>
      <c r="DM186" s="10"/>
      <c r="DN186" s="11"/>
      <c r="DO186" s="11"/>
      <c r="DP186" s="45"/>
      <c r="DQ186" s="39"/>
      <c r="DR186" s="98"/>
      <c r="DS186" s="10"/>
      <c r="DT186" s="10"/>
      <c r="DU186" s="10"/>
      <c r="DV186" s="10"/>
      <c r="DW186" s="10"/>
      <c r="DX186" s="98"/>
      <c r="DY186" s="11"/>
      <c r="DZ186" s="45"/>
      <c r="EA186" s="39"/>
      <c r="EB186" s="98"/>
      <c r="ED186" s="45"/>
      <c r="EE186" s="45"/>
      <c r="EF186" s="45"/>
    </row>
    <row r="187" spans="1:136" s="8" customFormat="1" ht="15" x14ac:dyDescent="0.15">
      <c r="A187" s="39"/>
      <c r="B187" s="98"/>
      <c r="C187" s="37"/>
      <c r="D187" s="42"/>
      <c r="E187" s="69"/>
      <c r="F187" s="69"/>
      <c r="G187" s="69"/>
      <c r="H187" s="69"/>
      <c r="I187" s="45"/>
      <c r="J187" s="39"/>
      <c r="K187" s="98"/>
      <c r="L187" s="37"/>
      <c r="M187" s="42"/>
      <c r="N187" s="69"/>
      <c r="O187" s="69"/>
      <c r="P187" s="69"/>
      <c r="R187" s="39"/>
      <c r="S187" s="98"/>
      <c r="T187" s="37"/>
      <c r="U187" s="10"/>
      <c r="V187" s="69"/>
      <c r="W187" s="69"/>
      <c r="X187" s="69"/>
      <c r="Z187" s="39"/>
      <c r="AA187" s="39"/>
      <c r="AB187" s="37"/>
      <c r="AC187" s="10"/>
      <c r="AD187" s="69"/>
      <c r="AE187" s="69"/>
      <c r="AF187" s="69"/>
      <c r="AG187" s="43"/>
      <c r="AH187" s="43"/>
      <c r="AJ187" s="39"/>
      <c r="AK187" s="39"/>
      <c r="AL187" s="37"/>
      <c r="AM187" s="42"/>
      <c r="AN187" s="69"/>
      <c r="AO187" s="69"/>
      <c r="AP187" s="69"/>
      <c r="AQ187" s="39"/>
      <c r="AS187" s="39"/>
      <c r="AT187" s="98"/>
      <c r="AU187" s="37"/>
      <c r="AV187" s="42"/>
      <c r="AW187" s="69"/>
      <c r="AX187" s="69"/>
      <c r="AY187" s="69"/>
      <c r="BA187" s="39"/>
      <c r="BB187" s="98"/>
      <c r="BC187" s="37"/>
      <c r="BD187" s="10"/>
      <c r="BE187" s="69"/>
      <c r="BF187" s="69"/>
      <c r="BG187" s="69"/>
      <c r="BI187" s="39"/>
      <c r="BJ187" s="98"/>
      <c r="BK187" s="37"/>
      <c r="BL187" s="42"/>
      <c r="BM187" s="69"/>
      <c r="BN187" s="69"/>
      <c r="BO187" s="69"/>
      <c r="BP187" s="98"/>
      <c r="BQ187" s="98"/>
      <c r="BS187" s="39"/>
      <c r="BT187" s="98"/>
      <c r="BU187" s="37"/>
      <c r="BV187" s="42"/>
      <c r="BW187" s="69"/>
      <c r="BX187" s="69"/>
      <c r="BY187" s="69"/>
      <c r="BZ187" s="98"/>
      <c r="CA187" s="98"/>
      <c r="CC187" s="39"/>
      <c r="CD187" s="98"/>
      <c r="CE187" s="37"/>
      <c r="CF187" s="42"/>
      <c r="CG187" s="69"/>
      <c r="CH187" s="69"/>
      <c r="CI187" s="69"/>
      <c r="CJ187" s="45"/>
      <c r="CK187" s="98"/>
      <c r="CO187" s="39"/>
      <c r="CP187" s="98"/>
      <c r="CQ187" s="10"/>
      <c r="CR187" s="10"/>
      <c r="CS187" s="10"/>
      <c r="CT187" s="10"/>
      <c r="CU187" s="10"/>
      <c r="CV187" s="11"/>
      <c r="CW187" s="45"/>
      <c r="CX187" s="39"/>
      <c r="CY187" s="98"/>
      <c r="CZ187" s="10"/>
      <c r="DA187" s="10"/>
      <c r="DB187" s="10"/>
      <c r="DC187" s="10"/>
      <c r="DD187" s="10"/>
      <c r="DE187" s="11"/>
      <c r="DF187" s="45"/>
      <c r="DG187" s="39"/>
      <c r="DH187" s="98"/>
      <c r="DI187" s="10"/>
      <c r="DJ187" s="10"/>
      <c r="DK187" s="10"/>
      <c r="DL187" s="10"/>
      <c r="DM187" s="10"/>
      <c r="DN187" s="11"/>
      <c r="DO187" s="11"/>
      <c r="DP187" s="45"/>
      <c r="DQ187" s="39"/>
      <c r="DR187" s="98"/>
      <c r="DS187" s="10"/>
      <c r="DT187" s="10"/>
      <c r="DU187" s="10"/>
      <c r="DV187" s="10"/>
      <c r="DW187" s="10"/>
      <c r="DX187" s="98"/>
      <c r="DY187" s="11"/>
      <c r="DZ187" s="45"/>
      <c r="EA187" s="39"/>
      <c r="EB187" s="98"/>
      <c r="ED187" s="45"/>
      <c r="EE187" s="45"/>
      <c r="EF187" s="45"/>
    </row>
    <row r="188" spans="1:136" s="8" customFormat="1" ht="15" x14ac:dyDescent="0.15">
      <c r="A188" s="39"/>
      <c r="B188" s="98"/>
      <c r="C188" s="37"/>
      <c r="D188" s="42"/>
      <c r="E188" s="69"/>
      <c r="F188" s="69"/>
      <c r="G188" s="69"/>
      <c r="H188" s="69"/>
      <c r="I188" s="45"/>
      <c r="J188" s="39"/>
      <c r="K188" s="98"/>
      <c r="L188" s="37"/>
      <c r="M188" s="42"/>
      <c r="N188" s="69"/>
      <c r="O188" s="69"/>
      <c r="P188" s="69"/>
      <c r="R188" s="39"/>
      <c r="S188" s="98"/>
      <c r="T188" s="37"/>
      <c r="U188" s="10"/>
      <c r="V188" s="69"/>
      <c r="W188" s="69"/>
      <c r="X188" s="69"/>
      <c r="Z188" s="39"/>
      <c r="AA188" s="39"/>
      <c r="AB188" s="37"/>
      <c r="AC188" s="10"/>
      <c r="AD188" s="69"/>
      <c r="AE188" s="69"/>
      <c r="AF188" s="69"/>
      <c r="AG188" s="43"/>
      <c r="AH188" s="43"/>
      <c r="AJ188" s="39"/>
      <c r="AK188" s="39"/>
      <c r="AL188" s="37"/>
      <c r="AM188" s="42"/>
      <c r="AN188" s="69"/>
      <c r="AO188" s="69"/>
      <c r="AP188" s="69"/>
      <c r="AQ188" s="39"/>
      <c r="AS188" s="39"/>
      <c r="AT188" s="98"/>
      <c r="AU188" s="37"/>
      <c r="AV188" s="42"/>
      <c r="AW188" s="69"/>
      <c r="AX188" s="69"/>
      <c r="AY188" s="69"/>
      <c r="BA188" s="39"/>
      <c r="BB188" s="98"/>
      <c r="BC188" s="37"/>
      <c r="BD188" s="10"/>
      <c r="BE188" s="69"/>
      <c r="BF188" s="69"/>
      <c r="BG188" s="69"/>
      <c r="BI188" s="39"/>
      <c r="BJ188" s="98"/>
      <c r="BK188" s="37"/>
      <c r="BL188" s="42"/>
      <c r="BM188" s="69"/>
      <c r="BN188" s="69"/>
      <c r="BO188" s="69"/>
      <c r="BP188" s="98"/>
      <c r="BQ188" s="98"/>
      <c r="BS188" s="39"/>
      <c r="BT188" s="98"/>
      <c r="BU188" s="37"/>
      <c r="BV188" s="42"/>
      <c r="BW188" s="69"/>
      <c r="BX188" s="69"/>
      <c r="BY188" s="69"/>
      <c r="BZ188" s="98"/>
      <c r="CA188" s="98"/>
      <c r="CC188" s="39"/>
      <c r="CD188" s="98"/>
      <c r="CE188" s="37"/>
      <c r="CF188" s="42"/>
      <c r="CG188" s="69"/>
      <c r="CH188" s="69"/>
      <c r="CI188" s="69"/>
      <c r="CJ188" s="45"/>
      <c r="CK188" s="98"/>
      <c r="CO188" s="39"/>
      <c r="CP188" s="98"/>
      <c r="CQ188" s="10"/>
      <c r="CR188" s="10"/>
      <c r="CS188" s="10"/>
      <c r="CT188" s="10"/>
      <c r="CU188" s="10"/>
      <c r="CV188" s="11"/>
      <c r="CW188" s="45"/>
      <c r="CX188" s="39"/>
      <c r="CY188" s="98"/>
      <c r="CZ188" s="10"/>
      <c r="DA188" s="10"/>
      <c r="DB188" s="10"/>
      <c r="DC188" s="10"/>
      <c r="DD188" s="10"/>
      <c r="DE188" s="11"/>
      <c r="DF188" s="45"/>
      <c r="DG188" s="39"/>
      <c r="DH188" s="98"/>
      <c r="DI188" s="10"/>
      <c r="DJ188" s="10"/>
      <c r="DK188" s="10"/>
      <c r="DL188" s="10"/>
      <c r="DM188" s="10"/>
      <c r="DN188" s="11"/>
      <c r="DO188" s="11"/>
      <c r="DP188" s="45"/>
      <c r="DQ188" s="39"/>
      <c r="DR188" s="98"/>
      <c r="DS188" s="10"/>
      <c r="DT188" s="10"/>
      <c r="DU188" s="10"/>
      <c r="DV188" s="10"/>
      <c r="DW188" s="10"/>
      <c r="DX188" s="98"/>
      <c r="DY188" s="11"/>
      <c r="DZ188" s="45"/>
      <c r="EA188" s="39"/>
      <c r="EB188" s="98"/>
      <c r="ED188" s="45"/>
      <c r="EE188" s="45"/>
      <c r="EF188" s="45"/>
    </row>
    <row r="189" spans="1:136" s="8" customFormat="1" ht="15" x14ac:dyDescent="0.15">
      <c r="A189" s="39"/>
      <c r="B189" s="98"/>
      <c r="C189" s="37"/>
      <c r="D189" s="42"/>
      <c r="E189" s="69"/>
      <c r="F189" s="69"/>
      <c r="G189" s="69"/>
      <c r="H189" s="69"/>
      <c r="I189" s="45"/>
      <c r="J189" s="39"/>
      <c r="K189" s="98"/>
      <c r="L189" s="37"/>
      <c r="M189" s="42"/>
      <c r="N189" s="69"/>
      <c r="O189" s="69"/>
      <c r="P189" s="69"/>
      <c r="R189" s="39"/>
      <c r="S189" s="98"/>
      <c r="T189" s="37"/>
      <c r="U189" s="10"/>
      <c r="V189" s="69"/>
      <c r="W189" s="69"/>
      <c r="X189" s="69"/>
      <c r="Z189" s="39"/>
      <c r="AA189" s="39"/>
      <c r="AB189" s="37"/>
      <c r="AC189" s="10"/>
      <c r="AD189" s="69"/>
      <c r="AE189" s="69"/>
      <c r="AF189" s="69"/>
      <c r="AG189" s="43"/>
      <c r="AH189" s="43"/>
      <c r="AJ189" s="39"/>
      <c r="AK189" s="39"/>
      <c r="AL189" s="37"/>
      <c r="AM189" s="42"/>
      <c r="AN189" s="69"/>
      <c r="AO189" s="69"/>
      <c r="AP189" s="69"/>
      <c r="AQ189" s="39"/>
      <c r="AS189" s="39"/>
      <c r="AT189" s="98"/>
      <c r="AU189" s="37"/>
      <c r="AV189" s="42"/>
      <c r="AW189" s="69"/>
      <c r="AX189" s="69"/>
      <c r="AY189" s="69"/>
      <c r="BA189" s="39"/>
      <c r="BB189" s="98"/>
      <c r="BC189" s="37"/>
      <c r="BD189" s="10"/>
      <c r="BE189" s="69"/>
      <c r="BF189" s="69"/>
      <c r="BG189" s="69"/>
      <c r="BI189" s="39"/>
      <c r="BJ189" s="98"/>
      <c r="BK189" s="37"/>
      <c r="BL189" s="42"/>
      <c r="BM189" s="69"/>
      <c r="BN189" s="69"/>
      <c r="BO189" s="69"/>
      <c r="BP189" s="98"/>
      <c r="BQ189" s="98"/>
      <c r="BS189" s="39"/>
      <c r="BT189" s="98"/>
      <c r="BU189" s="37"/>
      <c r="BV189" s="42"/>
      <c r="BW189" s="69"/>
      <c r="BX189" s="69"/>
      <c r="BY189" s="69"/>
      <c r="BZ189" s="98"/>
      <c r="CA189" s="98"/>
      <c r="CC189" s="39"/>
      <c r="CD189" s="98"/>
      <c r="CE189" s="37"/>
      <c r="CF189" s="42"/>
      <c r="CG189" s="69"/>
      <c r="CH189" s="69"/>
      <c r="CI189" s="69"/>
      <c r="CJ189" s="45"/>
      <c r="CK189" s="98"/>
      <c r="CO189" s="39"/>
      <c r="CP189" s="98"/>
      <c r="CQ189" s="10"/>
      <c r="CR189" s="10"/>
      <c r="CS189" s="10"/>
      <c r="CT189" s="10"/>
      <c r="CU189" s="10"/>
      <c r="CV189" s="11"/>
      <c r="CW189" s="45"/>
      <c r="CX189" s="39"/>
      <c r="CY189" s="98"/>
      <c r="CZ189" s="10"/>
      <c r="DA189" s="10"/>
      <c r="DB189" s="10"/>
      <c r="DC189" s="10"/>
      <c r="DD189" s="10"/>
      <c r="DE189" s="11"/>
      <c r="DF189" s="45"/>
      <c r="DG189" s="39"/>
      <c r="DH189" s="98"/>
      <c r="DI189" s="10"/>
      <c r="DJ189" s="10"/>
      <c r="DK189" s="10"/>
      <c r="DL189" s="10"/>
      <c r="DM189" s="10"/>
      <c r="DN189" s="11"/>
      <c r="DO189" s="11"/>
      <c r="DP189" s="45"/>
      <c r="DQ189" s="39"/>
      <c r="DR189" s="98"/>
      <c r="DS189" s="10"/>
      <c r="DT189" s="10"/>
      <c r="DU189" s="10"/>
      <c r="DV189" s="10"/>
      <c r="DW189" s="10"/>
      <c r="DX189" s="98"/>
      <c r="DY189" s="11"/>
      <c r="DZ189" s="45"/>
      <c r="EA189" s="39"/>
      <c r="EB189" s="98"/>
      <c r="ED189" s="45"/>
      <c r="EE189" s="45"/>
      <c r="EF189" s="45"/>
    </row>
    <row r="190" spans="1:136" s="8" customFormat="1" ht="15" x14ac:dyDescent="0.15">
      <c r="A190" s="39"/>
      <c r="B190" s="98"/>
      <c r="C190" s="37"/>
      <c r="D190" s="42"/>
      <c r="E190" s="69"/>
      <c r="F190" s="69"/>
      <c r="G190" s="69"/>
      <c r="H190" s="69"/>
      <c r="I190" s="45"/>
      <c r="J190" s="39"/>
      <c r="K190" s="98"/>
      <c r="L190" s="37"/>
      <c r="M190" s="42"/>
      <c r="N190" s="69"/>
      <c r="O190" s="69"/>
      <c r="P190" s="69"/>
      <c r="R190" s="39"/>
      <c r="S190" s="98"/>
      <c r="T190" s="37"/>
      <c r="U190" s="10"/>
      <c r="V190" s="69"/>
      <c r="W190" s="69"/>
      <c r="X190" s="69"/>
      <c r="Z190" s="39"/>
      <c r="AA190" s="39"/>
      <c r="AB190" s="37"/>
      <c r="AC190" s="10"/>
      <c r="AD190" s="69"/>
      <c r="AE190" s="69"/>
      <c r="AF190" s="69"/>
      <c r="AG190" s="43"/>
      <c r="AH190" s="43"/>
      <c r="AJ190" s="39"/>
      <c r="AK190" s="39"/>
      <c r="AL190" s="37"/>
      <c r="AM190" s="42"/>
      <c r="AN190" s="69"/>
      <c r="AO190" s="69"/>
      <c r="AP190" s="69"/>
      <c r="AQ190" s="39"/>
      <c r="AS190" s="39"/>
      <c r="AT190" s="98"/>
      <c r="AU190" s="37"/>
      <c r="AV190" s="42"/>
      <c r="AW190" s="69"/>
      <c r="AX190" s="69"/>
      <c r="AY190" s="69"/>
      <c r="BA190" s="39"/>
      <c r="BB190" s="98"/>
      <c r="BC190" s="37"/>
      <c r="BD190" s="10"/>
      <c r="BE190" s="69"/>
      <c r="BF190" s="69"/>
      <c r="BG190" s="69"/>
      <c r="BI190" s="39"/>
      <c r="BJ190" s="98"/>
      <c r="BK190" s="37"/>
      <c r="BL190" s="42"/>
      <c r="BM190" s="69"/>
      <c r="BN190" s="69"/>
      <c r="BO190" s="69"/>
      <c r="BP190" s="98"/>
      <c r="BQ190" s="98"/>
      <c r="BS190" s="39"/>
      <c r="BT190" s="98"/>
      <c r="BU190" s="37"/>
      <c r="BV190" s="42"/>
      <c r="BW190" s="69"/>
      <c r="BX190" s="69"/>
      <c r="BY190" s="69"/>
      <c r="BZ190" s="98"/>
      <c r="CA190" s="98"/>
      <c r="CC190" s="39"/>
      <c r="CD190" s="98"/>
      <c r="CE190" s="37"/>
      <c r="CF190" s="42"/>
      <c r="CG190" s="69"/>
      <c r="CH190" s="69"/>
      <c r="CI190" s="69"/>
      <c r="CJ190" s="45"/>
      <c r="CK190" s="98"/>
      <c r="CO190" s="39"/>
      <c r="CP190" s="98"/>
      <c r="CQ190" s="10"/>
      <c r="CR190" s="10"/>
      <c r="CS190" s="10"/>
      <c r="CT190" s="10"/>
      <c r="CU190" s="10"/>
      <c r="CV190" s="11"/>
      <c r="CW190" s="45"/>
      <c r="CX190" s="39"/>
      <c r="CY190" s="98"/>
      <c r="CZ190" s="10"/>
      <c r="DA190" s="10"/>
      <c r="DB190" s="10"/>
      <c r="DC190" s="10"/>
      <c r="DD190" s="10"/>
      <c r="DE190" s="11"/>
      <c r="DF190" s="45"/>
      <c r="DG190" s="39"/>
      <c r="DH190" s="98"/>
      <c r="DI190" s="10"/>
      <c r="DJ190" s="10"/>
      <c r="DK190" s="10"/>
      <c r="DL190" s="10"/>
      <c r="DM190" s="10"/>
      <c r="DN190" s="11"/>
      <c r="DO190" s="11"/>
      <c r="DP190" s="45"/>
      <c r="DQ190" s="39"/>
      <c r="DR190" s="98"/>
      <c r="DS190" s="10"/>
      <c r="DT190" s="10"/>
      <c r="DU190" s="10"/>
      <c r="DV190" s="10"/>
      <c r="DW190" s="10"/>
      <c r="DX190" s="98"/>
      <c r="DY190" s="11"/>
      <c r="DZ190" s="45"/>
      <c r="EA190" s="39"/>
      <c r="EB190" s="98"/>
      <c r="ED190" s="45"/>
      <c r="EE190" s="45"/>
      <c r="EF190" s="45"/>
    </row>
    <row r="191" spans="1:136" s="8" customFormat="1" ht="15" x14ac:dyDescent="0.15">
      <c r="A191" s="39"/>
      <c r="B191" s="98"/>
      <c r="C191" s="37"/>
      <c r="D191" s="42"/>
      <c r="E191" s="69"/>
      <c r="F191" s="69"/>
      <c r="G191" s="69"/>
      <c r="H191" s="69"/>
      <c r="I191" s="45"/>
      <c r="J191" s="39"/>
      <c r="K191" s="98"/>
      <c r="L191" s="37"/>
      <c r="M191" s="42"/>
      <c r="N191" s="69"/>
      <c r="O191" s="69"/>
      <c r="P191" s="69"/>
      <c r="R191" s="39"/>
      <c r="S191" s="98"/>
      <c r="T191" s="37"/>
      <c r="U191" s="10"/>
      <c r="V191" s="69"/>
      <c r="W191" s="69"/>
      <c r="X191" s="69"/>
      <c r="Z191" s="39"/>
      <c r="AA191" s="39"/>
      <c r="AB191" s="37"/>
      <c r="AC191" s="10"/>
      <c r="AD191" s="69"/>
      <c r="AE191" s="69"/>
      <c r="AF191" s="69"/>
      <c r="AG191" s="43"/>
      <c r="AH191" s="43"/>
      <c r="AJ191" s="39"/>
      <c r="AK191" s="39"/>
      <c r="AL191" s="37"/>
      <c r="AM191" s="42"/>
      <c r="AN191" s="69"/>
      <c r="AO191" s="69"/>
      <c r="AP191" s="69"/>
      <c r="AQ191" s="39"/>
      <c r="AS191" s="39"/>
      <c r="AT191" s="98"/>
      <c r="AU191" s="37"/>
      <c r="AV191" s="42"/>
      <c r="AW191" s="69"/>
      <c r="AX191" s="69"/>
      <c r="AY191" s="69"/>
      <c r="BA191" s="39"/>
      <c r="BB191" s="98"/>
      <c r="BC191" s="37"/>
      <c r="BD191" s="10"/>
      <c r="BE191" s="69"/>
      <c r="BF191" s="69"/>
      <c r="BG191" s="69"/>
      <c r="BI191" s="39"/>
      <c r="BJ191" s="98"/>
      <c r="BK191" s="37"/>
      <c r="BL191" s="42"/>
      <c r="BM191" s="69"/>
      <c r="BN191" s="69"/>
      <c r="BO191" s="69"/>
      <c r="BP191" s="98"/>
      <c r="BQ191" s="98"/>
      <c r="BS191" s="39"/>
      <c r="BT191" s="98"/>
      <c r="BU191" s="37"/>
      <c r="BV191" s="42"/>
      <c r="BW191" s="69"/>
      <c r="BX191" s="69"/>
      <c r="BY191" s="69"/>
      <c r="BZ191" s="98"/>
      <c r="CA191" s="98"/>
      <c r="CC191" s="39"/>
      <c r="CD191" s="98"/>
      <c r="CE191" s="37"/>
      <c r="CF191" s="42"/>
      <c r="CG191" s="69"/>
      <c r="CH191" s="69"/>
      <c r="CI191" s="69"/>
      <c r="CJ191" s="45"/>
      <c r="CK191" s="98"/>
      <c r="CO191" s="39"/>
      <c r="CP191" s="98"/>
      <c r="CQ191" s="10"/>
      <c r="CR191" s="10"/>
      <c r="CS191" s="10"/>
      <c r="CT191" s="10"/>
      <c r="CU191" s="10"/>
      <c r="CV191" s="11"/>
      <c r="CW191" s="45"/>
      <c r="CX191" s="39"/>
      <c r="CY191" s="98"/>
      <c r="CZ191" s="10"/>
      <c r="DA191" s="10"/>
      <c r="DB191" s="10"/>
      <c r="DC191" s="10"/>
      <c r="DD191" s="10"/>
      <c r="DE191" s="11"/>
      <c r="DF191" s="45"/>
      <c r="DG191" s="39"/>
      <c r="DH191" s="98"/>
      <c r="DI191" s="10"/>
      <c r="DJ191" s="10"/>
      <c r="DK191" s="10"/>
      <c r="DL191" s="10"/>
      <c r="DM191" s="10"/>
      <c r="DN191" s="11"/>
      <c r="DO191" s="11"/>
      <c r="DP191" s="45"/>
      <c r="DQ191" s="39"/>
      <c r="DR191" s="98"/>
      <c r="DS191" s="10"/>
      <c r="DT191" s="10"/>
      <c r="DU191" s="10"/>
      <c r="DV191" s="10"/>
      <c r="DW191" s="10"/>
      <c r="DX191" s="98"/>
      <c r="DY191" s="11"/>
      <c r="DZ191" s="45"/>
      <c r="EA191" s="39"/>
      <c r="EB191" s="98"/>
      <c r="ED191" s="45"/>
      <c r="EE191" s="45"/>
      <c r="EF191" s="45"/>
    </row>
    <row r="192" spans="1:136" s="8" customFormat="1" ht="15" x14ac:dyDescent="0.15">
      <c r="A192" s="39"/>
      <c r="B192" s="98"/>
      <c r="C192" s="37"/>
      <c r="D192" s="42"/>
      <c r="E192" s="69"/>
      <c r="F192" s="69"/>
      <c r="G192" s="69"/>
      <c r="H192" s="69"/>
      <c r="I192" s="45"/>
      <c r="J192" s="39"/>
      <c r="K192" s="98"/>
      <c r="L192" s="37"/>
      <c r="M192" s="42"/>
      <c r="N192" s="69"/>
      <c r="O192" s="69"/>
      <c r="P192" s="69"/>
      <c r="R192" s="39"/>
      <c r="S192" s="98"/>
      <c r="T192" s="37"/>
      <c r="U192" s="10"/>
      <c r="V192" s="69"/>
      <c r="W192" s="69"/>
      <c r="X192" s="69"/>
      <c r="Z192" s="39"/>
      <c r="AA192" s="39"/>
      <c r="AB192" s="37"/>
      <c r="AC192" s="10"/>
      <c r="AD192" s="69"/>
      <c r="AE192" s="69"/>
      <c r="AF192" s="69"/>
      <c r="AG192" s="43"/>
      <c r="AH192" s="43"/>
      <c r="AJ192" s="39"/>
      <c r="AK192" s="39"/>
      <c r="AL192" s="37"/>
      <c r="AM192" s="42"/>
      <c r="AN192" s="69"/>
      <c r="AO192" s="69"/>
      <c r="AP192" s="69"/>
      <c r="AQ192" s="39"/>
      <c r="AS192" s="39"/>
      <c r="AT192" s="98"/>
      <c r="AU192" s="37"/>
      <c r="AV192" s="42"/>
      <c r="AW192" s="69"/>
      <c r="AX192" s="69"/>
      <c r="AY192" s="69"/>
      <c r="BA192" s="39"/>
      <c r="BB192" s="98"/>
      <c r="BC192" s="37"/>
      <c r="BD192" s="10"/>
      <c r="BE192" s="69"/>
      <c r="BF192" s="69"/>
      <c r="BG192" s="69"/>
      <c r="BI192" s="39"/>
      <c r="BJ192" s="98"/>
      <c r="BK192" s="37"/>
      <c r="BL192" s="42"/>
      <c r="BM192" s="69"/>
      <c r="BN192" s="69"/>
      <c r="BO192" s="69"/>
      <c r="BP192" s="98"/>
      <c r="BQ192" s="98"/>
      <c r="BS192" s="39"/>
      <c r="BT192" s="98"/>
      <c r="BU192" s="37"/>
      <c r="BV192" s="42"/>
      <c r="BW192" s="69"/>
      <c r="BX192" s="69"/>
      <c r="BY192" s="69"/>
      <c r="BZ192" s="98"/>
      <c r="CA192" s="98"/>
      <c r="CC192" s="39"/>
      <c r="CD192" s="98"/>
      <c r="CE192" s="37"/>
      <c r="CF192" s="42"/>
      <c r="CG192" s="69"/>
      <c r="CH192" s="69"/>
      <c r="CI192" s="69"/>
      <c r="CJ192" s="45"/>
      <c r="CK192" s="98"/>
      <c r="CO192" s="39"/>
      <c r="CP192" s="98"/>
      <c r="CQ192" s="10"/>
      <c r="CR192" s="10"/>
      <c r="CS192" s="10"/>
      <c r="CT192" s="10"/>
      <c r="CU192" s="10"/>
      <c r="CV192" s="11"/>
      <c r="CW192" s="45"/>
      <c r="CX192" s="39"/>
      <c r="CY192" s="98"/>
      <c r="CZ192" s="10"/>
      <c r="DA192" s="10"/>
      <c r="DB192" s="10"/>
      <c r="DC192" s="10"/>
      <c r="DD192" s="10"/>
      <c r="DE192" s="11"/>
      <c r="DF192" s="45"/>
      <c r="DG192" s="39"/>
      <c r="DH192" s="98"/>
      <c r="DI192" s="10"/>
      <c r="DJ192" s="10"/>
      <c r="DK192" s="10"/>
      <c r="DL192" s="10"/>
      <c r="DM192" s="10"/>
      <c r="DN192" s="11"/>
      <c r="DO192" s="11"/>
      <c r="DP192" s="45"/>
      <c r="DQ192" s="39"/>
      <c r="DR192" s="98"/>
      <c r="DS192" s="10"/>
      <c r="DT192" s="10"/>
      <c r="DU192" s="10"/>
      <c r="DV192" s="10"/>
      <c r="DW192" s="10"/>
      <c r="DX192" s="98"/>
      <c r="DY192" s="11"/>
      <c r="DZ192" s="45"/>
      <c r="EA192" s="39"/>
      <c r="EB192" s="98"/>
      <c r="ED192" s="45"/>
      <c r="EE192" s="45"/>
      <c r="EF192" s="45"/>
    </row>
    <row r="193" spans="1:136" s="8" customFormat="1" ht="15" x14ac:dyDescent="0.15">
      <c r="A193" s="39"/>
      <c r="B193" s="98"/>
      <c r="C193" s="37"/>
      <c r="D193" s="42"/>
      <c r="E193" s="69"/>
      <c r="F193" s="69"/>
      <c r="G193" s="69"/>
      <c r="H193" s="69"/>
      <c r="I193" s="45"/>
      <c r="J193" s="39"/>
      <c r="K193" s="98"/>
      <c r="L193" s="37"/>
      <c r="M193" s="42"/>
      <c r="N193" s="69"/>
      <c r="O193" s="69"/>
      <c r="P193" s="69"/>
      <c r="R193" s="39"/>
      <c r="S193" s="98"/>
      <c r="T193" s="37"/>
      <c r="U193" s="10"/>
      <c r="V193" s="69"/>
      <c r="W193" s="69"/>
      <c r="X193" s="69"/>
      <c r="Z193" s="39"/>
      <c r="AA193" s="39"/>
      <c r="AB193" s="37"/>
      <c r="AC193" s="10"/>
      <c r="AD193" s="69"/>
      <c r="AE193" s="69"/>
      <c r="AF193" s="69"/>
      <c r="AG193" s="43"/>
      <c r="AH193" s="43"/>
      <c r="AJ193" s="39"/>
      <c r="AK193" s="39"/>
      <c r="AL193" s="37"/>
      <c r="AM193" s="42"/>
      <c r="AN193" s="69"/>
      <c r="AO193" s="69"/>
      <c r="AP193" s="69"/>
      <c r="AQ193" s="39"/>
      <c r="AS193" s="39"/>
      <c r="AT193" s="98"/>
      <c r="AU193" s="37"/>
      <c r="AV193" s="42"/>
      <c r="AW193" s="69"/>
      <c r="AX193" s="69"/>
      <c r="AY193" s="69"/>
      <c r="BA193" s="39"/>
      <c r="BB193" s="98"/>
      <c r="BC193" s="37"/>
      <c r="BD193" s="10"/>
      <c r="BE193" s="69"/>
      <c r="BF193" s="69"/>
      <c r="BG193" s="69"/>
      <c r="BI193" s="39"/>
      <c r="BJ193" s="98"/>
      <c r="BK193" s="37"/>
      <c r="BL193" s="42"/>
      <c r="BM193" s="69"/>
      <c r="BN193" s="69"/>
      <c r="BO193" s="69"/>
      <c r="BP193" s="98"/>
      <c r="BQ193" s="98"/>
      <c r="BS193" s="39"/>
      <c r="BT193" s="98"/>
      <c r="BU193" s="37"/>
      <c r="BV193" s="42"/>
      <c r="BW193" s="69"/>
      <c r="BX193" s="69"/>
      <c r="BY193" s="69"/>
      <c r="BZ193" s="98"/>
      <c r="CA193" s="98"/>
      <c r="CC193" s="39"/>
      <c r="CD193" s="98"/>
      <c r="CE193" s="37"/>
      <c r="CF193" s="42"/>
      <c r="CG193" s="69"/>
      <c r="CH193" s="69"/>
      <c r="CI193" s="69"/>
      <c r="CJ193" s="45"/>
      <c r="CK193" s="98"/>
      <c r="CO193" s="39"/>
      <c r="CP193" s="98"/>
      <c r="CQ193" s="10"/>
      <c r="CR193" s="10"/>
      <c r="CS193" s="10"/>
      <c r="CT193" s="10"/>
      <c r="CU193" s="10"/>
      <c r="CV193" s="11"/>
      <c r="CW193" s="45"/>
      <c r="CX193" s="39"/>
      <c r="CY193" s="98"/>
      <c r="CZ193" s="10"/>
      <c r="DA193" s="10"/>
      <c r="DB193" s="10"/>
      <c r="DC193" s="10"/>
      <c r="DD193" s="10"/>
      <c r="DE193" s="11"/>
      <c r="DF193" s="45"/>
      <c r="DG193" s="39"/>
      <c r="DH193" s="98"/>
      <c r="DI193" s="10"/>
      <c r="DJ193" s="10"/>
      <c r="DK193" s="10"/>
      <c r="DL193" s="10"/>
      <c r="DM193" s="10"/>
      <c r="DN193" s="11"/>
      <c r="DO193" s="11"/>
      <c r="DP193" s="45"/>
      <c r="DQ193" s="39"/>
      <c r="DR193" s="98"/>
      <c r="DS193" s="10"/>
      <c r="DT193" s="10"/>
      <c r="DU193" s="10"/>
      <c r="DV193" s="10"/>
      <c r="DW193" s="10"/>
      <c r="DX193" s="98"/>
      <c r="DY193" s="11"/>
      <c r="DZ193" s="45"/>
      <c r="EA193" s="39"/>
      <c r="EB193" s="98"/>
      <c r="ED193" s="45"/>
      <c r="EE193" s="45"/>
      <c r="EF193" s="45"/>
    </row>
    <row r="194" spans="1:136" s="8" customFormat="1" ht="15" x14ac:dyDescent="0.15">
      <c r="A194" s="39"/>
      <c r="B194" s="98"/>
      <c r="C194" s="37"/>
      <c r="D194" s="42"/>
      <c r="E194" s="69"/>
      <c r="F194" s="69"/>
      <c r="G194" s="69"/>
      <c r="H194" s="69"/>
      <c r="I194" s="45"/>
      <c r="J194" s="39"/>
      <c r="K194" s="98"/>
      <c r="L194" s="37"/>
      <c r="M194" s="42"/>
      <c r="N194" s="69"/>
      <c r="O194" s="69"/>
      <c r="P194" s="69"/>
      <c r="R194" s="39"/>
      <c r="S194" s="98"/>
      <c r="T194" s="37"/>
      <c r="U194" s="10"/>
      <c r="V194" s="69"/>
      <c r="W194" s="69"/>
      <c r="X194" s="69"/>
      <c r="Z194" s="39"/>
      <c r="AA194" s="39"/>
      <c r="AB194" s="37"/>
      <c r="AC194" s="10"/>
      <c r="AD194" s="69"/>
      <c r="AE194" s="69"/>
      <c r="AF194" s="69"/>
      <c r="AG194" s="43"/>
      <c r="AH194" s="43"/>
      <c r="AJ194" s="39"/>
      <c r="AK194" s="39"/>
      <c r="AL194" s="37"/>
      <c r="AM194" s="42"/>
      <c r="AN194" s="69"/>
      <c r="AO194" s="69"/>
      <c r="AP194" s="69"/>
      <c r="AQ194" s="39"/>
      <c r="AS194" s="39"/>
      <c r="AT194" s="98"/>
      <c r="AU194" s="37"/>
      <c r="AV194" s="42"/>
      <c r="AW194" s="69"/>
      <c r="AX194" s="69"/>
      <c r="AY194" s="69"/>
      <c r="BA194" s="39"/>
      <c r="BB194" s="98"/>
      <c r="BC194" s="37"/>
      <c r="BD194" s="10"/>
      <c r="BE194" s="69"/>
      <c r="BF194" s="69"/>
      <c r="BG194" s="69"/>
      <c r="BI194" s="39"/>
      <c r="BJ194" s="98"/>
      <c r="BK194" s="37"/>
      <c r="BL194" s="42"/>
      <c r="BM194" s="69"/>
      <c r="BN194" s="69"/>
      <c r="BO194" s="69"/>
      <c r="BP194" s="98"/>
      <c r="BQ194" s="98"/>
      <c r="BS194" s="39"/>
      <c r="BT194" s="98"/>
      <c r="BU194" s="37"/>
      <c r="BV194" s="42"/>
      <c r="BW194" s="69"/>
      <c r="BX194" s="69"/>
      <c r="BY194" s="69"/>
      <c r="BZ194" s="98"/>
      <c r="CA194" s="98"/>
      <c r="CC194" s="39"/>
      <c r="CD194" s="98"/>
      <c r="CE194" s="37"/>
      <c r="CF194" s="42"/>
      <c r="CG194" s="69"/>
      <c r="CH194" s="69"/>
      <c r="CI194" s="69"/>
      <c r="CJ194" s="45"/>
      <c r="CK194" s="98"/>
      <c r="CO194" s="39"/>
      <c r="CP194" s="98"/>
      <c r="CQ194" s="10"/>
      <c r="CR194" s="10"/>
      <c r="CS194" s="10"/>
      <c r="CT194" s="10"/>
      <c r="CU194" s="10"/>
      <c r="CV194" s="11"/>
      <c r="CW194" s="45"/>
      <c r="CX194" s="39"/>
      <c r="CY194" s="98"/>
      <c r="CZ194" s="10"/>
      <c r="DA194" s="10"/>
      <c r="DB194" s="10"/>
      <c r="DC194" s="10"/>
      <c r="DD194" s="10"/>
      <c r="DE194" s="11"/>
      <c r="DF194" s="45"/>
      <c r="DG194" s="39"/>
      <c r="DH194" s="98"/>
      <c r="DI194" s="10"/>
      <c r="DJ194" s="10"/>
      <c r="DK194" s="10"/>
      <c r="DL194" s="10"/>
      <c r="DM194" s="10"/>
      <c r="DN194" s="11"/>
      <c r="DO194" s="11"/>
      <c r="DP194" s="45"/>
      <c r="DQ194" s="39"/>
      <c r="DR194" s="98"/>
      <c r="DS194" s="10"/>
      <c r="DT194" s="10"/>
      <c r="DU194" s="10"/>
      <c r="DV194" s="10"/>
      <c r="DW194" s="10"/>
      <c r="DX194" s="98"/>
      <c r="DY194" s="11"/>
      <c r="DZ194" s="45"/>
      <c r="EA194" s="39"/>
      <c r="EB194" s="98"/>
      <c r="ED194" s="45"/>
      <c r="EE194" s="45"/>
      <c r="EF194" s="45"/>
    </row>
    <row r="195" spans="1:136" s="8" customFormat="1" ht="15" x14ac:dyDescent="0.15">
      <c r="A195" s="39"/>
      <c r="B195" s="98"/>
      <c r="C195" s="37"/>
      <c r="D195" s="42"/>
      <c r="E195" s="69"/>
      <c r="F195" s="69"/>
      <c r="G195" s="69"/>
      <c r="H195" s="69"/>
      <c r="I195" s="45"/>
      <c r="J195" s="39"/>
      <c r="K195" s="98"/>
      <c r="L195" s="37"/>
      <c r="M195" s="42"/>
      <c r="N195" s="69"/>
      <c r="O195" s="69"/>
      <c r="P195" s="69"/>
      <c r="R195" s="39"/>
      <c r="S195" s="98"/>
      <c r="T195" s="37"/>
      <c r="U195" s="10"/>
      <c r="V195" s="69"/>
      <c r="W195" s="69"/>
      <c r="X195" s="69"/>
      <c r="Z195" s="39"/>
      <c r="AA195" s="39"/>
      <c r="AB195" s="37"/>
      <c r="AC195" s="10"/>
      <c r="AD195" s="69"/>
      <c r="AE195" s="69"/>
      <c r="AF195" s="69"/>
      <c r="AG195" s="43"/>
      <c r="AH195" s="43"/>
      <c r="AJ195" s="39"/>
      <c r="AK195" s="39"/>
      <c r="AL195" s="37"/>
      <c r="AM195" s="42"/>
      <c r="AN195" s="69"/>
      <c r="AO195" s="69"/>
      <c r="AP195" s="69"/>
      <c r="AQ195" s="39"/>
      <c r="AS195" s="39"/>
      <c r="AT195" s="98"/>
      <c r="AU195" s="37"/>
      <c r="AV195" s="42"/>
      <c r="AW195" s="69"/>
      <c r="AX195" s="69"/>
      <c r="AY195" s="69"/>
      <c r="BA195" s="39"/>
      <c r="BB195" s="98"/>
      <c r="BC195" s="37"/>
      <c r="BD195" s="10"/>
      <c r="BE195" s="69"/>
      <c r="BF195" s="69"/>
      <c r="BG195" s="69"/>
      <c r="BI195" s="39"/>
      <c r="BJ195" s="98"/>
      <c r="BK195" s="37"/>
      <c r="BL195" s="42"/>
      <c r="BM195" s="69"/>
      <c r="BN195" s="69"/>
      <c r="BO195" s="69"/>
      <c r="BP195" s="98"/>
      <c r="BQ195" s="98"/>
      <c r="BS195" s="39"/>
      <c r="BT195" s="98"/>
      <c r="BU195" s="37"/>
      <c r="BV195" s="42"/>
      <c r="BW195" s="69"/>
      <c r="BX195" s="69"/>
      <c r="BY195" s="69"/>
      <c r="BZ195" s="98"/>
      <c r="CA195" s="98"/>
      <c r="CC195" s="39"/>
      <c r="CD195" s="98"/>
      <c r="CE195" s="37"/>
      <c r="CF195" s="42"/>
      <c r="CG195" s="69"/>
      <c r="CH195" s="69"/>
      <c r="CI195" s="69"/>
      <c r="CJ195" s="45"/>
      <c r="CK195" s="98"/>
      <c r="CO195" s="39"/>
      <c r="CP195" s="98"/>
      <c r="CQ195" s="10"/>
      <c r="CR195" s="10"/>
      <c r="CS195" s="10"/>
      <c r="CT195" s="10"/>
      <c r="CU195" s="10"/>
      <c r="CV195" s="11"/>
      <c r="CW195" s="45"/>
      <c r="CX195" s="39"/>
      <c r="CY195" s="98"/>
      <c r="CZ195" s="10"/>
      <c r="DA195" s="10"/>
      <c r="DB195" s="10"/>
      <c r="DC195" s="10"/>
      <c r="DD195" s="10"/>
      <c r="DE195" s="11"/>
      <c r="DF195" s="45"/>
      <c r="DG195" s="39"/>
      <c r="DH195" s="98"/>
      <c r="DI195" s="10"/>
      <c r="DJ195" s="10"/>
      <c r="DK195" s="10"/>
      <c r="DL195" s="10"/>
      <c r="DM195" s="10"/>
      <c r="DN195" s="11"/>
      <c r="DO195" s="11"/>
      <c r="DP195" s="45"/>
      <c r="DQ195" s="39"/>
      <c r="DR195" s="98"/>
      <c r="DS195" s="10"/>
      <c r="DT195" s="10"/>
      <c r="DU195" s="10"/>
      <c r="DV195" s="10"/>
      <c r="DW195" s="10"/>
      <c r="DX195" s="98"/>
      <c r="DY195" s="11"/>
      <c r="DZ195" s="45"/>
      <c r="EA195" s="39"/>
      <c r="EB195" s="98"/>
      <c r="ED195" s="45"/>
      <c r="EE195" s="45"/>
      <c r="EF195" s="45"/>
    </row>
    <row r="196" spans="1:136" s="8" customFormat="1" ht="15" x14ac:dyDescent="0.15">
      <c r="A196" s="39"/>
      <c r="B196" s="98"/>
      <c r="C196" s="37"/>
      <c r="D196" s="42"/>
      <c r="E196" s="69"/>
      <c r="F196" s="69"/>
      <c r="G196" s="69"/>
      <c r="H196" s="69"/>
      <c r="I196" s="45"/>
      <c r="J196" s="39"/>
      <c r="K196" s="98"/>
      <c r="L196" s="37"/>
      <c r="M196" s="42"/>
      <c r="N196" s="69"/>
      <c r="O196" s="69"/>
      <c r="P196" s="69"/>
      <c r="R196" s="39"/>
      <c r="S196" s="98"/>
      <c r="T196" s="37"/>
      <c r="U196" s="10"/>
      <c r="V196" s="69"/>
      <c r="W196" s="69"/>
      <c r="X196" s="69"/>
      <c r="Z196" s="39"/>
      <c r="AA196" s="39"/>
      <c r="AB196" s="37"/>
      <c r="AC196" s="10"/>
      <c r="AD196" s="69"/>
      <c r="AE196" s="69"/>
      <c r="AF196" s="69"/>
      <c r="AG196" s="43"/>
      <c r="AH196" s="44"/>
      <c r="AJ196" s="39"/>
      <c r="AK196" s="39"/>
      <c r="AL196" s="37"/>
      <c r="AM196" s="42"/>
      <c r="AN196" s="69"/>
      <c r="AO196" s="69"/>
      <c r="AP196" s="69"/>
      <c r="AQ196" s="39"/>
      <c r="AS196" s="39"/>
      <c r="AT196" s="98"/>
      <c r="AU196" s="37"/>
      <c r="AV196" s="42"/>
      <c r="AW196" s="69"/>
      <c r="AX196" s="69"/>
      <c r="AY196" s="69"/>
      <c r="BA196" s="39"/>
      <c r="BB196" s="98"/>
      <c r="BC196" s="37"/>
      <c r="BD196" s="10"/>
      <c r="BE196" s="69"/>
      <c r="BF196" s="69"/>
      <c r="BG196" s="69"/>
      <c r="BI196" s="39"/>
      <c r="BJ196" s="98"/>
      <c r="BK196" s="37"/>
      <c r="BL196" s="42"/>
      <c r="BM196" s="69"/>
      <c r="BN196" s="69"/>
      <c r="BO196" s="69"/>
      <c r="BP196" s="98"/>
      <c r="BQ196" s="98"/>
      <c r="BS196" s="39"/>
      <c r="BT196" s="98"/>
      <c r="BU196" s="37"/>
      <c r="BV196" s="42"/>
      <c r="BW196" s="69"/>
      <c r="BX196" s="69"/>
      <c r="BY196" s="69"/>
      <c r="BZ196" s="98"/>
      <c r="CA196" s="98"/>
      <c r="CC196" s="39"/>
      <c r="CD196" s="98"/>
      <c r="CE196" s="37"/>
      <c r="CF196" s="42"/>
      <c r="CG196" s="69"/>
      <c r="CH196" s="69"/>
      <c r="CI196" s="69"/>
      <c r="CJ196" s="45"/>
      <c r="CK196" s="98"/>
      <c r="CO196" s="39"/>
      <c r="CP196" s="98"/>
      <c r="CQ196" s="10"/>
      <c r="CR196" s="10"/>
      <c r="CS196" s="10"/>
      <c r="CT196" s="10"/>
      <c r="CU196" s="10"/>
      <c r="CV196" s="11"/>
      <c r="CW196" s="45"/>
      <c r="CX196" s="39"/>
      <c r="CY196" s="98"/>
      <c r="CZ196" s="10"/>
      <c r="DA196" s="10"/>
      <c r="DB196" s="10"/>
      <c r="DC196" s="10"/>
      <c r="DD196" s="10"/>
      <c r="DE196" s="11"/>
      <c r="DF196" s="45"/>
      <c r="DG196" s="39"/>
      <c r="DH196" s="98"/>
      <c r="DI196" s="10"/>
      <c r="DJ196" s="10"/>
      <c r="DK196" s="10"/>
      <c r="DL196" s="10"/>
      <c r="DM196" s="10"/>
      <c r="DN196" s="11"/>
      <c r="DO196" s="11"/>
      <c r="DP196" s="45"/>
      <c r="DQ196" s="39"/>
      <c r="DR196" s="98"/>
      <c r="DS196" s="10"/>
      <c r="DT196" s="10"/>
      <c r="DU196" s="10"/>
      <c r="DV196" s="10"/>
      <c r="DW196" s="10"/>
      <c r="DX196" s="98"/>
      <c r="DY196" s="11"/>
      <c r="DZ196" s="45"/>
      <c r="EA196" s="39"/>
      <c r="EB196" s="98"/>
      <c r="ED196" s="45"/>
      <c r="EE196" s="45"/>
      <c r="EF196" s="45"/>
    </row>
    <row r="197" spans="1:136" s="8" customFormat="1" ht="15" x14ac:dyDescent="0.15">
      <c r="A197" s="39"/>
      <c r="B197" s="98"/>
      <c r="C197" s="37"/>
      <c r="D197" s="42"/>
      <c r="E197" s="69"/>
      <c r="F197" s="69"/>
      <c r="G197" s="69"/>
      <c r="H197" s="69"/>
      <c r="I197" s="45"/>
      <c r="J197" s="39"/>
      <c r="K197" s="98"/>
      <c r="L197" s="37"/>
      <c r="M197" s="42"/>
      <c r="N197" s="69"/>
      <c r="O197" s="69"/>
      <c r="P197" s="69"/>
      <c r="R197" s="39"/>
      <c r="S197" s="98"/>
      <c r="T197" s="37"/>
      <c r="U197" s="10"/>
      <c r="V197" s="69"/>
      <c r="W197" s="69"/>
      <c r="X197" s="69"/>
      <c r="Z197" s="39"/>
      <c r="AA197" s="39"/>
      <c r="AB197" s="37"/>
      <c r="AC197" s="10"/>
      <c r="AD197" s="69"/>
      <c r="AE197" s="69"/>
      <c r="AF197" s="69"/>
      <c r="AG197" s="43"/>
      <c r="AH197" s="44"/>
      <c r="AJ197" s="39"/>
      <c r="AK197" s="39"/>
      <c r="AL197" s="37"/>
      <c r="AM197" s="42"/>
      <c r="AN197" s="69"/>
      <c r="AO197" s="69"/>
      <c r="AP197" s="69"/>
      <c r="AQ197" s="39"/>
      <c r="AS197" s="39"/>
      <c r="AT197" s="98"/>
      <c r="AU197" s="37"/>
      <c r="AV197" s="42"/>
      <c r="AW197" s="69"/>
      <c r="AX197" s="69"/>
      <c r="AY197" s="69"/>
      <c r="BA197" s="39"/>
      <c r="BB197" s="98"/>
      <c r="BC197" s="37"/>
      <c r="BD197" s="10"/>
      <c r="BE197" s="69"/>
      <c r="BF197" s="69"/>
      <c r="BG197" s="69"/>
      <c r="BI197" s="39"/>
      <c r="BJ197" s="98"/>
      <c r="BK197" s="37"/>
      <c r="BL197" s="42"/>
      <c r="BM197" s="69"/>
      <c r="BN197" s="69"/>
      <c r="BO197" s="69"/>
      <c r="BP197" s="98"/>
      <c r="BQ197" s="98"/>
      <c r="BS197" s="39"/>
      <c r="BT197" s="98"/>
      <c r="BU197" s="37"/>
      <c r="BV197" s="42"/>
      <c r="BW197" s="69"/>
      <c r="BX197" s="69"/>
      <c r="BY197" s="69"/>
      <c r="BZ197" s="98"/>
      <c r="CA197" s="98"/>
      <c r="CC197" s="39"/>
      <c r="CD197" s="98"/>
      <c r="CE197" s="37"/>
      <c r="CF197" s="42"/>
      <c r="CG197" s="69"/>
      <c r="CH197" s="69"/>
      <c r="CI197" s="69"/>
      <c r="CJ197" s="45"/>
      <c r="CK197" s="98"/>
      <c r="CO197" s="39"/>
      <c r="CP197" s="98"/>
      <c r="CQ197" s="10"/>
      <c r="CR197" s="10"/>
      <c r="CS197" s="10"/>
      <c r="CT197" s="10"/>
      <c r="CU197" s="10"/>
      <c r="CV197" s="11"/>
      <c r="CW197" s="45"/>
      <c r="CX197" s="39"/>
      <c r="CY197" s="98"/>
      <c r="CZ197" s="10"/>
      <c r="DA197" s="10"/>
      <c r="DB197" s="10"/>
      <c r="DC197" s="10"/>
      <c r="DD197" s="10"/>
      <c r="DE197" s="11"/>
      <c r="DF197" s="45"/>
      <c r="DG197" s="39"/>
      <c r="DH197" s="98"/>
      <c r="DI197" s="10"/>
      <c r="DJ197" s="10"/>
      <c r="DK197" s="10"/>
      <c r="DL197" s="10"/>
      <c r="DM197" s="10"/>
      <c r="DN197" s="11"/>
      <c r="DO197" s="11"/>
      <c r="DP197" s="45"/>
      <c r="DQ197" s="39"/>
      <c r="DR197" s="98"/>
      <c r="DS197" s="10"/>
      <c r="DT197" s="10"/>
      <c r="DU197" s="10"/>
      <c r="DV197" s="10"/>
      <c r="DW197" s="10"/>
      <c r="DX197" s="98"/>
      <c r="DY197" s="11"/>
      <c r="DZ197" s="45"/>
      <c r="EA197" s="39"/>
      <c r="EB197" s="98"/>
      <c r="ED197" s="45"/>
      <c r="EE197" s="45"/>
      <c r="EF197" s="45"/>
    </row>
    <row r="198" spans="1:136" s="8" customFormat="1" ht="15" x14ac:dyDescent="0.15">
      <c r="A198" s="39"/>
      <c r="B198" s="98"/>
      <c r="C198" s="37"/>
      <c r="D198" s="42"/>
      <c r="E198" s="69"/>
      <c r="F198" s="69"/>
      <c r="G198" s="69"/>
      <c r="H198" s="69"/>
      <c r="I198" s="45"/>
      <c r="J198" s="39"/>
      <c r="K198" s="98"/>
      <c r="L198" s="37"/>
      <c r="M198" s="42"/>
      <c r="N198" s="69"/>
      <c r="O198" s="69"/>
      <c r="P198" s="69"/>
      <c r="R198" s="39"/>
      <c r="S198" s="98"/>
      <c r="T198" s="37"/>
      <c r="U198" s="10"/>
      <c r="V198" s="69"/>
      <c r="W198" s="69"/>
      <c r="X198" s="69"/>
      <c r="Z198" s="39"/>
      <c r="AA198" s="39"/>
      <c r="AB198" s="37"/>
      <c r="AC198" s="10"/>
      <c r="AD198" s="69"/>
      <c r="AE198" s="69"/>
      <c r="AF198" s="69"/>
      <c r="AG198" s="43"/>
      <c r="AH198" s="44"/>
      <c r="AJ198" s="39"/>
      <c r="AK198" s="39"/>
      <c r="AL198" s="37"/>
      <c r="AM198" s="42"/>
      <c r="AN198" s="69"/>
      <c r="AO198" s="69"/>
      <c r="AP198" s="69"/>
      <c r="AQ198" s="39"/>
      <c r="AS198" s="39"/>
      <c r="AT198" s="98"/>
      <c r="AU198" s="37"/>
      <c r="AV198" s="42"/>
      <c r="AW198" s="69"/>
      <c r="AX198" s="69"/>
      <c r="AY198" s="69"/>
      <c r="BA198" s="39"/>
      <c r="BB198" s="98"/>
      <c r="BC198" s="37"/>
      <c r="BD198" s="10"/>
      <c r="BE198" s="69"/>
      <c r="BF198" s="69"/>
      <c r="BG198" s="69"/>
      <c r="BI198" s="39"/>
      <c r="BJ198" s="98"/>
      <c r="BK198" s="37"/>
      <c r="BL198" s="42"/>
      <c r="BM198" s="69"/>
      <c r="BN198" s="69"/>
      <c r="BO198" s="69"/>
      <c r="BP198" s="98"/>
      <c r="BQ198" s="98"/>
      <c r="BS198" s="39"/>
      <c r="BT198" s="98"/>
      <c r="BU198" s="37"/>
      <c r="BV198" s="42"/>
      <c r="BW198" s="69"/>
      <c r="BX198" s="69"/>
      <c r="BY198" s="69"/>
      <c r="BZ198" s="98"/>
      <c r="CA198" s="98"/>
      <c r="CC198" s="39"/>
      <c r="CD198" s="98"/>
      <c r="CE198" s="37"/>
      <c r="CF198" s="42"/>
      <c r="CG198" s="69"/>
      <c r="CH198" s="69"/>
      <c r="CI198" s="69"/>
      <c r="CJ198" s="45"/>
      <c r="CK198" s="98"/>
      <c r="CO198" s="39"/>
      <c r="CP198" s="98"/>
      <c r="CQ198" s="10"/>
      <c r="CR198" s="10"/>
      <c r="CS198" s="10"/>
      <c r="CT198" s="10"/>
      <c r="CU198" s="10"/>
      <c r="CV198" s="11"/>
      <c r="CW198" s="45"/>
      <c r="CX198" s="39"/>
      <c r="CY198" s="98"/>
      <c r="CZ198" s="10"/>
      <c r="DA198" s="10"/>
      <c r="DB198" s="10"/>
      <c r="DC198" s="10"/>
      <c r="DD198" s="10"/>
      <c r="DE198" s="11"/>
      <c r="DF198" s="45"/>
      <c r="DG198" s="39"/>
      <c r="DH198" s="98"/>
      <c r="DI198" s="10"/>
      <c r="DJ198" s="10"/>
      <c r="DK198" s="10"/>
      <c r="DL198" s="10"/>
      <c r="DM198" s="10"/>
      <c r="DN198" s="11"/>
      <c r="DO198" s="11"/>
      <c r="DP198" s="45"/>
      <c r="DQ198" s="39"/>
      <c r="DR198" s="98"/>
      <c r="DS198" s="10"/>
      <c r="DT198" s="10"/>
      <c r="DU198" s="10"/>
      <c r="DV198" s="10"/>
      <c r="DW198" s="10"/>
      <c r="DX198" s="98"/>
      <c r="DY198" s="11"/>
      <c r="DZ198" s="45"/>
      <c r="EA198" s="39"/>
      <c r="EB198" s="98"/>
      <c r="ED198" s="45"/>
      <c r="EE198" s="45"/>
      <c r="EF198" s="45"/>
    </row>
    <row r="199" spans="1:136" s="8" customFormat="1" ht="15" x14ac:dyDescent="0.15">
      <c r="A199" s="39"/>
      <c r="B199" s="98"/>
      <c r="C199" s="37"/>
      <c r="D199" s="42"/>
      <c r="E199" s="69"/>
      <c r="F199" s="69"/>
      <c r="G199" s="69"/>
      <c r="H199" s="69"/>
      <c r="I199" s="45"/>
      <c r="J199" s="39"/>
      <c r="K199" s="98"/>
      <c r="L199" s="37"/>
      <c r="M199" s="42"/>
      <c r="N199" s="69"/>
      <c r="O199" s="69"/>
      <c r="P199" s="69"/>
      <c r="R199" s="39"/>
      <c r="S199" s="98"/>
      <c r="T199" s="37"/>
      <c r="U199" s="10"/>
      <c r="V199" s="69"/>
      <c r="W199" s="69"/>
      <c r="X199" s="69"/>
      <c r="Z199" s="39"/>
      <c r="AA199" s="39"/>
      <c r="AB199" s="37"/>
      <c r="AC199" s="10"/>
      <c r="AD199" s="69"/>
      <c r="AE199" s="69"/>
      <c r="AF199" s="69"/>
      <c r="AG199" s="43"/>
      <c r="AH199" s="44"/>
      <c r="AJ199" s="39"/>
      <c r="AK199" s="39"/>
      <c r="AL199" s="37"/>
      <c r="AM199" s="42"/>
      <c r="AN199" s="69"/>
      <c r="AO199" s="69"/>
      <c r="AP199" s="69"/>
      <c r="AQ199" s="39"/>
      <c r="AS199" s="39"/>
      <c r="AT199" s="98"/>
      <c r="AU199" s="37"/>
      <c r="AV199" s="42"/>
      <c r="AW199" s="69"/>
      <c r="AX199" s="69"/>
      <c r="AY199" s="69"/>
      <c r="BA199" s="39"/>
      <c r="BB199" s="98"/>
      <c r="BC199" s="37"/>
      <c r="BD199" s="10"/>
      <c r="BE199" s="69"/>
      <c r="BF199" s="69"/>
      <c r="BG199" s="69"/>
      <c r="BI199" s="39"/>
      <c r="BJ199" s="98"/>
      <c r="BK199" s="37"/>
      <c r="BL199" s="42"/>
      <c r="BM199" s="69"/>
      <c r="BN199" s="69"/>
      <c r="BO199" s="69"/>
      <c r="BP199" s="98"/>
      <c r="BQ199" s="98"/>
      <c r="BS199" s="39"/>
      <c r="BT199" s="98"/>
      <c r="BU199" s="37"/>
      <c r="BV199" s="42"/>
      <c r="BW199" s="69"/>
      <c r="BX199" s="69"/>
      <c r="BY199" s="69"/>
      <c r="BZ199" s="98"/>
      <c r="CA199" s="98"/>
      <c r="CC199" s="39"/>
      <c r="CD199" s="98"/>
      <c r="CE199" s="37"/>
      <c r="CF199" s="42"/>
      <c r="CG199" s="69"/>
      <c r="CH199" s="69"/>
      <c r="CI199" s="69"/>
      <c r="CJ199" s="45"/>
      <c r="CK199" s="98"/>
      <c r="CO199" s="39"/>
      <c r="CP199" s="98"/>
      <c r="CQ199" s="10"/>
      <c r="CR199" s="10"/>
      <c r="CS199" s="10"/>
      <c r="CT199" s="10"/>
      <c r="CU199" s="10"/>
      <c r="CV199" s="11"/>
      <c r="CW199" s="45"/>
      <c r="CX199" s="39"/>
      <c r="CY199" s="98"/>
      <c r="CZ199" s="10"/>
      <c r="DA199" s="10"/>
      <c r="DB199" s="10"/>
      <c r="DC199" s="10"/>
      <c r="DD199" s="10"/>
      <c r="DE199" s="11"/>
      <c r="DF199" s="45"/>
      <c r="DG199" s="39"/>
      <c r="DH199" s="98"/>
      <c r="DI199" s="10"/>
      <c r="DJ199" s="10"/>
      <c r="DK199" s="10"/>
      <c r="DL199" s="10"/>
      <c r="DM199" s="10"/>
      <c r="DN199" s="11"/>
      <c r="DO199" s="11"/>
      <c r="DP199" s="45"/>
      <c r="DQ199" s="39"/>
      <c r="DR199" s="98"/>
      <c r="DS199" s="10"/>
      <c r="DT199" s="10"/>
      <c r="DU199" s="10"/>
      <c r="DV199" s="10"/>
      <c r="DW199" s="10"/>
      <c r="DX199" s="98"/>
      <c r="DY199" s="11"/>
      <c r="DZ199" s="45"/>
      <c r="EA199" s="39"/>
      <c r="EB199" s="98"/>
      <c r="ED199" s="45"/>
      <c r="EE199" s="45"/>
      <c r="EF199" s="45"/>
    </row>
    <row r="200" spans="1:136" s="8" customFormat="1" ht="15" x14ac:dyDescent="0.15">
      <c r="A200" s="39"/>
      <c r="B200" s="98"/>
      <c r="C200" s="37"/>
      <c r="D200" s="42"/>
      <c r="E200" s="69"/>
      <c r="F200" s="69"/>
      <c r="G200" s="69"/>
      <c r="H200" s="69"/>
      <c r="I200" s="45"/>
      <c r="J200" s="39"/>
      <c r="K200" s="98"/>
      <c r="L200" s="37"/>
      <c r="M200" s="42"/>
      <c r="N200" s="69"/>
      <c r="O200" s="69"/>
      <c r="P200" s="69"/>
      <c r="R200" s="39"/>
      <c r="S200" s="98"/>
      <c r="T200" s="37"/>
      <c r="U200" s="10"/>
      <c r="V200" s="69"/>
      <c r="W200" s="69"/>
      <c r="X200" s="69"/>
      <c r="Z200" s="39"/>
      <c r="AA200" s="39"/>
      <c r="AB200" s="37"/>
      <c r="AC200" s="10"/>
      <c r="AD200" s="69"/>
      <c r="AE200" s="69"/>
      <c r="AF200" s="69"/>
      <c r="AG200" s="43"/>
      <c r="AH200" s="44"/>
      <c r="AJ200" s="39"/>
      <c r="AK200" s="39"/>
      <c r="AL200" s="37"/>
      <c r="AM200" s="42"/>
      <c r="AN200" s="69"/>
      <c r="AO200" s="69"/>
      <c r="AP200" s="69"/>
      <c r="AQ200" s="39"/>
      <c r="AS200" s="39"/>
      <c r="AT200" s="98"/>
      <c r="AU200" s="37"/>
      <c r="AV200" s="42"/>
      <c r="AW200" s="69"/>
      <c r="AX200" s="69"/>
      <c r="AY200" s="69"/>
      <c r="BA200" s="39"/>
      <c r="BB200" s="98"/>
      <c r="BC200" s="37"/>
      <c r="BD200" s="10"/>
      <c r="BE200" s="69"/>
      <c r="BF200" s="69"/>
      <c r="BG200" s="69"/>
      <c r="BI200" s="39"/>
      <c r="BJ200" s="98"/>
      <c r="BK200" s="37"/>
      <c r="BL200" s="42"/>
      <c r="BM200" s="69"/>
      <c r="BN200" s="69"/>
      <c r="BO200" s="69"/>
      <c r="BP200" s="98"/>
      <c r="BQ200" s="98"/>
      <c r="BS200" s="39"/>
      <c r="BT200" s="98"/>
      <c r="BU200" s="37"/>
      <c r="BV200" s="42"/>
      <c r="BW200" s="69"/>
      <c r="BX200" s="69"/>
      <c r="BY200" s="69"/>
      <c r="BZ200" s="98"/>
      <c r="CA200" s="98"/>
      <c r="CC200" s="39"/>
      <c r="CD200" s="98"/>
      <c r="CE200" s="37"/>
      <c r="CF200" s="42"/>
      <c r="CG200" s="69"/>
      <c r="CH200" s="69"/>
      <c r="CI200" s="69"/>
      <c r="CJ200" s="45"/>
      <c r="CK200" s="98"/>
      <c r="CO200" s="39"/>
      <c r="CP200" s="98"/>
      <c r="CQ200" s="10"/>
      <c r="CR200" s="10"/>
      <c r="CS200" s="10"/>
      <c r="CT200" s="10"/>
      <c r="CU200" s="10"/>
      <c r="CV200" s="11"/>
      <c r="CW200" s="45"/>
      <c r="CX200" s="39"/>
      <c r="CY200" s="98"/>
      <c r="CZ200" s="10"/>
      <c r="DA200" s="10"/>
      <c r="DB200" s="10"/>
      <c r="DC200" s="10"/>
      <c r="DD200" s="10"/>
      <c r="DE200" s="11"/>
      <c r="DF200" s="45"/>
      <c r="DG200" s="39"/>
      <c r="DH200" s="98"/>
      <c r="DI200" s="10"/>
      <c r="DJ200" s="10"/>
      <c r="DK200" s="10"/>
      <c r="DL200" s="10"/>
      <c r="DM200" s="10"/>
      <c r="DN200" s="11"/>
      <c r="DO200" s="11"/>
      <c r="DP200" s="45"/>
      <c r="DQ200" s="39"/>
      <c r="DR200" s="98"/>
      <c r="DS200" s="10"/>
      <c r="DT200" s="10"/>
      <c r="DU200" s="10"/>
      <c r="DV200" s="10"/>
      <c r="DW200" s="10"/>
      <c r="DX200" s="98"/>
      <c r="DY200" s="11"/>
      <c r="DZ200" s="45"/>
      <c r="EA200" s="39"/>
      <c r="EB200" s="98"/>
      <c r="ED200" s="45"/>
      <c r="EE200" s="45"/>
      <c r="EF200" s="45"/>
    </row>
    <row r="201" spans="1:136" s="8" customFormat="1" ht="15" x14ac:dyDescent="0.15">
      <c r="A201" s="39"/>
      <c r="B201" s="98"/>
      <c r="C201" s="37"/>
      <c r="D201" s="42"/>
      <c r="E201" s="69"/>
      <c r="F201" s="69"/>
      <c r="G201" s="69"/>
      <c r="H201" s="69"/>
      <c r="I201" s="45"/>
      <c r="J201" s="39"/>
      <c r="K201" s="98"/>
      <c r="L201" s="37"/>
      <c r="M201" s="42"/>
      <c r="N201" s="69"/>
      <c r="O201" s="69"/>
      <c r="P201" s="69"/>
      <c r="R201" s="39"/>
      <c r="S201" s="98"/>
      <c r="T201" s="37"/>
      <c r="U201" s="10"/>
      <c r="V201" s="69"/>
      <c r="W201" s="69"/>
      <c r="X201" s="69"/>
      <c r="Z201" s="39"/>
      <c r="AA201" s="39"/>
      <c r="AB201" s="37"/>
      <c r="AC201" s="10"/>
      <c r="AD201" s="69"/>
      <c r="AE201" s="69"/>
      <c r="AF201" s="69"/>
      <c r="AG201" s="43"/>
      <c r="AH201" s="44"/>
      <c r="AJ201" s="39"/>
      <c r="AK201" s="39"/>
      <c r="AL201" s="37"/>
      <c r="AM201" s="42"/>
      <c r="AN201" s="69"/>
      <c r="AO201" s="69"/>
      <c r="AP201" s="69"/>
      <c r="AQ201" s="39"/>
      <c r="AS201" s="39"/>
      <c r="AT201" s="98"/>
      <c r="AU201" s="37"/>
      <c r="AV201" s="42"/>
      <c r="AW201" s="69"/>
      <c r="AX201" s="69"/>
      <c r="AY201" s="69"/>
      <c r="BA201" s="39"/>
      <c r="BB201" s="98"/>
      <c r="BC201" s="37"/>
      <c r="BD201" s="10"/>
      <c r="BE201" s="69"/>
      <c r="BF201" s="69"/>
      <c r="BG201" s="69"/>
      <c r="BI201" s="39"/>
      <c r="BJ201" s="98"/>
      <c r="BK201" s="37"/>
      <c r="BL201" s="42"/>
      <c r="BM201" s="69"/>
      <c r="BN201" s="69"/>
      <c r="BO201" s="69"/>
      <c r="BP201" s="98"/>
      <c r="BQ201" s="98"/>
      <c r="BS201" s="39"/>
      <c r="BT201" s="98"/>
      <c r="BU201" s="37"/>
      <c r="BV201" s="42"/>
      <c r="BW201" s="69"/>
      <c r="BX201" s="69"/>
      <c r="BY201" s="69"/>
      <c r="BZ201" s="98"/>
      <c r="CA201" s="98"/>
      <c r="CC201" s="39"/>
      <c r="CD201" s="98"/>
      <c r="CE201" s="37"/>
      <c r="CF201" s="42"/>
      <c r="CG201" s="69"/>
      <c r="CH201" s="69"/>
      <c r="CI201" s="69"/>
      <c r="CJ201" s="45"/>
      <c r="CK201" s="98"/>
      <c r="CO201" s="39"/>
      <c r="CP201" s="98"/>
      <c r="CQ201" s="10"/>
      <c r="CR201" s="10"/>
      <c r="CS201" s="10"/>
      <c r="CT201" s="10"/>
      <c r="CU201" s="10"/>
      <c r="CV201" s="11"/>
      <c r="CW201" s="45"/>
      <c r="CX201" s="39"/>
      <c r="CY201" s="98"/>
      <c r="CZ201" s="10"/>
      <c r="DA201" s="10"/>
      <c r="DB201" s="10"/>
      <c r="DC201" s="10"/>
      <c r="DD201" s="10"/>
      <c r="DE201" s="11"/>
      <c r="DF201" s="45"/>
      <c r="DG201" s="39"/>
      <c r="DH201" s="98"/>
      <c r="DI201" s="10"/>
      <c r="DJ201" s="10"/>
      <c r="DK201" s="10"/>
      <c r="DL201" s="10"/>
      <c r="DM201" s="10"/>
      <c r="DN201" s="11"/>
      <c r="DO201" s="11"/>
      <c r="DP201" s="45"/>
      <c r="DQ201" s="39"/>
      <c r="DR201" s="98"/>
      <c r="DS201" s="10"/>
      <c r="DT201" s="10"/>
      <c r="DU201" s="10"/>
      <c r="DV201" s="10"/>
      <c r="DW201" s="10"/>
      <c r="DX201" s="98"/>
      <c r="DY201" s="11"/>
      <c r="DZ201" s="45"/>
      <c r="EA201" s="39"/>
      <c r="EB201" s="98"/>
      <c r="ED201" s="45"/>
      <c r="EE201" s="45"/>
      <c r="EF201" s="45"/>
    </row>
    <row r="202" spans="1:136" s="8" customFormat="1" ht="15" x14ac:dyDescent="0.15">
      <c r="A202" s="39"/>
      <c r="B202" s="98"/>
      <c r="C202" s="37"/>
      <c r="D202" s="42"/>
      <c r="E202" s="69"/>
      <c r="F202" s="69"/>
      <c r="G202" s="69"/>
      <c r="H202" s="69"/>
      <c r="I202" s="45"/>
      <c r="J202" s="39"/>
      <c r="K202" s="98"/>
      <c r="L202" s="37"/>
      <c r="M202" s="42"/>
      <c r="N202" s="69"/>
      <c r="O202" s="69"/>
      <c r="P202" s="69"/>
      <c r="R202" s="39"/>
      <c r="S202" s="98"/>
      <c r="T202" s="37"/>
      <c r="U202" s="10"/>
      <c r="V202" s="69"/>
      <c r="W202" s="69"/>
      <c r="X202" s="69"/>
      <c r="Z202" s="39"/>
      <c r="AA202" s="39"/>
      <c r="AB202" s="37"/>
      <c r="AC202" s="10"/>
      <c r="AD202" s="69"/>
      <c r="AE202" s="69"/>
      <c r="AF202" s="69"/>
      <c r="AG202" s="43"/>
      <c r="AH202" s="44"/>
      <c r="AJ202" s="39"/>
      <c r="AK202" s="39"/>
      <c r="AL202" s="37"/>
      <c r="AM202" s="42"/>
      <c r="AN202" s="69"/>
      <c r="AO202" s="69"/>
      <c r="AP202" s="69"/>
      <c r="AQ202" s="39"/>
      <c r="AS202" s="39"/>
      <c r="AT202" s="98"/>
      <c r="AU202" s="37"/>
      <c r="AV202" s="42"/>
      <c r="AW202" s="69"/>
      <c r="AX202" s="69"/>
      <c r="AY202" s="69"/>
      <c r="BA202" s="39"/>
      <c r="BB202" s="98"/>
      <c r="BC202" s="37"/>
      <c r="BD202" s="10"/>
      <c r="BE202" s="69"/>
      <c r="BF202" s="69"/>
      <c r="BG202" s="69"/>
      <c r="BI202" s="39"/>
      <c r="BJ202" s="98"/>
      <c r="BK202" s="37"/>
      <c r="BL202" s="42"/>
      <c r="BM202" s="69"/>
      <c r="BN202" s="69"/>
      <c r="BO202" s="69"/>
      <c r="BP202" s="98"/>
      <c r="BQ202" s="98"/>
      <c r="BS202" s="39"/>
      <c r="BT202" s="98"/>
      <c r="BU202" s="37"/>
      <c r="BV202" s="42"/>
      <c r="BW202" s="69"/>
      <c r="BX202" s="69"/>
      <c r="BY202" s="69"/>
      <c r="BZ202" s="98"/>
      <c r="CA202" s="98"/>
      <c r="CC202" s="39"/>
      <c r="CD202" s="98"/>
      <c r="CE202" s="37"/>
      <c r="CF202" s="42"/>
      <c r="CG202" s="69"/>
      <c r="CH202" s="69"/>
      <c r="CI202" s="69"/>
      <c r="CJ202" s="45"/>
      <c r="CK202" s="98"/>
      <c r="CO202" s="39"/>
      <c r="CP202" s="98"/>
      <c r="CQ202" s="10"/>
      <c r="CR202" s="10"/>
      <c r="CS202" s="10"/>
      <c r="CT202" s="10"/>
      <c r="CU202" s="10"/>
      <c r="CV202" s="11"/>
      <c r="CW202" s="45"/>
      <c r="CX202" s="39"/>
      <c r="CY202" s="98"/>
      <c r="CZ202" s="10"/>
      <c r="DA202" s="10"/>
      <c r="DB202" s="10"/>
      <c r="DC202" s="10"/>
      <c r="DD202" s="10"/>
      <c r="DE202" s="11"/>
      <c r="DF202" s="45"/>
      <c r="DG202" s="39"/>
      <c r="DH202" s="98"/>
      <c r="DI202" s="10"/>
      <c r="DJ202" s="10"/>
      <c r="DK202" s="10"/>
      <c r="DL202" s="10"/>
      <c r="DM202" s="10"/>
      <c r="DN202" s="11"/>
      <c r="DO202" s="11"/>
      <c r="DP202" s="45"/>
      <c r="DQ202" s="39"/>
      <c r="DR202" s="98"/>
      <c r="DS202" s="10"/>
      <c r="DT202" s="10"/>
      <c r="DU202" s="10"/>
      <c r="DV202" s="10"/>
      <c r="DW202" s="10"/>
      <c r="DX202" s="98"/>
      <c r="DY202" s="11"/>
      <c r="DZ202" s="45"/>
      <c r="EA202" s="39"/>
      <c r="EB202" s="98"/>
      <c r="ED202" s="45"/>
      <c r="EE202" s="45"/>
      <c r="EF202" s="45"/>
    </row>
    <row r="203" spans="1:136" s="8" customFormat="1" ht="15" x14ac:dyDescent="0.15">
      <c r="A203" s="39"/>
      <c r="B203" s="98"/>
      <c r="C203" s="37"/>
      <c r="D203" s="42"/>
      <c r="E203" s="69"/>
      <c r="F203" s="69"/>
      <c r="G203" s="69"/>
      <c r="H203" s="69"/>
      <c r="I203" s="45"/>
      <c r="J203" s="39"/>
      <c r="K203" s="98"/>
      <c r="L203" s="37"/>
      <c r="M203" s="42"/>
      <c r="N203" s="69"/>
      <c r="O203" s="69"/>
      <c r="P203" s="69"/>
      <c r="R203" s="39"/>
      <c r="S203" s="98"/>
      <c r="T203" s="37"/>
      <c r="U203" s="10"/>
      <c r="V203" s="69"/>
      <c r="W203" s="69"/>
      <c r="X203" s="69"/>
      <c r="Z203" s="39"/>
      <c r="AA203" s="39"/>
      <c r="AB203" s="37"/>
      <c r="AC203" s="10"/>
      <c r="AD203" s="69"/>
      <c r="AE203" s="69"/>
      <c r="AF203" s="69"/>
      <c r="AG203" s="43"/>
      <c r="AH203" s="44"/>
      <c r="AJ203" s="39"/>
      <c r="AK203" s="39"/>
      <c r="AL203" s="37"/>
      <c r="AM203" s="42"/>
      <c r="AN203" s="69"/>
      <c r="AO203" s="69"/>
      <c r="AP203" s="69"/>
      <c r="AQ203" s="39"/>
      <c r="AS203" s="39"/>
      <c r="AT203" s="98"/>
      <c r="AU203" s="37"/>
      <c r="AV203" s="42"/>
      <c r="AW203" s="69"/>
      <c r="AX203" s="69"/>
      <c r="AY203" s="69"/>
      <c r="BA203" s="39"/>
      <c r="BB203" s="98"/>
      <c r="BC203" s="37"/>
      <c r="BD203" s="10"/>
      <c r="BE203" s="69"/>
      <c r="BF203" s="69"/>
      <c r="BG203" s="69"/>
      <c r="BI203" s="39"/>
      <c r="BJ203" s="98"/>
      <c r="BK203" s="37"/>
      <c r="BL203" s="42"/>
      <c r="BM203" s="69"/>
      <c r="BN203" s="69"/>
      <c r="BO203" s="69"/>
      <c r="BP203" s="98"/>
      <c r="BQ203" s="98"/>
      <c r="BS203" s="39"/>
      <c r="BT203" s="98"/>
      <c r="BU203" s="37"/>
      <c r="BV203" s="42"/>
      <c r="BW203" s="69"/>
      <c r="BX203" s="69"/>
      <c r="BY203" s="69"/>
      <c r="BZ203" s="98"/>
      <c r="CA203" s="98"/>
      <c r="CC203" s="39"/>
      <c r="CD203" s="98"/>
      <c r="CE203" s="37"/>
      <c r="CF203" s="42"/>
      <c r="CG203" s="69"/>
      <c r="CH203" s="69"/>
      <c r="CI203" s="69"/>
      <c r="CJ203" s="45"/>
      <c r="CK203" s="98"/>
      <c r="CO203" s="39"/>
      <c r="CP203" s="98"/>
      <c r="CQ203" s="10"/>
      <c r="CR203" s="10"/>
      <c r="CS203" s="10"/>
      <c r="CT203" s="10"/>
      <c r="CU203" s="10"/>
      <c r="CV203" s="11"/>
      <c r="CW203" s="45"/>
      <c r="CX203" s="39"/>
      <c r="CY203" s="98"/>
      <c r="CZ203" s="10"/>
      <c r="DA203" s="10"/>
      <c r="DB203" s="10"/>
      <c r="DC203" s="10"/>
      <c r="DD203" s="10"/>
      <c r="DE203" s="11"/>
      <c r="DF203" s="45"/>
      <c r="DG203" s="39"/>
      <c r="DH203" s="98"/>
      <c r="DI203" s="10"/>
      <c r="DJ203" s="10"/>
      <c r="DK203" s="10"/>
      <c r="DL203" s="10"/>
      <c r="DM203" s="10"/>
      <c r="DN203" s="11"/>
      <c r="DO203" s="11"/>
      <c r="DP203" s="45"/>
      <c r="DQ203" s="39"/>
      <c r="DR203" s="98"/>
      <c r="DS203" s="10"/>
      <c r="DT203" s="10"/>
      <c r="DU203" s="10"/>
      <c r="DV203" s="10"/>
      <c r="DW203" s="10"/>
      <c r="DX203" s="98"/>
      <c r="DY203" s="11"/>
      <c r="DZ203" s="45"/>
      <c r="EA203" s="39"/>
      <c r="EB203" s="98"/>
      <c r="ED203" s="45"/>
      <c r="EE203" s="45"/>
      <c r="EF203" s="45"/>
    </row>
    <row r="204" spans="1:136" s="8" customFormat="1" ht="15" x14ac:dyDescent="0.15">
      <c r="A204" s="39"/>
      <c r="B204" s="98"/>
      <c r="C204" s="37"/>
      <c r="D204" s="42"/>
      <c r="E204" s="69"/>
      <c r="F204" s="69"/>
      <c r="G204" s="69"/>
      <c r="H204" s="69"/>
      <c r="I204" s="45"/>
      <c r="J204" s="39"/>
      <c r="K204" s="98"/>
      <c r="L204" s="37"/>
      <c r="M204" s="42"/>
      <c r="N204" s="69"/>
      <c r="O204" s="69"/>
      <c r="P204" s="69"/>
      <c r="R204" s="39"/>
      <c r="S204" s="98"/>
      <c r="T204" s="37"/>
      <c r="U204" s="10"/>
      <c r="V204" s="69"/>
      <c r="W204" s="69"/>
      <c r="X204" s="69"/>
      <c r="Z204" s="39"/>
      <c r="AA204" s="39"/>
      <c r="AB204" s="37"/>
      <c r="AC204" s="10"/>
      <c r="AD204" s="69"/>
      <c r="AE204" s="69"/>
      <c r="AF204" s="69"/>
      <c r="AG204" s="43"/>
      <c r="AH204" s="44"/>
      <c r="AJ204" s="39"/>
      <c r="AK204" s="39"/>
      <c r="AL204" s="37"/>
      <c r="AM204" s="42"/>
      <c r="AN204" s="69"/>
      <c r="AO204" s="69"/>
      <c r="AP204" s="69"/>
      <c r="AQ204" s="39"/>
      <c r="AS204" s="39"/>
      <c r="AT204" s="98"/>
      <c r="AU204" s="37"/>
      <c r="AV204" s="42"/>
      <c r="AW204" s="69"/>
      <c r="AX204" s="69"/>
      <c r="AY204" s="69"/>
      <c r="BA204" s="39"/>
      <c r="BB204" s="98"/>
      <c r="BC204" s="37"/>
      <c r="BD204" s="10"/>
      <c r="BE204" s="69"/>
      <c r="BF204" s="69"/>
      <c r="BG204" s="69"/>
      <c r="BI204" s="39"/>
      <c r="BJ204" s="98"/>
      <c r="BK204" s="37"/>
      <c r="BL204" s="42"/>
      <c r="BM204" s="69"/>
      <c r="BN204" s="69"/>
      <c r="BO204" s="69"/>
      <c r="BP204" s="98"/>
      <c r="BQ204" s="98"/>
      <c r="BS204" s="39"/>
      <c r="BT204" s="98"/>
      <c r="BU204" s="37"/>
      <c r="BV204" s="42"/>
      <c r="BW204" s="69"/>
      <c r="BX204" s="69"/>
      <c r="BY204" s="69"/>
      <c r="BZ204" s="98"/>
      <c r="CA204" s="98"/>
      <c r="CC204" s="39"/>
      <c r="CD204" s="98"/>
      <c r="CE204" s="37"/>
      <c r="CF204" s="42"/>
      <c r="CG204" s="69"/>
      <c r="CH204" s="69"/>
      <c r="CI204" s="69"/>
      <c r="CJ204" s="45"/>
      <c r="CK204" s="98"/>
      <c r="CO204" s="39"/>
      <c r="CP204" s="98"/>
      <c r="CQ204" s="10"/>
      <c r="CR204" s="10"/>
      <c r="CS204" s="10"/>
      <c r="CT204" s="10"/>
      <c r="CU204" s="10"/>
      <c r="CV204" s="11"/>
      <c r="CW204" s="45"/>
      <c r="CX204" s="39"/>
      <c r="CY204" s="98"/>
      <c r="CZ204" s="10"/>
      <c r="DA204" s="10"/>
      <c r="DB204" s="10"/>
      <c r="DC204" s="10"/>
      <c r="DD204" s="10"/>
      <c r="DE204" s="11"/>
      <c r="DF204" s="45"/>
      <c r="DG204" s="39"/>
      <c r="DH204" s="98"/>
      <c r="DI204" s="10"/>
      <c r="DJ204" s="10"/>
      <c r="DK204" s="10"/>
      <c r="DL204" s="10"/>
      <c r="DM204" s="10"/>
      <c r="DN204" s="11"/>
      <c r="DO204" s="11"/>
      <c r="DP204" s="45"/>
      <c r="DQ204" s="39"/>
      <c r="DR204" s="98"/>
      <c r="DS204" s="10"/>
      <c r="DT204" s="10"/>
      <c r="DU204" s="10"/>
      <c r="DV204" s="10"/>
      <c r="DW204" s="10"/>
      <c r="DX204" s="98"/>
      <c r="DY204" s="11"/>
      <c r="DZ204" s="45"/>
      <c r="EA204" s="39"/>
      <c r="EB204" s="98"/>
      <c r="ED204" s="45"/>
      <c r="EE204" s="45"/>
      <c r="EF204" s="45"/>
    </row>
    <row r="205" spans="1:136" s="8" customFormat="1" ht="15" x14ac:dyDescent="0.15">
      <c r="A205" s="39"/>
      <c r="B205" s="98"/>
      <c r="C205" s="37"/>
      <c r="D205" s="42"/>
      <c r="E205" s="69"/>
      <c r="F205" s="69"/>
      <c r="G205" s="69"/>
      <c r="H205" s="69"/>
      <c r="I205" s="45"/>
      <c r="J205" s="39"/>
      <c r="K205" s="98"/>
      <c r="L205" s="37"/>
      <c r="M205" s="42"/>
      <c r="N205" s="69"/>
      <c r="O205" s="69"/>
      <c r="P205" s="69"/>
      <c r="R205" s="39"/>
      <c r="S205" s="98"/>
      <c r="T205" s="37"/>
      <c r="U205" s="10"/>
      <c r="V205" s="69"/>
      <c r="W205" s="69"/>
      <c r="X205" s="69"/>
      <c r="Z205" s="39"/>
      <c r="AA205" s="39"/>
      <c r="AB205" s="37"/>
      <c r="AC205" s="10"/>
      <c r="AD205" s="69"/>
      <c r="AE205" s="69"/>
      <c r="AF205" s="69"/>
      <c r="AG205" s="43"/>
      <c r="AH205" s="44"/>
      <c r="AJ205" s="39"/>
      <c r="AK205" s="39"/>
      <c r="AL205" s="37"/>
      <c r="AM205" s="42"/>
      <c r="AN205" s="69"/>
      <c r="AO205" s="69"/>
      <c r="AP205" s="69"/>
      <c r="AQ205" s="39"/>
      <c r="AS205" s="39"/>
      <c r="AT205" s="98"/>
      <c r="AU205" s="37"/>
      <c r="AV205" s="42"/>
      <c r="AW205" s="69"/>
      <c r="AX205" s="69"/>
      <c r="AY205" s="69"/>
      <c r="BA205" s="39"/>
      <c r="BB205" s="98"/>
      <c r="BC205" s="37"/>
      <c r="BD205" s="10"/>
      <c r="BE205" s="69"/>
      <c r="BF205" s="69"/>
      <c r="BG205" s="69"/>
      <c r="BI205" s="39"/>
      <c r="BJ205" s="98"/>
      <c r="BK205" s="37"/>
      <c r="BL205" s="42"/>
      <c r="BM205" s="69"/>
      <c r="BN205" s="69"/>
      <c r="BO205" s="69"/>
      <c r="BP205" s="98"/>
      <c r="BQ205" s="98"/>
      <c r="BS205" s="39"/>
      <c r="BT205" s="98"/>
      <c r="BU205" s="37"/>
      <c r="BV205" s="42"/>
      <c r="BW205" s="69"/>
      <c r="BX205" s="69"/>
      <c r="BY205" s="69"/>
      <c r="BZ205" s="98"/>
      <c r="CA205" s="98"/>
      <c r="CC205" s="39"/>
      <c r="CD205" s="98"/>
      <c r="CE205" s="37"/>
      <c r="CF205" s="42"/>
      <c r="CG205" s="69"/>
      <c r="CH205" s="69"/>
      <c r="CI205" s="69"/>
      <c r="CJ205" s="45"/>
      <c r="CK205" s="98"/>
      <c r="CO205" s="39"/>
      <c r="CP205" s="98"/>
      <c r="CQ205" s="10"/>
      <c r="CR205" s="10"/>
      <c r="CS205" s="10"/>
      <c r="CT205" s="10"/>
      <c r="CU205" s="10"/>
      <c r="CV205" s="11"/>
      <c r="CW205" s="45"/>
      <c r="CX205" s="39"/>
      <c r="CY205" s="98"/>
      <c r="CZ205" s="10"/>
      <c r="DA205" s="10"/>
      <c r="DB205" s="10"/>
      <c r="DC205" s="10"/>
      <c r="DD205" s="10"/>
      <c r="DE205" s="11"/>
      <c r="DF205" s="45"/>
      <c r="DG205" s="39"/>
      <c r="DH205" s="98"/>
      <c r="DI205" s="10"/>
      <c r="DJ205" s="10"/>
      <c r="DK205" s="10"/>
      <c r="DL205" s="10"/>
      <c r="DM205" s="10"/>
      <c r="DN205" s="11"/>
      <c r="DO205" s="11"/>
      <c r="DP205" s="45"/>
      <c r="DQ205" s="39"/>
      <c r="DR205" s="98"/>
      <c r="DS205" s="10"/>
      <c r="DT205" s="10"/>
      <c r="DU205" s="10"/>
      <c r="DV205" s="10"/>
      <c r="DW205" s="10"/>
      <c r="DX205" s="98"/>
      <c r="DY205" s="11"/>
      <c r="DZ205" s="45"/>
      <c r="EA205" s="39"/>
      <c r="EB205" s="98"/>
      <c r="ED205" s="45"/>
      <c r="EE205" s="45"/>
      <c r="EF205" s="45"/>
    </row>
    <row r="206" spans="1:136" s="8" customFormat="1" ht="15" x14ac:dyDescent="0.15">
      <c r="A206" s="39"/>
      <c r="B206" s="98"/>
      <c r="C206" s="37"/>
      <c r="D206" s="42"/>
      <c r="E206" s="69"/>
      <c r="F206" s="69"/>
      <c r="G206" s="69"/>
      <c r="H206" s="69"/>
      <c r="I206" s="45"/>
      <c r="J206" s="39"/>
      <c r="K206" s="98"/>
      <c r="L206" s="37"/>
      <c r="M206" s="42"/>
      <c r="N206" s="69"/>
      <c r="O206" s="69"/>
      <c r="P206" s="69"/>
      <c r="R206" s="39"/>
      <c r="S206" s="98"/>
      <c r="T206" s="37"/>
      <c r="U206" s="10"/>
      <c r="V206" s="69"/>
      <c r="W206" s="69"/>
      <c r="X206" s="69"/>
      <c r="Z206" s="39"/>
      <c r="AA206" s="39"/>
      <c r="AB206" s="37"/>
      <c r="AC206" s="10"/>
      <c r="AD206" s="69"/>
      <c r="AE206" s="69"/>
      <c r="AF206" s="69"/>
      <c r="AG206" s="43"/>
      <c r="AH206" s="44"/>
      <c r="AJ206" s="39"/>
      <c r="AK206" s="39"/>
      <c r="AL206" s="37"/>
      <c r="AM206" s="42"/>
      <c r="AN206" s="69"/>
      <c r="AO206" s="69"/>
      <c r="AP206" s="69"/>
      <c r="AQ206" s="39"/>
      <c r="AS206" s="39"/>
      <c r="AT206" s="98"/>
      <c r="AU206" s="37"/>
      <c r="AV206" s="42"/>
      <c r="AW206" s="69"/>
      <c r="AX206" s="69"/>
      <c r="AY206" s="69"/>
      <c r="BA206" s="39"/>
      <c r="BB206" s="98"/>
      <c r="BC206" s="37"/>
      <c r="BD206" s="10"/>
      <c r="BE206" s="69"/>
      <c r="BF206" s="69"/>
      <c r="BG206" s="69"/>
      <c r="BI206" s="39"/>
      <c r="BJ206" s="98"/>
      <c r="BK206" s="37"/>
      <c r="BL206" s="42"/>
      <c r="BM206" s="69"/>
      <c r="BN206" s="69"/>
      <c r="BO206" s="69"/>
      <c r="BP206" s="98"/>
      <c r="BQ206" s="98"/>
      <c r="BS206" s="39"/>
      <c r="BT206" s="98"/>
      <c r="BU206" s="37"/>
      <c r="BV206" s="42"/>
      <c r="BW206" s="69"/>
      <c r="BX206" s="69"/>
      <c r="BY206" s="69"/>
      <c r="BZ206" s="98"/>
      <c r="CA206" s="98"/>
      <c r="CC206" s="39"/>
      <c r="CD206" s="98"/>
      <c r="CE206" s="37"/>
      <c r="CF206" s="42"/>
      <c r="CG206" s="69"/>
      <c r="CH206" s="69"/>
      <c r="CI206" s="69"/>
      <c r="CJ206" s="45"/>
      <c r="CK206" s="98"/>
      <c r="CO206" s="39"/>
      <c r="CP206" s="98"/>
      <c r="CQ206" s="10"/>
      <c r="CR206" s="10"/>
      <c r="CS206" s="10"/>
      <c r="CT206" s="10"/>
      <c r="CU206" s="10"/>
      <c r="CV206" s="11"/>
      <c r="CW206" s="45"/>
      <c r="CX206" s="39"/>
      <c r="CY206" s="98"/>
      <c r="CZ206" s="10"/>
      <c r="DA206" s="10"/>
      <c r="DB206" s="10"/>
      <c r="DC206" s="10"/>
      <c r="DD206" s="10"/>
      <c r="DE206" s="11"/>
      <c r="DF206" s="45"/>
      <c r="DG206" s="39"/>
      <c r="DH206" s="98"/>
      <c r="DI206" s="10"/>
      <c r="DJ206" s="10"/>
      <c r="DK206" s="10"/>
      <c r="DL206" s="10"/>
      <c r="DM206" s="10"/>
      <c r="DN206" s="11"/>
      <c r="DO206" s="11"/>
      <c r="DP206" s="45"/>
      <c r="DQ206" s="39"/>
      <c r="DR206" s="98"/>
      <c r="DS206" s="10"/>
      <c r="DT206" s="10"/>
      <c r="DU206" s="10"/>
      <c r="DV206" s="10"/>
      <c r="DW206" s="10"/>
      <c r="DX206" s="98"/>
      <c r="DY206" s="11"/>
      <c r="DZ206" s="45"/>
      <c r="EA206" s="39"/>
      <c r="EB206" s="98"/>
      <c r="ED206" s="45"/>
      <c r="EE206" s="45"/>
      <c r="EF206" s="45"/>
    </row>
    <row r="207" spans="1:136" s="8" customFormat="1" ht="15" x14ac:dyDescent="0.15">
      <c r="A207" s="39"/>
      <c r="B207" s="98"/>
      <c r="C207" s="37"/>
      <c r="D207" s="42"/>
      <c r="E207" s="69"/>
      <c r="F207" s="69"/>
      <c r="G207" s="69"/>
      <c r="H207" s="69"/>
      <c r="I207" s="45"/>
      <c r="J207" s="39"/>
      <c r="K207" s="98"/>
      <c r="L207" s="37"/>
      <c r="M207" s="42"/>
      <c r="N207" s="69"/>
      <c r="O207" s="69"/>
      <c r="P207" s="69"/>
      <c r="R207" s="39"/>
      <c r="S207" s="98"/>
      <c r="T207" s="37"/>
      <c r="U207" s="10"/>
      <c r="V207" s="69"/>
      <c r="W207" s="69"/>
      <c r="X207" s="69"/>
      <c r="Z207" s="39"/>
      <c r="AA207" s="39"/>
      <c r="AB207" s="37"/>
      <c r="AC207" s="10"/>
      <c r="AD207" s="69"/>
      <c r="AE207" s="69"/>
      <c r="AF207" s="69"/>
      <c r="AG207" s="43"/>
      <c r="AH207" s="44"/>
      <c r="AJ207" s="39"/>
      <c r="AK207" s="39"/>
      <c r="AL207" s="37"/>
      <c r="AM207" s="42"/>
      <c r="AN207" s="69"/>
      <c r="AO207" s="69"/>
      <c r="AP207" s="69"/>
      <c r="AQ207" s="39"/>
      <c r="AS207" s="39"/>
      <c r="AT207" s="98"/>
      <c r="AU207" s="37"/>
      <c r="AV207" s="42"/>
      <c r="AW207" s="69"/>
      <c r="AX207" s="69"/>
      <c r="AY207" s="69"/>
      <c r="BA207" s="39"/>
      <c r="BB207" s="98"/>
      <c r="BC207" s="37"/>
      <c r="BD207" s="10"/>
      <c r="BE207" s="69"/>
      <c r="BF207" s="69"/>
      <c r="BG207" s="69"/>
      <c r="BI207" s="39"/>
      <c r="BJ207" s="98"/>
      <c r="BK207" s="37"/>
      <c r="BL207" s="42"/>
      <c r="BM207" s="69"/>
      <c r="BN207" s="69"/>
      <c r="BO207" s="69"/>
      <c r="BP207" s="98"/>
      <c r="BQ207" s="98"/>
      <c r="BS207" s="39"/>
      <c r="BT207" s="98"/>
      <c r="BU207" s="37"/>
      <c r="BV207" s="42"/>
      <c r="BW207" s="69"/>
      <c r="BX207" s="69"/>
      <c r="BY207" s="69"/>
      <c r="BZ207" s="98"/>
      <c r="CA207" s="98"/>
      <c r="CC207" s="39"/>
      <c r="CD207" s="98"/>
      <c r="CE207" s="37"/>
      <c r="CF207" s="42"/>
      <c r="CG207" s="69"/>
      <c r="CH207" s="69"/>
      <c r="CI207" s="69"/>
      <c r="CJ207" s="45"/>
      <c r="CK207" s="98"/>
      <c r="CO207" s="39"/>
      <c r="CP207" s="98"/>
      <c r="CQ207" s="10"/>
      <c r="CR207" s="10"/>
      <c r="CS207" s="10"/>
      <c r="CT207" s="10"/>
      <c r="CU207" s="10"/>
      <c r="CV207" s="11"/>
      <c r="CW207" s="45"/>
      <c r="CX207" s="39"/>
      <c r="CY207" s="98"/>
      <c r="CZ207" s="10"/>
      <c r="DA207" s="10"/>
      <c r="DB207" s="10"/>
      <c r="DC207" s="10"/>
      <c r="DD207" s="10"/>
      <c r="DE207" s="11"/>
      <c r="DF207" s="45"/>
      <c r="DG207" s="39"/>
      <c r="DH207" s="98"/>
      <c r="DI207" s="10"/>
      <c r="DJ207" s="10"/>
      <c r="DK207" s="10"/>
      <c r="DL207" s="10"/>
      <c r="DM207" s="10"/>
      <c r="DN207" s="11"/>
      <c r="DO207" s="11"/>
      <c r="DP207" s="45"/>
      <c r="DQ207" s="39"/>
      <c r="DR207" s="98"/>
      <c r="DS207" s="10"/>
      <c r="DT207" s="10"/>
      <c r="DU207" s="10"/>
      <c r="DV207" s="10"/>
      <c r="DW207" s="10"/>
      <c r="DX207" s="98"/>
      <c r="DY207" s="11"/>
      <c r="DZ207" s="45"/>
      <c r="EA207" s="39"/>
      <c r="EB207" s="98"/>
      <c r="ED207" s="45"/>
      <c r="EE207" s="45"/>
      <c r="EF207" s="45"/>
    </row>
    <row r="208" spans="1:136" s="8" customFormat="1" ht="15" x14ac:dyDescent="0.15">
      <c r="A208" s="39"/>
      <c r="B208" s="98"/>
      <c r="C208" s="37"/>
      <c r="D208" s="42"/>
      <c r="E208" s="69"/>
      <c r="F208" s="69"/>
      <c r="G208" s="69"/>
      <c r="H208" s="69"/>
      <c r="I208" s="45"/>
      <c r="J208" s="39"/>
      <c r="K208" s="98"/>
      <c r="L208" s="37"/>
      <c r="M208" s="42"/>
      <c r="N208" s="69"/>
      <c r="O208" s="69"/>
      <c r="P208" s="69"/>
      <c r="R208" s="39"/>
      <c r="S208" s="98"/>
      <c r="T208" s="37"/>
      <c r="U208" s="10"/>
      <c r="V208" s="69"/>
      <c r="W208" s="69"/>
      <c r="X208" s="69"/>
      <c r="Z208" s="39"/>
      <c r="AA208" s="39"/>
      <c r="AB208" s="37"/>
      <c r="AC208" s="10"/>
      <c r="AD208" s="69"/>
      <c r="AE208" s="69"/>
      <c r="AF208" s="69"/>
      <c r="AG208" s="43"/>
      <c r="AH208" s="44"/>
      <c r="AJ208" s="39"/>
      <c r="AK208" s="39"/>
      <c r="AL208" s="37"/>
      <c r="AM208" s="42"/>
      <c r="AN208" s="69"/>
      <c r="AO208" s="69"/>
      <c r="AP208" s="69"/>
      <c r="AQ208" s="39"/>
      <c r="AS208" s="39"/>
      <c r="AT208" s="98"/>
      <c r="AU208" s="37"/>
      <c r="AV208" s="42"/>
      <c r="AW208" s="69"/>
      <c r="AX208" s="69"/>
      <c r="AY208" s="69"/>
      <c r="BA208" s="39"/>
      <c r="BB208" s="98"/>
      <c r="BC208" s="37"/>
      <c r="BD208" s="10"/>
      <c r="BE208" s="69"/>
      <c r="BF208" s="69"/>
      <c r="BG208" s="69"/>
      <c r="BI208" s="39"/>
      <c r="BJ208" s="98"/>
      <c r="BK208" s="37"/>
      <c r="BL208" s="42"/>
      <c r="BM208" s="69"/>
      <c r="BN208" s="69"/>
      <c r="BO208" s="69"/>
      <c r="BP208" s="98"/>
      <c r="BQ208" s="98"/>
      <c r="BS208" s="39"/>
      <c r="BT208" s="98"/>
      <c r="BU208" s="37"/>
      <c r="BV208" s="42"/>
      <c r="BW208" s="69"/>
      <c r="BX208" s="69"/>
      <c r="BY208" s="69"/>
      <c r="BZ208" s="98"/>
      <c r="CA208" s="98"/>
      <c r="CC208" s="39"/>
      <c r="CD208" s="98"/>
      <c r="CE208" s="37"/>
      <c r="CF208" s="42"/>
      <c r="CG208" s="69"/>
      <c r="CH208" s="69"/>
      <c r="CI208" s="69"/>
      <c r="CJ208" s="45"/>
      <c r="CK208" s="98"/>
      <c r="CO208" s="39"/>
      <c r="CP208" s="98"/>
      <c r="CQ208" s="10"/>
      <c r="CR208" s="10"/>
      <c r="CS208" s="10"/>
      <c r="CT208" s="10"/>
      <c r="CU208" s="10"/>
      <c r="CV208" s="11"/>
      <c r="CW208" s="45"/>
      <c r="CX208" s="39"/>
      <c r="CY208" s="98"/>
      <c r="CZ208" s="10"/>
      <c r="DA208" s="10"/>
      <c r="DB208" s="10"/>
      <c r="DC208" s="10"/>
      <c r="DD208" s="10"/>
      <c r="DE208" s="11"/>
      <c r="DF208" s="45"/>
      <c r="DG208" s="39"/>
      <c r="DH208" s="98"/>
      <c r="DI208" s="10"/>
      <c r="DJ208" s="10"/>
      <c r="DK208" s="10"/>
      <c r="DL208" s="10"/>
      <c r="DM208" s="10"/>
      <c r="DN208" s="11"/>
      <c r="DO208" s="11"/>
      <c r="DP208" s="45"/>
      <c r="DQ208" s="39"/>
      <c r="DR208" s="98"/>
      <c r="DS208" s="10"/>
      <c r="DT208" s="10"/>
      <c r="DU208" s="10"/>
      <c r="DV208" s="10"/>
      <c r="DW208" s="10"/>
      <c r="DX208" s="98"/>
      <c r="DY208" s="11"/>
      <c r="DZ208" s="45"/>
      <c r="EA208" s="39"/>
      <c r="EB208" s="98"/>
      <c r="ED208" s="45"/>
      <c r="EE208" s="45"/>
      <c r="EF208" s="45"/>
    </row>
    <row r="209" spans="1:136" s="8" customFormat="1" ht="15" x14ac:dyDescent="0.15">
      <c r="A209" s="39"/>
      <c r="B209" s="98"/>
      <c r="C209" s="37"/>
      <c r="D209" s="42"/>
      <c r="E209" s="69"/>
      <c r="F209" s="69"/>
      <c r="G209" s="69"/>
      <c r="H209" s="69"/>
      <c r="I209" s="45"/>
      <c r="J209" s="39"/>
      <c r="K209" s="98"/>
      <c r="L209" s="37"/>
      <c r="M209" s="42"/>
      <c r="N209" s="69"/>
      <c r="O209" s="69"/>
      <c r="P209" s="69"/>
      <c r="R209" s="39"/>
      <c r="S209" s="98"/>
      <c r="T209" s="37"/>
      <c r="U209" s="10"/>
      <c r="V209" s="69"/>
      <c r="W209" s="69"/>
      <c r="X209" s="69"/>
      <c r="Z209" s="39"/>
      <c r="AA209" s="39"/>
      <c r="AB209" s="37"/>
      <c r="AC209" s="10"/>
      <c r="AD209" s="69"/>
      <c r="AE209" s="69"/>
      <c r="AF209" s="69"/>
      <c r="AG209" s="43"/>
      <c r="AH209" s="44"/>
      <c r="AJ209" s="39"/>
      <c r="AK209" s="39"/>
      <c r="AL209" s="37"/>
      <c r="AM209" s="42"/>
      <c r="AN209" s="69"/>
      <c r="AO209" s="69"/>
      <c r="AP209" s="69"/>
      <c r="AQ209" s="39"/>
      <c r="AS209" s="39"/>
      <c r="AT209" s="98"/>
      <c r="AU209" s="37"/>
      <c r="AV209" s="42"/>
      <c r="AW209" s="69"/>
      <c r="AX209" s="69"/>
      <c r="AY209" s="69"/>
      <c r="BA209" s="39"/>
      <c r="BB209" s="98"/>
      <c r="BC209" s="37"/>
      <c r="BD209" s="10"/>
      <c r="BE209" s="69"/>
      <c r="BF209" s="69"/>
      <c r="BG209" s="69"/>
      <c r="BI209" s="39"/>
      <c r="BJ209" s="98"/>
      <c r="BK209" s="37"/>
      <c r="BL209" s="42"/>
      <c r="BM209" s="69"/>
      <c r="BN209" s="69"/>
      <c r="BO209" s="69"/>
      <c r="BP209" s="98"/>
      <c r="BQ209" s="98"/>
      <c r="BS209" s="39"/>
      <c r="BT209" s="98"/>
      <c r="BU209" s="37"/>
      <c r="BV209" s="42"/>
      <c r="BW209" s="69"/>
      <c r="BX209" s="69"/>
      <c r="BY209" s="69"/>
      <c r="BZ209" s="98"/>
      <c r="CA209" s="98"/>
      <c r="CC209" s="39"/>
      <c r="CD209" s="98"/>
      <c r="CE209" s="37"/>
      <c r="CF209" s="42"/>
      <c r="CG209" s="69"/>
      <c r="CH209" s="69"/>
      <c r="CI209" s="69"/>
      <c r="CJ209" s="45"/>
      <c r="CK209" s="98"/>
      <c r="CO209" s="39"/>
      <c r="CP209" s="98"/>
      <c r="CQ209" s="10"/>
      <c r="CR209" s="10"/>
      <c r="CS209" s="10"/>
      <c r="CT209" s="10"/>
      <c r="CU209" s="10"/>
      <c r="CV209" s="11"/>
      <c r="CW209" s="45"/>
      <c r="CX209" s="39"/>
      <c r="CY209" s="98"/>
      <c r="CZ209" s="10"/>
      <c r="DA209" s="10"/>
      <c r="DB209" s="10"/>
      <c r="DC209" s="10"/>
      <c r="DD209" s="10"/>
      <c r="DE209" s="11"/>
      <c r="DF209" s="45"/>
      <c r="DG209" s="39"/>
      <c r="DH209" s="98"/>
      <c r="DI209" s="10"/>
      <c r="DJ209" s="10"/>
      <c r="DK209" s="10"/>
      <c r="DL209" s="10"/>
      <c r="DM209" s="10"/>
      <c r="DN209" s="11"/>
      <c r="DO209" s="11"/>
      <c r="DP209" s="45"/>
      <c r="DQ209" s="39"/>
      <c r="DR209" s="98"/>
      <c r="DS209" s="10"/>
      <c r="DT209" s="10"/>
      <c r="DU209" s="10"/>
      <c r="DV209" s="10"/>
      <c r="DW209" s="10"/>
      <c r="DX209" s="98"/>
      <c r="DY209" s="11"/>
      <c r="DZ209" s="45"/>
      <c r="EA209" s="39"/>
      <c r="EB209" s="98"/>
      <c r="ED209" s="45"/>
      <c r="EE209" s="45"/>
      <c r="EF209" s="45"/>
    </row>
    <row r="210" spans="1:136" s="8" customFormat="1" ht="15" x14ac:dyDescent="0.15">
      <c r="A210" s="39"/>
      <c r="B210" s="98"/>
      <c r="C210" s="37"/>
      <c r="D210" s="42"/>
      <c r="E210" s="69"/>
      <c r="F210" s="69"/>
      <c r="G210" s="69"/>
      <c r="H210" s="69"/>
      <c r="I210" s="45"/>
      <c r="J210" s="39"/>
      <c r="K210" s="98"/>
      <c r="L210" s="37"/>
      <c r="M210" s="42"/>
      <c r="N210" s="69"/>
      <c r="O210" s="69"/>
      <c r="P210" s="69"/>
      <c r="R210" s="39"/>
      <c r="S210" s="98"/>
      <c r="T210" s="37"/>
      <c r="U210" s="10"/>
      <c r="V210" s="69"/>
      <c r="W210" s="69"/>
      <c r="X210" s="69"/>
      <c r="Z210" s="39"/>
      <c r="AA210" s="39"/>
      <c r="AB210" s="37"/>
      <c r="AC210" s="10"/>
      <c r="AD210" s="69"/>
      <c r="AE210" s="69"/>
      <c r="AF210" s="69"/>
      <c r="AG210" s="43"/>
      <c r="AH210" s="44"/>
      <c r="AJ210" s="39"/>
      <c r="AK210" s="39"/>
      <c r="AL210" s="37"/>
      <c r="AM210" s="42"/>
      <c r="AN210" s="69"/>
      <c r="AO210" s="69"/>
      <c r="AP210" s="69"/>
      <c r="AQ210" s="39"/>
      <c r="AS210" s="39"/>
      <c r="AT210" s="98"/>
      <c r="AU210" s="37"/>
      <c r="AV210" s="42"/>
      <c r="AW210" s="69"/>
      <c r="AX210" s="69"/>
      <c r="AY210" s="69"/>
      <c r="BA210" s="39"/>
      <c r="BB210" s="98"/>
      <c r="BC210" s="37"/>
      <c r="BD210" s="10"/>
      <c r="BE210" s="69"/>
      <c r="BF210" s="69"/>
      <c r="BG210" s="69"/>
      <c r="BI210" s="39"/>
      <c r="BJ210" s="98"/>
      <c r="BK210" s="37"/>
      <c r="BL210" s="42"/>
      <c r="BM210" s="69"/>
      <c r="BN210" s="69"/>
      <c r="BO210" s="69"/>
      <c r="BP210" s="98"/>
      <c r="BQ210" s="98"/>
      <c r="BS210" s="39"/>
      <c r="BT210" s="98"/>
      <c r="BU210" s="37"/>
      <c r="BV210" s="42"/>
      <c r="BW210" s="69"/>
      <c r="BX210" s="69"/>
      <c r="BY210" s="69"/>
      <c r="BZ210" s="98"/>
      <c r="CA210" s="98"/>
      <c r="CC210" s="39"/>
      <c r="CD210" s="98"/>
      <c r="CE210" s="37"/>
      <c r="CF210" s="42"/>
      <c r="CG210" s="69"/>
      <c r="CH210" s="69"/>
      <c r="CI210" s="69"/>
      <c r="CJ210" s="45"/>
      <c r="CK210" s="98"/>
      <c r="CO210" s="39"/>
      <c r="CP210" s="98"/>
      <c r="CQ210" s="10"/>
      <c r="CR210" s="10"/>
      <c r="CS210" s="10"/>
      <c r="CT210" s="10"/>
      <c r="CU210" s="10"/>
      <c r="CV210" s="11"/>
      <c r="CW210" s="45"/>
      <c r="CX210" s="39"/>
      <c r="CY210" s="98"/>
      <c r="CZ210" s="10"/>
      <c r="DA210" s="10"/>
      <c r="DB210" s="10"/>
      <c r="DC210" s="10"/>
      <c r="DD210" s="10"/>
      <c r="DE210" s="11"/>
      <c r="DF210" s="45"/>
      <c r="DG210" s="39"/>
      <c r="DH210" s="98"/>
      <c r="DI210" s="10"/>
      <c r="DJ210" s="10"/>
      <c r="DK210" s="10"/>
      <c r="DL210" s="10"/>
      <c r="DM210" s="10"/>
      <c r="DN210" s="11"/>
      <c r="DO210" s="11"/>
      <c r="DP210" s="45"/>
      <c r="DQ210" s="39"/>
      <c r="DR210" s="98"/>
      <c r="DS210" s="10"/>
      <c r="DT210" s="10"/>
      <c r="DU210" s="10"/>
      <c r="DV210" s="10"/>
      <c r="DW210" s="10"/>
      <c r="DX210" s="98"/>
      <c r="DY210" s="11"/>
      <c r="DZ210" s="45"/>
      <c r="EA210" s="39"/>
      <c r="EB210" s="98"/>
      <c r="ED210" s="45"/>
      <c r="EE210" s="45"/>
      <c r="EF210" s="45"/>
    </row>
    <row r="211" spans="1:136" s="8" customFormat="1" ht="15" x14ac:dyDescent="0.15">
      <c r="A211" s="39"/>
      <c r="B211" s="98"/>
      <c r="C211" s="37"/>
      <c r="D211" s="42"/>
      <c r="E211" s="69"/>
      <c r="F211" s="69"/>
      <c r="G211" s="69"/>
      <c r="H211" s="69"/>
      <c r="I211" s="45"/>
      <c r="J211" s="39"/>
      <c r="K211" s="98"/>
      <c r="L211" s="37"/>
      <c r="M211" s="42"/>
      <c r="N211" s="69"/>
      <c r="O211" s="69"/>
      <c r="P211" s="69"/>
      <c r="R211" s="39"/>
      <c r="S211" s="98"/>
      <c r="T211" s="37"/>
      <c r="U211" s="10"/>
      <c r="V211" s="69"/>
      <c r="W211" s="69"/>
      <c r="X211" s="69"/>
      <c r="Z211" s="39"/>
      <c r="AA211" s="39"/>
      <c r="AB211" s="37"/>
      <c r="AC211" s="10"/>
      <c r="AD211" s="69"/>
      <c r="AE211" s="69"/>
      <c r="AF211" s="69"/>
      <c r="AG211" s="43"/>
      <c r="AH211" s="44"/>
      <c r="AJ211" s="39"/>
      <c r="AK211" s="39"/>
      <c r="AL211" s="37"/>
      <c r="AM211" s="42"/>
      <c r="AN211" s="69"/>
      <c r="AO211" s="69"/>
      <c r="AP211" s="69"/>
      <c r="AQ211" s="39"/>
      <c r="AS211" s="39"/>
      <c r="AT211" s="98"/>
      <c r="AU211" s="37"/>
      <c r="AV211" s="42"/>
      <c r="AW211" s="69"/>
      <c r="AX211" s="69"/>
      <c r="AY211" s="69"/>
      <c r="BA211" s="39"/>
      <c r="BB211" s="98"/>
      <c r="BC211" s="37"/>
      <c r="BD211" s="10"/>
      <c r="BE211" s="69"/>
      <c r="BF211" s="69"/>
      <c r="BG211" s="69"/>
      <c r="BI211" s="39"/>
      <c r="BJ211" s="98"/>
      <c r="BK211" s="37"/>
      <c r="BL211" s="42"/>
      <c r="BM211" s="69"/>
      <c r="BN211" s="69"/>
      <c r="BO211" s="69"/>
      <c r="BP211" s="98"/>
      <c r="BQ211" s="98"/>
      <c r="BS211" s="39"/>
      <c r="BT211" s="98"/>
      <c r="BU211" s="37"/>
      <c r="BV211" s="42"/>
      <c r="BW211" s="69"/>
      <c r="BX211" s="69"/>
      <c r="BY211" s="69"/>
      <c r="BZ211" s="98"/>
      <c r="CA211" s="98"/>
      <c r="CC211" s="39"/>
      <c r="CD211" s="98"/>
      <c r="CE211" s="37"/>
      <c r="CF211" s="42"/>
      <c r="CG211" s="69"/>
      <c r="CH211" s="69"/>
      <c r="CI211" s="69"/>
      <c r="CJ211" s="45"/>
      <c r="CK211" s="98"/>
      <c r="CO211" s="39"/>
      <c r="CP211" s="98"/>
      <c r="CQ211" s="10"/>
      <c r="CR211" s="10"/>
      <c r="CS211" s="10"/>
      <c r="CT211" s="10"/>
      <c r="CU211" s="10"/>
      <c r="CV211" s="11"/>
      <c r="CW211" s="45"/>
      <c r="CX211" s="39"/>
      <c r="CY211" s="98"/>
      <c r="CZ211" s="10"/>
      <c r="DA211" s="10"/>
      <c r="DB211" s="10"/>
      <c r="DC211" s="10"/>
      <c r="DD211" s="10"/>
      <c r="DE211" s="11"/>
      <c r="DF211" s="45"/>
      <c r="DG211" s="39"/>
      <c r="DH211" s="98"/>
      <c r="DI211" s="10"/>
      <c r="DJ211" s="10"/>
      <c r="DK211" s="10"/>
      <c r="DL211" s="10"/>
      <c r="DM211" s="10"/>
      <c r="DN211" s="11"/>
      <c r="DO211" s="11"/>
      <c r="DP211" s="45"/>
      <c r="DQ211" s="39"/>
      <c r="DR211" s="98"/>
      <c r="DS211" s="10"/>
      <c r="DT211" s="10"/>
      <c r="DU211" s="10"/>
      <c r="DV211" s="10"/>
      <c r="DW211" s="10"/>
      <c r="DX211" s="98"/>
      <c r="DY211" s="11"/>
      <c r="DZ211" s="45"/>
      <c r="EA211" s="39"/>
      <c r="EB211" s="98"/>
      <c r="ED211" s="45"/>
      <c r="EE211" s="45"/>
      <c r="EF211" s="45"/>
    </row>
    <row r="212" spans="1:136" s="8" customFormat="1" ht="15" x14ac:dyDescent="0.15">
      <c r="A212" s="39"/>
      <c r="B212" s="98"/>
      <c r="C212" s="37"/>
      <c r="D212" s="42"/>
      <c r="E212" s="69"/>
      <c r="F212" s="69"/>
      <c r="G212" s="69"/>
      <c r="H212" s="69"/>
      <c r="I212" s="45"/>
      <c r="J212" s="39"/>
      <c r="K212" s="98"/>
      <c r="L212" s="37"/>
      <c r="M212" s="42"/>
      <c r="N212" s="69"/>
      <c r="O212" s="69"/>
      <c r="P212" s="69"/>
      <c r="R212" s="39"/>
      <c r="S212" s="98"/>
      <c r="T212" s="37"/>
      <c r="U212" s="10"/>
      <c r="V212" s="69"/>
      <c r="W212" s="69"/>
      <c r="X212" s="69"/>
      <c r="Z212" s="39"/>
      <c r="AA212" s="39"/>
      <c r="AB212" s="37"/>
      <c r="AC212" s="10"/>
      <c r="AD212" s="69"/>
      <c r="AE212" s="69"/>
      <c r="AF212" s="69"/>
      <c r="AG212" s="44"/>
      <c r="AH212" s="44"/>
      <c r="AJ212" s="39"/>
      <c r="AK212" s="39"/>
      <c r="AL212" s="37"/>
      <c r="AM212" s="42"/>
      <c r="AN212" s="69"/>
      <c r="AO212" s="69"/>
      <c r="AP212" s="69"/>
      <c r="AQ212" s="39"/>
      <c r="AS212" s="39"/>
      <c r="AT212" s="98"/>
      <c r="AU212" s="37"/>
      <c r="AV212" s="42"/>
      <c r="AW212" s="69"/>
      <c r="AX212" s="69"/>
      <c r="AY212" s="69"/>
      <c r="BA212" s="39"/>
      <c r="BB212" s="98"/>
      <c r="BC212" s="37"/>
      <c r="BD212" s="10"/>
      <c r="BE212" s="69"/>
      <c r="BF212" s="69"/>
      <c r="BG212" s="69"/>
      <c r="BI212" s="39"/>
      <c r="BJ212" s="98"/>
      <c r="BK212" s="37"/>
      <c r="BL212" s="42"/>
      <c r="BM212" s="69"/>
      <c r="BN212" s="69"/>
      <c r="BO212" s="69"/>
      <c r="BP212" s="98"/>
      <c r="BQ212" s="98"/>
      <c r="BS212" s="39"/>
      <c r="BT212" s="98"/>
      <c r="BU212" s="37"/>
      <c r="BV212" s="42"/>
      <c r="BW212" s="69"/>
      <c r="BX212" s="69"/>
      <c r="BY212" s="69"/>
      <c r="BZ212" s="98"/>
      <c r="CA212" s="98"/>
      <c r="CC212" s="39"/>
      <c r="CD212" s="98"/>
      <c r="CE212" s="37"/>
      <c r="CF212" s="42"/>
      <c r="CG212" s="69"/>
      <c r="CH212" s="69"/>
      <c r="CI212" s="69"/>
      <c r="CJ212" s="45"/>
      <c r="CK212" s="98"/>
      <c r="CO212" s="39"/>
      <c r="CP212" s="98"/>
      <c r="CQ212" s="10"/>
      <c r="CR212" s="10"/>
      <c r="CS212" s="10"/>
      <c r="CT212" s="10"/>
      <c r="CU212" s="10"/>
      <c r="CV212" s="11"/>
      <c r="CW212" s="45"/>
      <c r="CX212" s="39"/>
      <c r="CY212" s="98"/>
      <c r="CZ212" s="10"/>
      <c r="DA212" s="10"/>
      <c r="DB212" s="10"/>
      <c r="DC212" s="10"/>
      <c r="DD212" s="10"/>
      <c r="DE212" s="11"/>
      <c r="DF212" s="45"/>
      <c r="DG212" s="39"/>
      <c r="DH212" s="98"/>
      <c r="DI212" s="10"/>
      <c r="DJ212" s="10"/>
      <c r="DK212" s="10"/>
      <c r="DL212" s="10"/>
      <c r="DM212" s="10"/>
      <c r="DN212" s="11"/>
      <c r="DO212" s="11"/>
      <c r="DP212" s="45"/>
      <c r="DQ212" s="39"/>
      <c r="DR212" s="98"/>
      <c r="DS212" s="10"/>
      <c r="DT212" s="10"/>
      <c r="DU212" s="10"/>
      <c r="DV212" s="10"/>
      <c r="DW212" s="10"/>
      <c r="DX212" s="98"/>
      <c r="DY212" s="11"/>
      <c r="DZ212" s="45"/>
      <c r="EA212" s="39"/>
      <c r="EB212" s="98"/>
      <c r="ED212" s="45"/>
      <c r="EE212" s="45"/>
      <c r="EF212" s="45"/>
    </row>
    <row r="213" spans="1:136" s="8" customFormat="1" ht="15" x14ac:dyDescent="0.15">
      <c r="A213" s="39"/>
      <c r="B213" s="98"/>
      <c r="C213" s="37"/>
      <c r="D213" s="42"/>
      <c r="E213" s="69"/>
      <c r="F213" s="69"/>
      <c r="G213" s="69"/>
      <c r="H213" s="69"/>
      <c r="I213" s="45"/>
      <c r="J213" s="39"/>
      <c r="K213" s="98"/>
      <c r="L213" s="37"/>
      <c r="M213" s="42"/>
      <c r="N213" s="69"/>
      <c r="O213" s="69"/>
      <c r="P213" s="69"/>
      <c r="R213" s="39"/>
      <c r="S213" s="98"/>
      <c r="T213" s="37"/>
      <c r="U213" s="10"/>
      <c r="V213" s="69"/>
      <c r="W213" s="69"/>
      <c r="X213" s="69"/>
      <c r="Z213" s="39"/>
      <c r="AA213" s="39"/>
      <c r="AB213" s="37"/>
      <c r="AC213" s="10"/>
      <c r="AD213" s="69"/>
      <c r="AE213" s="69"/>
      <c r="AF213" s="69"/>
      <c r="AG213" s="44"/>
      <c r="AH213" s="44"/>
      <c r="AJ213" s="39"/>
      <c r="AK213" s="39"/>
      <c r="AL213" s="37"/>
      <c r="AM213" s="42"/>
      <c r="AN213" s="69"/>
      <c r="AO213" s="69"/>
      <c r="AP213" s="69"/>
      <c r="AQ213" s="38"/>
      <c r="AS213" s="39"/>
      <c r="AT213" s="98"/>
      <c r="AU213" s="37"/>
      <c r="AV213" s="42"/>
      <c r="AW213" s="69"/>
      <c r="AX213" s="69"/>
      <c r="AY213" s="69"/>
      <c r="BA213" s="39"/>
      <c r="BB213" s="98"/>
      <c r="BC213" s="37"/>
      <c r="BD213" s="10"/>
      <c r="BE213" s="69"/>
      <c r="BF213" s="69"/>
      <c r="BG213" s="69"/>
      <c r="BI213" s="39"/>
      <c r="BJ213" s="98"/>
      <c r="BK213" s="37"/>
      <c r="BL213" s="42"/>
      <c r="BM213" s="69"/>
      <c r="BN213" s="69"/>
      <c r="BO213" s="69"/>
      <c r="BP213" s="98"/>
      <c r="BQ213" s="98"/>
      <c r="BS213" s="39"/>
      <c r="BT213" s="98"/>
      <c r="BU213" s="37"/>
      <c r="BV213" s="42"/>
      <c r="BW213" s="69"/>
      <c r="BX213" s="69"/>
      <c r="BY213" s="69"/>
      <c r="BZ213" s="98"/>
      <c r="CA213" s="98"/>
      <c r="CC213" s="39"/>
      <c r="CD213" s="98"/>
      <c r="CE213" s="37"/>
      <c r="CF213" s="42"/>
      <c r="CG213" s="69"/>
      <c r="CH213" s="69"/>
      <c r="CI213" s="69"/>
      <c r="CJ213" s="45"/>
      <c r="CK213" s="98"/>
      <c r="CO213" s="39"/>
      <c r="CP213" s="98"/>
      <c r="CQ213" s="10"/>
      <c r="CR213" s="10"/>
      <c r="CS213" s="10"/>
      <c r="CT213" s="10"/>
      <c r="CU213" s="10"/>
      <c r="CV213" s="11"/>
      <c r="CW213" s="45"/>
      <c r="CX213" s="39"/>
      <c r="CY213" s="98"/>
      <c r="CZ213" s="10"/>
      <c r="DA213" s="10"/>
      <c r="DB213" s="10"/>
      <c r="DC213" s="10"/>
      <c r="DD213" s="10"/>
      <c r="DE213" s="11"/>
      <c r="DF213" s="45"/>
      <c r="DG213" s="39"/>
      <c r="DH213" s="98"/>
      <c r="DI213" s="10"/>
      <c r="DJ213" s="10"/>
      <c r="DK213" s="10"/>
      <c r="DL213" s="10"/>
      <c r="DM213" s="10"/>
      <c r="DN213" s="11"/>
      <c r="DO213" s="11"/>
      <c r="DP213" s="45"/>
      <c r="DQ213" s="39"/>
      <c r="DR213" s="98"/>
      <c r="DS213" s="10"/>
      <c r="DT213" s="10"/>
      <c r="DU213" s="10"/>
      <c r="DV213" s="10"/>
      <c r="DW213" s="10"/>
      <c r="DX213" s="98"/>
      <c r="DY213" s="11"/>
      <c r="DZ213" s="45"/>
      <c r="EA213" s="39"/>
      <c r="EB213" s="98"/>
      <c r="ED213" s="45"/>
      <c r="EE213" s="45"/>
      <c r="EF213" s="45"/>
    </row>
    <row r="214" spans="1:136" s="36" customFormat="1" ht="15" x14ac:dyDescent="0.15">
      <c r="A214" s="39"/>
      <c r="B214" s="98"/>
      <c r="C214" s="37"/>
      <c r="D214" s="42"/>
      <c r="E214" s="69"/>
      <c r="F214" s="69"/>
      <c r="G214" s="69"/>
      <c r="H214" s="69"/>
      <c r="I214" s="45"/>
      <c r="J214" s="39"/>
      <c r="K214" s="98"/>
      <c r="L214" s="37"/>
      <c r="M214" s="42"/>
      <c r="N214" s="69"/>
      <c r="O214" s="69"/>
      <c r="P214" s="69"/>
      <c r="Q214" s="8"/>
      <c r="R214" s="39"/>
      <c r="S214" s="98"/>
      <c r="T214" s="37"/>
      <c r="U214" s="10"/>
      <c r="V214" s="69"/>
      <c r="W214" s="69"/>
      <c r="X214" s="69"/>
      <c r="Y214" s="8"/>
      <c r="Z214" s="39"/>
      <c r="AA214" s="39"/>
      <c r="AB214" s="37"/>
      <c r="AC214" s="10"/>
      <c r="AD214" s="69"/>
      <c r="AE214" s="69"/>
      <c r="AF214" s="69"/>
      <c r="AG214" s="44"/>
      <c r="AH214" s="44"/>
      <c r="AI214" s="8"/>
      <c r="AJ214" s="39"/>
      <c r="AK214" s="39"/>
      <c r="AL214" s="37"/>
      <c r="AM214" s="42"/>
      <c r="AN214" s="69"/>
      <c r="AO214" s="69"/>
      <c r="AP214" s="69"/>
      <c r="AQ214" s="38"/>
      <c r="AR214" s="8"/>
      <c r="AS214" s="39"/>
      <c r="AT214" s="98"/>
      <c r="AU214" s="37"/>
      <c r="AV214" s="42"/>
      <c r="AW214" s="69"/>
      <c r="AX214" s="69"/>
      <c r="AY214" s="69"/>
      <c r="AZ214" s="8"/>
      <c r="BA214" s="39"/>
      <c r="BB214" s="98"/>
      <c r="BC214" s="37"/>
      <c r="BD214" s="10"/>
      <c r="BE214" s="69"/>
      <c r="BF214" s="69"/>
      <c r="BG214" s="69"/>
      <c r="BH214" s="8"/>
      <c r="BI214" s="39"/>
      <c r="BJ214" s="98"/>
      <c r="BK214" s="37"/>
      <c r="BL214" s="42"/>
      <c r="BM214" s="69"/>
      <c r="BN214" s="69"/>
      <c r="BO214" s="69"/>
      <c r="BP214" s="98"/>
      <c r="BQ214" s="98"/>
      <c r="BR214" s="8"/>
      <c r="BS214" s="39"/>
      <c r="BT214" s="98"/>
      <c r="BU214" s="37"/>
      <c r="BV214" s="42"/>
      <c r="BW214" s="69"/>
      <c r="BX214" s="69"/>
      <c r="BY214" s="69"/>
      <c r="BZ214" s="98"/>
      <c r="CA214" s="98"/>
      <c r="CB214" s="8"/>
      <c r="CC214" s="39"/>
      <c r="CD214" s="98"/>
      <c r="CE214" s="37"/>
      <c r="CF214" s="42"/>
      <c r="CG214" s="69"/>
      <c r="CH214" s="69"/>
      <c r="CI214" s="69"/>
      <c r="CJ214" s="45"/>
      <c r="CK214" s="98"/>
      <c r="CO214" s="39"/>
      <c r="CP214" s="98"/>
      <c r="CQ214" s="10"/>
      <c r="CR214" s="10"/>
      <c r="CS214" s="10"/>
      <c r="CT214" s="10"/>
      <c r="CU214" s="10"/>
      <c r="CV214" s="11"/>
      <c r="CW214" s="45"/>
      <c r="CX214" s="39"/>
      <c r="CY214" s="98"/>
      <c r="CZ214" s="10"/>
      <c r="DA214" s="10"/>
      <c r="DB214" s="10"/>
      <c r="DC214" s="10"/>
      <c r="DD214" s="10"/>
      <c r="DE214" s="11"/>
      <c r="DF214" s="45"/>
      <c r="DG214" s="39"/>
      <c r="DH214" s="98"/>
      <c r="DI214" s="10"/>
      <c r="DJ214" s="10"/>
      <c r="DK214" s="10"/>
      <c r="DL214" s="10"/>
      <c r="DM214" s="10"/>
      <c r="DN214" s="11"/>
      <c r="DO214" s="11"/>
      <c r="DP214" s="45"/>
      <c r="DQ214" s="39"/>
      <c r="DR214" s="98"/>
      <c r="DS214" s="10"/>
      <c r="DT214" s="10"/>
      <c r="DU214" s="10"/>
      <c r="DV214" s="10"/>
      <c r="DW214" s="10"/>
      <c r="DX214" s="98"/>
      <c r="DY214" s="11"/>
      <c r="DZ214" s="45"/>
      <c r="EA214" s="39"/>
      <c r="EB214" s="98"/>
    </row>
    <row r="215" spans="1:136" s="36" customFormat="1" ht="15" x14ac:dyDescent="0.15">
      <c r="A215" s="39"/>
      <c r="B215" s="98"/>
      <c r="C215" s="37"/>
      <c r="D215" s="42"/>
      <c r="E215" s="69"/>
      <c r="F215" s="69"/>
      <c r="G215" s="69"/>
      <c r="H215" s="69"/>
      <c r="I215" s="45"/>
      <c r="J215" s="39"/>
      <c r="K215" s="98"/>
      <c r="L215" s="37"/>
      <c r="M215" s="42"/>
      <c r="N215" s="69"/>
      <c r="O215" s="69"/>
      <c r="P215" s="69"/>
      <c r="Q215" s="8"/>
      <c r="R215" s="39"/>
      <c r="S215" s="98"/>
      <c r="T215" s="37"/>
      <c r="U215" s="10"/>
      <c r="V215" s="69"/>
      <c r="W215" s="69"/>
      <c r="X215" s="69"/>
      <c r="Y215" s="8"/>
      <c r="Z215" s="39"/>
      <c r="AA215" s="39"/>
      <c r="AB215" s="37"/>
      <c r="AC215" s="10"/>
      <c r="AD215" s="69"/>
      <c r="AE215" s="69"/>
      <c r="AF215" s="69"/>
      <c r="AG215" s="44"/>
      <c r="AH215" s="44"/>
      <c r="AI215" s="8"/>
      <c r="AJ215" s="39"/>
      <c r="AK215" s="39"/>
      <c r="AL215" s="37"/>
      <c r="AM215" s="42"/>
      <c r="AN215" s="69"/>
      <c r="AO215" s="69"/>
      <c r="AP215" s="69"/>
      <c r="AQ215" s="38"/>
      <c r="AR215" s="8"/>
      <c r="AS215" s="39"/>
      <c r="AT215" s="98"/>
      <c r="AU215" s="37"/>
      <c r="AV215" s="42"/>
      <c r="AW215" s="69"/>
      <c r="AX215" s="69"/>
      <c r="AY215" s="69"/>
      <c r="AZ215" s="8"/>
      <c r="BA215" s="39"/>
      <c r="BB215" s="98"/>
      <c r="BC215" s="37"/>
      <c r="BD215" s="10"/>
      <c r="BE215" s="69"/>
      <c r="BF215" s="69"/>
      <c r="BG215" s="69"/>
      <c r="BH215" s="8"/>
      <c r="BI215" s="39"/>
      <c r="BJ215" s="98"/>
      <c r="BK215" s="37"/>
      <c r="BL215" s="42"/>
      <c r="BM215" s="69"/>
      <c r="BN215" s="69"/>
      <c r="BO215" s="69"/>
      <c r="BP215" s="98"/>
      <c r="BQ215" s="98"/>
      <c r="BR215" s="8"/>
      <c r="BS215" s="39"/>
      <c r="BT215" s="98"/>
      <c r="BU215" s="37"/>
      <c r="BV215" s="42"/>
      <c r="BW215" s="69"/>
      <c r="BX215" s="69"/>
      <c r="BY215" s="69"/>
      <c r="BZ215" s="98"/>
      <c r="CA215" s="98"/>
      <c r="CB215" s="8"/>
      <c r="CC215" s="39"/>
      <c r="CD215" s="98"/>
      <c r="CE215" s="37"/>
      <c r="CF215" s="42"/>
      <c r="CG215" s="69"/>
      <c r="CH215" s="69"/>
      <c r="CI215" s="69"/>
      <c r="CJ215" s="45"/>
      <c r="CK215" s="98"/>
      <c r="CO215" s="39"/>
      <c r="CP215" s="98"/>
      <c r="CQ215" s="10"/>
      <c r="CR215" s="10"/>
      <c r="CS215" s="10"/>
      <c r="CT215" s="10"/>
      <c r="CU215" s="10"/>
      <c r="CV215" s="11"/>
      <c r="CW215" s="45"/>
      <c r="CX215" s="39"/>
      <c r="CY215" s="98"/>
      <c r="CZ215" s="10"/>
      <c r="DA215" s="10"/>
      <c r="DB215" s="10"/>
      <c r="DC215" s="10"/>
      <c r="DD215" s="10"/>
      <c r="DE215" s="11"/>
      <c r="DF215" s="45"/>
      <c r="DG215" s="39"/>
      <c r="DH215" s="98"/>
      <c r="DI215" s="10"/>
      <c r="DJ215" s="10"/>
      <c r="DK215" s="10"/>
      <c r="DL215" s="10"/>
      <c r="DM215" s="10"/>
      <c r="DN215" s="11"/>
      <c r="DO215" s="11"/>
      <c r="DP215" s="45"/>
      <c r="DQ215" s="39"/>
      <c r="DR215" s="98"/>
      <c r="DS215" s="10"/>
      <c r="DT215" s="10"/>
      <c r="DU215" s="10"/>
      <c r="DV215" s="10"/>
      <c r="DW215" s="10"/>
      <c r="DX215" s="98"/>
      <c r="DY215" s="11"/>
      <c r="DZ215" s="45"/>
      <c r="EA215" s="39"/>
      <c r="EB215" s="98"/>
    </row>
    <row r="216" spans="1:136" s="8" customFormat="1" ht="15" x14ac:dyDescent="0.15">
      <c r="A216" s="39"/>
      <c r="B216" s="98"/>
      <c r="C216" s="37"/>
      <c r="D216" s="42"/>
      <c r="E216" s="69"/>
      <c r="F216" s="69"/>
      <c r="G216" s="69"/>
      <c r="H216" s="69"/>
      <c r="I216" s="45"/>
      <c r="J216" s="39"/>
      <c r="K216" s="98"/>
      <c r="L216" s="37"/>
      <c r="M216" s="42"/>
      <c r="N216" s="69"/>
      <c r="O216" s="69"/>
      <c r="P216" s="69"/>
      <c r="R216" s="39"/>
      <c r="S216" s="98"/>
      <c r="T216" s="37"/>
      <c r="U216" s="10"/>
      <c r="V216" s="69"/>
      <c r="W216" s="69"/>
      <c r="X216" s="69"/>
      <c r="Z216" s="39"/>
      <c r="AA216" s="39"/>
      <c r="AB216" s="37"/>
      <c r="AC216" s="10"/>
      <c r="AD216" s="69"/>
      <c r="AE216" s="69"/>
      <c r="AF216" s="69"/>
      <c r="AG216" s="44"/>
      <c r="AH216" s="44"/>
      <c r="AJ216" s="39"/>
      <c r="AK216" s="39"/>
      <c r="AL216" s="37"/>
      <c r="AM216" s="42"/>
      <c r="AN216" s="69"/>
      <c r="AO216" s="69"/>
      <c r="AP216" s="69"/>
      <c r="AQ216" s="38"/>
      <c r="AS216" s="39"/>
      <c r="AT216" s="98"/>
      <c r="AU216" s="37"/>
      <c r="AV216" s="42"/>
      <c r="AW216" s="69"/>
      <c r="AX216" s="69"/>
      <c r="AY216" s="69"/>
      <c r="BA216" s="39"/>
      <c r="BB216" s="98"/>
      <c r="BC216" s="37"/>
      <c r="BD216" s="10"/>
      <c r="BE216" s="69"/>
      <c r="BF216" s="69"/>
      <c r="BG216" s="69"/>
      <c r="BI216" s="39"/>
      <c r="BJ216" s="98"/>
      <c r="BK216" s="37"/>
      <c r="BL216" s="42"/>
      <c r="BM216" s="69"/>
      <c r="BN216" s="69"/>
      <c r="BO216" s="69"/>
      <c r="BP216" s="98"/>
      <c r="BQ216" s="98"/>
      <c r="BS216" s="39"/>
      <c r="BT216" s="98"/>
      <c r="BU216" s="37"/>
      <c r="BV216" s="42"/>
      <c r="BW216" s="69"/>
      <c r="BX216" s="69"/>
      <c r="BY216" s="69"/>
      <c r="BZ216" s="98"/>
      <c r="CA216" s="98"/>
      <c r="CC216" s="39"/>
      <c r="CD216" s="98"/>
      <c r="CE216" s="37"/>
      <c r="CF216" s="42"/>
      <c r="CG216" s="69"/>
      <c r="CH216" s="69"/>
      <c r="CI216" s="69"/>
      <c r="CJ216" s="45"/>
      <c r="CK216" s="98"/>
      <c r="CO216" s="39"/>
      <c r="CP216" s="98"/>
      <c r="CQ216" s="10"/>
      <c r="CR216" s="10"/>
      <c r="CS216" s="10"/>
      <c r="CT216" s="10"/>
      <c r="CU216" s="10"/>
      <c r="CV216" s="11"/>
      <c r="CW216" s="45"/>
      <c r="CX216" s="39"/>
      <c r="CY216" s="98"/>
      <c r="CZ216" s="10"/>
      <c r="DA216" s="10"/>
      <c r="DB216" s="10"/>
      <c r="DC216" s="10"/>
      <c r="DD216" s="10"/>
      <c r="DE216" s="11"/>
      <c r="DF216" s="45"/>
      <c r="DG216" s="39"/>
      <c r="DH216" s="98"/>
      <c r="DI216" s="10"/>
      <c r="DJ216" s="10"/>
      <c r="DK216" s="10"/>
      <c r="DL216" s="10"/>
      <c r="DM216" s="10"/>
      <c r="DN216" s="11"/>
      <c r="DO216" s="11"/>
      <c r="DP216" s="45"/>
      <c r="DQ216" s="39"/>
      <c r="DR216" s="98"/>
      <c r="DS216" s="10"/>
      <c r="DT216" s="10"/>
      <c r="DU216" s="10"/>
      <c r="DV216" s="10"/>
      <c r="DW216" s="10"/>
      <c r="DX216" s="98"/>
      <c r="DY216" s="11"/>
      <c r="DZ216" s="45"/>
      <c r="EA216" s="39"/>
      <c r="EB216" s="98"/>
      <c r="ED216" s="45"/>
      <c r="EE216" s="45"/>
      <c r="EF216" s="45"/>
    </row>
    <row r="217" spans="1:136" s="8" customFormat="1" ht="15" x14ac:dyDescent="0.15">
      <c r="A217" s="39"/>
      <c r="B217" s="98"/>
      <c r="C217" s="37"/>
      <c r="D217" s="42"/>
      <c r="E217" s="69"/>
      <c r="F217" s="69"/>
      <c r="G217" s="69"/>
      <c r="H217" s="69"/>
      <c r="I217" s="45"/>
      <c r="J217" s="39"/>
      <c r="K217" s="98"/>
      <c r="L217" s="37"/>
      <c r="M217" s="42"/>
      <c r="N217" s="69"/>
      <c r="O217" s="69"/>
      <c r="P217" s="69"/>
      <c r="R217" s="39"/>
      <c r="S217" s="98"/>
      <c r="T217" s="37"/>
      <c r="U217" s="10"/>
      <c r="V217" s="69"/>
      <c r="W217" s="69"/>
      <c r="X217" s="69"/>
      <c r="Z217" s="39"/>
      <c r="AA217" s="39"/>
      <c r="AB217" s="37"/>
      <c r="AC217" s="10"/>
      <c r="AD217" s="69"/>
      <c r="AE217" s="69"/>
      <c r="AF217" s="69"/>
      <c r="AG217" s="44"/>
      <c r="AH217" s="44"/>
      <c r="AJ217" s="39"/>
      <c r="AK217" s="39"/>
      <c r="AL217" s="37"/>
      <c r="AM217" s="42"/>
      <c r="AN217" s="69"/>
      <c r="AO217" s="69"/>
      <c r="AP217" s="69"/>
      <c r="AQ217" s="38"/>
      <c r="AS217" s="39"/>
      <c r="AT217" s="98"/>
      <c r="AU217" s="37"/>
      <c r="AV217" s="42"/>
      <c r="AW217" s="69"/>
      <c r="AX217" s="69"/>
      <c r="AY217" s="69"/>
      <c r="BA217" s="39"/>
      <c r="BB217" s="98"/>
      <c r="BC217" s="37"/>
      <c r="BD217" s="10"/>
      <c r="BE217" s="69"/>
      <c r="BF217" s="69"/>
      <c r="BG217" s="69"/>
      <c r="BI217" s="39"/>
      <c r="BJ217" s="98"/>
      <c r="BK217" s="37"/>
      <c r="BL217" s="42"/>
      <c r="BM217" s="69"/>
      <c r="BN217" s="69"/>
      <c r="BO217" s="69"/>
      <c r="BP217" s="98"/>
      <c r="BQ217" s="98"/>
      <c r="BS217" s="39"/>
      <c r="BT217" s="98"/>
      <c r="BU217" s="37"/>
      <c r="BV217" s="42"/>
      <c r="BW217" s="69"/>
      <c r="BX217" s="69"/>
      <c r="BY217" s="69"/>
      <c r="BZ217" s="98"/>
      <c r="CA217" s="98"/>
      <c r="CC217" s="39"/>
      <c r="CD217" s="98"/>
      <c r="CE217" s="37"/>
      <c r="CF217" s="42"/>
      <c r="CG217" s="69"/>
      <c r="CH217" s="69"/>
      <c r="CI217" s="69"/>
      <c r="CJ217" s="45"/>
      <c r="CK217" s="98"/>
      <c r="CO217" s="39"/>
      <c r="CP217" s="98"/>
      <c r="CQ217" s="10"/>
      <c r="CR217" s="10"/>
      <c r="CS217" s="10"/>
      <c r="CT217" s="10"/>
      <c r="CU217" s="10"/>
      <c r="CV217" s="11"/>
      <c r="CW217" s="45"/>
      <c r="CX217" s="39"/>
      <c r="CY217" s="98"/>
      <c r="CZ217" s="10"/>
      <c r="DA217" s="10"/>
      <c r="DB217" s="10"/>
      <c r="DC217" s="10"/>
      <c r="DD217" s="10"/>
      <c r="DE217" s="11"/>
      <c r="DF217" s="45"/>
      <c r="DG217" s="39"/>
      <c r="DH217" s="98"/>
      <c r="DI217" s="10"/>
      <c r="DJ217" s="10"/>
      <c r="DK217" s="10"/>
      <c r="DL217" s="10"/>
      <c r="DM217" s="10"/>
      <c r="DN217" s="11"/>
      <c r="DO217" s="11"/>
      <c r="DP217" s="45"/>
      <c r="DQ217" s="39"/>
      <c r="DR217" s="98"/>
      <c r="DS217" s="10"/>
      <c r="DT217" s="10"/>
      <c r="DU217" s="10"/>
      <c r="DV217" s="10"/>
      <c r="DW217" s="10"/>
      <c r="DX217" s="98"/>
      <c r="DY217" s="11"/>
      <c r="DZ217" s="45"/>
      <c r="EA217" s="39"/>
      <c r="EB217" s="98"/>
      <c r="ED217" s="45"/>
      <c r="EE217" s="45"/>
      <c r="EF217" s="45"/>
    </row>
    <row r="218" spans="1:136" s="8" customFormat="1" ht="15" x14ac:dyDescent="0.15">
      <c r="A218" s="39"/>
      <c r="B218" s="98"/>
      <c r="C218" s="37"/>
      <c r="D218" s="42"/>
      <c r="E218" s="69"/>
      <c r="F218" s="69"/>
      <c r="G218" s="69"/>
      <c r="H218" s="69"/>
      <c r="I218" s="45"/>
      <c r="J218" s="39"/>
      <c r="K218" s="98"/>
      <c r="L218" s="37"/>
      <c r="M218" s="42"/>
      <c r="N218" s="69"/>
      <c r="O218" s="69"/>
      <c r="P218" s="69"/>
      <c r="R218" s="39"/>
      <c r="S218" s="98"/>
      <c r="T218" s="37"/>
      <c r="U218" s="10"/>
      <c r="V218" s="69"/>
      <c r="W218" s="69"/>
      <c r="X218" s="69"/>
      <c r="Z218" s="39"/>
      <c r="AA218" s="39"/>
      <c r="AB218" s="37"/>
      <c r="AC218" s="10"/>
      <c r="AD218" s="69"/>
      <c r="AE218" s="69"/>
      <c r="AF218" s="69"/>
      <c r="AG218" s="44"/>
      <c r="AH218" s="44"/>
      <c r="AJ218" s="39"/>
      <c r="AK218" s="39"/>
      <c r="AL218" s="37"/>
      <c r="AM218" s="42"/>
      <c r="AN218" s="69"/>
      <c r="AO218" s="69"/>
      <c r="AP218" s="69"/>
      <c r="AQ218" s="38"/>
      <c r="AS218" s="39"/>
      <c r="AT218" s="98"/>
      <c r="AU218" s="37"/>
      <c r="AV218" s="42"/>
      <c r="AW218" s="69"/>
      <c r="AX218" s="69"/>
      <c r="AY218" s="69"/>
      <c r="BA218" s="39"/>
      <c r="BB218" s="98"/>
      <c r="BC218" s="37"/>
      <c r="BD218" s="10"/>
      <c r="BE218" s="69"/>
      <c r="BF218" s="69"/>
      <c r="BG218" s="69"/>
      <c r="BI218" s="39"/>
      <c r="BJ218" s="98"/>
      <c r="BK218" s="37"/>
      <c r="BL218" s="42"/>
      <c r="BM218" s="69"/>
      <c r="BN218" s="69"/>
      <c r="BO218" s="69"/>
      <c r="BP218" s="98"/>
      <c r="BQ218" s="98"/>
      <c r="BS218" s="39"/>
      <c r="BT218" s="98"/>
      <c r="BU218" s="37"/>
      <c r="BV218" s="42"/>
      <c r="BW218" s="69"/>
      <c r="BX218" s="69"/>
      <c r="BY218" s="69"/>
      <c r="BZ218" s="98"/>
      <c r="CA218" s="98"/>
      <c r="CC218" s="39"/>
      <c r="CD218" s="98"/>
      <c r="CE218" s="37"/>
      <c r="CF218" s="42"/>
      <c r="CG218" s="69"/>
      <c r="CH218" s="69"/>
      <c r="CI218" s="69"/>
      <c r="CJ218" s="45"/>
      <c r="CK218" s="98"/>
      <c r="CO218" s="39"/>
      <c r="CP218" s="98"/>
      <c r="CQ218" s="10"/>
      <c r="CR218" s="10"/>
      <c r="CS218" s="10"/>
      <c r="CT218" s="10"/>
      <c r="CU218" s="10"/>
      <c r="CV218" s="11"/>
      <c r="CW218" s="45"/>
      <c r="CX218" s="39"/>
      <c r="CY218" s="98"/>
      <c r="CZ218" s="10"/>
      <c r="DA218" s="10"/>
      <c r="DB218" s="10"/>
      <c r="DC218" s="10"/>
      <c r="DD218" s="10"/>
      <c r="DE218" s="11"/>
      <c r="DF218" s="45"/>
      <c r="DG218" s="39"/>
      <c r="DH218" s="98"/>
      <c r="DI218" s="10"/>
      <c r="DJ218" s="10"/>
      <c r="DK218" s="10"/>
      <c r="DL218" s="10"/>
      <c r="DM218" s="10"/>
      <c r="DN218" s="11"/>
      <c r="DO218" s="11"/>
      <c r="DP218" s="45"/>
      <c r="DQ218" s="39"/>
      <c r="DR218" s="98"/>
      <c r="DS218" s="10"/>
      <c r="DT218" s="10"/>
      <c r="DU218" s="10"/>
      <c r="DV218" s="10"/>
      <c r="DW218" s="10"/>
      <c r="DX218" s="98"/>
      <c r="DY218" s="11"/>
      <c r="DZ218" s="45"/>
      <c r="EA218" s="39"/>
      <c r="EB218" s="98"/>
      <c r="ED218" s="45"/>
      <c r="EE218" s="45"/>
      <c r="EF218" s="45"/>
    </row>
    <row r="219" spans="1:136" s="8" customFormat="1" ht="15" x14ac:dyDescent="0.15">
      <c r="A219" s="39"/>
      <c r="B219" s="98"/>
      <c r="C219" s="37"/>
      <c r="D219" s="42"/>
      <c r="E219" s="69"/>
      <c r="F219" s="69"/>
      <c r="G219" s="69"/>
      <c r="H219" s="69"/>
      <c r="I219" s="45"/>
      <c r="J219" s="39"/>
      <c r="K219" s="98"/>
      <c r="L219" s="37"/>
      <c r="M219" s="42"/>
      <c r="N219" s="69"/>
      <c r="O219" s="69"/>
      <c r="P219" s="69"/>
      <c r="R219" s="39"/>
      <c r="S219" s="98"/>
      <c r="T219" s="37"/>
      <c r="U219" s="10"/>
      <c r="V219" s="69"/>
      <c r="W219" s="69"/>
      <c r="X219" s="69"/>
      <c r="Z219" s="39"/>
      <c r="AA219" s="39"/>
      <c r="AB219" s="37"/>
      <c r="AC219" s="10"/>
      <c r="AD219" s="69"/>
      <c r="AE219" s="69"/>
      <c r="AF219" s="69"/>
      <c r="AG219" s="44"/>
      <c r="AH219" s="44"/>
      <c r="AJ219" s="39"/>
      <c r="AK219" s="39"/>
      <c r="AL219" s="37"/>
      <c r="AM219" s="42"/>
      <c r="AN219" s="69"/>
      <c r="AO219" s="69"/>
      <c r="AP219" s="69"/>
      <c r="AQ219" s="38"/>
      <c r="AS219" s="39"/>
      <c r="AT219" s="98"/>
      <c r="AU219" s="37"/>
      <c r="AV219" s="42"/>
      <c r="AW219" s="69"/>
      <c r="AX219" s="69"/>
      <c r="AY219" s="69"/>
      <c r="BA219" s="39"/>
      <c r="BB219" s="98"/>
      <c r="BC219" s="37"/>
      <c r="BD219" s="10"/>
      <c r="BE219" s="69"/>
      <c r="BF219" s="69"/>
      <c r="BG219" s="69"/>
      <c r="BI219" s="39"/>
      <c r="BJ219" s="98"/>
      <c r="BK219" s="37"/>
      <c r="BL219" s="42"/>
      <c r="BM219" s="69"/>
      <c r="BN219" s="69"/>
      <c r="BO219" s="69"/>
      <c r="BP219" s="98"/>
      <c r="BQ219" s="98"/>
      <c r="BS219" s="39"/>
      <c r="BT219" s="98"/>
      <c r="BU219" s="37"/>
      <c r="BV219" s="42"/>
      <c r="BW219" s="69"/>
      <c r="BX219" s="69"/>
      <c r="BY219" s="69"/>
      <c r="BZ219" s="98"/>
      <c r="CA219" s="98"/>
      <c r="CC219" s="39"/>
      <c r="CD219" s="98"/>
      <c r="CE219" s="37"/>
      <c r="CF219" s="42"/>
      <c r="CG219" s="69"/>
      <c r="CH219" s="69"/>
      <c r="CI219" s="69"/>
      <c r="CJ219" s="45"/>
      <c r="CK219" s="98"/>
      <c r="CO219" s="39"/>
      <c r="CP219" s="98"/>
      <c r="CQ219" s="10"/>
      <c r="CR219" s="10"/>
      <c r="CS219" s="10"/>
      <c r="CT219" s="10"/>
      <c r="CU219" s="10"/>
      <c r="CV219" s="11"/>
      <c r="CW219" s="45"/>
      <c r="CX219" s="39"/>
      <c r="CY219" s="98"/>
      <c r="CZ219" s="10"/>
      <c r="DA219" s="10"/>
      <c r="DB219" s="10"/>
      <c r="DC219" s="10"/>
      <c r="DD219" s="10"/>
      <c r="DE219" s="11"/>
      <c r="DF219" s="45"/>
      <c r="DG219" s="39"/>
      <c r="DH219" s="98"/>
      <c r="DI219" s="10"/>
      <c r="DJ219" s="10"/>
      <c r="DK219" s="10"/>
      <c r="DL219" s="10"/>
      <c r="DM219" s="10"/>
      <c r="DN219" s="11"/>
      <c r="DO219" s="11"/>
      <c r="DP219" s="45"/>
      <c r="DQ219" s="39"/>
      <c r="DR219" s="98"/>
      <c r="DS219" s="10"/>
      <c r="DT219" s="10"/>
      <c r="DU219" s="10"/>
      <c r="DV219" s="10"/>
      <c r="DW219" s="10"/>
      <c r="DX219" s="98"/>
      <c r="DY219" s="11"/>
      <c r="DZ219" s="45"/>
      <c r="EA219" s="39"/>
      <c r="EB219" s="98"/>
      <c r="ED219" s="45"/>
      <c r="EE219" s="45"/>
      <c r="EF219" s="45"/>
    </row>
    <row r="220" spans="1:136" s="8" customFormat="1" ht="15" x14ac:dyDescent="0.15">
      <c r="A220" s="39"/>
      <c r="B220" s="98"/>
      <c r="C220" s="37"/>
      <c r="D220" s="42"/>
      <c r="E220" s="69"/>
      <c r="F220" s="69"/>
      <c r="G220" s="69"/>
      <c r="H220" s="69"/>
      <c r="I220" s="45"/>
      <c r="J220" s="39"/>
      <c r="K220" s="98"/>
      <c r="L220" s="37"/>
      <c r="M220" s="42"/>
      <c r="N220" s="69"/>
      <c r="O220" s="69"/>
      <c r="P220" s="69"/>
      <c r="R220" s="39"/>
      <c r="S220" s="98"/>
      <c r="T220" s="37"/>
      <c r="U220" s="10"/>
      <c r="V220" s="69"/>
      <c r="W220" s="69"/>
      <c r="X220" s="69"/>
      <c r="Z220" s="39"/>
      <c r="AA220" s="39"/>
      <c r="AB220" s="37"/>
      <c r="AC220" s="10"/>
      <c r="AD220" s="69"/>
      <c r="AE220" s="69"/>
      <c r="AF220" s="69"/>
      <c r="AG220" s="44"/>
      <c r="AH220" s="44"/>
      <c r="AJ220" s="39"/>
      <c r="AK220" s="39"/>
      <c r="AL220" s="37"/>
      <c r="AM220" s="42"/>
      <c r="AN220" s="69"/>
      <c r="AO220" s="69"/>
      <c r="AP220" s="69"/>
      <c r="AQ220" s="38"/>
      <c r="AS220" s="39"/>
      <c r="AT220" s="98"/>
      <c r="AU220" s="37"/>
      <c r="AV220" s="42"/>
      <c r="AW220" s="69"/>
      <c r="AX220" s="69"/>
      <c r="AY220" s="69"/>
      <c r="BA220" s="39"/>
      <c r="BB220" s="98"/>
      <c r="BC220" s="37"/>
      <c r="BD220" s="10"/>
      <c r="BE220" s="69"/>
      <c r="BF220" s="69"/>
      <c r="BG220" s="69"/>
      <c r="BI220" s="39"/>
      <c r="BJ220" s="98"/>
      <c r="BK220" s="37"/>
      <c r="BL220" s="42"/>
      <c r="BM220" s="69"/>
      <c r="BN220" s="69"/>
      <c r="BO220" s="69"/>
      <c r="BP220" s="98"/>
      <c r="BQ220" s="98"/>
      <c r="BS220" s="39"/>
      <c r="BT220" s="98"/>
      <c r="BU220" s="37"/>
      <c r="BV220" s="42"/>
      <c r="BW220" s="69"/>
      <c r="BX220" s="69"/>
      <c r="BY220" s="69"/>
      <c r="BZ220" s="98"/>
      <c r="CA220" s="98"/>
      <c r="CC220" s="39"/>
      <c r="CD220" s="98"/>
      <c r="CE220" s="37"/>
      <c r="CF220" s="42"/>
      <c r="CG220" s="69"/>
      <c r="CH220" s="69"/>
      <c r="CI220" s="69"/>
      <c r="CJ220" s="45"/>
      <c r="CK220" s="98"/>
      <c r="CO220" s="39"/>
      <c r="CP220" s="98"/>
      <c r="CQ220" s="10"/>
      <c r="CR220" s="10"/>
      <c r="CS220" s="10"/>
      <c r="CT220" s="10"/>
      <c r="CU220" s="10"/>
      <c r="CV220" s="11"/>
      <c r="CW220" s="45"/>
      <c r="CX220" s="39"/>
      <c r="CY220" s="98"/>
      <c r="CZ220" s="10"/>
      <c r="DA220" s="10"/>
      <c r="DB220" s="10"/>
      <c r="DC220" s="10"/>
      <c r="DD220" s="10"/>
      <c r="DE220" s="11"/>
      <c r="DF220" s="45"/>
      <c r="DG220" s="39"/>
      <c r="DH220" s="98"/>
      <c r="DI220" s="10"/>
      <c r="DJ220" s="10"/>
      <c r="DK220" s="10"/>
      <c r="DL220" s="10"/>
      <c r="DM220" s="10"/>
      <c r="DN220" s="11"/>
      <c r="DO220" s="11"/>
      <c r="DP220" s="45"/>
      <c r="DQ220" s="39"/>
      <c r="DR220" s="98"/>
      <c r="DS220" s="10"/>
      <c r="DT220" s="10"/>
      <c r="DU220" s="10"/>
      <c r="DV220" s="10"/>
      <c r="DW220" s="10"/>
      <c r="DX220" s="98"/>
      <c r="DY220" s="11"/>
      <c r="DZ220" s="45"/>
      <c r="EA220" s="39"/>
      <c r="EB220" s="98"/>
      <c r="ED220" s="45"/>
      <c r="EE220" s="45"/>
      <c r="EF220" s="45"/>
    </row>
    <row r="221" spans="1:136" s="8" customFormat="1" ht="15" x14ac:dyDescent="0.15">
      <c r="A221" s="39"/>
      <c r="B221" s="98"/>
      <c r="C221" s="37"/>
      <c r="D221" s="42"/>
      <c r="E221" s="69"/>
      <c r="F221" s="69"/>
      <c r="G221" s="69"/>
      <c r="H221" s="69"/>
      <c r="I221" s="45"/>
      <c r="J221" s="39"/>
      <c r="K221" s="98"/>
      <c r="L221" s="37"/>
      <c r="M221" s="42"/>
      <c r="N221" s="69"/>
      <c r="O221" s="69"/>
      <c r="P221" s="69"/>
      <c r="R221" s="39"/>
      <c r="S221" s="98"/>
      <c r="T221" s="37"/>
      <c r="U221" s="10"/>
      <c r="V221" s="69"/>
      <c r="W221" s="69"/>
      <c r="X221" s="69"/>
      <c r="Z221" s="39"/>
      <c r="AA221" s="39"/>
      <c r="AB221" s="37"/>
      <c r="AC221" s="10"/>
      <c r="AD221" s="69"/>
      <c r="AE221" s="69"/>
      <c r="AF221" s="69"/>
      <c r="AG221" s="44"/>
      <c r="AH221" s="44"/>
      <c r="AJ221" s="39"/>
      <c r="AK221" s="39"/>
      <c r="AL221" s="37"/>
      <c r="AM221" s="42"/>
      <c r="AN221" s="69"/>
      <c r="AO221" s="69"/>
      <c r="AP221" s="69"/>
      <c r="AQ221" s="38"/>
      <c r="AS221" s="39"/>
      <c r="AT221" s="98"/>
      <c r="AU221" s="37"/>
      <c r="AV221" s="42"/>
      <c r="AW221" s="69"/>
      <c r="AX221" s="69"/>
      <c r="AY221" s="69"/>
      <c r="BA221" s="39"/>
      <c r="BB221" s="98"/>
      <c r="BC221" s="37"/>
      <c r="BD221" s="10"/>
      <c r="BE221" s="69"/>
      <c r="BF221" s="69"/>
      <c r="BG221" s="69"/>
      <c r="BI221" s="39"/>
      <c r="BJ221" s="98"/>
      <c r="BK221" s="37"/>
      <c r="BL221" s="42"/>
      <c r="BM221" s="69"/>
      <c r="BN221" s="69"/>
      <c r="BO221" s="69"/>
      <c r="BP221" s="98"/>
      <c r="BQ221" s="98"/>
      <c r="BS221" s="39"/>
      <c r="BT221" s="98"/>
      <c r="BU221" s="37"/>
      <c r="BV221" s="42"/>
      <c r="BW221" s="69"/>
      <c r="BX221" s="69"/>
      <c r="BY221" s="69"/>
      <c r="BZ221" s="98"/>
      <c r="CA221" s="98"/>
      <c r="CC221" s="39"/>
      <c r="CD221" s="98"/>
      <c r="CE221" s="37"/>
      <c r="CF221" s="42"/>
      <c r="CG221" s="69"/>
      <c r="CH221" s="69"/>
      <c r="CI221" s="69"/>
      <c r="CJ221" s="45"/>
      <c r="CK221" s="98"/>
      <c r="CO221" s="39"/>
      <c r="CP221" s="98"/>
      <c r="CQ221" s="10"/>
      <c r="CR221" s="10"/>
      <c r="CS221" s="10"/>
      <c r="CT221" s="10"/>
      <c r="CU221" s="10"/>
      <c r="CV221" s="11"/>
      <c r="CW221" s="45"/>
      <c r="CX221" s="39"/>
      <c r="CY221" s="98"/>
      <c r="CZ221" s="10"/>
      <c r="DA221" s="10"/>
      <c r="DB221" s="10"/>
      <c r="DC221" s="10"/>
      <c r="DD221" s="10"/>
      <c r="DE221" s="11"/>
      <c r="DF221" s="45"/>
      <c r="DG221" s="39"/>
      <c r="DH221" s="98"/>
      <c r="DI221" s="10"/>
      <c r="DJ221" s="10"/>
      <c r="DK221" s="10"/>
      <c r="DL221" s="10"/>
      <c r="DM221" s="10"/>
      <c r="DN221" s="11"/>
      <c r="DO221" s="11"/>
      <c r="DP221" s="45"/>
      <c r="DQ221" s="39"/>
      <c r="DR221" s="98"/>
      <c r="DS221" s="10"/>
      <c r="DT221" s="10"/>
      <c r="DU221" s="10"/>
      <c r="DV221" s="10"/>
      <c r="DW221" s="10"/>
      <c r="DX221" s="98"/>
      <c r="DY221" s="11"/>
      <c r="DZ221" s="45"/>
      <c r="EA221" s="39"/>
      <c r="EB221" s="98"/>
      <c r="ED221" s="45"/>
      <c r="EE221" s="45"/>
      <c r="EF221" s="45"/>
    </row>
    <row r="222" spans="1:136" s="8" customFormat="1" ht="15" x14ac:dyDescent="0.15">
      <c r="A222" s="39"/>
      <c r="B222" s="98"/>
      <c r="C222" s="37"/>
      <c r="D222" s="42"/>
      <c r="E222" s="69"/>
      <c r="F222" s="69"/>
      <c r="G222" s="69"/>
      <c r="H222" s="69"/>
      <c r="I222" s="45"/>
      <c r="J222" s="39"/>
      <c r="K222" s="98"/>
      <c r="L222" s="37"/>
      <c r="M222" s="42"/>
      <c r="N222" s="69"/>
      <c r="O222" s="69"/>
      <c r="P222" s="69"/>
      <c r="R222" s="39"/>
      <c r="S222" s="98"/>
      <c r="T222" s="37"/>
      <c r="U222" s="10"/>
      <c r="V222" s="69"/>
      <c r="W222" s="69"/>
      <c r="X222" s="69"/>
      <c r="Z222" s="39"/>
      <c r="AA222" s="39"/>
      <c r="AB222" s="37"/>
      <c r="AC222" s="10"/>
      <c r="AD222" s="69"/>
      <c r="AE222" s="69"/>
      <c r="AF222" s="69"/>
      <c r="AG222" s="44"/>
      <c r="AH222" s="44"/>
      <c r="AJ222" s="39"/>
      <c r="AK222" s="39"/>
      <c r="AL222" s="37"/>
      <c r="AM222" s="42"/>
      <c r="AN222" s="69"/>
      <c r="AO222" s="69"/>
      <c r="AP222" s="69"/>
      <c r="AQ222" s="38"/>
      <c r="AS222" s="39"/>
      <c r="AT222" s="98"/>
      <c r="AU222" s="37"/>
      <c r="AV222" s="42"/>
      <c r="AW222" s="69"/>
      <c r="AX222" s="69"/>
      <c r="AY222" s="69"/>
      <c r="BA222" s="39"/>
      <c r="BB222" s="98"/>
      <c r="BC222" s="37"/>
      <c r="BD222" s="10"/>
      <c r="BE222" s="69"/>
      <c r="BF222" s="69"/>
      <c r="BG222" s="69"/>
      <c r="BI222" s="39"/>
      <c r="BJ222" s="98"/>
      <c r="BK222" s="37"/>
      <c r="BL222" s="42"/>
      <c r="BM222" s="69"/>
      <c r="BN222" s="69"/>
      <c r="BO222" s="69"/>
      <c r="BP222" s="98"/>
      <c r="BQ222" s="98"/>
      <c r="BS222" s="39"/>
      <c r="BT222" s="98"/>
      <c r="BU222" s="37"/>
      <c r="BV222" s="42"/>
      <c r="BW222" s="69"/>
      <c r="BX222" s="69"/>
      <c r="BY222" s="69"/>
      <c r="BZ222" s="98"/>
      <c r="CA222" s="98"/>
      <c r="CC222" s="39"/>
      <c r="CD222" s="98"/>
      <c r="CE222" s="37"/>
      <c r="CF222" s="42"/>
      <c r="CG222" s="69"/>
      <c r="CH222" s="69"/>
      <c r="CI222" s="69"/>
      <c r="CJ222" s="45"/>
      <c r="CK222" s="98"/>
      <c r="CO222" s="39"/>
      <c r="CP222" s="98"/>
      <c r="CQ222" s="10"/>
      <c r="CR222" s="10"/>
      <c r="CS222" s="10"/>
      <c r="CT222" s="10"/>
      <c r="CU222" s="10"/>
      <c r="CV222" s="11"/>
      <c r="CW222" s="45"/>
      <c r="CX222" s="39"/>
      <c r="CY222" s="98"/>
      <c r="CZ222" s="10"/>
      <c r="DA222" s="10"/>
      <c r="DB222" s="10"/>
      <c r="DC222" s="10"/>
      <c r="DD222" s="10"/>
      <c r="DE222" s="11"/>
      <c r="DF222" s="45"/>
      <c r="DG222" s="39"/>
      <c r="DH222" s="98"/>
      <c r="DI222" s="10"/>
      <c r="DJ222" s="10"/>
      <c r="DK222" s="10"/>
      <c r="DL222" s="10"/>
      <c r="DM222" s="10"/>
      <c r="DN222" s="11"/>
      <c r="DO222" s="11"/>
      <c r="DP222" s="45"/>
      <c r="DQ222" s="39"/>
      <c r="DR222" s="98"/>
      <c r="DS222" s="10"/>
      <c r="DT222" s="10"/>
      <c r="DU222" s="10"/>
      <c r="DV222" s="10"/>
      <c r="DW222" s="10"/>
      <c r="DX222" s="98"/>
      <c r="DY222" s="11"/>
      <c r="DZ222" s="45"/>
      <c r="EA222" s="39"/>
      <c r="EB222" s="98"/>
      <c r="ED222" s="45"/>
      <c r="EE222" s="45"/>
      <c r="EF222" s="45"/>
    </row>
    <row r="223" spans="1:136" s="8" customFormat="1" ht="15" x14ac:dyDescent="0.15">
      <c r="A223" s="39"/>
      <c r="B223" s="98"/>
      <c r="C223" s="37"/>
      <c r="D223" s="42"/>
      <c r="E223" s="69"/>
      <c r="F223" s="69"/>
      <c r="G223" s="69"/>
      <c r="H223" s="69"/>
      <c r="I223" s="45"/>
      <c r="J223" s="39"/>
      <c r="K223" s="98"/>
      <c r="L223" s="37"/>
      <c r="M223" s="42"/>
      <c r="N223" s="69"/>
      <c r="O223" s="69"/>
      <c r="P223" s="69"/>
      <c r="R223" s="39"/>
      <c r="S223" s="98"/>
      <c r="T223" s="37"/>
      <c r="U223" s="10"/>
      <c r="V223" s="69"/>
      <c r="W223" s="69"/>
      <c r="X223" s="69"/>
      <c r="Z223" s="39"/>
      <c r="AA223" s="39"/>
      <c r="AB223" s="37"/>
      <c r="AC223" s="10"/>
      <c r="AD223" s="69"/>
      <c r="AE223" s="69"/>
      <c r="AF223" s="69"/>
      <c r="AG223" s="44"/>
      <c r="AH223" s="44"/>
      <c r="AJ223" s="39"/>
      <c r="AK223" s="39"/>
      <c r="AL223" s="37"/>
      <c r="AM223" s="42"/>
      <c r="AN223" s="69"/>
      <c r="AO223" s="69"/>
      <c r="AP223" s="69"/>
      <c r="AQ223" s="38"/>
      <c r="AS223" s="39"/>
      <c r="AT223" s="98"/>
      <c r="AU223" s="37"/>
      <c r="AV223" s="42"/>
      <c r="AW223" s="69"/>
      <c r="AX223" s="69"/>
      <c r="AY223" s="69"/>
      <c r="BA223" s="39"/>
      <c r="BB223" s="98"/>
      <c r="BC223" s="37"/>
      <c r="BD223" s="10"/>
      <c r="BE223" s="69"/>
      <c r="BF223" s="69"/>
      <c r="BG223" s="69"/>
      <c r="BI223" s="39"/>
      <c r="BJ223" s="98"/>
      <c r="BK223" s="37"/>
      <c r="BL223" s="42"/>
      <c r="BM223" s="69"/>
      <c r="BN223" s="69"/>
      <c r="BO223" s="69"/>
      <c r="BP223" s="98"/>
      <c r="BQ223" s="98"/>
      <c r="BS223" s="39"/>
      <c r="BT223" s="98"/>
      <c r="BU223" s="37"/>
      <c r="BV223" s="42"/>
      <c r="BW223" s="69"/>
      <c r="BX223" s="69"/>
      <c r="BY223" s="69"/>
      <c r="BZ223" s="98"/>
      <c r="CA223" s="98"/>
      <c r="CC223" s="39"/>
      <c r="CD223" s="98"/>
      <c r="CE223" s="37"/>
      <c r="CF223" s="42"/>
      <c r="CG223" s="69"/>
      <c r="CH223" s="69"/>
      <c r="CI223" s="69"/>
      <c r="CJ223" s="45"/>
      <c r="CK223" s="98"/>
      <c r="CO223" s="39"/>
      <c r="CP223" s="98"/>
      <c r="CQ223" s="10"/>
      <c r="CR223" s="10"/>
      <c r="CS223" s="10"/>
      <c r="CT223" s="10"/>
      <c r="CU223" s="10"/>
      <c r="CV223" s="11"/>
      <c r="CW223" s="45"/>
      <c r="CX223" s="39"/>
      <c r="CY223" s="98"/>
      <c r="CZ223" s="10"/>
      <c r="DA223" s="10"/>
      <c r="DB223" s="10"/>
      <c r="DC223" s="10"/>
      <c r="DD223" s="10"/>
      <c r="DE223" s="11"/>
      <c r="DF223" s="45"/>
      <c r="DG223" s="39"/>
      <c r="DH223" s="98"/>
      <c r="DI223" s="10"/>
      <c r="DJ223" s="10"/>
      <c r="DK223" s="10"/>
      <c r="DL223" s="10"/>
      <c r="DM223" s="10"/>
      <c r="DN223" s="11"/>
      <c r="DO223" s="11"/>
      <c r="DP223" s="45"/>
      <c r="DQ223" s="39"/>
      <c r="DR223" s="98"/>
      <c r="DS223" s="10"/>
      <c r="DT223" s="10"/>
      <c r="DU223" s="10"/>
      <c r="DV223" s="10"/>
      <c r="DW223" s="10"/>
      <c r="DX223" s="98"/>
      <c r="DY223" s="11"/>
      <c r="DZ223" s="45"/>
      <c r="EA223" s="39"/>
      <c r="EB223" s="98"/>
      <c r="ED223" s="45"/>
      <c r="EE223" s="45"/>
      <c r="EF223" s="45"/>
    </row>
    <row r="224" spans="1:136" s="8" customFormat="1" ht="15" x14ac:dyDescent="0.15">
      <c r="A224" s="39"/>
      <c r="B224" s="98"/>
      <c r="C224" s="37"/>
      <c r="D224" s="42"/>
      <c r="E224" s="69"/>
      <c r="F224" s="69"/>
      <c r="G224" s="69"/>
      <c r="H224" s="69"/>
      <c r="I224" s="45"/>
      <c r="J224" s="39"/>
      <c r="K224" s="98"/>
      <c r="L224" s="37"/>
      <c r="M224" s="42"/>
      <c r="N224" s="69"/>
      <c r="O224" s="69"/>
      <c r="P224" s="69"/>
      <c r="R224" s="39"/>
      <c r="S224" s="98"/>
      <c r="T224" s="37"/>
      <c r="U224" s="10"/>
      <c r="V224" s="69"/>
      <c r="W224" s="69"/>
      <c r="X224" s="69"/>
      <c r="Z224" s="39"/>
      <c r="AA224" s="39"/>
      <c r="AB224" s="37"/>
      <c r="AC224" s="10"/>
      <c r="AD224" s="69"/>
      <c r="AE224" s="69"/>
      <c r="AF224" s="69"/>
      <c r="AG224" s="44"/>
      <c r="AH224" s="44"/>
      <c r="AJ224" s="39"/>
      <c r="AK224" s="39"/>
      <c r="AL224" s="37"/>
      <c r="AM224" s="42"/>
      <c r="AN224" s="69"/>
      <c r="AO224" s="69"/>
      <c r="AP224" s="69"/>
      <c r="AQ224" s="38"/>
      <c r="AS224" s="39"/>
      <c r="AT224" s="98"/>
      <c r="AU224" s="37"/>
      <c r="AV224" s="42"/>
      <c r="AW224" s="69"/>
      <c r="AX224" s="69"/>
      <c r="AY224" s="69"/>
      <c r="BA224" s="39"/>
      <c r="BB224" s="98"/>
      <c r="BC224" s="37"/>
      <c r="BD224" s="10"/>
      <c r="BE224" s="69"/>
      <c r="BF224" s="69"/>
      <c r="BG224" s="69"/>
      <c r="BI224" s="39"/>
      <c r="BJ224" s="98"/>
      <c r="BK224" s="37"/>
      <c r="BL224" s="42"/>
      <c r="BM224" s="69"/>
      <c r="BN224" s="69"/>
      <c r="BO224" s="69"/>
      <c r="BP224" s="98"/>
      <c r="BQ224" s="98"/>
      <c r="BS224" s="39"/>
      <c r="BT224" s="98"/>
      <c r="BU224" s="37"/>
      <c r="BV224" s="42"/>
      <c r="BW224" s="69"/>
      <c r="BX224" s="69"/>
      <c r="BY224" s="69"/>
      <c r="BZ224" s="98"/>
      <c r="CA224" s="98"/>
      <c r="CC224" s="39"/>
      <c r="CD224" s="98"/>
      <c r="CE224" s="37"/>
      <c r="CF224" s="42"/>
      <c r="CG224" s="69"/>
      <c r="CH224" s="69"/>
      <c r="CI224" s="69"/>
      <c r="CJ224" s="45"/>
      <c r="CK224" s="98"/>
      <c r="CO224" s="39"/>
      <c r="CP224" s="98"/>
      <c r="CQ224" s="10"/>
      <c r="CR224" s="10"/>
      <c r="CS224" s="10"/>
      <c r="CT224" s="10"/>
      <c r="CU224" s="10"/>
      <c r="CV224" s="11"/>
      <c r="CW224" s="45"/>
      <c r="CX224" s="39"/>
      <c r="CY224" s="98"/>
      <c r="CZ224" s="10"/>
      <c r="DA224" s="10"/>
      <c r="DB224" s="10"/>
      <c r="DC224" s="10"/>
      <c r="DD224" s="10"/>
      <c r="DE224" s="11"/>
      <c r="DF224" s="45"/>
      <c r="DG224" s="39"/>
      <c r="DH224" s="98"/>
      <c r="DI224" s="10"/>
      <c r="DJ224" s="10"/>
      <c r="DK224" s="10"/>
      <c r="DL224" s="10"/>
      <c r="DM224" s="10"/>
      <c r="DN224" s="11"/>
      <c r="DO224" s="11"/>
      <c r="DP224" s="45"/>
      <c r="DQ224" s="39"/>
      <c r="DR224" s="98"/>
      <c r="DS224" s="10"/>
      <c r="DT224" s="10"/>
      <c r="DU224" s="10"/>
      <c r="DV224" s="10"/>
      <c r="DW224" s="10"/>
      <c r="DX224" s="98"/>
      <c r="DY224" s="11"/>
      <c r="DZ224" s="45"/>
      <c r="EA224" s="39"/>
      <c r="EB224" s="98"/>
      <c r="ED224" s="45"/>
      <c r="EE224" s="45"/>
      <c r="EF224" s="45"/>
    </row>
    <row r="225" spans="1:136" s="8" customFormat="1" ht="15" x14ac:dyDescent="0.15">
      <c r="A225" s="39"/>
      <c r="B225" s="98"/>
      <c r="C225" s="37"/>
      <c r="D225" s="42"/>
      <c r="E225" s="69"/>
      <c r="F225" s="69"/>
      <c r="G225" s="69"/>
      <c r="H225" s="69"/>
      <c r="I225" s="45"/>
      <c r="J225" s="39"/>
      <c r="K225" s="98"/>
      <c r="L225" s="37"/>
      <c r="M225" s="42"/>
      <c r="N225" s="69"/>
      <c r="O225" s="69"/>
      <c r="P225" s="69"/>
      <c r="R225" s="39"/>
      <c r="S225" s="98"/>
      <c r="T225" s="37"/>
      <c r="U225" s="10"/>
      <c r="V225" s="69"/>
      <c r="W225" s="69"/>
      <c r="X225" s="69"/>
      <c r="Z225" s="39"/>
      <c r="AA225" s="39"/>
      <c r="AB225" s="37"/>
      <c r="AC225" s="10"/>
      <c r="AD225" s="69"/>
      <c r="AE225" s="69"/>
      <c r="AF225" s="69"/>
      <c r="AG225" s="44"/>
      <c r="AH225" s="44"/>
      <c r="AJ225" s="39"/>
      <c r="AK225" s="39"/>
      <c r="AL225" s="37"/>
      <c r="AM225" s="42"/>
      <c r="AN225" s="69"/>
      <c r="AO225" s="69"/>
      <c r="AP225" s="69"/>
      <c r="AQ225" s="38"/>
      <c r="AS225" s="39"/>
      <c r="AT225" s="98"/>
      <c r="AU225" s="37"/>
      <c r="AV225" s="42"/>
      <c r="AW225" s="69"/>
      <c r="AX225" s="69"/>
      <c r="AY225" s="69"/>
      <c r="BA225" s="39"/>
      <c r="BB225" s="98"/>
      <c r="BC225" s="37"/>
      <c r="BD225" s="10"/>
      <c r="BE225" s="69"/>
      <c r="BF225" s="69"/>
      <c r="BG225" s="69"/>
      <c r="BI225" s="39"/>
      <c r="BJ225" s="98"/>
      <c r="BK225" s="37"/>
      <c r="BL225" s="42"/>
      <c r="BM225" s="69"/>
      <c r="BN225" s="69"/>
      <c r="BO225" s="69"/>
      <c r="BP225" s="98"/>
      <c r="BQ225" s="98"/>
      <c r="BS225" s="39"/>
      <c r="BT225" s="98"/>
      <c r="BU225" s="37"/>
      <c r="BV225" s="42"/>
      <c r="BW225" s="69"/>
      <c r="BX225" s="69"/>
      <c r="BY225" s="69"/>
      <c r="BZ225" s="98"/>
      <c r="CA225" s="98"/>
      <c r="CC225" s="39"/>
      <c r="CD225" s="98"/>
      <c r="CE225" s="37"/>
      <c r="CF225" s="42"/>
      <c r="CG225" s="69"/>
      <c r="CH225" s="69"/>
      <c r="CI225" s="69"/>
      <c r="CJ225" s="45"/>
      <c r="CK225" s="98"/>
      <c r="CO225" s="39"/>
      <c r="CP225" s="98"/>
      <c r="CQ225" s="10"/>
      <c r="CR225" s="10"/>
      <c r="CS225" s="10"/>
      <c r="CT225" s="10"/>
      <c r="CU225" s="10"/>
      <c r="CV225" s="11"/>
      <c r="CW225" s="45"/>
      <c r="CX225" s="39"/>
      <c r="CY225" s="98"/>
      <c r="CZ225" s="10"/>
      <c r="DA225" s="10"/>
      <c r="DB225" s="10"/>
      <c r="DC225" s="10"/>
      <c r="DD225" s="10"/>
      <c r="DE225" s="11"/>
      <c r="DF225" s="45"/>
      <c r="DG225" s="39"/>
      <c r="DH225" s="98"/>
      <c r="DI225" s="10"/>
      <c r="DJ225" s="10"/>
      <c r="DK225" s="10"/>
      <c r="DL225" s="10"/>
      <c r="DM225" s="10"/>
      <c r="DN225" s="11"/>
      <c r="DO225" s="11"/>
      <c r="DP225" s="45"/>
      <c r="DQ225" s="39"/>
      <c r="DR225" s="98"/>
      <c r="DS225" s="10"/>
      <c r="DT225" s="10"/>
      <c r="DU225" s="10"/>
      <c r="DV225" s="10"/>
      <c r="DW225" s="10"/>
      <c r="DX225" s="98"/>
      <c r="DY225" s="11"/>
      <c r="DZ225" s="45"/>
      <c r="EA225" s="39"/>
      <c r="EB225" s="98"/>
      <c r="ED225" s="45"/>
      <c r="EE225" s="45"/>
      <c r="EF225" s="45"/>
    </row>
    <row r="226" spans="1:136" s="8" customFormat="1" ht="15" x14ac:dyDescent="0.15">
      <c r="A226" s="39"/>
      <c r="B226" s="98"/>
      <c r="C226" s="37"/>
      <c r="D226" s="42"/>
      <c r="E226" s="69"/>
      <c r="F226" s="69"/>
      <c r="G226" s="69"/>
      <c r="H226" s="69"/>
      <c r="I226" s="45"/>
      <c r="J226" s="39"/>
      <c r="K226" s="98"/>
      <c r="L226" s="37"/>
      <c r="M226" s="42"/>
      <c r="N226" s="69"/>
      <c r="O226" s="69"/>
      <c r="P226" s="69"/>
      <c r="R226" s="39"/>
      <c r="S226" s="98"/>
      <c r="T226" s="37"/>
      <c r="U226" s="10"/>
      <c r="V226" s="69"/>
      <c r="W226" s="69"/>
      <c r="X226" s="69"/>
      <c r="Z226" s="39"/>
      <c r="AA226" s="39"/>
      <c r="AB226" s="37"/>
      <c r="AC226" s="10"/>
      <c r="AD226" s="69"/>
      <c r="AE226" s="69"/>
      <c r="AF226" s="69"/>
      <c r="AG226" s="44"/>
      <c r="AH226" s="44"/>
      <c r="AJ226" s="39"/>
      <c r="AK226" s="39"/>
      <c r="AL226" s="37"/>
      <c r="AM226" s="42"/>
      <c r="AN226" s="69"/>
      <c r="AO226" s="69"/>
      <c r="AP226" s="69"/>
      <c r="AQ226" s="38"/>
      <c r="AS226" s="39"/>
      <c r="AT226" s="98"/>
      <c r="AU226" s="37"/>
      <c r="AV226" s="42"/>
      <c r="AW226" s="69"/>
      <c r="AX226" s="69"/>
      <c r="AY226" s="69"/>
      <c r="BA226" s="39"/>
      <c r="BB226" s="98"/>
      <c r="BC226" s="37"/>
      <c r="BD226" s="10"/>
      <c r="BE226" s="69"/>
      <c r="BF226" s="69"/>
      <c r="BG226" s="69"/>
      <c r="BI226" s="39"/>
      <c r="BJ226" s="98"/>
      <c r="BK226" s="37"/>
      <c r="BL226" s="42"/>
      <c r="BM226" s="69"/>
      <c r="BN226" s="69"/>
      <c r="BO226" s="69"/>
      <c r="BP226" s="98"/>
      <c r="BQ226" s="98"/>
      <c r="BS226" s="39"/>
      <c r="BT226" s="98"/>
      <c r="BU226" s="37"/>
      <c r="BV226" s="42"/>
      <c r="BW226" s="69"/>
      <c r="BX226" s="69"/>
      <c r="BY226" s="69"/>
      <c r="BZ226" s="98"/>
      <c r="CA226" s="98"/>
      <c r="CC226" s="39"/>
      <c r="CD226" s="98"/>
      <c r="CE226" s="37"/>
      <c r="CF226" s="42"/>
      <c r="CG226" s="69"/>
      <c r="CH226" s="69"/>
      <c r="CI226" s="69"/>
      <c r="CJ226" s="45"/>
      <c r="CK226" s="98"/>
      <c r="CO226" s="39"/>
      <c r="CP226" s="98"/>
      <c r="CQ226" s="10"/>
      <c r="CR226" s="10"/>
      <c r="CS226" s="10"/>
      <c r="CT226" s="10"/>
      <c r="CU226" s="10"/>
      <c r="CV226" s="11"/>
      <c r="CW226" s="45"/>
      <c r="CX226" s="39"/>
      <c r="CY226" s="98"/>
      <c r="CZ226" s="10"/>
      <c r="DA226" s="10"/>
      <c r="DB226" s="10"/>
      <c r="DC226" s="10"/>
      <c r="DD226" s="10"/>
      <c r="DE226" s="11"/>
      <c r="DF226" s="45"/>
      <c r="DG226" s="39"/>
      <c r="DH226" s="98"/>
      <c r="DI226" s="10"/>
      <c r="DJ226" s="10"/>
      <c r="DK226" s="10"/>
      <c r="DL226" s="10"/>
      <c r="DM226" s="10"/>
      <c r="DN226" s="11"/>
      <c r="DO226" s="11"/>
      <c r="DP226" s="45"/>
      <c r="DQ226" s="39"/>
      <c r="DR226" s="98"/>
      <c r="DS226" s="10"/>
      <c r="DT226" s="10"/>
      <c r="DU226" s="10"/>
      <c r="DV226" s="10"/>
      <c r="DW226" s="10"/>
      <c r="DX226" s="98"/>
      <c r="DY226" s="11"/>
      <c r="DZ226" s="45"/>
      <c r="EA226" s="39"/>
      <c r="EB226" s="98"/>
      <c r="ED226" s="45"/>
      <c r="EE226" s="45"/>
      <c r="EF226" s="45"/>
    </row>
    <row r="227" spans="1:136" s="8" customFormat="1" ht="15" x14ac:dyDescent="0.15">
      <c r="A227" s="39"/>
      <c r="B227" s="98"/>
      <c r="C227" s="37"/>
      <c r="D227" s="42"/>
      <c r="E227" s="69"/>
      <c r="F227" s="69"/>
      <c r="G227" s="69"/>
      <c r="H227" s="69"/>
      <c r="I227" s="45"/>
      <c r="J227" s="39"/>
      <c r="K227" s="98"/>
      <c r="L227" s="37"/>
      <c r="M227" s="42"/>
      <c r="N227" s="69"/>
      <c r="O227" s="69"/>
      <c r="P227" s="69"/>
      <c r="R227" s="39"/>
      <c r="S227" s="98"/>
      <c r="T227" s="37"/>
      <c r="U227" s="10"/>
      <c r="V227" s="69"/>
      <c r="W227" s="69"/>
      <c r="X227" s="69"/>
      <c r="Z227" s="39"/>
      <c r="AA227" s="39"/>
      <c r="AB227" s="37"/>
      <c r="AC227" s="10"/>
      <c r="AD227" s="69"/>
      <c r="AE227" s="69"/>
      <c r="AF227" s="69"/>
      <c r="AG227" s="44"/>
      <c r="AH227" s="44"/>
      <c r="AJ227" s="39"/>
      <c r="AK227" s="39"/>
      <c r="AL227" s="37"/>
      <c r="AM227" s="42"/>
      <c r="AN227" s="69"/>
      <c r="AO227" s="69"/>
      <c r="AP227" s="69"/>
      <c r="AQ227" s="38"/>
      <c r="AS227" s="39"/>
      <c r="AT227" s="98"/>
      <c r="AU227" s="37"/>
      <c r="AV227" s="42"/>
      <c r="AW227" s="69"/>
      <c r="AX227" s="69"/>
      <c r="AY227" s="69"/>
      <c r="BA227" s="39"/>
      <c r="BB227" s="98"/>
      <c r="BC227" s="37"/>
      <c r="BD227" s="10"/>
      <c r="BE227" s="69"/>
      <c r="BF227" s="69"/>
      <c r="BG227" s="69"/>
      <c r="BI227" s="39"/>
      <c r="BJ227" s="98"/>
      <c r="BK227" s="37"/>
      <c r="BL227" s="42"/>
      <c r="BM227" s="69"/>
      <c r="BN227" s="69"/>
      <c r="BO227" s="69"/>
      <c r="BP227" s="98"/>
      <c r="BQ227" s="98"/>
      <c r="BS227" s="39"/>
      <c r="BT227" s="98"/>
      <c r="BU227" s="37"/>
      <c r="BV227" s="42"/>
      <c r="BW227" s="69"/>
      <c r="BX227" s="69"/>
      <c r="BY227" s="69"/>
      <c r="BZ227" s="98"/>
      <c r="CA227" s="98"/>
      <c r="CC227" s="39"/>
      <c r="CD227" s="98"/>
      <c r="CE227" s="37"/>
      <c r="CF227" s="42"/>
      <c r="CG227" s="69"/>
      <c r="CH227" s="69"/>
      <c r="CI227" s="69"/>
      <c r="CJ227" s="45"/>
      <c r="CK227" s="98"/>
      <c r="CO227" s="39"/>
      <c r="CP227" s="98"/>
      <c r="CQ227" s="10"/>
      <c r="CR227" s="10"/>
      <c r="CS227" s="10"/>
      <c r="CT227" s="10"/>
      <c r="CU227" s="10"/>
      <c r="CV227" s="11"/>
      <c r="CW227" s="45"/>
      <c r="CX227" s="39"/>
      <c r="CY227" s="98"/>
      <c r="CZ227" s="10"/>
      <c r="DA227" s="10"/>
      <c r="DB227" s="10"/>
      <c r="DC227" s="10"/>
      <c r="DD227" s="10"/>
      <c r="DE227" s="11"/>
      <c r="DF227" s="45"/>
      <c r="DG227" s="39"/>
      <c r="DH227" s="98"/>
      <c r="DI227" s="10"/>
      <c r="DJ227" s="10"/>
      <c r="DK227" s="10"/>
      <c r="DL227" s="10"/>
      <c r="DM227" s="10"/>
      <c r="DN227" s="11"/>
      <c r="DO227" s="11"/>
      <c r="DP227" s="45"/>
      <c r="DQ227" s="39"/>
      <c r="DR227" s="98"/>
      <c r="DS227" s="10"/>
      <c r="DT227" s="10"/>
      <c r="DU227" s="10"/>
      <c r="DV227" s="10"/>
      <c r="DW227" s="10"/>
      <c r="DX227" s="98"/>
      <c r="DY227" s="11"/>
      <c r="DZ227" s="45"/>
      <c r="EA227" s="39"/>
      <c r="EB227" s="98"/>
      <c r="ED227" s="45"/>
      <c r="EE227" s="45"/>
      <c r="EF227" s="45"/>
    </row>
    <row r="228" spans="1:136" s="8" customFormat="1" ht="15" x14ac:dyDescent="0.15">
      <c r="A228" s="39"/>
      <c r="B228" s="98"/>
      <c r="C228" s="37"/>
      <c r="D228" s="42"/>
      <c r="E228" s="69"/>
      <c r="F228" s="69"/>
      <c r="G228" s="69"/>
      <c r="H228" s="69"/>
      <c r="I228" s="45"/>
      <c r="J228" s="39"/>
      <c r="K228" s="98"/>
      <c r="L228" s="37"/>
      <c r="M228" s="42"/>
      <c r="N228" s="69"/>
      <c r="O228" s="69"/>
      <c r="P228" s="69"/>
      <c r="R228" s="39"/>
      <c r="S228" s="98"/>
      <c r="T228" s="37"/>
      <c r="U228" s="10"/>
      <c r="V228" s="69"/>
      <c r="W228" s="69"/>
      <c r="X228" s="69"/>
      <c r="Z228" s="39"/>
      <c r="AA228" s="39"/>
      <c r="AB228" s="37"/>
      <c r="AC228" s="10"/>
      <c r="AD228" s="69"/>
      <c r="AE228" s="69"/>
      <c r="AF228" s="69"/>
      <c r="AG228" s="44"/>
      <c r="AH228" s="44"/>
      <c r="AJ228" s="39"/>
      <c r="AK228" s="39"/>
      <c r="AL228" s="37"/>
      <c r="AM228" s="42"/>
      <c r="AN228" s="69"/>
      <c r="AO228" s="69"/>
      <c r="AP228" s="69"/>
      <c r="AQ228" s="38"/>
      <c r="AS228" s="39"/>
      <c r="AT228" s="98"/>
      <c r="AU228" s="37"/>
      <c r="AV228" s="42"/>
      <c r="AW228" s="69"/>
      <c r="AX228" s="69"/>
      <c r="AY228" s="69"/>
      <c r="BA228" s="39"/>
      <c r="BB228" s="98"/>
      <c r="BC228" s="37"/>
      <c r="BD228" s="10"/>
      <c r="BE228" s="69"/>
      <c r="BF228" s="69"/>
      <c r="BG228" s="69"/>
      <c r="BI228" s="39"/>
      <c r="BJ228" s="98"/>
      <c r="BK228" s="37"/>
      <c r="BL228" s="42"/>
      <c r="BM228" s="69"/>
      <c r="BN228" s="69"/>
      <c r="BO228" s="69"/>
      <c r="BP228" s="98"/>
      <c r="BQ228" s="98"/>
      <c r="BS228" s="39"/>
      <c r="BT228" s="98"/>
      <c r="BU228" s="37"/>
      <c r="BV228" s="42"/>
      <c r="BW228" s="69"/>
      <c r="BX228" s="69"/>
      <c r="BY228" s="69"/>
      <c r="BZ228" s="98"/>
      <c r="CA228" s="98"/>
      <c r="CC228" s="39"/>
      <c r="CD228" s="98"/>
      <c r="CE228" s="37"/>
      <c r="CF228" s="42"/>
      <c r="CG228" s="69"/>
      <c r="CH228" s="69"/>
      <c r="CI228" s="69"/>
      <c r="CJ228" s="45"/>
      <c r="CK228" s="98"/>
      <c r="CO228" s="39"/>
      <c r="CP228" s="98"/>
      <c r="CQ228" s="10"/>
      <c r="CR228" s="10"/>
      <c r="CS228" s="10"/>
      <c r="CT228" s="10"/>
      <c r="CU228" s="10"/>
      <c r="CV228" s="11"/>
      <c r="CW228" s="45"/>
      <c r="CX228" s="39"/>
      <c r="CY228" s="98"/>
      <c r="CZ228" s="10"/>
      <c r="DA228" s="10"/>
      <c r="DB228" s="10"/>
      <c r="DC228" s="10"/>
      <c r="DD228" s="10"/>
      <c r="DE228" s="11"/>
      <c r="DF228" s="45"/>
      <c r="DG228" s="39"/>
      <c r="DH228" s="98"/>
      <c r="DI228" s="10"/>
      <c r="DJ228" s="10"/>
      <c r="DK228" s="10"/>
      <c r="DL228" s="10"/>
      <c r="DM228" s="10"/>
      <c r="DN228" s="11"/>
      <c r="DO228" s="11"/>
      <c r="DP228" s="45"/>
      <c r="DQ228" s="39"/>
      <c r="DR228" s="98"/>
      <c r="DS228" s="10"/>
      <c r="DT228" s="10"/>
      <c r="DU228" s="10"/>
      <c r="DV228" s="10"/>
      <c r="DW228" s="10"/>
      <c r="DX228" s="98"/>
      <c r="DY228" s="11"/>
      <c r="DZ228" s="45"/>
      <c r="EA228" s="39"/>
      <c r="EB228" s="98"/>
      <c r="ED228" s="45"/>
      <c r="EE228" s="45"/>
      <c r="EF228" s="45"/>
    </row>
    <row r="229" spans="1:136" s="8" customFormat="1" ht="15" x14ac:dyDescent="0.15">
      <c r="A229" s="39"/>
      <c r="B229" s="98"/>
      <c r="C229" s="37"/>
      <c r="D229" s="42"/>
      <c r="E229" s="69"/>
      <c r="F229" s="69"/>
      <c r="G229" s="69"/>
      <c r="H229" s="69"/>
      <c r="I229" s="45"/>
      <c r="J229" s="39"/>
      <c r="K229" s="98"/>
      <c r="L229" s="37"/>
      <c r="M229" s="42"/>
      <c r="N229" s="69"/>
      <c r="O229" s="69"/>
      <c r="P229" s="69"/>
      <c r="R229" s="39"/>
      <c r="S229" s="98"/>
      <c r="T229" s="37"/>
      <c r="U229" s="10"/>
      <c r="V229" s="69"/>
      <c r="W229" s="69"/>
      <c r="X229" s="69"/>
      <c r="Z229" s="39"/>
      <c r="AA229" s="39"/>
      <c r="AB229" s="37"/>
      <c r="AC229" s="10"/>
      <c r="AD229" s="69"/>
      <c r="AE229" s="69"/>
      <c r="AF229" s="69"/>
      <c r="AG229" s="44"/>
      <c r="AH229" s="44"/>
      <c r="AJ229" s="39"/>
      <c r="AK229" s="39"/>
      <c r="AL229" s="37"/>
      <c r="AM229" s="42"/>
      <c r="AN229" s="69"/>
      <c r="AO229" s="69"/>
      <c r="AP229" s="69"/>
      <c r="AQ229" s="38"/>
      <c r="AS229" s="39"/>
      <c r="AT229" s="98"/>
      <c r="AU229" s="37"/>
      <c r="AV229" s="42"/>
      <c r="AW229" s="69"/>
      <c r="AX229" s="69"/>
      <c r="AY229" s="69"/>
      <c r="BA229" s="39"/>
      <c r="BB229" s="98"/>
      <c r="BC229" s="37"/>
      <c r="BD229" s="10"/>
      <c r="BE229" s="69"/>
      <c r="BF229" s="69"/>
      <c r="BG229" s="69"/>
      <c r="BI229" s="39"/>
      <c r="BJ229" s="98"/>
      <c r="BK229" s="37"/>
      <c r="BL229" s="42"/>
      <c r="BM229" s="69"/>
      <c r="BN229" s="69"/>
      <c r="BO229" s="69"/>
      <c r="BP229" s="98"/>
      <c r="BQ229" s="98"/>
      <c r="BS229" s="39"/>
      <c r="BT229" s="98"/>
      <c r="BU229" s="37"/>
      <c r="BV229" s="42"/>
      <c r="BW229" s="69"/>
      <c r="BX229" s="69"/>
      <c r="BY229" s="69"/>
      <c r="BZ229" s="98"/>
      <c r="CA229" s="98"/>
      <c r="CC229" s="39"/>
      <c r="CD229" s="98"/>
      <c r="CE229" s="37"/>
      <c r="CF229" s="42"/>
      <c r="CG229" s="69"/>
      <c r="CH229" s="69"/>
      <c r="CI229" s="69"/>
      <c r="CJ229" s="45"/>
      <c r="CK229" s="98"/>
      <c r="CO229" s="39"/>
      <c r="CP229" s="98"/>
      <c r="CQ229" s="10"/>
      <c r="CR229" s="10"/>
      <c r="CS229" s="10"/>
      <c r="CT229" s="10"/>
      <c r="CU229" s="10"/>
      <c r="CV229" s="11"/>
      <c r="CW229" s="45"/>
      <c r="CX229" s="39"/>
      <c r="CY229" s="98"/>
      <c r="CZ229" s="10"/>
      <c r="DA229" s="10"/>
      <c r="DB229" s="10"/>
      <c r="DC229" s="10"/>
      <c r="DD229" s="10"/>
      <c r="DE229" s="11"/>
      <c r="DF229" s="45"/>
      <c r="DG229" s="39"/>
      <c r="DH229" s="98"/>
      <c r="DI229" s="10"/>
      <c r="DJ229" s="10"/>
      <c r="DK229" s="10"/>
      <c r="DL229" s="10"/>
      <c r="DM229" s="10"/>
      <c r="DN229" s="11"/>
      <c r="DO229" s="11"/>
      <c r="DP229" s="45"/>
      <c r="DQ229" s="39"/>
      <c r="DR229" s="98"/>
      <c r="DS229" s="10"/>
      <c r="DT229" s="10"/>
      <c r="DU229" s="10"/>
      <c r="DV229" s="10"/>
      <c r="DW229" s="10"/>
      <c r="DX229" s="98"/>
      <c r="DY229" s="11"/>
      <c r="DZ229" s="45"/>
      <c r="EA229" s="39"/>
      <c r="EB229" s="98"/>
      <c r="ED229" s="45"/>
      <c r="EE229" s="45"/>
      <c r="EF229" s="45"/>
    </row>
    <row r="230" spans="1:136" s="8" customFormat="1" ht="15" x14ac:dyDescent="0.15">
      <c r="A230" s="39"/>
      <c r="B230" s="98"/>
      <c r="C230" s="37"/>
      <c r="D230" s="42"/>
      <c r="E230" s="69"/>
      <c r="F230" s="69"/>
      <c r="G230" s="69"/>
      <c r="H230" s="69"/>
      <c r="I230" s="45"/>
      <c r="J230" s="39"/>
      <c r="K230" s="98"/>
      <c r="L230" s="37"/>
      <c r="M230" s="42"/>
      <c r="N230" s="69"/>
      <c r="O230" s="69"/>
      <c r="P230" s="69"/>
      <c r="R230" s="39"/>
      <c r="S230" s="98"/>
      <c r="T230" s="37"/>
      <c r="U230" s="10"/>
      <c r="V230" s="69"/>
      <c r="W230" s="69"/>
      <c r="X230" s="69"/>
      <c r="Z230" s="39"/>
      <c r="AA230" s="39"/>
      <c r="AB230" s="37"/>
      <c r="AC230" s="10"/>
      <c r="AD230" s="69"/>
      <c r="AE230" s="69"/>
      <c r="AF230" s="69"/>
      <c r="AG230" s="44"/>
      <c r="AH230" s="44"/>
      <c r="AJ230" s="39"/>
      <c r="AK230" s="39"/>
      <c r="AL230" s="37"/>
      <c r="AM230" s="42"/>
      <c r="AN230" s="69"/>
      <c r="AO230" s="69"/>
      <c r="AP230" s="69"/>
      <c r="AQ230" s="38"/>
      <c r="AS230" s="39"/>
      <c r="AT230" s="98"/>
      <c r="AU230" s="37"/>
      <c r="AV230" s="42"/>
      <c r="AW230" s="69"/>
      <c r="AX230" s="69"/>
      <c r="AY230" s="69"/>
      <c r="BA230" s="39"/>
      <c r="BB230" s="98"/>
      <c r="BC230" s="37"/>
      <c r="BD230" s="10"/>
      <c r="BE230" s="69"/>
      <c r="BF230" s="69"/>
      <c r="BG230" s="69"/>
      <c r="BI230" s="39"/>
      <c r="BJ230" s="98"/>
      <c r="BK230" s="37"/>
      <c r="BL230" s="42"/>
      <c r="BM230" s="69"/>
      <c r="BN230" s="69"/>
      <c r="BO230" s="69"/>
      <c r="BP230" s="98"/>
      <c r="BQ230" s="98"/>
      <c r="BS230" s="39"/>
      <c r="BT230" s="98"/>
      <c r="BU230" s="37"/>
      <c r="BV230" s="42"/>
      <c r="BW230" s="69"/>
      <c r="BX230" s="69"/>
      <c r="BY230" s="69"/>
      <c r="BZ230" s="98"/>
      <c r="CA230" s="98"/>
      <c r="CC230" s="39"/>
      <c r="CD230" s="98"/>
      <c r="CE230" s="37"/>
      <c r="CF230" s="42"/>
      <c r="CG230" s="69"/>
      <c r="CH230" s="69"/>
      <c r="CI230" s="69"/>
      <c r="CJ230" s="45"/>
      <c r="CK230" s="98"/>
      <c r="CO230" s="39"/>
      <c r="CP230" s="98"/>
      <c r="CQ230" s="10"/>
      <c r="CR230" s="10"/>
      <c r="CS230" s="10"/>
      <c r="CT230" s="10"/>
      <c r="CU230" s="10"/>
      <c r="CV230" s="11"/>
      <c r="CW230" s="45"/>
      <c r="CX230" s="39"/>
      <c r="CY230" s="98"/>
      <c r="CZ230" s="10"/>
      <c r="DA230" s="10"/>
      <c r="DB230" s="10"/>
      <c r="DC230" s="10"/>
      <c r="DD230" s="10"/>
      <c r="DE230" s="11"/>
      <c r="DF230" s="45"/>
      <c r="DG230" s="39"/>
      <c r="DH230" s="98"/>
      <c r="DI230" s="10"/>
      <c r="DJ230" s="10"/>
      <c r="DK230" s="10"/>
      <c r="DL230" s="10"/>
      <c r="DM230" s="10"/>
      <c r="DN230" s="11"/>
      <c r="DO230" s="11"/>
      <c r="DP230" s="45"/>
      <c r="DQ230" s="39"/>
      <c r="DR230" s="98"/>
      <c r="DS230" s="10"/>
      <c r="DT230" s="10"/>
      <c r="DU230" s="10"/>
      <c r="DV230" s="10"/>
      <c r="DW230" s="10"/>
      <c r="DX230" s="98"/>
      <c r="DY230" s="11"/>
      <c r="DZ230" s="45"/>
      <c r="EA230" s="39"/>
      <c r="EB230" s="98"/>
      <c r="ED230" s="45"/>
      <c r="EE230" s="45"/>
      <c r="EF230" s="45"/>
    </row>
    <row r="231" spans="1:136" s="8" customFormat="1" ht="15" x14ac:dyDescent="0.15">
      <c r="A231" s="39"/>
      <c r="B231" s="98"/>
      <c r="C231" s="37"/>
      <c r="D231" s="42"/>
      <c r="E231" s="69"/>
      <c r="F231" s="69"/>
      <c r="G231" s="69"/>
      <c r="H231" s="69"/>
      <c r="I231" s="45"/>
      <c r="J231" s="39"/>
      <c r="K231" s="98"/>
      <c r="L231" s="37"/>
      <c r="M231" s="42"/>
      <c r="N231" s="69"/>
      <c r="O231" s="69"/>
      <c r="P231" s="69"/>
      <c r="R231" s="39"/>
      <c r="S231" s="98"/>
      <c r="T231" s="37"/>
      <c r="U231" s="10"/>
      <c r="V231" s="69"/>
      <c r="W231" s="69"/>
      <c r="X231" s="69"/>
      <c r="Z231" s="39"/>
      <c r="AA231" s="39"/>
      <c r="AB231" s="37"/>
      <c r="AC231" s="10"/>
      <c r="AD231" s="69"/>
      <c r="AE231" s="69"/>
      <c r="AF231" s="69"/>
      <c r="AG231" s="44"/>
      <c r="AH231" s="44"/>
      <c r="AJ231" s="39"/>
      <c r="AK231" s="39"/>
      <c r="AL231" s="37"/>
      <c r="AM231" s="42"/>
      <c r="AN231" s="69"/>
      <c r="AO231" s="69"/>
      <c r="AP231" s="69"/>
      <c r="AQ231" s="38"/>
      <c r="AS231" s="39"/>
      <c r="AT231" s="98"/>
      <c r="AU231" s="37"/>
      <c r="AV231" s="42"/>
      <c r="AW231" s="69"/>
      <c r="AX231" s="69"/>
      <c r="AY231" s="69"/>
      <c r="BA231" s="39"/>
      <c r="BB231" s="98"/>
      <c r="BC231" s="37"/>
      <c r="BD231" s="10"/>
      <c r="BE231" s="69"/>
      <c r="BF231" s="69"/>
      <c r="BG231" s="69"/>
      <c r="BI231" s="39"/>
      <c r="BJ231" s="98"/>
      <c r="BK231" s="37"/>
      <c r="BL231" s="42"/>
      <c r="BM231" s="69"/>
      <c r="BN231" s="69"/>
      <c r="BO231" s="69"/>
      <c r="BP231" s="98"/>
      <c r="BQ231" s="98"/>
      <c r="BS231" s="39"/>
      <c r="BT231" s="98"/>
      <c r="BU231" s="37"/>
      <c r="BV231" s="42"/>
      <c r="BW231" s="69"/>
      <c r="BX231" s="69"/>
      <c r="BY231" s="69"/>
      <c r="BZ231" s="98"/>
      <c r="CA231" s="98"/>
      <c r="CC231" s="39"/>
      <c r="CD231" s="98"/>
      <c r="CE231" s="37"/>
      <c r="CF231" s="42"/>
      <c r="CG231" s="69"/>
      <c r="CH231" s="69"/>
      <c r="CI231" s="69"/>
      <c r="CJ231" s="45"/>
      <c r="CK231" s="98"/>
      <c r="CO231" s="39"/>
      <c r="CP231" s="98"/>
      <c r="CQ231" s="10"/>
      <c r="CR231" s="10"/>
      <c r="CS231" s="10"/>
      <c r="CT231" s="10"/>
      <c r="CU231" s="10"/>
      <c r="CV231" s="11"/>
      <c r="CW231" s="45"/>
      <c r="CX231" s="39"/>
      <c r="CY231" s="98"/>
      <c r="CZ231" s="10"/>
      <c r="DA231" s="10"/>
      <c r="DB231" s="10"/>
      <c r="DC231" s="10"/>
      <c r="DD231" s="10"/>
      <c r="DE231" s="11"/>
      <c r="DF231" s="45"/>
      <c r="DG231" s="39"/>
      <c r="DH231" s="98"/>
      <c r="DI231" s="10"/>
      <c r="DJ231" s="10"/>
      <c r="DK231" s="10"/>
      <c r="DL231" s="10"/>
      <c r="DM231" s="10"/>
      <c r="DN231" s="11"/>
      <c r="DO231" s="11"/>
      <c r="DP231" s="45"/>
      <c r="DQ231" s="39"/>
      <c r="DR231" s="98"/>
      <c r="DS231" s="10"/>
      <c r="DT231" s="10"/>
      <c r="DU231" s="10"/>
      <c r="DV231" s="10"/>
      <c r="DW231" s="10"/>
      <c r="DX231" s="98"/>
      <c r="DY231" s="11"/>
      <c r="DZ231" s="45"/>
      <c r="EA231" s="39"/>
      <c r="EB231" s="98"/>
      <c r="ED231" s="45"/>
      <c r="EE231" s="45"/>
      <c r="EF231" s="45"/>
    </row>
    <row r="232" spans="1:136" s="8" customFormat="1" ht="15" x14ac:dyDescent="0.15">
      <c r="A232" s="39"/>
      <c r="B232" s="98"/>
      <c r="C232" s="37"/>
      <c r="D232" s="42"/>
      <c r="E232" s="69"/>
      <c r="F232" s="69"/>
      <c r="G232" s="69"/>
      <c r="H232" s="69"/>
      <c r="I232" s="45"/>
      <c r="J232" s="39"/>
      <c r="K232" s="98"/>
      <c r="L232" s="37"/>
      <c r="M232" s="42"/>
      <c r="N232" s="69"/>
      <c r="O232" s="69"/>
      <c r="P232" s="69"/>
      <c r="R232" s="39"/>
      <c r="S232" s="98"/>
      <c r="T232" s="37"/>
      <c r="U232" s="10"/>
      <c r="V232" s="69"/>
      <c r="W232" s="69"/>
      <c r="X232" s="69"/>
      <c r="Z232" s="39"/>
      <c r="AA232" s="39"/>
      <c r="AB232" s="37"/>
      <c r="AC232" s="10"/>
      <c r="AD232" s="69"/>
      <c r="AE232" s="69"/>
      <c r="AF232" s="69"/>
      <c r="AG232" s="44"/>
      <c r="AH232" s="44"/>
      <c r="AJ232" s="39"/>
      <c r="AK232" s="39"/>
      <c r="AL232" s="37"/>
      <c r="AM232" s="42"/>
      <c r="AN232" s="69"/>
      <c r="AO232" s="69"/>
      <c r="AP232" s="69"/>
      <c r="AQ232" s="38"/>
      <c r="AS232" s="39"/>
      <c r="AT232" s="98"/>
      <c r="AU232" s="37"/>
      <c r="AV232" s="42"/>
      <c r="AW232" s="69"/>
      <c r="AX232" s="69"/>
      <c r="AY232" s="69"/>
      <c r="BA232" s="39"/>
      <c r="BB232" s="98"/>
      <c r="BC232" s="37"/>
      <c r="BD232" s="10"/>
      <c r="BE232" s="69"/>
      <c r="BF232" s="69"/>
      <c r="BG232" s="69"/>
      <c r="BI232" s="39"/>
      <c r="BJ232" s="98"/>
      <c r="BK232" s="37"/>
      <c r="BL232" s="42"/>
      <c r="BM232" s="69"/>
      <c r="BN232" s="69"/>
      <c r="BO232" s="69"/>
      <c r="BP232" s="98"/>
      <c r="BQ232" s="98"/>
      <c r="BS232" s="39"/>
      <c r="BT232" s="98"/>
      <c r="BU232" s="37"/>
      <c r="BV232" s="42"/>
      <c r="BW232" s="69"/>
      <c r="BX232" s="69"/>
      <c r="BY232" s="69"/>
      <c r="BZ232" s="98"/>
      <c r="CA232" s="98"/>
      <c r="CC232" s="39"/>
      <c r="CD232" s="98"/>
      <c r="CE232" s="37"/>
      <c r="CF232" s="42"/>
      <c r="CG232" s="69"/>
      <c r="CH232" s="69"/>
      <c r="CI232" s="69"/>
      <c r="CJ232" s="45"/>
      <c r="CK232" s="98"/>
      <c r="CO232" s="39"/>
      <c r="CP232" s="98"/>
      <c r="CQ232" s="10"/>
      <c r="CR232" s="10"/>
      <c r="CS232" s="10"/>
      <c r="CT232" s="10"/>
      <c r="CU232" s="10"/>
      <c r="CV232" s="11"/>
      <c r="CW232" s="45"/>
      <c r="CX232" s="39"/>
      <c r="CY232" s="98"/>
      <c r="CZ232" s="10"/>
      <c r="DA232" s="10"/>
      <c r="DB232" s="10"/>
      <c r="DC232" s="10"/>
      <c r="DD232" s="10"/>
      <c r="DE232" s="11"/>
      <c r="DF232" s="45"/>
      <c r="DG232" s="39"/>
      <c r="DH232" s="98"/>
      <c r="DI232" s="10"/>
      <c r="DJ232" s="10"/>
      <c r="DK232" s="10"/>
      <c r="DL232" s="10"/>
      <c r="DM232" s="10"/>
      <c r="DN232" s="11"/>
      <c r="DO232" s="11"/>
      <c r="DP232" s="45"/>
      <c r="DQ232" s="39"/>
      <c r="DR232" s="98"/>
      <c r="DS232" s="10"/>
      <c r="DT232" s="10"/>
      <c r="DU232" s="10"/>
      <c r="DV232" s="10"/>
      <c r="DW232" s="10"/>
      <c r="DX232" s="98"/>
      <c r="DY232" s="11"/>
      <c r="DZ232" s="45"/>
      <c r="EA232" s="39"/>
      <c r="EB232" s="98"/>
      <c r="ED232" s="45"/>
      <c r="EE232" s="45"/>
      <c r="EF232" s="45"/>
    </row>
    <row r="233" spans="1:136" s="8" customFormat="1" ht="15" x14ac:dyDescent="0.15">
      <c r="A233" s="39"/>
      <c r="B233" s="98"/>
      <c r="C233" s="37"/>
      <c r="D233" s="42"/>
      <c r="E233" s="69"/>
      <c r="F233" s="69"/>
      <c r="G233" s="69"/>
      <c r="H233" s="69"/>
      <c r="I233" s="45"/>
      <c r="J233" s="39"/>
      <c r="K233" s="98"/>
      <c r="L233" s="37"/>
      <c r="M233" s="42"/>
      <c r="N233" s="69"/>
      <c r="O233" s="69"/>
      <c r="P233" s="69"/>
      <c r="R233" s="39"/>
      <c r="S233" s="98"/>
      <c r="T233" s="37"/>
      <c r="U233" s="10"/>
      <c r="V233" s="69"/>
      <c r="W233" s="69"/>
      <c r="X233" s="69"/>
      <c r="Z233" s="39"/>
      <c r="AA233" s="39"/>
      <c r="AB233" s="37"/>
      <c r="AC233" s="10"/>
      <c r="AD233" s="69"/>
      <c r="AE233" s="69"/>
      <c r="AF233" s="69"/>
      <c r="AG233" s="44"/>
      <c r="AH233" s="44"/>
      <c r="AJ233" s="39"/>
      <c r="AK233" s="39"/>
      <c r="AL233" s="37"/>
      <c r="AM233" s="42"/>
      <c r="AN233" s="69"/>
      <c r="AO233" s="69"/>
      <c r="AP233" s="69"/>
      <c r="AQ233" s="38"/>
      <c r="AS233" s="39"/>
      <c r="AT233" s="98"/>
      <c r="AU233" s="37"/>
      <c r="AV233" s="42"/>
      <c r="AW233" s="69"/>
      <c r="AX233" s="69"/>
      <c r="AY233" s="69"/>
      <c r="BA233" s="39"/>
      <c r="BB233" s="98"/>
      <c r="BC233" s="37"/>
      <c r="BD233" s="10"/>
      <c r="BE233" s="69"/>
      <c r="BF233" s="69"/>
      <c r="BG233" s="69"/>
      <c r="BI233" s="39"/>
      <c r="BJ233" s="98"/>
      <c r="BK233" s="37"/>
      <c r="BL233" s="42"/>
      <c r="BM233" s="69"/>
      <c r="BN233" s="69"/>
      <c r="BO233" s="69"/>
      <c r="BP233" s="98"/>
      <c r="BQ233" s="98"/>
      <c r="BS233" s="39"/>
      <c r="BT233" s="98"/>
      <c r="BU233" s="37"/>
      <c r="BV233" s="42"/>
      <c r="BW233" s="69"/>
      <c r="BX233" s="69"/>
      <c r="BY233" s="69"/>
      <c r="BZ233" s="98"/>
      <c r="CA233" s="98"/>
      <c r="CC233" s="39"/>
      <c r="CD233" s="98"/>
      <c r="CE233" s="37"/>
      <c r="CF233" s="42"/>
      <c r="CG233" s="69"/>
      <c r="CH233" s="69"/>
      <c r="CI233" s="69"/>
      <c r="CJ233" s="45"/>
      <c r="CK233" s="98"/>
      <c r="CO233" s="39"/>
      <c r="CP233" s="98"/>
      <c r="CQ233" s="10"/>
      <c r="CR233" s="10"/>
      <c r="CS233" s="10"/>
      <c r="CT233" s="10"/>
      <c r="CU233" s="10"/>
      <c r="CV233" s="11"/>
      <c r="CW233" s="45"/>
      <c r="CX233" s="39"/>
      <c r="CY233" s="98"/>
      <c r="CZ233" s="10"/>
      <c r="DA233" s="10"/>
      <c r="DB233" s="10"/>
      <c r="DC233" s="10"/>
      <c r="DD233" s="10"/>
      <c r="DE233" s="11"/>
      <c r="DF233" s="45"/>
      <c r="DG233" s="39"/>
      <c r="DH233" s="98"/>
      <c r="DI233" s="10"/>
      <c r="DJ233" s="10"/>
      <c r="DK233" s="10"/>
      <c r="DL233" s="10"/>
      <c r="DM233" s="10"/>
      <c r="DN233" s="11"/>
      <c r="DO233" s="11"/>
      <c r="DP233" s="45"/>
      <c r="DQ233" s="39"/>
      <c r="DR233" s="98"/>
      <c r="DS233" s="10"/>
      <c r="DT233" s="10"/>
      <c r="DU233" s="10"/>
      <c r="DV233" s="10"/>
      <c r="DW233" s="10"/>
      <c r="DX233" s="98"/>
      <c r="DY233" s="11"/>
      <c r="DZ233" s="45"/>
      <c r="EA233" s="39"/>
      <c r="EB233" s="98"/>
      <c r="ED233" s="45"/>
      <c r="EE233" s="45"/>
      <c r="EF233" s="45"/>
    </row>
    <row r="234" spans="1:136" s="8" customFormat="1" ht="15" x14ac:dyDescent="0.15">
      <c r="A234" s="39"/>
      <c r="B234" s="98"/>
      <c r="C234" s="37"/>
      <c r="D234" s="42"/>
      <c r="E234" s="69"/>
      <c r="F234" s="69"/>
      <c r="G234" s="69"/>
      <c r="H234" s="69"/>
      <c r="I234" s="45"/>
      <c r="J234" s="39"/>
      <c r="K234" s="98"/>
      <c r="L234" s="37"/>
      <c r="M234" s="42"/>
      <c r="N234" s="69"/>
      <c r="O234" s="69"/>
      <c r="P234" s="69"/>
      <c r="R234" s="39"/>
      <c r="S234" s="98"/>
      <c r="T234" s="37"/>
      <c r="U234" s="10"/>
      <c r="V234" s="69"/>
      <c r="W234" s="69"/>
      <c r="X234" s="69"/>
      <c r="Z234" s="39"/>
      <c r="AA234" s="39"/>
      <c r="AB234" s="37"/>
      <c r="AC234" s="10"/>
      <c r="AD234" s="69"/>
      <c r="AE234" s="69"/>
      <c r="AF234" s="69"/>
      <c r="AG234" s="44"/>
      <c r="AH234" s="44"/>
      <c r="AJ234" s="39"/>
      <c r="AK234" s="39"/>
      <c r="AL234" s="37"/>
      <c r="AM234" s="42"/>
      <c r="AN234" s="69"/>
      <c r="AO234" s="69"/>
      <c r="AP234" s="69"/>
      <c r="AQ234" s="38"/>
      <c r="AS234" s="39"/>
      <c r="AT234" s="98"/>
      <c r="AU234" s="37"/>
      <c r="AV234" s="42"/>
      <c r="AW234" s="69"/>
      <c r="AX234" s="69"/>
      <c r="AY234" s="69"/>
      <c r="BA234" s="39"/>
      <c r="BB234" s="98"/>
      <c r="BC234" s="37"/>
      <c r="BD234" s="10"/>
      <c r="BE234" s="69"/>
      <c r="BF234" s="69"/>
      <c r="BG234" s="69"/>
      <c r="BI234" s="39"/>
      <c r="BJ234" s="98"/>
      <c r="BK234" s="37"/>
      <c r="BL234" s="42"/>
      <c r="BM234" s="69"/>
      <c r="BN234" s="69"/>
      <c r="BO234" s="69"/>
      <c r="BP234" s="98"/>
      <c r="BQ234" s="98"/>
      <c r="BS234" s="39"/>
      <c r="BT234" s="98"/>
      <c r="BU234" s="37"/>
      <c r="BV234" s="42"/>
      <c r="BW234" s="69"/>
      <c r="BX234" s="69"/>
      <c r="BY234" s="69"/>
      <c r="BZ234" s="98"/>
      <c r="CA234" s="98"/>
      <c r="CC234" s="39"/>
      <c r="CD234" s="98"/>
      <c r="CE234" s="37"/>
      <c r="CF234" s="42"/>
      <c r="CG234" s="69"/>
      <c r="CH234" s="69"/>
      <c r="CI234" s="69"/>
      <c r="CJ234" s="45"/>
      <c r="CK234" s="98"/>
      <c r="CO234" s="39"/>
      <c r="CP234" s="98"/>
      <c r="CQ234" s="10"/>
      <c r="CR234" s="10"/>
      <c r="CS234" s="10"/>
      <c r="CT234" s="10"/>
      <c r="CU234" s="10"/>
      <c r="CV234" s="11"/>
      <c r="CW234" s="45"/>
      <c r="CX234" s="39"/>
      <c r="CY234" s="98"/>
      <c r="CZ234" s="10"/>
      <c r="DA234" s="10"/>
      <c r="DB234" s="10"/>
      <c r="DC234" s="10"/>
      <c r="DD234" s="10"/>
      <c r="DE234" s="11"/>
      <c r="DF234" s="45"/>
      <c r="DG234" s="39"/>
      <c r="DH234" s="98"/>
      <c r="DI234" s="10"/>
      <c r="DJ234" s="10"/>
      <c r="DK234" s="10"/>
      <c r="DL234" s="10"/>
      <c r="DM234" s="10"/>
      <c r="DN234" s="11"/>
      <c r="DO234" s="11"/>
      <c r="DP234" s="45"/>
      <c r="DQ234" s="39"/>
      <c r="DR234" s="98"/>
      <c r="DS234" s="10"/>
      <c r="DT234" s="10"/>
      <c r="DU234" s="10"/>
      <c r="DV234" s="10"/>
      <c r="DW234" s="10"/>
      <c r="DX234" s="98"/>
      <c r="DY234" s="11"/>
      <c r="DZ234" s="45"/>
      <c r="EA234" s="39"/>
      <c r="EB234" s="98"/>
      <c r="ED234" s="45"/>
      <c r="EE234" s="45"/>
      <c r="EF234" s="45"/>
    </row>
    <row r="235" spans="1:136" s="8" customFormat="1" ht="15" x14ac:dyDescent="0.15">
      <c r="A235" s="39"/>
      <c r="B235" s="98"/>
      <c r="C235" s="37"/>
      <c r="D235" s="42"/>
      <c r="E235" s="69"/>
      <c r="F235" s="69"/>
      <c r="G235" s="69"/>
      <c r="H235" s="69"/>
      <c r="I235" s="45"/>
      <c r="J235" s="39"/>
      <c r="K235" s="98"/>
      <c r="L235" s="37"/>
      <c r="M235" s="42"/>
      <c r="N235" s="69"/>
      <c r="O235" s="69"/>
      <c r="P235" s="69"/>
      <c r="R235" s="39"/>
      <c r="S235" s="98"/>
      <c r="T235" s="37"/>
      <c r="U235" s="10"/>
      <c r="V235" s="69"/>
      <c r="W235" s="69"/>
      <c r="X235" s="69"/>
      <c r="Z235" s="39"/>
      <c r="AA235" s="39"/>
      <c r="AB235" s="37"/>
      <c r="AC235" s="10"/>
      <c r="AD235" s="69"/>
      <c r="AE235" s="69"/>
      <c r="AF235" s="69"/>
      <c r="AG235" s="44"/>
      <c r="AH235" s="44"/>
      <c r="AJ235" s="39"/>
      <c r="AK235" s="39"/>
      <c r="AL235" s="37"/>
      <c r="AM235" s="42"/>
      <c r="AN235" s="69"/>
      <c r="AO235" s="69"/>
      <c r="AP235" s="69"/>
      <c r="AQ235" s="38"/>
      <c r="AS235" s="39"/>
      <c r="AT235" s="98"/>
      <c r="AU235" s="37"/>
      <c r="AV235" s="42"/>
      <c r="AW235" s="69"/>
      <c r="AX235" s="69"/>
      <c r="AY235" s="69"/>
      <c r="BA235" s="39"/>
      <c r="BB235" s="98"/>
      <c r="BC235" s="37"/>
      <c r="BD235" s="10"/>
      <c r="BE235" s="69"/>
      <c r="BF235" s="69"/>
      <c r="BG235" s="69"/>
      <c r="BI235" s="39"/>
      <c r="BJ235" s="98"/>
      <c r="BK235" s="37"/>
      <c r="BL235" s="42"/>
      <c r="BM235" s="69"/>
      <c r="BN235" s="69"/>
      <c r="BO235" s="69"/>
      <c r="BP235" s="98"/>
      <c r="BQ235" s="98"/>
      <c r="BS235" s="39"/>
      <c r="BT235" s="98"/>
      <c r="BU235" s="37"/>
      <c r="BV235" s="42"/>
      <c r="BW235" s="69"/>
      <c r="BX235" s="69"/>
      <c r="BY235" s="69"/>
      <c r="BZ235" s="98"/>
      <c r="CA235" s="98"/>
      <c r="CC235" s="39"/>
      <c r="CD235" s="98"/>
      <c r="CE235" s="37"/>
      <c r="CF235" s="42"/>
      <c r="CG235" s="69"/>
      <c r="CH235" s="69"/>
      <c r="CI235" s="69"/>
      <c r="CJ235" s="45"/>
      <c r="CK235" s="98"/>
      <c r="CO235" s="39"/>
      <c r="CP235" s="98"/>
      <c r="CQ235" s="10"/>
      <c r="CR235" s="10"/>
      <c r="CS235" s="10"/>
      <c r="CT235" s="10"/>
      <c r="CU235" s="10"/>
      <c r="CV235" s="11"/>
      <c r="CW235" s="45"/>
      <c r="CX235" s="39"/>
      <c r="CY235" s="98"/>
      <c r="CZ235" s="10"/>
      <c r="DA235" s="10"/>
      <c r="DB235" s="10"/>
      <c r="DC235" s="10"/>
      <c r="DD235" s="10"/>
      <c r="DE235" s="11"/>
      <c r="DF235" s="45"/>
      <c r="DG235" s="39"/>
      <c r="DH235" s="98"/>
      <c r="DI235" s="10"/>
      <c r="DJ235" s="10"/>
      <c r="DK235" s="10"/>
      <c r="DL235" s="10"/>
      <c r="DM235" s="10"/>
      <c r="DN235" s="11"/>
      <c r="DO235" s="11"/>
      <c r="DP235" s="45"/>
      <c r="DQ235" s="39"/>
      <c r="DR235" s="98"/>
      <c r="DS235" s="10"/>
      <c r="DT235" s="10"/>
      <c r="DU235" s="10"/>
      <c r="DV235" s="10"/>
      <c r="DW235" s="10"/>
      <c r="DX235" s="98"/>
      <c r="DY235" s="11"/>
      <c r="DZ235" s="45"/>
      <c r="EA235" s="39"/>
      <c r="EB235" s="98"/>
      <c r="ED235" s="45"/>
      <c r="EE235" s="45"/>
      <c r="EF235" s="45"/>
    </row>
    <row r="236" spans="1:136" s="8" customFormat="1" ht="15" x14ac:dyDescent="0.15">
      <c r="A236" s="39"/>
      <c r="B236" s="98"/>
      <c r="C236" s="37"/>
      <c r="D236" s="42"/>
      <c r="E236" s="69"/>
      <c r="F236" s="69"/>
      <c r="G236" s="69"/>
      <c r="H236" s="69"/>
      <c r="I236" s="45"/>
      <c r="J236" s="39"/>
      <c r="K236" s="98"/>
      <c r="L236" s="37"/>
      <c r="M236" s="42"/>
      <c r="N236" s="69"/>
      <c r="O236" s="69"/>
      <c r="P236" s="69"/>
      <c r="R236" s="39"/>
      <c r="S236" s="98"/>
      <c r="T236" s="37"/>
      <c r="U236" s="10"/>
      <c r="V236" s="69"/>
      <c r="W236" s="69"/>
      <c r="X236" s="69"/>
      <c r="Z236" s="39"/>
      <c r="AA236" s="39"/>
      <c r="AB236" s="37"/>
      <c r="AC236" s="10"/>
      <c r="AD236" s="69"/>
      <c r="AE236" s="69"/>
      <c r="AF236" s="69"/>
      <c r="AG236" s="44"/>
      <c r="AH236" s="44"/>
      <c r="AJ236" s="39"/>
      <c r="AK236" s="39"/>
      <c r="AL236" s="37"/>
      <c r="AM236" s="42"/>
      <c r="AN236" s="69"/>
      <c r="AO236" s="69"/>
      <c r="AP236" s="69"/>
      <c r="AQ236" s="38"/>
      <c r="AS236" s="39"/>
      <c r="AT236" s="98"/>
      <c r="AU236" s="37"/>
      <c r="AV236" s="42"/>
      <c r="AW236" s="69"/>
      <c r="AX236" s="69"/>
      <c r="AY236" s="69"/>
      <c r="BA236" s="39"/>
      <c r="BB236" s="98"/>
      <c r="BC236" s="37"/>
      <c r="BD236" s="10"/>
      <c r="BE236" s="69"/>
      <c r="BF236" s="69"/>
      <c r="BG236" s="69"/>
      <c r="BI236" s="39"/>
      <c r="BJ236" s="98"/>
      <c r="BK236" s="37"/>
      <c r="BL236" s="42"/>
      <c r="BM236" s="69"/>
      <c r="BN236" s="69"/>
      <c r="BO236" s="69"/>
      <c r="BP236" s="98"/>
      <c r="BQ236" s="98"/>
      <c r="BS236" s="39"/>
      <c r="BT236" s="98"/>
      <c r="BU236" s="37"/>
      <c r="BV236" s="42"/>
      <c r="BW236" s="69"/>
      <c r="BX236" s="69"/>
      <c r="BY236" s="69"/>
      <c r="BZ236" s="98"/>
      <c r="CA236" s="98"/>
      <c r="CC236" s="39"/>
      <c r="CD236" s="98"/>
      <c r="CE236" s="37"/>
      <c r="CF236" s="42"/>
      <c r="CG236" s="69"/>
      <c r="CH236" s="69"/>
      <c r="CI236" s="69"/>
      <c r="CJ236" s="45"/>
      <c r="CK236" s="98"/>
      <c r="CO236" s="39"/>
      <c r="CP236" s="98"/>
      <c r="CQ236" s="10"/>
      <c r="CR236" s="10"/>
      <c r="CS236" s="10"/>
      <c r="CT236" s="10"/>
      <c r="CU236" s="10"/>
      <c r="CV236" s="11"/>
      <c r="CW236" s="45"/>
      <c r="CX236" s="39"/>
      <c r="CY236" s="98"/>
      <c r="CZ236" s="10"/>
      <c r="DA236" s="10"/>
      <c r="DB236" s="10"/>
      <c r="DC236" s="10"/>
      <c r="DD236" s="10"/>
      <c r="DE236" s="11"/>
      <c r="DF236" s="45"/>
      <c r="DG236" s="39"/>
      <c r="DH236" s="98"/>
      <c r="DI236" s="10"/>
      <c r="DJ236" s="10"/>
      <c r="DK236" s="10"/>
      <c r="DL236" s="10"/>
      <c r="DM236" s="10"/>
      <c r="DN236" s="11"/>
      <c r="DO236" s="11"/>
      <c r="DP236" s="45"/>
      <c r="DQ236" s="39"/>
      <c r="DR236" s="98"/>
      <c r="DS236" s="10"/>
      <c r="DT236" s="10"/>
      <c r="DU236" s="10"/>
      <c r="DV236" s="10"/>
      <c r="DW236" s="10"/>
      <c r="DX236" s="98"/>
      <c r="DY236" s="11"/>
      <c r="DZ236" s="45"/>
      <c r="EA236" s="39"/>
      <c r="EB236" s="98"/>
      <c r="ED236" s="45"/>
      <c r="EE236" s="45"/>
      <c r="EF236" s="45"/>
    </row>
    <row r="237" spans="1:136" s="8" customFormat="1" ht="15" x14ac:dyDescent="0.15">
      <c r="A237" s="39"/>
      <c r="B237" s="98"/>
      <c r="C237" s="37"/>
      <c r="D237" s="42"/>
      <c r="E237" s="69"/>
      <c r="F237" s="69"/>
      <c r="G237" s="69"/>
      <c r="H237" s="69"/>
      <c r="I237" s="45"/>
      <c r="J237" s="39"/>
      <c r="K237" s="98"/>
      <c r="L237" s="37"/>
      <c r="M237" s="42"/>
      <c r="N237" s="69"/>
      <c r="O237" s="69"/>
      <c r="P237" s="69"/>
      <c r="R237" s="39"/>
      <c r="S237" s="98"/>
      <c r="T237" s="37"/>
      <c r="U237" s="10"/>
      <c r="V237" s="69"/>
      <c r="W237" s="69"/>
      <c r="X237" s="69"/>
      <c r="Z237" s="39"/>
      <c r="AA237" s="39"/>
      <c r="AB237" s="37"/>
      <c r="AC237" s="10"/>
      <c r="AD237" s="69"/>
      <c r="AE237" s="69"/>
      <c r="AF237" s="69"/>
      <c r="AG237" s="44"/>
      <c r="AH237" s="44"/>
      <c r="AJ237" s="39"/>
      <c r="AK237" s="39"/>
      <c r="AL237" s="37"/>
      <c r="AM237" s="42"/>
      <c r="AN237" s="69"/>
      <c r="AO237" s="69"/>
      <c r="AP237" s="69"/>
      <c r="AQ237" s="38"/>
      <c r="AS237" s="39"/>
      <c r="AT237" s="98"/>
      <c r="AU237" s="37"/>
      <c r="AV237" s="42"/>
      <c r="AW237" s="69"/>
      <c r="AX237" s="69"/>
      <c r="AY237" s="69"/>
      <c r="BA237" s="39"/>
      <c r="BB237" s="98"/>
      <c r="BC237" s="37"/>
      <c r="BD237" s="10"/>
      <c r="BE237" s="69"/>
      <c r="BF237" s="69"/>
      <c r="BG237" s="69"/>
      <c r="BI237" s="39"/>
      <c r="BJ237" s="98"/>
      <c r="BK237" s="37"/>
      <c r="BL237" s="42"/>
      <c r="BM237" s="69"/>
      <c r="BN237" s="69"/>
      <c r="BO237" s="69"/>
      <c r="BP237" s="98"/>
      <c r="BQ237" s="98"/>
      <c r="BS237" s="39"/>
      <c r="BT237" s="98"/>
      <c r="BU237" s="37"/>
      <c r="BV237" s="42"/>
      <c r="BW237" s="69"/>
      <c r="BX237" s="69"/>
      <c r="BY237" s="69"/>
      <c r="BZ237" s="98"/>
      <c r="CA237" s="98"/>
      <c r="CC237" s="39"/>
      <c r="CD237" s="98"/>
      <c r="CE237" s="37"/>
      <c r="CF237" s="42"/>
      <c r="CG237" s="69"/>
      <c r="CH237" s="69"/>
      <c r="CI237" s="69"/>
      <c r="CJ237" s="45"/>
      <c r="CK237" s="98"/>
      <c r="CO237" s="39"/>
      <c r="CP237" s="98"/>
      <c r="CQ237" s="10"/>
      <c r="CR237" s="10"/>
      <c r="CS237" s="10"/>
      <c r="CT237" s="10"/>
      <c r="CU237" s="10"/>
      <c r="CV237" s="11"/>
      <c r="CW237" s="45"/>
      <c r="CX237" s="39"/>
      <c r="CY237" s="98"/>
      <c r="CZ237" s="10"/>
      <c r="DA237" s="10"/>
      <c r="DB237" s="10"/>
      <c r="DC237" s="10"/>
      <c r="DD237" s="10"/>
      <c r="DE237" s="11"/>
      <c r="DF237" s="45"/>
      <c r="DG237" s="39"/>
      <c r="DH237" s="98"/>
      <c r="DI237" s="10"/>
      <c r="DJ237" s="10"/>
      <c r="DK237" s="10"/>
      <c r="DL237" s="10"/>
      <c r="DM237" s="10"/>
      <c r="DN237" s="11"/>
      <c r="DO237" s="11"/>
      <c r="DP237" s="45"/>
      <c r="DQ237" s="39"/>
      <c r="DR237" s="98"/>
      <c r="DS237" s="10"/>
      <c r="DT237" s="10"/>
      <c r="DU237" s="10"/>
      <c r="DV237" s="10"/>
      <c r="DW237" s="10"/>
      <c r="DX237" s="98"/>
      <c r="DY237" s="11"/>
      <c r="DZ237" s="45"/>
      <c r="EA237" s="39"/>
      <c r="EB237" s="98"/>
      <c r="ED237" s="45"/>
      <c r="EE237" s="45"/>
      <c r="EF237" s="45"/>
    </row>
    <row r="238" spans="1:136" s="8" customFormat="1" ht="15" x14ac:dyDescent="0.15">
      <c r="A238" s="39"/>
      <c r="B238" s="98"/>
      <c r="C238" s="37"/>
      <c r="D238" s="42"/>
      <c r="E238" s="69"/>
      <c r="F238" s="69"/>
      <c r="G238" s="69"/>
      <c r="H238" s="69"/>
      <c r="I238" s="45"/>
      <c r="J238" s="39"/>
      <c r="K238" s="98"/>
      <c r="L238" s="37"/>
      <c r="M238" s="42"/>
      <c r="N238" s="69"/>
      <c r="O238" s="69"/>
      <c r="P238" s="69"/>
      <c r="R238" s="39"/>
      <c r="S238" s="98"/>
      <c r="T238" s="37"/>
      <c r="U238" s="10"/>
      <c r="V238" s="69"/>
      <c r="W238" s="69"/>
      <c r="X238" s="69"/>
      <c r="Z238" s="39"/>
      <c r="AA238" s="39"/>
      <c r="AB238" s="37"/>
      <c r="AC238" s="10"/>
      <c r="AD238" s="69"/>
      <c r="AE238" s="69"/>
      <c r="AF238" s="69"/>
      <c r="AG238" s="44"/>
      <c r="AH238" s="44"/>
      <c r="AJ238" s="39"/>
      <c r="AK238" s="39"/>
      <c r="AL238" s="37"/>
      <c r="AM238" s="42"/>
      <c r="AN238" s="69"/>
      <c r="AO238" s="69"/>
      <c r="AP238" s="69"/>
      <c r="AQ238" s="38"/>
      <c r="AS238" s="39"/>
      <c r="AT238" s="98"/>
      <c r="AU238" s="37"/>
      <c r="AV238" s="42"/>
      <c r="AW238" s="69"/>
      <c r="AX238" s="69"/>
      <c r="AY238" s="69"/>
      <c r="BA238" s="39"/>
      <c r="BB238" s="98"/>
      <c r="BC238" s="37"/>
      <c r="BD238" s="10"/>
      <c r="BE238" s="69"/>
      <c r="BF238" s="69"/>
      <c r="BG238" s="69"/>
      <c r="BI238" s="39"/>
      <c r="BJ238" s="98"/>
      <c r="BK238" s="37"/>
      <c r="BL238" s="42"/>
      <c r="BM238" s="69"/>
      <c r="BN238" s="69"/>
      <c r="BO238" s="69"/>
      <c r="BP238" s="98"/>
      <c r="BQ238" s="98"/>
      <c r="BS238" s="39"/>
      <c r="BT238" s="98"/>
      <c r="BU238" s="37"/>
      <c r="BV238" s="42"/>
      <c r="BW238" s="69"/>
      <c r="BX238" s="69"/>
      <c r="BY238" s="69"/>
      <c r="BZ238" s="98"/>
      <c r="CA238" s="98"/>
      <c r="CC238" s="39"/>
      <c r="CD238" s="98"/>
      <c r="CE238" s="37"/>
      <c r="CF238" s="42"/>
      <c r="CG238" s="69"/>
      <c r="CH238" s="69"/>
      <c r="CI238" s="69"/>
      <c r="CJ238" s="45"/>
      <c r="CK238" s="98"/>
      <c r="CO238" s="39"/>
      <c r="CP238" s="98"/>
      <c r="CQ238" s="10"/>
      <c r="CR238" s="10"/>
      <c r="CS238" s="10"/>
      <c r="CT238" s="10"/>
      <c r="CU238" s="10"/>
      <c r="CV238" s="11"/>
      <c r="CW238" s="45"/>
      <c r="CX238" s="39"/>
      <c r="CY238" s="98"/>
      <c r="CZ238" s="10"/>
      <c r="DA238" s="10"/>
      <c r="DB238" s="10"/>
      <c r="DC238" s="10"/>
      <c r="DD238" s="10"/>
      <c r="DE238" s="11"/>
      <c r="DF238" s="45"/>
      <c r="DG238" s="39"/>
      <c r="DH238" s="98"/>
      <c r="DI238" s="10"/>
      <c r="DJ238" s="10"/>
      <c r="DK238" s="10"/>
      <c r="DL238" s="10"/>
      <c r="DM238" s="10"/>
      <c r="DN238" s="11"/>
      <c r="DO238" s="11"/>
      <c r="DP238" s="45"/>
      <c r="DQ238" s="39"/>
      <c r="DR238" s="98"/>
      <c r="DS238" s="10"/>
      <c r="DT238" s="10"/>
      <c r="DU238" s="10"/>
      <c r="DV238" s="10"/>
      <c r="DW238" s="10"/>
      <c r="DX238" s="98"/>
      <c r="DY238" s="11"/>
      <c r="DZ238" s="45"/>
      <c r="EA238" s="39"/>
      <c r="EB238" s="98"/>
      <c r="ED238" s="45"/>
      <c r="EE238" s="45"/>
      <c r="EF238" s="45"/>
    </row>
    <row r="239" spans="1:136" s="8" customFormat="1" ht="15" x14ac:dyDescent="0.15">
      <c r="A239" s="39"/>
      <c r="B239" s="98"/>
      <c r="C239" s="37"/>
      <c r="D239" s="42"/>
      <c r="E239" s="69"/>
      <c r="F239" s="69"/>
      <c r="G239" s="69"/>
      <c r="H239" s="69"/>
      <c r="I239" s="45"/>
      <c r="J239" s="39"/>
      <c r="K239" s="98"/>
      <c r="L239" s="37"/>
      <c r="M239" s="42"/>
      <c r="N239" s="69"/>
      <c r="O239" s="69"/>
      <c r="P239" s="69"/>
      <c r="R239" s="39"/>
      <c r="S239" s="98"/>
      <c r="T239" s="37"/>
      <c r="U239" s="10"/>
      <c r="V239" s="69"/>
      <c r="W239" s="69"/>
      <c r="X239" s="69"/>
      <c r="Z239" s="39"/>
      <c r="AA239" s="39"/>
      <c r="AB239" s="37"/>
      <c r="AC239" s="10"/>
      <c r="AD239" s="69"/>
      <c r="AE239" s="69"/>
      <c r="AF239" s="69"/>
      <c r="AG239" s="44"/>
      <c r="AH239" s="44"/>
      <c r="AJ239" s="39"/>
      <c r="AK239" s="39"/>
      <c r="AL239" s="37"/>
      <c r="AM239" s="42"/>
      <c r="AN239" s="69"/>
      <c r="AO239" s="69"/>
      <c r="AP239" s="69"/>
      <c r="AQ239" s="38"/>
      <c r="AS239" s="39"/>
      <c r="AT239" s="98"/>
      <c r="AU239" s="37"/>
      <c r="AV239" s="42"/>
      <c r="AW239" s="69"/>
      <c r="AX239" s="69"/>
      <c r="AY239" s="69"/>
      <c r="BA239" s="39"/>
      <c r="BB239" s="98"/>
      <c r="BC239" s="37"/>
      <c r="BD239" s="10"/>
      <c r="BE239" s="69"/>
      <c r="BF239" s="69"/>
      <c r="BG239" s="69"/>
      <c r="BI239" s="39"/>
      <c r="BJ239" s="98"/>
      <c r="BK239" s="37"/>
      <c r="BL239" s="42"/>
      <c r="BM239" s="69"/>
      <c r="BN239" s="69"/>
      <c r="BO239" s="69"/>
      <c r="BP239" s="98"/>
      <c r="BQ239" s="98"/>
      <c r="BS239" s="39"/>
      <c r="BT239" s="98"/>
      <c r="BU239" s="37"/>
      <c r="BV239" s="42"/>
      <c r="BW239" s="69"/>
      <c r="BX239" s="69"/>
      <c r="BY239" s="69"/>
      <c r="BZ239" s="98"/>
      <c r="CA239" s="98"/>
      <c r="CC239" s="39"/>
      <c r="CD239" s="98"/>
      <c r="CE239" s="37"/>
      <c r="CF239" s="42"/>
      <c r="CG239" s="69"/>
      <c r="CH239" s="69"/>
      <c r="CI239" s="69"/>
      <c r="CJ239" s="45"/>
      <c r="CK239" s="98"/>
      <c r="CO239" s="39"/>
      <c r="CP239" s="98"/>
      <c r="CQ239" s="10"/>
      <c r="CR239" s="10"/>
      <c r="CS239" s="10"/>
      <c r="CT239" s="10"/>
      <c r="CU239" s="10"/>
      <c r="CV239" s="11"/>
      <c r="CW239" s="45"/>
      <c r="CX239" s="39"/>
      <c r="CY239" s="98"/>
      <c r="CZ239" s="10"/>
      <c r="DA239" s="10"/>
      <c r="DB239" s="10"/>
      <c r="DC239" s="10"/>
      <c r="DD239" s="10"/>
      <c r="DE239" s="11"/>
      <c r="DF239" s="45"/>
      <c r="DG239" s="39"/>
      <c r="DH239" s="98"/>
      <c r="DI239" s="10"/>
      <c r="DJ239" s="10"/>
      <c r="DK239" s="10"/>
      <c r="DL239" s="10"/>
      <c r="DM239" s="10"/>
      <c r="DN239" s="11"/>
      <c r="DO239" s="11"/>
      <c r="DP239" s="45"/>
      <c r="DQ239" s="39"/>
      <c r="DR239" s="98"/>
      <c r="DS239" s="10"/>
      <c r="DT239" s="10"/>
      <c r="DU239" s="10"/>
      <c r="DV239" s="10"/>
      <c r="DW239" s="10"/>
      <c r="DX239" s="98"/>
      <c r="DY239" s="11"/>
      <c r="DZ239" s="45"/>
      <c r="EA239" s="39"/>
      <c r="EB239" s="98"/>
      <c r="ED239" s="45"/>
      <c r="EE239" s="45"/>
      <c r="EF239" s="45"/>
    </row>
    <row r="240" spans="1:136" s="8" customFormat="1" ht="15" x14ac:dyDescent="0.15">
      <c r="A240" s="39"/>
      <c r="B240" s="98"/>
      <c r="C240" s="37"/>
      <c r="D240" s="42"/>
      <c r="E240" s="69"/>
      <c r="F240" s="69"/>
      <c r="G240" s="69"/>
      <c r="H240" s="69"/>
      <c r="I240" s="45"/>
      <c r="J240" s="39"/>
      <c r="K240" s="98"/>
      <c r="L240" s="37"/>
      <c r="M240" s="42"/>
      <c r="N240" s="69"/>
      <c r="O240" s="69"/>
      <c r="P240" s="69"/>
      <c r="R240" s="39"/>
      <c r="S240" s="98"/>
      <c r="T240" s="37"/>
      <c r="U240" s="10"/>
      <c r="V240" s="69"/>
      <c r="W240" s="69"/>
      <c r="X240" s="69"/>
      <c r="Z240" s="39"/>
      <c r="AA240" s="39"/>
      <c r="AB240" s="37"/>
      <c r="AC240" s="10"/>
      <c r="AD240" s="69"/>
      <c r="AE240" s="69"/>
      <c r="AF240" s="69"/>
      <c r="AG240" s="44"/>
      <c r="AH240" s="44"/>
      <c r="AJ240" s="39"/>
      <c r="AK240" s="39"/>
      <c r="AL240" s="37"/>
      <c r="AM240" s="42"/>
      <c r="AN240" s="69"/>
      <c r="AO240" s="69"/>
      <c r="AP240" s="69"/>
      <c r="AQ240" s="38"/>
      <c r="AS240" s="39"/>
      <c r="AT240" s="98"/>
      <c r="AU240" s="37"/>
      <c r="AV240" s="42"/>
      <c r="AW240" s="69"/>
      <c r="AX240" s="69"/>
      <c r="AY240" s="69"/>
      <c r="BA240" s="39"/>
      <c r="BB240" s="98"/>
      <c r="BC240" s="37"/>
      <c r="BD240" s="10"/>
      <c r="BE240" s="69"/>
      <c r="BF240" s="69"/>
      <c r="BG240" s="69"/>
      <c r="BI240" s="39"/>
      <c r="BJ240" s="98"/>
      <c r="BK240" s="37"/>
      <c r="BL240" s="42"/>
      <c r="BM240" s="69"/>
      <c r="BN240" s="69"/>
      <c r="BO240" s="69"/>
      <c r="BP240" s="98"/>
      <c r="BQ240" s="98"/>
      <c r="BS240" s="39"/>
      <c r="BT240" s="98"/>
      <c r="BU240" s="37"/>
      <c r="BV240" s="42"/>
      <c r="BW240" s="69"/>
      <c r="BX240" s="69"/>
      <c r="BY240" s="69"/>
      <c r="BZ240" s="98"/>
      <c r="CA240" s="98"/>
      <c r="CC240" s="39"/>
      <c r="CD240" s="98"/>
      <c r="CE240" s="37"/>
      <c r="CF240" s="42"/>
      <c r="CG240" s="69"/>
      <c r="CH240" s="69"/>
      <c r="CI240" s="69"/>
      <c r="CJ240" s="45"/>
      <c r="CK240" s="98"/>
      <c r="CO240" s="39"/>
      <c r="CP240" s="98"/>
      <c r="CQ240" s="10"/>
      <c r="CR240" s="10"/>
      <c r="CS240" s="10"/>
      <c r="CT240" s="10"/>
      <c r="CU240" s="10"/>
      <c r="CV240" s="11"/>
      <c r="CW240" s="45"/>
      <c r="CX240" s="39"/>
      <c r="CY240" s="98"/>
      <c r="CZ240" s="10"/>
      <c r="DA240" s="10"/>
      <c r="DB240" s="10"/>
      <c r="DC240" s="10"/>
      <c r="DD240" s="10"/>
      <c r="DE240" s="11"/>
      <c r="DF240" s="45"/>
      <c r="DG240" s="39"/>
      <c r="DH240" s="98"/>
      <c r="DI240" s="10"/>
      <c r="DJ240" s="10"/>
      <c r="DK240" s="10"/>
      <c r="DL240" s="10"/>
      <c r="DM240" s="10"/>
      <c r="DN240" s="11"/>
      <c r="DO240" s="11"/>
      <c r="DP240" s="45"/>
      <c r="DQ240" s="39"/>
      <c r="DR240" s="98"/>
      <c r="DS240" s="10"/>
      <c r="DT240" s="10"/>
      <c r="DU240" s="10"/>
      <c r="DV240" s="10"/>
      <c r="DW240" s="10"/>
      <c r="DX240" s="98"/>
      <c r="DY240" s="11"/>
      <c r="DZ240" s="45"/>
      <c r="EA240" s="39"/>
      <c r="EB240" s="98"/>
      <c r="ED240" s="45"/>
      <c r="EE240" s="45"/>
      <c r="EF240" s="45"/>
    </row>
    <row r="241" spans="1:136" s="8" customFormat="1" ht="15" x14ac:dyDescent="0.15">
      <c r="A241" s="39"/>
      <c r="B241" s="98"/>
      <c r="C241" s="37"/>
      <c r="D241" s="42"/>
      <c r="E241" s="69"/>
      <c r="F241" s="69"/>
      <c r="G241" s="69"/>
      <c r="H241" s="69"/>
      <c r="I241" s="45"/>
      <c r="J241" s="39"/>
      <c r="K241" s="98"/>
      <c r="L241" s="37"/>
      <c r="M241" s="42"/>
      <c r="N241" s="69"/>
      <c r="O241" s="69"/>
      <c r="P241" s="69"/>
      <c r="R241" s="39"/>
      <c r="S241" s="98"/>
      <c r="T241" s="37"/>
      <c r="U241" s="10"/>
      <c r="V241" s="69"/>
      <c r="W241" s="69"/>
      <c r="X241" s="69"/>
      <c r="Z241" s="39"/>
      <c r="AA241" s="39"/>
      <c r="AB241" s="37"/>
      <c r="AC241" s="10"/>
      <c r="AD241" s="69"/>
      <c r="AE241" s="69"/>
      <c r="AF241" s="69"/>
      <c r="AG241" s="44"/>
      <c r="AH241" s="44"/>
      <c r="AJ241" s="39"/>
      <c r="AK241" s="39"/>
      <c r="AL241" s="37"/>
      <c r="AM241" s="42"/>
      <c r="AN241" s="69"/>
      <c r="AO241" s="69"/>
      <c r="AP241" s="69"/>
      <c r="AQ241" s="38"/>
      <c r="AS241" s="39"/>
      <c r="AT241" s="98"/>
      <c r="AU241" s="37"/>
      <c r="AV241" s="42"/>
      <c r="AW241" s="69"/>
      <c r="AX241" s="69"/>
      <c r="AY241" s="69"/>
      <c r="BA241" s="39"/>
      <c r="BB241" s="98"/>
      <c r="BC241" s="37"/>
      <c r="BD241" s="10"/>
      <c r="BE241" s="69"/>
      <c r="BF241" s="69"/>
      <c r="BG241" s="69"/>
      <c r="BI241" s="39"/>
      <c r="BJ241" s="98"/>
      <c r="BK241" s="37"/>
      <c r="BL241" s="42"/>
      <c r="BM241" s="69"/>
      <c r="BN241" s="69"/>
      <c r="BO241" s="69"/>
      <c r="BP241" s="98"/>
      <c r="BQ241" s="98"/>
      <c r="BS241" s="39"/>
      <c r="BT241" s="98"/>
      <c r="BU241" s="37"/>
      <c r="BV241" s="42"/>
      <c r="BW241" s="69"/>
      <c r="BX241" s="69"/>
      <c r="BY241" s="69"/>
      <c r="BZ241" s="98"/>
      <c r="CA241" s="98"/>
      <c r="CC241" s="39"/>
      <c r="CD241" s="98"/>
      <c r="CE241" s="37"/>
      <c r="CF241" s="42"/>
      <c r="CG241" s="69"/>
      <c r="CH241" s="69"/>
      <c r="CI241" s="69"/>
      <c r="CJ241" s="45"/>
      <c r="CK241" s="98"/>
      <c r="CO241" s="39"/>
      <c r="CP241" s="98"/>
      <c r="CQ241" s="10"/>
      <c r="CR241" s="10"/>
      <c r="CS241" s="10"/>
      <c r="CT241" s="10"/>
      <c r="CU241" s="10"/>
      <c r="CV241" s="11"/>
      <c r="CW241" s="45"/>
      <c r="CX241" s="39"/>
      <c r="CY241" s="98"/>
      <c r="CZ241" s="10"/>
      <c r="DA241" s="10"/>
      <c r="DB241" s="10"/>
      <c r="DC241" s="10"/>
      <c r="DD241" s="10"/>
      <c r="DE241" s="11"/>
      <c r="DF241" s="45"/>
      <c r="DG241" s="39"/>
      <c r="DH241" s="98"/>
      <c r="DI241" s="10"/>
      <c r="DJ241" s="10"/>
      <c r="DK241" s="10"/>
      <c r="DL241" s="10"/>
      <c r="DM241" s="10"/>
      <c r="DN241" s="11"/>
      <c r="DO241" s="11"/>
      <c r="DP241" s="45"/>
      <c r="DQ241" s="39"/>
      <c r="DR241" s="98"/>
      <c r="DS241" s="10"/>
      <c r="DT241" s="10"/>
      <c r="DU241" s="10"/>
      <c r="DV241" s="10"/>
      <c r="DW241" s="10"/>
      <c r="DX241" s="98"/>
      <c r="DY241" s="11"/>
      <c r="DZ241" s="45"/>
      <c r="EA241" s="39"/>
      <c r="EB241" s="98"/>
      <c r="ED241" s="45"/>
      <c r="EE241" s="45"/>
      <c r="EF241" s="45"/>
    </row>
    <row r="242" spans="1:136" s="8" customFormat="1" ht="15" x14ac:dyDescent="0.15">
      <c r="A242" s="39"/>
      <c r="B242" s="98"/>
      <c r="C242" s="37"/>
      <c r="D242" s="42"/>
      <c r="E242" s="69"/>
      <c r="F242" s="69"/>
      <c r="G242" s="69"/>
      <c r="H242" s="69"/>
      <c r="I242" s="45"/>
      <c r="J242" s="39"/>
      <c r="K242" s="98"/>
      <c r="L242" s="37"/>
      <c r="M242" s="42"/>
      <c r="N242" s="69"/>
      <c r="O242" s="69"/>
      <c r="P242" s="69"/>
      <c r="R242" s="39"/>
      <c r="S242" s="98"/>
      <c r="T242" s="37"/>
      <c r="U242" s="10"/>
      <c r="V242" s="69"/>
      <c r="W242" s="69"/>
      <c r="X242" s="69"/>
      <c r="Z242" s="39"/>
      <c r="AA242" s="39"/>
      <c r="AB242" s="37"/>
      <c r="AC242" s="10"/>
      <c r="AD242" s="69"/>
      <c r="AE242" s="69"/>
      <c r="AF242" s="69"/>
      <c r="AG242" s="44"/>
      <c r="AH242" s="44"/>
      <c r="AJ242" s="39"/>
      <c r="AK242" s="39"/>
      <c r="AL242" s="37"/>
      <c r="AM242" s="42"/>
      <c r="AN242" s="69"/>
      <c r="AO242" s="69"/>
      <c r="AP242" s="69"/>
      <c r="AQ242" s="38"/>
      <c r="AS242" s="39"/>
      <c r="AT242" s="98"/>
      <c r="AU242" s="37"/>
      <c r="AV242" s="42"/>
      <c r="AW242" s="69"/>
      <c r="AX242" s="69"/>
      <c r="AY242" s="69"/>
      <c r="BA242" s="39"/>
      <c r="BB242" s="98"/>
      <c r="BC242" s="37"/>
      <c r="BD242" s="10"/>
      <c r="BE242" s="69"/>
      <c r="BF242" s="69"/>
      <c r="BG242" s="69"/>
      <c r="BI242" s="39"/>
      <c r="BJ242" s="98"/>
      <c r="BK242" s="37"/>
      <c r="BL242" s="42"/>
      <c r="BM242" s="69"/>
      <c r="BN242" s="69"/>
      <c r="BO242" s="69"/>
      <c r="BP242" s="98"/>
      <c r="BQ242" s="98"/>
      <c r="BS242" s="39"/>
      <c r="BT242" s="98"/>
      <c r="BU242" s="37"/>
      <c r="BV242" s="42"/>
      <c r="BW242" s="69"/>
      <c r="BX242" s="69"/>
      <c r="BY242" s="69"/>
      <c r="BZ242" s="98"/>
      <c r="CA242" s="98"/>
      <c r="CC242" s="39"/>
      <c r="CD242" s="98"/>
      <c r="CE242" s="37"/>
      <c r="CF242" s="42"/>
      <c r="CG242" s="69"/>
      <c r="CH242" s="69"/>
      <c r="CI242" s="69"/>
      <c r="CJ242" s="45"/>
      <c r="CK242" s="98"/>
      <c r="CO242" s="39"/>
      <c r="CP242" s="98"/>
      <c r="CQ242" s="10"/>
      <c r="CR242" s="10"/>
      <c r="CS242" s="10"/>
      <c r="CT242" s="10"/>
      <c r="CU242" s="10"/>
      <c r="CV242" s="11"/>
      <c r="CW242" s="45"/>
      <c r="CX242" s="39"/>
      <c r="CY242" s="98"/>
      <c r="CZ242" s="10"/>
      <c r="DA242" s="10"/>
      <c r="DB242" s="10"/>
      <c r="DC242" s="10"/>
      <c r="DD242" s="10"/>
      <c r="DE242" s="11"/>
      <c r="DF242" s="45"/>
      <c r="DG242" s="39"/>
      <c r="DH242" s="98"/>
      <c r="DI242" s="10"/>
      <c r="DJ242" s="10"/>
      <c r="DK242" s="10"/>
      <c r="DL242" s="10"/>
      <c r="DM242" s="10"/>
      <c r="DN242" s="11"/>
      <c r="DO242" s="11"/>
      <c r="DP242" s="45"/>
      <c r="DQ242" s="39"/>
      <c r="DR242" s="98"/>
      <c r="DS242" s="10"/>
      <c r="DT242" s="10"/>
      <c r="DU242" s="10"/>
      <c r="DV242" s="10"/>
      <c r="DW242" s="10"/>
      <c r="DX242" s="98"/>
      <c r="DY242" s="11"/>
      <c r="DZ242" s="45"/>
      <c r="EA242" s="39"/>
      <c r="EB242" s="98"/>
      <c r="ED242" s="45"/>
      <c r="EE242" s="45"/>
      <c r="EF242" s="45"/>
    </row>
    <row r="243" spans="1:136" s="8" customFormat="1" ht="15" x14ac:dyDescent="0.15">
      <c r="A243" s="39"/>
      <c r="B243" s="98"/>
      <c r="C243" s="37"/>
      <c r="D243" s="42"/>
      <c r="E243" s="69"/>
      <c r="F243" s="69"/>
      <c r="G243" s="69"/>
      <c r="H243" s="69"/>
      <c r="I243" s="45"/>
      <c r="J243" s="39"/>
      <c r="K243" s="98"/>
      <c r="L243" s="37"/>
      <c r="M243" s="42"/>
      <c r="N243" s="69"/>
      <c r="O243" s="69"/>
      <c r="P243" s="69"/>
      <c r="R243" s="39"/>
      <c r="S243" s="98"/>
      <c r="T243" s="37"/>
      <c r="U243" s="10"/>
      <c r="V243" s="69"/>
      <c r="W243" s="69"/>
      <c r="X243" s="69"/>
      <c r="Z243" s="39"/>
      <c r="AA243" s="39"/>
      <c r="AB243" s="37"/>
      <c r="AC243" s="10"/>
      <c r="AD243" s="69"/>
      <c r="AE243" s="69"/>
      <c r="AF243" s="69"/>
      <c r="AG243" s="44"/>
      <c r="AH243" s="44"/>
      <c r="AJ243" s="39"/>
      <c r="AK243" s="39"/>
      <c r="AL243" s="37"/>
      <c r="AM243" s="42"/>
      <c r="AN243" s="69"/>
      <c r="AO243" s="69"/>
      <c r="AP243" s="69"/>
      <c r="AQ243" s="38"/>
      <c r="AS243" s="39"/>
      <c r="AT243" s="98"/>
      <c r="AU243" s="37"/>
      <c r="AV243" s="42"/>
      <c r="AW243" s="69"/>
      <c r="AX243" s="69"/>
      <c r="AY243" s="69"/>
      <c r="BA243" s="39"/>
      <c r="BB243" s="98"/>
      <c r="BC243" s="37"/>
      <c r="BD243" s="10"/>
      <c r="BE243" s="69"/>
      <c r="BF243" s="69"/>
      <c r="BG243" s="69"/>
      <c r="BI243" s="39"/>
      <c r="BJ243" s="98"/>
      <c r="BK243" s="37"/>
      <c r="BL243" s="42"/>
      <c r="BM243" s="69"/>
      <c r="BN243" s="69"/>
      <c r="BO243" s="69"/>
      <c r="BP243" s="98"/>
      <c r="BQ243" s="98"/>
      <c r="BS243" s="39"/>
      <c r="BT243" s="98"/>
      <c r="BU243" s="37"/>
      <c r="BV243" s="42"/>
      <c r="BW243" s="69"/>
      <c r="BX243" s="69"/>
      <c r="BY243" s="69"/>
      <c r="BZ243" s="98"/>
      <c r="CA243" s="98"/>
      <c r="CC243" s="39"/>
      <c r="CD243" s="98"/>
      <c r="CE243" s="37"/>
      <c r="CF243" s="42"/>
      <c r="CG243" s="69"/>
      <c r="CH243" s="69"/>
      <c r="CI243" s="69"/>
      <c r="CJ243" s="45"/>
      <c r="CK243" s="98"/>
      <c r="CO243" s="39"/>
      <c r="CP243" s="98"/>
      <c r="CQ243" s="10"/>
      <c r="CR243" s="10"/>
      <c r="CS243" s="10"/>
      <c r="CT243" s="10"/>
      <c r="CU243" s="10"/>
      <c r="CV243" s="11"/>
      <c r="CW243" s="45"/>
      <c r="CX243" s="39"/>
      <c r="CY243" s="98"/>
      <c r="CZ243" s="10"/>
      <c r="DA243" s="10"/>
      <c r="DB243" s="10"/>
      <c r="DC243" s="10"/>
      <c r="DD243" s="10"/>
      <c r="DE243" s="11"/>
      <c r="DF243" s="45"/>
      <c r="DG243" s="39"/>
      <c r="DH243" s="98"/>
      <c r="DI243" s="10"/>
      <c r="DJ243" s="10"/>
      <c r="DK243" s="10"/>
      <c r="DL243" s="10"/>
      <c r="DM243" s="10"/>
      <c r="DN243" s="11"/>
      <c r="DO243" s="11"/>
      <c r="DP243" s="45"/>
      <c r="DQ243" s="39"/>
      <c r="DR243" s="98"/>
      <c r="DS243" s="10"/>
      <c r="DT243" s="10"/>
      <c r="DU243" s="10"/>
      <c r="DV243" s="10"/>
      <c r="DW243" s="10"/>
      <c r="DX243" s="98"/>
      <c r="DY243" s="11"/>
      <c r="DZ243" s="45"/>
      <c r="EA243" s="39"/>
      <c r="EB243" s="98"/>
      <c r="ED243" s="45"/>
      <c r="EE243" s="45"/>
      <c r="EF243" s="45"/>
    </row>
    <row r="244" spans="1:136" s="8" customFormat="1" ht="15" x14ac:dyDescent="0.15">
      <c r="A244" s="39"/>
      <c r="B244" s="98"/>
      <c r="C244" s="37"/>
      <c r="D244" s="42"/>
      <c r="E244" s="69"/>
      <c r="F244" s="69"/>
      <c r="G244" s="69"/>
      <c r="H244" s="69"/>
      <c r="I244" s="45"/>
      <c r="J244" s="39"/>
      <c r="K244" s="98"/>
      <c r="L244" s="37"/>
      <c r="M244" s="42"/>
      <c r="N244" s="69"/>
      <c r="O244" s="69"/>
      <c r="P244" s="69"/>
      <c r="R244" s="39"/>
      <c r="S244" s="98"/>
      <c r="T244" s="37"/>
      <c r="U244" s="10"/>
      <c r="V244" s="69"/>
      <c r="W244" s="69"/>
      <c r="X244" s="69"/>
      <c r="Z244" s="39"/>
      <c r="AA244" s="39"/>
      <c r="AB244" s="37"/>
      <c r="AC244" s="10"/>
      <c r="AD244" s="69"/>
      <c r="AE244" s="69"/>
      <c r="AF244" s="69"/>
      <c r="AG244" s="44"/>
      <c r="AH244" s="44"/>
      <c r="AJ244" s="39"/>
      <c r="AK244" s="39"/>
      <c r="AL244" s="37"/>
      <c r="AM244" s="42"/>
      <c r="AN244" s="69"/>
      <c r="AO244" s="69"/>
      <c r="AP244" s="69"/>
      <c r="AQ244" s="38"/>
      <c r="AS244" s="39"/>
      <c r="AT244" s="98"/>
      <c r="AU244" s="37"/>
      <c r="AV244" s="42"/>
      <c r="AW244" s="69"/>
      <c r="AX244" s="69"/>
      <c r="AY244" s="69"/>
      <c r="BA244" s="39"/>
      <c r="BB244" s="98"/>
      <c r="BC244" s="37"/>
      <c r="BD244" s="10"/>
      <c r="BE244" s="69"/>
      <c r="BF244" s="69"/>
      <c r="BG244" s="69"/>
      <c r="BI244" s="39"/>
      <c r="BJ244" s="98"/>
      <c r="BK244" s="37"/>
      <c r="BL244" s="42"/>
      <c r="BM244" s="69"/>
      <c r="BN244" s="69"/>
      <c r="BO244" s="69"/>
      <c r="BP244" s="98"/>
      <c r="BQ244" s="98"/>
      <c r="BS244" s="39"/>
      <c r="BT244" s="98"/>
      <c r="BU244" s="37"/>
      <c r="BV244" s="42"/>
      <c r="BW244" s="69"/>
      <c r="BX244" s="69"/>
      <c r="BY244" s="69"/>
      <c r="BZ244" s="98"/>
      <c r="CA244" s="98"/>
      <c r="CC244" s="39"/>
      <c r="CD244" s="98"/>
      <c r="CE244" s="37"/>
      <c r="CF244" s="42"/>
      <c r="CG244" s="69"/>
      <c r="CH244" s="69"/>
      <c r="CI244" s="69"/>
      <c r="CJ244" s="45"/>
      <c r="CK244" s="98"/>
      <c r="CO244" s="39"/>
      <c r="CP244" s="98"/>
      <c r="CQ244" s="10"/>
      <c r="CR244" s="10"/>
      <c r="CS244" s="10"/>
      <c r="CT244" s="10"/>
      <c r="CU244" s="10"/>
      <c r="CV244" s="11"/>
      <c r="CW244" s="45"/>
      <c r="CX244" s="39"/>
      <c r="CY244" s="98"/>
      <c r="CZ244" s="10"/>
      <c r="DA244" s="10"/>
      <c r="DB244" s="10"/>
      <c r="DC244" s="10"/>
      <c r="DD244" s="10"/>
      <c r="DE244" s="11"/>
      <c r="DF244" s="45"/>
      <c r="DG244" s="39"/>
      <c r="DH244" s="98"/>
      <c r="DI244" s="10"/>
      <c r="DJ244" s="10"/>
      <c r="DK244" s="10"/>
      <c r="DL244" s="10"/>
      <c r="DM244" s="10"/>
      <c r="DN244" s="11"/>
      <c r="DO244" s="11"/>
      <c r="DP244" s="45"/>
      <c r="DQ244" s="39"/>
      <c r="DR244" s="98"/>
      <c r="DS244" s="10"/>
      <c r="DT244" s="10"/>
      <c r="DU244" s="10"/>
      <c r="DV244" s="10"/>
      <c r="DW244" s="10"/>
      <c r="DX244" s="98"/>
      <c r="DY244" s="11"/>
      <c r="DZ244" s="45"/>
      <c r="EA244" s="39"/>
      <c r="EB244" s="98"/>
      <c r="ED244" s="45"/>
      <c r="EE244" s="45"/>
      <c r="EF244" s="45"/>
    </row>
    <row r="245" spans="1:136" s="8" customFormat="1" ht="15" x14ac:dyDescent="0.15">
      <c r="A245" s="39"/>
      <c r="B245" s="98"/>
      <c r="C245" s="37"/>
      <c r="D245" s="42"/>
      <c r="E245" s="69"/>
      <c r="F245" s="69"/>
      <c r="G245" s="69"/>
      <c r="H245" s="69"/>
      <c r="I245" s="45"/>
      <c r="J245" s="39"/>
      <c r="K245" s="98"/>
      <c r="L245" s="37"/>
      <c r="M245" s="42"/>
      <c r="N245" s="69"/>
      <c r="O245" s="69"/>
      <c r="P245" s="69"/>
      <c r="R245" s="39"/>
      <c r="S245" s="98"/>
      <c r="T245" s="37"/>
      <c r="U245" s="10"/>
      <c r="V245" s="69"/>
      <c r="W245" s="69"/>
      <c r="X245" s="69"/>
      <c r="Z245" s="39"/>
      <c r="AA245" s="39"/>
      <c r="AB245" s="37"/>
      <c r="AC245" s="10"/>
      <c r="AD245" s="69"/>
      <c r="AE245" s="69"/>
      <c r="AF245" s="69"/>
      <c r="AG245" s="44"/>
      <c r="AH245" s="44"/>
      <c r="AJ245" s="39"/>
      <c r="AK245" s="39"/>
      <c r="AL245" s="37"/>
      <c r="AM245" s="42"/>
      <c r="AN245" s="69"/>
      <c r="AO245" s="69"/>
      <c r="AP245" s="69"/>
      <c r="AQ245" s="38"/>
      <c r="AS245" s="39"/>
      <c r="AT245" s="98"/>
      <c r="AU245" s="37"/>
      <c r="AV245" s="42"/>
      <c r="AW245" s="69"/>
      <c r="AX245" s="69"/>
      <c r="AY245" s="69"/>
      <c r="BA245" s="39"/>
      <c r="BB245" s="98"/>
      <c r="BC245" s="37"/>
      <c r="BD245" s="10"/>
      <c r="BE245" s="69"/>
      <c r="BF245" s="69"/>
      <c r="BG245" s="69"/>
      <c r="BI245" s="39"/>
      <c r="BJ245" s="98"/>
      <c r="BK245" s="37"/>
      <c r="BL245" s="42"/>
      <c r="BM245" s="69"/>
      <c r="BN245" s="69"/>
      <c r="BO245" s="69"/>
      <c r="BP245" s="98"/>
      <c r="BQ245" s="98"/>
      <c r="BS245" s="39"/>
      <c r="BT245" s="98"/>
      <c r="BU245" s="37"/>
      <c r="BV245" s="42"/>
      <c r="BW245" s="69"/>
      <c r="BX245" s="69"/>
      <c r="BY245" s="69"/>
      <c r="BZ245" s="98"/>
      <c r="CA245" s="98"/>
      <c r="CC245" s="39"/>
      <c r="CD245" s="98"/>
      <c r="CE245" s="37"/>
      <c r="CF245" s="42"/>
      <c r="CG245" s="69"/>
      <c r="CH245" s="69"/>
      <c r="CI245" s="69"/>
      <c r="CJ245" s="45"/>
      <c r="CK245" s="98"/>
      <c r="CO245" s="39"/>
      <c r="CP245" s="98"/>
      <c r="CQ245" s="10"/>
      <c r="CR245" s="10"/>
      <c r="CS245" s="10"/>
      <c r="CT245" s="10"/>
      <c r="CU245" s="10"/>
      <c r="CV245" s="11"/>
      <c r="CW245" s="45"/>
      <c r="CX245" s="39"/>
      <c r="CY245" s="98"/>
      <c r="CZ245" s="10"/>
      <c r="DA245" s="10"/>
      <c r="DB245" s="10"/>
      <c r="DC245" s="10"/>
      <c r="DD245" s="10"/>
      <c r="DE245" s="11"/>
      <c r="DF245" s="45"/>
      <c r="DG245" s="39"/>
      <c r="DH245" s="98"/>
      <c r="DI245" s="10"/>
      <c r="DJ245" s="10"/>
      <c r="DK245" s="10"/>
      <c r="DL245" s="10"/>
      <c r="DM245" s="10"/>
      <c r="DN245" s="11"/>
      <c r="DO245" s="11"/>
      <c r="DP245" s="45"/>
      <c r="DQ245" s="39"/>
      <c r="DR245" s="98"/>
      <c r="DS245" s="10"/>
      <c r="DT245" s="10"/>
      <c r="DU245" s="10"/>
      <c r="DV245" s="10"/>
      <c r="DW245" s="10"/>
      <c r="DX245" s="98"/>
      <c r="DY245" s="11"/>
      <c r="DZ245" s="45"/>
      <c r="EA245" s="39"/>
      <c r="EB245" s="98"/>
      <c r="ED245" s="45"/>
      <c r="EE245" s="45"/>
      <c r="EF245" s="45"/>
    </row>
    <row r="246" spans="1:136" s="8" customFormat="1" ht="15" x14ac:dyDescent="0.15">
      <c r="A246" s="39"/>
      <c r="B246" s="98"/>
      <c r="C246" s="37"/>
      <c r="D246" s="42"/>
      <c r="E246" s="69"/>
      <c r="F246" s="69"/>
      <c r="G246" s="69"/>
      <c r="H246" s="69"/>
      <c r="I246" s="45"/>
      <c r="J246" s="39"/>
      <c r="K246" s="98"/>
      <c r="L246" s="37"/>
      <c r="M246" s="42"/>
      <c r="N246" s="69"/>
      <c r="O246" s="69"/>
      <c r="P246" s="69"/>
      <c r="R246" s="39"/>
      <c r="S246" s="98"/>
      <c r="T246" s="37"/>
      <c r="U246" s="10"/>
      <c r="V246" s="69"/>
      <c r="W246" s="69"/>
      <c r="X246" s="69"/>
      <c r="Z246" s="39"/>
      <c r="AA246" s="39"/>
      <c r="AB246" s="37"/>
      <c r="AC246" s="10"/>
      <c r="AD246" s="69"/>
      <c r="AE246" s="69"/>
      <c r="AF246" s="69"/>
      <c r="AG246" s="44"/>
      <c r="AH246" s="44"/>
      <c r="AJ246" s="39"/>
      <c r="AK246" s="39"/>
      <c r="AL246" s="37"/>
      <c r="AM246" s="42"/>
      <c r="AN246" s="69"/>
      <c r="AO246" s="69"/>
      <c r="AP246" s="69"/>
      <c r="AQ246" s="38"/>
      <c r="AS246" s="39"/>
      <c r="AT246" s="98"/>
      <c r="AU246" s="37"/>
      <c r="AV246" s="42"/>
      <c r="AW246" s="69"/>
      <c r="AX246" s="69"/>
      <c r="AY246" s="69"/>
      <c r="BA246" s="39"/>
      <c r="BB246" s="98"/>
      <c r="BC246" s="37"/>
      <c r="BD246" s="10"/>
      <c r="BE246" s="69"/>
      <c r="BF246" s="69"/>
      <c r="BG246" s="69"/>
      <c r="BI246" s="39"/>
      <c r="BJ246" s="98"/>
      <c r="BK246" s="37"/>
      <c r="BL246" s="42"/>
      <c r="BM246" s="69"/>
      <c r="BN246" s="69"/>
      <c r="BO246" s="69"/>
      <c r="BP246" s="98"/>
      <c r="BQ246" s="98"/>
      <c r="BS246" s="39"/>
      <c r="BT246" s="98"/>
      <c r="BU246" s="37"/>
      <c r="BV246" s="42"/>
      <c r="BW246" s="69"/>
      <c r="BX246" s="69"/>
      <c r="BY246" s="69"/>
      <c r="BZ246" s="98"/>
      <c r="CA246" s="98"/>
      <c r="CC246" s="39"/>
      <c r="CD246" s="98"/>
      <c r="CE246" s="37"/>
      <c r="CF246" s="42"/>
      <c r="CG246" s="69"/>
      <c r="CH246" s="69"/>
      <c r="CI246" s="69"/>
      <c r="CJ246" s="45"/>
      <c r="CK246" s="98"/>
      <c r="CO246" s="39"/>
      <c r="CP246" s="98"/>
      <c r="CQ246" s="10"/>
      <c r="CR246" s="10"/>
      <c r="CS246" s="10"/>
      <c r="CT246" s="10"/>
      <c r="CU246" s="10"/>
      <c r="CV246" s="11"/>
      <c r="CW246" s="45"/>
      <c r="CX246" s="39"/>
      <c r="CY246" s="98"/>
      <c r="CZ246" s="10"/>
      <c r="DA246" s="10"/>
      <c r="DB246" s="10"/>
      <c r="DC246" s="10"/>
      <c r="DD246" s="10"/>
      <c r="DE246" s="11"/>
      <c r="DF246" s="45"/>
      <c r="DG246" s="39"/>
      <c r="DH246" s="98"/>
      <c r="DI246" s="10"/>
      <c r="DJ246" s="10"/>
      <c r="DK246" s="10"/>
      <c r="DL246" s="10"/>
      <c r="DM246" s="10"/>
      <c r="DN246" s="11"/>
      <c r="DO246" s="11"/>
      <c r="DP246" s="45"/>
      <c r="DQ246" s="39"/>
      <c r="DR246" s="98"/>
      <c r="DS246" s="10"/>
      <c r="DT246" s="10"/>
      <c r="DU246" s="10"/>
      <c r="DV246" s="10"/>
      <c r="DW246" s="10"/>
      <c r="DX246" s="98"/>
      <c r="DY246" s="11"/>
      <c r="DZ246" s="45"/>
      <c r="EA246" s="39"/>
      <c r="EB246" s="98"/>
      <c r="ED246" s="45"/>
      <c r="EE246" s="45"/>
      <c r="EF246" s="45"/>
    </row>
    <row r="247" spans="1:136" s="8" customFormat="1" ht="15" x14ac:dyDescent="0.15">
      <c r="A247" s="39"/>
      <c r="B247" s="98"/>
      <c r="C247" s="37"/>
      <c r="D247" s="42"/>
      <c r="E247" s="69"/>
      <c r="F247" s="69"/>
      <c r="G247" s="69"/>
      <c r="H247" s="69"/>
      <c r="I247" s="45"/>
      <c r="J247" s="39"/>
      <c r="K247" s="98"/>
      <c r="L247" s="37"/>
      <c r="M247" s="42"/>
      <c r="N247" s="69"/>
      <c r="O247" s="69"/>
      <c r="P247" s="69"/>
      <c r="R247" s="39"/>
      <c r="S247" s="98"/>
      <c r="T247" s="37"/>
      <c r="U247" s="10"/>
      <c r="V247" s="69"/>
      <c r="W247" s="69"/>
      <c r="X247" s="69"/>
      <c r="Z247" s="39"/>
      <c r="AA247" s="39"/>
      <c r="AB247" s="37"/>
      <c r="AC247" s="10"/>
      <c r="AD247" s="69"/>
      <c r="AE247" s="69"/>
      <c r="AF247" s="69"/>
      <c r="AG247" s="44"/>
      <c r="AH247" s="44"/>
      <c r="AJ247" s="39"/>
      <c r="AK247" s="39"/>
      <c r="AL247" s="37"/>
      <c r="AM247" s="42"/>
      <c r="AN247" s="69"/>
      <c r="AO247" s="69"/>
      <c r="AP247" s="69"/>
      <c r="AQ247" s="38"/>
      <c r="AS247" s="39"/>
      <c r="AT247" s="98"/>
      <c r="AU247" s="37"/>
      <c r="AV247" s="42"/>
      <c r="AW247" s="69"/>
      <c r="AX247" s="69"/>
      <c r="AY247" s="69"/>
      <c r="BA247" s="39"/>
      <c r="BB247" s="98"/>
      <c r="BC247" s="37"/>
      <c r="BD247" s="10"/>
      <c r="BE247" s="69"/>
      <c r="BF247" s="69"/>
      <c r="BG247" s="69"/>
      <c r="BI247" s="39"/>
      <c r="BJ247" s="98"/>
      <c r="BK247" s="37"/>
      <c r="BL247" s="42"/>
      <c r="BM247" s="69"/>
      <c r="BN247" s="69"/>
      <c r="BO247" s="69"/>
      <c r="BP247" s="98"/>
      <c r="BQ247" s="98"/>
      <c r="BS247" s="39"/>
      <c r="BT247" s="98"/>
      <c r="BU247" s="37"/>
      <c r="BV247" s="42"/>
      <c r="BW247" s="69"/>
      <c r="BX247" s="69"/>
      <c r="BY247" s="69"/>
      <c r="BZ247" s="98"/>
      <c r="CA247" s="98"/>
      <c r="CC247" s="39"/>
      <c r="CD247" s="98"/>
      <c r="CE247" s="37"/>
      <c r="CF247" s="42"/>
      <c r="CG247" s="69"/>
      <c r="CH247" s="69"/>
      <c r="CI247" s="69"/>
      <c r="CJ247" s="45"/>
      <c r="CK247" s="98"/>
      <c r="CO247" s="39"/>
      <c r="CP247" s="98"/>
      <c r="CQ247" s="10"/>
      <c r="CR247" s="10"/>
      <c r="CS247" s="10"/>
      <c r="CT247" s="10"/>
      <c r="CU247" s="10"/>
      <c r="CV247" s="11"/>
      <c r="CW247" s="45"/>
      <c r="CX247" s="39"/>
      <c r="CY247" s="98"/>
      <c r="CZ247" s="10"/>
      <c r="DA247" s="10"/>
      <c r="DB247" s="10"/>
      <c r="DC247" s="10"/>
      <c r="DD247" s="10"/>
      <c r="DE247" s="11"/>
      <c r="DF247" s="45"/>
      <c r="DG247" s="39"/>
      <c r="DH247" s="98"/>
      <c r="DI247" s="10"/>
      <c r="DJ247" s="10"/>
      <c r="DK247" s="10"/>
      <c r="DL247" s="10"/>
      <c r="DM247" s="10"/>
      <c r="DN247" s="11"/>
      <c r="DO247" s="11"/>
      <c r="DP247" s="45"/>
      <c r="DQ247" s="39"/>
      <c r="DR247" s="98"/>
      <c r="DS247" s="10"/>
      <c r="DT247" s="10"/>
      <c r="DU247" s="10"/>
      <c r="DV247" s="10"/>
      <c r="DW247" s="10"/>
      <c r="DX247" s="98"/>
      <c r="DY247" s="11"/>
      <c r="DZ247" s="45"/>
      <c r="EA247" s="39"/>
      <c r="EB247" s="98"/>
      <c r="ED247" s="45"/>
      <c r="EE247" s="45"/>
      <c r="EF247" s="45"/>
    </row>
    <row r="248" spans="1:136" s="8" customFormat="1" ht="15" x14ac:dyDescent="0.15">
      <c r="A248" s="39"/>
      <c r="B248" s="98"/>
      <c r="C248" s="37"/>
      <c r="D248" s="42"/>
      <c r="E248" s="69"/>
      <c r="F248" s="69"/>
      <c r="G248" s="69"/>
      <c r="H248" s="69"/>
      <c r="I248" s="45"/>
      <c r="J248" s="39"/>
      <c r="K248" s="98"/>
      <c r="L248" s="37"/>
      <c r="M248" s="42"/>
      <c r="N248" s="69"/>
      <c r="O248" s="69"/>
      <c r="P248" s="69"/>
      <c r="R248" s="39"/>
      <c r="S248" s="98"/>
      <c r="T248" s="37"/>
      <c r="U248" s="10"/>
      <c r="V248" s="69"/>
      <c r="W248" s="69"/>
      <c r="X248" s="69"/>
      <c r="Z248" s="39"/>
      <c r="AA248" s="39"/>
      <c r="AB248" s="37"/>
      <c r="AC248" s="10"/>
      <c r="AD248" s="69"/>
      <c r="AE248" s="69"/>
      <c r="AF248" s="69"/>
      <c r="AG248" s="44"/>
      <c r="AH248" s="44"/>
      <c r="AJ248" s="39"/>
      <c r="AK248" s="39"/>
      <c r="AL248" s="37"/>
      <c r="AM248" s="42"/>
      <c r="AN248" s="69"/>
      <c r="AO248" s="69"/>
      <c r="AP248" s="69"/>
      <c r="AQ248" s="38"/>
      <c r="AS248" s="39"/>
      <c r="AT248" s="98"/>
      <c r="AU248" s="37"/>
      <c r="AV248" s="42"/>
      <c r="AW248" s="69"/>
      <c r="AX248" s="69"/>
      <c r="AY248" s="69"/>
      <c r="BA248" s="39"/>
      <c r="BB248" s="98"/>
      <c r="BC248" s="37"/>
      <c r="BD248" s="10"/>
      <c r="BE248" s="69"/>
      <c r="BF248" s="69"/>
      <c r="BG248" s="69"/>
      <c r="BI248" s="39"/>
      <c r="BJ248" s="98"/>
      <c r="BK248" s="37"/>
      <c r="BL248" s="42"/>
      <c r="BM248" s="69"/>
      <c r="BN248" s="69"/>
      <c r="BO248" s="69"/>
      <c r="BP248" s="98"/>
      <c r="BQ248" s="98"/>
      <c r="BS248" s="39"/>
      <c r="BT248" s="98"/>
      <c r="BU248" s="37"/>
      <c r="BV248" s="42"/>
      <c r="BW248" s="69"/>
      <c r="BX248" s="69"/>
      <c r="BY248" s="69"/>
      <c r="BZ248" s="98"/>
      <c r="CA248" s="98"/>
      <c r="CC248" s="39"/>
      <c r="CD248" s="98"/>
      <c r="CE248" s="37"/>
      <c r="CF248" s="42"/>
      <c r="CG248" s="69"/>
      <c r="CH248" s="69"/>
      <c r="CI248" s="69"/>
      <c r="CJ248" s="45"/>
      <c r="CK248" s="98"/>
      <c r="CO248" s="39"/>
      <c r="CP248" s="98"/>
      <c r="CQ248" s="10"/>
      <c r="CR248" s="10"/>
      <c r="CS248" s="10"/>
      <c r="CT248" s="10"/>
      <c r="CU248" s="10"/>
      <c r="CV248" s="11"/>
      <c r="CW248" s="45"/>
      <c r="CX248" s="39"/>
      <c r="CY248" s="98"/>
      <c r="CZ248" s="10"/>
      <c r="DA248" s="10"/>
      <c r="DB248" s="10"/>
      <c r="DC248" s="10"/>
      <c r="DD248" s="10"/>
      <c r="DE248" s="11"/>
      <c r="DF248" s="45"/>
      <c r="DG248" s="39"/>
      <c r="DH248" s="98"/>
      <c r="DI248" s="10"/>
      <c r="DJ248" s="10"/>
      <c r="DK248" s="10"/>
      <c r="DL248" s="10"/>
      <c r="DM248" s="10"/>
      <c r="DN248" s="11"/>
      <c r="DO248" s="11"/>
      <c r="DP248" s="45"/>
      <c r="DQ248" s="39"/>
      <c r="DR248" s="98"/>
      <c r="DS248" s="10"/>
      <c r="DT248" s="10"/>
      <c r="DU248" s="10"/>
      <c r="DV248" s="10"/>
      <c r="DW248" s="10"/>
      <c r="DX248" s="98"/>
      <c r="DY248" s="11"/>
      <c r="DZ248" s="45"/>
      <c r="EA248" s="39"/>
      <c r="EB248" s="98"/>
      <c r="ED248" s="45"/>
      <c r="EE248" s="45"/>
      <c r="EF248" s="45"/>
    </row>
    <row r="249" spans="1:136" s="8" customFormat="1" ht="15" x14ac:dyDescent="0.15">
      <c r="A249" s="39"/>
      <c r="B249" s="98"/>
      <c r="C249" s="37"/>
      <c r="D249" s="42"/>
      <c r="E249" s="69"/>
      <c r="F249" s="69"/>
      <c r="G249" s="69"/>
      <c r="H249" s="69"/>
      <c r="I249" s="45"/>
      <c r="J249" s="39"/>
      <c r="K249" s="98"/>
      <c r="L249" s="37"/>
      <c r="M249" s="42"/>
      <c r="N249" s="69"/>
      <c r="O249" s="69"/>
      <c r="P249" s="69"/>
      <c r="R249" s="39"/>
      <c r="S249" s="98"/>
      <c r="T249" s="37"/>
      <c r="U249" s="10"/>
      <c r="V249" s="69"/>
      <c r="W249" s="69"/>
      <c r="X249" s="69"/>
      <c r="Z249" s="39"/>
      <c r="AA249" s="39"/>
      <c r="AB249" s="37"/>
      <c r="AC249" s="10"/>
      <c r="AD249" s="69"/>
      <c r="AE249" s="69"/>
      <c r="AF249" s="69"/>
      <c r="AG249" s="44"/>
      <c r="AH249" s="44"/>
      <c r="AJ249" s="39"/>
      <c r="AK249" s="39"/>
      <c r="AL249" s="37"/>
      <c r="AM249" s="42"/>
      <c r="AN249" s="69"/>
      <c r="AO249" s="69"/>
      <c r="AP249" s="69"/>
      <c r="AQ249" s="38"/>
      <c r="AS249" s="39"/>
      <c r="AT249" s="98"/>
      <c r="AU249" s="37"/>
      <c r="AV249" s="42"/>
      <c r="AW249" s="69"/>
      <c r="AX249" s="69"/>
      <c r="AY249" s="69"/>
      <c r="BA249" s="39"/>
      <c r="BB249" s="98"/>
      <c r="BC249" s="37"/>
      <c r="BD249" s="10"/>
      <c r="BE249" s="69"/>
      <c r="BF249" s="69"/>
      <c r="BG249" s="69"/>
      <c r="BI249" s="39"/>
      <c r="BJ249" s="98"/>
      <c r="BK249" s="37"/>
      <c r="BL249" s="42"/>
      <c r="BM249" s="69"/>
      <c r="BN249" s="69"/>
      <c r="BO249" s="69"/>
      <c r="BP249" s="98"/>
      <c r="BQ249" s="98"/>
      <c r="BS249" s="39"/>
      <c r="BT249" s="98"/>
      <c r="BU249" s="37"/>
      <c r="BV249" s="42"/>
      <c r="BW249" s="69"/>
      <c r="BX249" s="69"/>
      <c r="BY249" s="69"/>
      <c r="BZ249" s="98"/>
      <c r="CA249" s="98"/>
      <c r="CC249" s="39"/>
      <c r="CD249" s="98"/>
      <c r="CE249" s="37"/>
      <c r="CF249" s="42"/>
      <c r="CG249" s="69"/>
      <c r="CH249" s="69"/>
      <c r="CI249" s="69"/>
      <c r="CJ249" s="45"/>
      <c r="CK249" s="98"/>
      <c r="CO249" s="39"/>
      <c r="CP249" s="98"/>
      <c r="CQ249" s="10"/>
      <c r="CR249" s="10"/>
      <c r="CS249" s="10"/>
      <c r="CT249" s="10"/>
      <c r="CU249" s="10"/>
      <c r="CV249" s="11"/>
      <c r="CW249" s="45"/>
      <c r="CX249" s="39"/>
      <c r="CY249" s="98"/>
      <c r="CZ249" s="10"/>
      <c r="DA249" s="10"/>
      <c r="DB249" s="10"/>
      <c r="DC249" s="10"/>
      <c r="DD249" s="10"/>
      <c r="DE249" s="11"/>
      <c r="DF249" s="45"/>
      <c r="DG249" s="39"/>
      <c r="DH249" s="98"/>
      <c r="DI249" s="10"/>
      <c r="DJ249" s="10"/>
      <c r="DK249" s="10"/>
      <c r="DL249" s="10"/>
      <c r="DM249" s="10"/>
      <c r="DN249" s="11"/>
      <c r="DO249" s="11"/>
      <c r="DP249" s="45"/>
      <c r="DQ249" s="39"/>
      <c r="DR249" s="98"/>
      <c r="DS249" s="10"/>
      <c r="DT249" s="10"/>
      <c r="DU249" s="10"/>
      <c r="DV249" s="10"/>
      <c r="DW249" s="10"/>
      <c r="DX249" s="98"/>
      <c r="DY249" s="11"/>
      <c r="DZ249" s="45"/>
      <c r="EA249" s="39"/>
      <c r="EB249" s="98"/>
      <c r="ED249" s="45"/>
      <c r="EE249" s="45"/>
      <c r="EF249" s="45"/>
    </row>
    <row r="250" spans="1:136" s="8" customFormat="1" ht="15" x14ac:dyDescent="0.15">
      <c r="A250" s="39"/>
      <c r="B250" s="98"/>
      <c r="C250" s="37"/>
      <c r="D250" s="42"/>
      <c r="E250" s="69"/>
      <c r="F250" s="69"/>
      <c r="G250" s="69"/>
      <c r="H250" s="69"/>
      <c r="I250" s="45"/>
      <c r="J250" s="39"/>
      <c r="K250" s="98"/>
      <c r="L250" s="37"/>
      <c r="M250" s="42"/>
      <c r="N250" s="69"/>
      <c r="O250" s="69"/>
      <c r="P250" s="69"/>
      <c r="R250" s="39"/>
      <c r="S250" s="98"/>
      <c r="T250" s="37"/>
      <c r="U250" s="10"/>
      <c r="V250" s="69"/>
      <c r="W250" s="69"/>
      <c r="X250" s="69"/>
      <c r="Z250" s="39"/>
      <c r="AA250" s="39"/>
      <c r="AB250" s="37"/>
      <c r="AC250" s="10"/>
      <c r="AD250" s="69"/>
      <c r="AE250" s="69"/>
      <c r="AF250" s="69"/>
      <c r="AG250" s="44"/>
      <c r="AH250" s="44"/>
      <c r="AJ250" s="39"/>
      <c r="AK250" s="39"/>
      <c r="AL250" s="37"/>
      <c r="AM250" s="42"/>
      <c r="AN250" s="69"/>
      <c r="AO250" s="69"/>
      <c r="AP250" s="69"/>
      <c r="AQ250" s="38"/>
      <c r="AS250" s="39"/>
      <c r="AT250" s="98"/>
      <c r="AU250" s="37"/>
      <c r="AV250" s="42"/>
      <c r="AW250" s="69"/>
      <c r="AX250" s="69"/>
      <c r="AY250" s="69"/>
      <c r="BA250" s="39"/>
      <c r="BB250" s="98"/>
      <c r="BC250" s="37"/>
      <c r="BD250" s="10"/>
      <c r="BE250" s="69"/>
      <c r="BF250" s="69"/>
      <c r="BG250" s="69"/>
      <c r="BI250" s="39"/>
      <c r="BJ250" s="98"/>
      <c r="BK250" s="37"/>
      <c r="BL250" s="42"/>
      <c r="BM250" s="69"/>
      <c r="BN250" s="69"/>
      <c r="BO250" s="69"/>
      <c r="BP250" s="98"/>
      <c r="BQ250" s="98"/>
      <c r="BS250" s="39"/>
      <c r="BT250" s="98"/>
      <c r="BU250" s="37"/>
      <c r="BV250" s="42"/>
      <c r="BW250" s="69"/>
      <c r="BX250" s="69"/>
      <c r="BY250" s="69"/>
      <c r="BZ250" s="98"/>
      <c r="CA250" s="98"/>
      <c r="CC250" s="39"/>
      <c r="CD250" s="98"/>
      <c r="CE250" s="37"/>
      <c r="CF250" s="42"/>
      <c r="CG250" s="69"/>
      <c r="CH250" s="69"/>
      <c r="CI250" s="69"/>
      <c r="CJ250" s="45"/>
      <c r="CK250" s="98"/>
      <c r="CO250" s="39"/>
      <c r="CP250" s="98"/>
      <c r="CQ250" s="10"/>
      <c r="CR250" s="10"/>
      <c r="CS250" s="10"/>
      <c r="CT250" s="10"/>
      <c r="CU250" s="10"/>
      <c r="CV250" s="11"/>
      <c r="CW250" s="45"/>
      <c r="CX250" s="39"/>
      <c r="CY250" s="98"/>
      <c r="CZ250" s="10"/>
      <c r="DA250" s="10"/>
      <c r="DB250" s="10"/>
      <c r="DC250" s="10"/>
      <c r="DD250" s="10"/>
      <c r="DE250" s="11"/>
      <c r="DF250" s="45"/>
      <c r="DG250" s="39"/>
      <c r="DH250" s="98"/>
      <c r="DI250" s="10"/>
      <c r="DJ250" s="10"/>
      <c r="DK250" s="10"/>
      <c r="DL250" s="10"/>
      <c r="DM250" s="10"/>
      <c r="DN250" s="11"/>
      <c r="DO250" s="11"/>
      <c r="DP250" s="45"/>
      <c r="DQ250" s="39"/>
      <c r="DR250" s="98"/>
      <c r="DS250" s="10"/>
      <c r="DT250" s="10"/>
      <c r="DU250" s="10"/>
      <c r="DV250" s="10"/>
      <c r="DW250" s="10"/>
      <c r="DX250" s="98"/>
      <c r="DY250" s="11"/>
      <c r="DZ250" s="45"/>
      <c r="EA250" s="39"/>
      <c r="EB250" s="98"/>
      <c r="ED250" s="45"/>
      <c r="EE250" s="45"/>
      <c r="EF250" s="45"/>
    </row>
    <row r="251" spans="1:136" s="8" customFormat="1" ht="15" x14ac:dyDescent="0.15">
      <c r="A251" s="39"/>
      <c r="B251" s="98"/>
      <c r="C251" s="37"/>
      <c r="D251" s="42"/>
      <c r="E251" s="69"/>
      <c r="F251" s="69"/>
      <c r="G251" s="69"/>
      <c r="H251" s="69"/>
      <c r="I251" s="45"/>
      <c r="J251" s="39"/>
      <c r="K251" s="98"/>
      <c r="L251" s="37"/>
      <c r="M251" s="42"/>
      <c r="N251" s="69"/>
      <c r="O251" s="69"/>
      <c r="P251" s="69"/>
      <c r="R251" s="39"/>
      <c r="S251" s="98"/>
      <c r="T251" s="37"/>
      <c r="U251" s="10"/>
      <c r="V251" s="69"/>
      <c r="W251" s="69"/>
      <c r="X251" s="69"/>
      <c r="Z251" s="39"/>
      <c r="AA251" s="39"/>
      <c r="AB251" s="37"/>
      <c r="AC251" s="10"/>
      <c r="AD251" s="69"/>
      <c r="AE251" s="69"/>
      <c r="AF251" s="69"/>
      <c r="AG251" s="44"/>
      <c r="AH251" s="44"/>
      <c r="AJ251" s="39"/>
      <c r="AK251" s="39"/>
      <c r="AL251" s="37"/>
      <c r="AM251" s="42"/>
      <c r="AN251" s="69"/>
      <c r="AO251" s="69"/>
      <c r="AP251" s="69"/>
      <c r="AQ251" s="38"/>
      <c r="AS251" s="39"/>
      <c r="AT251" s="98"/>
      <c r="AU251" s="37"/>
      <c r="AV251" s="42"/>
      <c r="AW251" s="69"/>
      <c r="AX251" s="69"/>
      <c r="AY251" s="69"/>
      <c r="BA251" s="39"/>
      <c r="BB251" s="98"/>
      <c r="BC251" s="37"/>
      <c r="BD251" s="10"/>
      <c r="BE251" s="69"/>
      <c r="BF251" s="69"/>
      <c r="BG251" s="69"/>
      <c r="BI251" s="39"/>
      <c r="BJ251" s="98"/>
      <c r="BK251" s="37"/>
      <c r="BL251" s="42"/>
      <c r="BM251" s="69"/>
      <c r="BN251" s="69"/>
      <c r="BO251" s="69"/>
      <c r="BP251" s="98"/>
      <c r="BQ251" s="98"/>
      <c r="BS251" s="39"/>
      <c r="BT251" s="98"/>
      <c r="BU251" s="37"/>
      <c r="BV251" s="42"/>
      <c r="BW251" s="69"/>
      <c r="BX251" s="69"/>
      <c r="BY251" s="69"/>
      <c r="BZ251" s="98"/>
      <c r="CA251" s="98"/>
      <c r="CC251" s="39"/>
      <c r="CD251" s="98"/>
      <c r="CE251" s="37"/>
      <c r="CF251" s="42"/>
      <c r="CG251" s="69"/>
      <c r="CH251" s="69"/>
      <c r="CI251" s="69"/>
      <c r="CJ251" s="45"/>
      <c r="CK251" s="98"/>
      <c r="CO251" s="39"/>
      <c r="CP251" s="98"/>
      <c r="CQ251" s="10"/>
      <c r="CR251" s="10"/>
      <c r="CS251" s="10"/>
      <c r="CT251" s="10"/>
      <c r="CU251" s="10"/>
      <c r="CV251" s="11"/>
      <c r="CW251" s="45"/>
      <c r="CX251" s="39"/>
      <c r="CY251" s="98"/>
      <c r="CZ251" s="10"/>
      <c r="DA251" s="10"/>
      <c r="DB251" s="10"/>
      <c r="DC251" s="10"/>
      <c r="DD251" s="10"/>
      <c r="DE251" s="11"/>
      <c r="DF251" s="45"/>
      <c r="DG251" s="39"/>
      <c r="DH251" s="98"/>
      <c r="DI251" s="10"/>
      <c r="DJ251" s="10"/>
      <c r="DK251" s="10"/>
      <c r="DL251" s="10"/>
      <c r="DM251" s="10"/>
      <c r="DN251" s="11"/>
      <c r="DO251" s="11"/>
      <c r="DP251" s="45"/>
      <c r="DQ251" s="39"/>
      <c r="DR251" s="98"/>
      <c r="DS251" s="10"/>
      <c r="DT251" s="10"/>
      <c r="DU251" s="10"/>
      <c r="DV251" s="10"/>
      <c r="DW251" s="10"/>
      <c r="DX251" s="98"/>
      <c r="DY251" s="11"/>
      <c r="DZ251" s="45"/>
      <c r="EA251" s="39"/>
      <c r="EB251" s="98"/>
      <c r="ED251" s="45"/>
      <c r="EE251" s="45"/>
      <c r="EF251" s="45"/>
    </row>
    <row r="252" spans="1:136" s="8" customFormat="1" ht="15" x14ac:dyDescent="0.15">
      <c r="A252" s="39"/>
      <c r="B252" s="98"/>
      <c r="C252" s="37"/>
      <c r="D252" s="42"/>
      <c r="E252" s="69"/>
      <c r="F252" s="69"/>
      <c r="G252" s="69"/>
      <c r="H252" s="69"/>
      <c r="I252" s="45"/>
      <c r="J252" s="39"/>
      <c r="K252" s="98"/>
      <c r="L252" s="37"/>
      <c r="M252" s="42"/>
      <c r="N252" s="69"/>
      <c r="O252" s="69"/>
      <c r="P252" s="69"/>
      <c r="R252" s="39"/>
      <c r="S252" s="98"/>
      <c r="T252" s="37"/>
      <c r="U252" s="10"/>
      <c r="V252" s="69"/>
      <c r="W252" s="69"/>
      <c r="X252" s="69"/>
      <c r="Z252" s="39"/>
      <c r="AA252" s="39"/>
      <c r="AB252" s="37"/>
      <c r="AC252" s="10"/>
      <c r="AD252" s="69"/>
      <c r="AE252" s="69"/>
      <c r="AF252" s="69"/>
      <c r="AG252" s="44"/>
      <c r="AH252" s="44"/>
      <c r="AJ252" s="39"/>
      <c r="AK252" s="39"/>
      <c r="AL252" s="37"/>
      <c r="AM252" s="42"/>
      <c r="AN252" s="69"/>
      <c r="AO252" s="69"/>
      <c r="AP252" s="69"/>
      <c r="AQ252" s="38"/>
      <c r="AS252" s="39"/>
      <c r="AT252" s="98"/>
      <c r="AU252" s="37"/>
      <c r="AV252" s="42"/>
      <c r="AW252" s="69"/>
      <c r="AX252" s="69"/>
      <c r="AY252" s="69"/>
      <c r="BA252" s="39"/>
      <c r="BB252" s="98"/>
      <c r="BC252" s="37"/>
      <c r="BD252" s="10"/>
      <c r="BE252" s="69"/>
      <c r="BF252" s="69"/>
      <c r="BG252" s="69"/>
      <c r="BI252" s="39"/>
      <c r="BJ252" s="98"/>
      <c r="BK252" s="37"/>
      <c r="BL252" s="42"/>
      <c r="BM252" s="69"/>
      <c r="BN252" s="69"/>
      <c r="BO252" s="69"/>
      <c r="BP252" s="98"/>
      <c r="BQ252" s="98"/>
      <c r="BS252" s="39"/>
      <c r="BT252" s="98"/>
      <c r="BU252" s="37"/>
      <c r="BV252" s="42"/>
      <c r="BW252" s="69"/>
      <c r="BX252" s="69"/>
      <c r="BY252" s="69"/>
      <c r="BZ252" s="98"/>
      <c r="CA252" s="98"/>
      <c r="CC252" s="39"/>
      <c r="CD252" s="98"/>
      <c r="CE252" s="37"/>
      <c r="CF252" s="42"/>
      <c r="CG252" s="69"/>
      <c r="CH252" s="69"/>
      <c r="CI252" s="69"/>
      <c r="CJ252" s="45"/>
      <c r="CK252" s="98"/>
      <c r="CO252" s="39"/>
      <c r="CP252" s="98"/>
      <c r="CQ252" s="10"/>
      <c r="CR252" s="10"/>
      <c r="CS252" s="10"/>
      <c r="CT252" s="10"/>
      <c r="CU252" s="10"/>
      <c r="CV252" s="11"/>
      <c r="CW252" s="45"/>
      <c r="CX252" s="39"/>
      <c r="CY252" s="98"/>
      <c r="CZ252" s="10"/>
      <c r="DA252" s="10"/>
      <c r="DB252" s="10"/>
      <c r="DC252" s="10"/>
      <c r="DD252" s="10"/>
      <c r="DE252" s="11"/>
      <c r="DF252" s="45"/>
      <c r="DG252" s="39"/>
      <c r="DH252" s="98"/>
      <c r="DI252" s="10"/>
      <c r="DJ252" s="10"/>
      <c r="DK252" s="10"/>
      <c r="DL252" s="10"/>
      <c r="DM252" s="10"/>
      <c r="DN252" s="11"/>
      <c r="DO252" s="11"/>
      <c r="DP252" s="45"/>
      <c r="DQ252" s="39"/>
      <c r="DR252" s="98"/>
      <c r="DS252" s="10"/>
      <c r="DT252" s="10"/>
      <c r="DU252" s="10"/>
      <c r="DV252" s="10"/>
      <c r="DW252" s="10"/>
      <c r="DX252" s="98"/>
      <c r="DY252" s="11"/>
      <c r="DZ252" s="45"/>
      <c r="EA252" s="39"/>
      <c r="EB252" s="98"/>
      <c r="ED252" s="45"/>
      <c r="EE252" s="45"/>
      <c r="EF252" s="45"/>
    </row>
    <row r="253" spans="1:136" s="8" customFormat="1" ht="15" x14ac:dyDescent="0.15">
      <c r="A253" s="39"/>
      <c r="B253" s="98"/>
      <c r="C253" s="37"/>
      <c r="D253" s="42"/>
      <c r="E253" s="69"/>
      <c r="F253" s="69"/>
      <c r="G253" s="69"/>
      <c r="H253" s="69"/>
      <c r="I253" s="45"/>
      <c r="J253" s="39"/>
      <c r="K253" s="98"/>
      <c r="L253" s="37"/>
      <c r="M253" s="42"/>
      <c r="N253" s="69"/>
      <c r="O253" s="69"/>
      <c r="P253" s="69"/>
      <c r="R253" s="39"/>
      <c r="S253" s="98"/>
      <c r="T253" s="37"/>
      <c r="U253" s="10"/>
      <c r="V253" s="69"/>
      <c r="W253" s="69"/>
      <c r="X253" s="69"/>
      <c r="Z253" s="39"/>
      <c r="AA253" s="39"/>
      <c r="AB253" s="37"/>
      <c r="AC253" s="10"/>
      <c r="AD253" s="69"/>
      <c r="AE253" s="69"/>
      <c r="AF253" s="69"/>
      <c r="AG253" s="44"/>
      <c r="AH253" s="44"/>
      <c r="AJ253" s="39"/>
      <c r="AK253" s="39"/>
      <c r="AL253" s="37"/>
      <c r="AM253" s="42"/>
      <c r="AN253" s="69"/>
      <c r="AO253" s="69"/>
      <c r="AP253" s="69"/>
      <c r="AQ253" s="38"/>
      <c r="AS253" s="39"/>
      <c r="AT253" s="98"/>
      <c r="AU253" s="37"/>
      <c r="AV253" s="42"/>
      <c r="AW253" s="69"/>
      <c r="AX253" s="69"/>
      <c r="AY253" s="69"/>
      <c r="BA253" s="39"/>
      <c r="BB253" s="98"/>
      <c r="BC253" s="37"/>
      <c r="BD253" s="10"/>
      <c r="BE253" s="69"/>
      <c r="BF253" s="69"/>
      <c r="BG253" s="69"/>
      <c r="BI253" s="39"/>
      <c r="BJ253" s="98"/>
      <c r="BK253" s="37"/>
      <c r="BL253" s="42"/>
      <c r="BM253" s="69"/>
      <c r="BN253" s="69"/>
      <c r="BO253" s="69"/>
      <c r="BP253" s="98"/>
      <c r="BQ253" s="98"/>
      <c r="BS253" s="39"/>
      <c r="BT253" s="98"/>
      <c r="BU253" s="37"/>
      <c r="BV253" s="42"/>
      <c r="BW253" s="69"/>
      <c r="BX253" s="69"/>
      <c r="BY253" s="69"/>
      <c r="BZ253" s="98"/>
      <c r="CA253" s="98"/>
      <c r="CC253" s="39"/>
      <c r="CD253" s="98"/>
      <c r="CE253" s="37"/>
      <c r="CF253" s="42"/>
      <c r="CG253" s="69"/>
      <c r="CH253" s="69"/>
      <c r="CI253" s="69"/>
      <c r="CJ253" s="45"/>
      <c r="CK253" s="98"/>
      <c r="CO253" s="39"/>
      <c r="CP253" s="98"/>
      <c r="CQ253" s="10"/>
      <c r="CR253" s="10"/>
      <c r="CS253" s="10"/>
      <c r="CT253" s="10"/>
      <c r="CU253" s="10"/>
      <c r="CV253" s="11"/>
      <c r="CW253" s="45"/>
      <c r="CX253" s="39"/>
      <c r="CY253" s="98"/>
      <c r="CZ253" s="10"/>
      <c r="DA253" s="10"/>
      <c r="DB253" s="10"/>
      <c r="DC253" s="10"/>
      <c r="DD253" s="10"/>
      <c r="DE253" s="11"/>
      <c r="DF253" s="45"/>
      <c r="DG253" s="39"/>
      <c r="DH253" s="98"/>
      <c r="DI253" s="10"/>
      <c r="DJ253" s="10"/>
      <c r="DK253" s="10"/>
      <c r="DL253" s="10"/>
      <c r="DM253" s="10"/>
      <c r="DN253" s="11"/>
      <c r="DO253" s="11"/>
      <c r="DP253" s="45"/>
      <c r="DQ253" s="39"/>
      <c r="DR253" s="98"/>
      <c r="DS253" s="10"/>
      <c r="DT253" s="10"/>
      <c r="DU253" s="10"/>
      <c r="DV253" s="10"/>
      <c r="DW253" s="10"/>
      <c r="DX253" s="98"/>
      <c r="DY253" s="11"/>
      <c r="DZ253" s="45"/>
      <c r="EA253" s="39"/>
      <c r="EB253" s="98"/>
      <c r="ED253" s="45"/>
      <c r="EE253" s="45"/>
      <c r="EF253" s="45"/>
    </row>
    <row r="254" spans="1:136" s="8" customFormat="1" ht="15" x14ac:dyDescent="0.15">
      <c r="A254" s="39"/>
      <c r="B254" s="98"/>
      <c r="C254" s="37"/>
      <c r="D254" s="42"/>
      <c r="E254" s="69"/>
      <c r="F254" s="69"/>
      <c r="G254" s="69"/>
      <c r="H254" s="69"/>
      <c r="I254" s="45"/>
      <c r="J254" s="39"/>
      <c r="K254" s="98"/>
      <c r="L254" s="37"/>
      <c r="M254" s="42"/>
      <c r="N254" s="69"/>
      <c r="O254" s="69"/>
      <c r="P254" s="69"/>
      <c r="R254" s="39"/>
      <c r="S254" s="98"/>
      <c r="T254" s="37"/>
      <c r="U254" s="10"/>
      <c r="V254" s="69"/>
      <c r="W254" s="69"/>
      <c r="X254" s="69"/>
      <c r="Z254" s="39"/>
      <c r="AA254" s="39"/>
      <c r="AB254" s="37"/>
      <c r="AC254" s="10"/>
      <c r="AD254" s="69"/>
      <c r="AE254" s="69"/>
      <c r="AF254" s="69"/>
      <c r="AG254" s="44"/>
      <c r="AH254" s="44"/>
      <c r="AJ254" s="39"/>
      <c r="AK254" s="39"/>
      <c r="AL254" s="37"/>
      <c r="AM254" s="42"/>
      <c r="AN254" s="69"/>
      <c r="AO254" s="69"/>
      <c r="AP254" s="69"/>
      <c r="AQ254" s="38"/>
      <c r="AS254" s="39"/>
      <c r="AT254" s="98"/>
      <c r="AU254" s="37"/>
      <c r="AV254" s="42"/>
      <c r="AW254" s="69"/>
      <c r="AX254" s="69"/>
      <c r="AY254" s="69"/>
      <c r="BA254" s="39"/>
      <c r="BB254" s="98"/>
      <c r="BC254" s="37"/>
      <c r="BD254" s="10"/>
      <c r="BE254" s="69"/>
      <c r="BF254" s="69"/>
      <c r="BG254" s="69"/>
      <c r="BI254" s="39"/>
      <c r="BJ254" s="98"/>
      <c r="BK254" s="37"/>
      <c r="BL254" s="42"/>
      <c r="BM254" s="69"/>
      <c r="BN254" s="69"/>
      <c r="BO254" s="69"/>
      <c r="BP254" s="98"/>
      <c r="BQ254" s="98"/>
      <c r="BS254" s="39"/>
      <c r="BT254" s="98"/>
      <c r="BU254" s="37"/>
      <c r="BV254" s="42"/>
      <c r="BW254" s="69"/>
      <c r="BX254" s="69"/>
      <c r="BY254" s="69"/>
      <c r="BZ254" s="98"/>
      <c r="CA254" s="98"/>
      <c r="CC254" s="39"/>
      <c r="CD254" s="98"/>
      <c r="CE254" s="37"/>
      <c r="CF254" s="42"/>
      <c r="CG254" s="69"/>
      <c r="CH254" s="69"/>
      <c r="CI254" s="69"/>
      <c r="CJ254" s="45"/>
      <c r="CK254" s="98"/>
      <c r="CO254" s="39"/>
      <c r="CP254" s="98"/>
      <c r="CQ254" s="10"/>
      <c r="CR254" s="10"/>
      <c r="CS254" s="10"/>
      <c r="CT254" s="10"/>
      <c r="CU254" s="10"/>
      <c r="CV254" s="11"/>
      <c r="CW254" s="45"/>
      <c r="CX254" s="39"/>
      <c r="CY254" s="98"/>
      <c r="CZ254" s="10"/>
      <c r="DA254" s="10"/>
      <c r="DB254" s="10"/>
      <c r="DC254" s="10"/>
      <c r="DD254" s="10"/>
      <c r="DE254" s="11"/>
      <c r="DF254" s="45"/>
      <c r="DG254" s="39"/>
      <c r="DH254" s="98"/>
      <c r="DI254" s="10"/>
      <c r="DJ254" s="10"/>
      <c r="DK254" s="10"/>
      <c r="DL254" s="10"/>
      <c r="DM254" s="10"/>
      <c r="DN254" s="11"/>
      <c r="DO254" s="11"/>
      <c r="DP254" s="45"/>
      <c r="DQ254" s="39"/>
      <c r="DR254" s="98"/>
      <c r="DS254" s="10"/>
      <c r="DT254" s="10"/>
      <c r="DU254" s="10"/>
      <c r="DV254" s="10"/>
      <c r="DW254" s="10"/>
      <c r="DX254" s="98"/>
      <c r="DY254" s="11"/>
      <c r="DZ254" s="45"/>
      <c r="EA254" s="39"/>
      <c r="EB254" s="98"/>
      <c r="ED254" s="45"/>
      <c r="EE254" s="45"/>
      <c r="EF254" s="45"/>
    </row>
    <row r="255" spans="1:136" s="8" customFormat="1" ht="15" x14ac:dyDescent="0.15">
      <c r="A255" s="39"/>
      <c r="B255" s="98"/>
      <c r="C255" s="37"/>
      <c r="D255" s="42"/>
      <c r="E255" s="69"/>
      <c r="F255" s="69"/>
      <c r="G255" s="69"/>
      <c r="H255" s="69"/>
      <c r="I255" s="45"/>
      <c r="J255" s="39"/>
      <c r="K255" s="98"/>
      <c r="L255" s="37"/>
      <c r="M255" s="42"/>
      <c r="N255" s="69"/>
      <c r="O255" s="69"/>
      <c r="P255" s="69"/>
      <c r="R255" s="39"/>
      <c r="S255" s="98"/>
      <c r="T255" s="37"/>
      <c r="U255" s="10"/>
      <c r="V255" s="69"/>
      <c r="W255" s="69"/>
      <c r="X255" s="69"/>
      <c r="Z255" s="39"/>
      <c r="AA255" s="39"/>
      <c r="AB255" s="37"/>
      <c r="AC255" s="10"/>
      <c r="AD255" s="69"/>
      <c r="AE255" s="69"/>
      <c r="AF255" s="69"/>
      <c r="AG255" s="44"/>
      <c r="AH255" s="44"/>
      <c r="AJ255" s="39"/>
      <c r="AK255" s="39"/>
      <c r="AL255" s="37"/>
      <c r="AM255" s="42"/>
      <c r="AN255" s="69"/>
      <c r="AO255" s="69"/>
      <c r="AP255" s="69"/>
      <c r="AQ255" s="38"/>
      <c r="AS255" s="39"/>
      <c r="AT255" s="98"/>
      <c r="AU255" s="37"/>
      <c r="AV255" s="42"/>
      <c r="AW255" s="69"/>
      <c r="AX255" s="69"/>
      <c r="AY255" s="69"/>
      <c r="BA255" s="39"/>
      <c r="BB255" s="98"/>
      <c r="BC255" s="37"/>
      <c r="BD255" s="10"/>
      <c r="BE255" s="69"/>
      <c r="BF255" s="69"/>
      <c r="BG255" s="69"/>
      <c r="BI255" s="39"/>
      <c r="BJ255" s="98"/>
      <c r="BK255" s="37"/>
      <c r="BL255" s="42"/>
      <c r="BM255" s="69"/>
      <c r="BN255" s="69"/>
      <c r="BO255" s="69"/>
      <c r="BP255" s="98"/>
      <c r="BQ255" s="98"/>
      <c r="BS255" s="39"/>
      <c r="BT255" s="98"/>
      <c r="BU255" s="37"/>
      <c r="BV255" s="42"/>
      <c r="BW255" s="69"/>
      <c r="BX255" s="69"/>
      <c r="BY255" s="69"/>
      <c r="BZ255" s="98"/>
      <c r="CA255" s="98"/>
      <c r="CC255" s="39"/>
      <c r="CD255" s="98"/>
      <c r="CE255" s="37"/>
      <c r="CF255" s="42"/>
      <c r="CG255" s="69"/>
      <c r="CH255" s="69"/>
      <c r="CI255" s="69"/>
      <c r="CJ255" s="45"/>
      <c r="CK255" s="98"/>
      <c r="CO255" s="39"/>
      <c r="CP255" s="98"/>
      <c r="CQ255" s="10"/>
      <c r="CR255" s="10"/>
      <c r="CS255" s="10"/>
      <c r="CT255" s="10"/>
      <c r="CU255" s="10"/>
      <c r="CV255" s="11"/>
      <c r="CW255" s="45"/>
      <c r="CX255" s="39"/>
      <c r="CY255" s="98"/>
      <c r="CZ255" s="10"/>
      <c r="DA255" s="10"/>
      <c r="DB255" s="10"/>
      <c r="DC255" s="10"/>
      <c r="DD255" s="10"/>
      <c r="DE255" s="11"/>
      <c r="DF255" s="45"/>
      <c r="DG255" s="39"/>
      <c r="DH255" s="98"/>
      <c r="DI255" s="10"/>
      <c r="DJ255" s="10"/>
      <c r="DK255" s="10"/>
      <c r="DL255" s="10"/>
      <c r="DM255" s="10"/>
      <c r="DN255" s="11"/>
      <c r="DO255" s="11"/>
      <c r="DP255" s="45"/>
      <c r="DQ255" s="39"/>
      <c r="DR255" s="98"/>
      <c r="DS255" s="10"/>
      <c r="DT255" s="10"/>
      <c r="DU255" s="10"/>
      <c r="DV255" s="10"/>
      <c r="DW255" s="10"/>
      <c r="DX255" s="98"/>
      <c r="DY255" s="11"/>
      <c r="DZ255" s="45"/>
      <c r="EA255" s="39"/>
      <c r="EB255" s="98"/>
      <c r="ED255" s="45"/>
      <c r="EE255" s="45"/>
      <c r="EF255" s="45"/>
    </row>
    <row r="256" spans="1:136" s="8" customFormat="1" ht="15" x14ac:dyDescent="0.15">
      <c r="A256" s="39"/>
      <c r="B256" s="98"/>
      <c r="C256" s="37"/>
      <c r="D256" s="42"/>
      <c r="E256" s="69"/>
      <c r="F256" s="69"/>
      <c r="G256" s="69"/>
      <c r="H256" s="69"/>
      <c r="I256" s="45"/>
      <c r="J256" s="39"/>
      <c r="K256" s="98"/>
      <c r="L256" s="37"/>
      <c r="M256" s="42"/>
      <c r="N256" s="69"/>
      <c r="O256" s="69"/>
      <c r="P256" s="69"/>
      <c r="R256" s="39"/>
      <c r="S256" s="98"/>
      <c r="T256" s="37"/>
      <c r="U256" s="10"/>
      <c r="V256" s="69"/>
      <c r="W256" s="69"/>
      <c r="X256" s="69"/>
      <c r="Z256" s="39"/>
      <c r="AA256" s="39"/>
      <c r="AB256" s="37"/>
      <c r="AC256" s="10"/>
      <c r="AD256" s="69"/>
      <c r="AE256" s="69"/>
      <c r="AF256" s="69"/>
      <c r="AG256" s="44"/>
      <c r="AH256" s="44"/>
      <c r="AJ256" s="39"/>
      <c r="AK256" s="39"/>
      <c r="AL256" s="37"/>
      <c r="AM256" s="42"/>
      <c r="AN256" s="69"/>
      <c r="AO256" s="69"/>
      <c r="AP256" s="69"/>
      <c r="AQ256" s="38"/>
      <c r="AS256" s="39"/>
      <c r="AT256" s="98"/>
      <c r="AU256" s="37"/>
      <c r="AV256" s="42"/>
      <c r="AW256" s="69"/>
      <c r="AX256" s="69"/>
      <c r="AY256" s="69"/>
      <c r="BA256" s="39"/>
      <c r="BB256" s="98"/>
      <c r="BC256" s="37"/>
      <c r="BD256" s="10"/>
      <c r="BE256" s="69"/>
      <c r="BF256" s="69"/>
      <c r="BG256" s="69"/>
      <c r="BI256" s="39"/>
      <c r="BJ256" s="98"/>
      <c r="BK256" s="37"/>
      <c r="BL256" s="42"/>
      <c r="BM256" s="69"/>
      <c r="BN256" s="69"/>
      <c r="BO256" s="69"/>
      <c r="BP256" s="98"/>
      <c r="BQ256" s="98"/>
      <c r="BS256" s="39"/>
      <c r="BT256" s="98"/>
      <c r="BU256" s="37"/>
      <c r="BV256" s="42"/>
      <c r="BW256" s="69"/>
      <c r="BX256" s="69"/>
      <c r="BY256" s="69"/>
      <c r="BZ256" s="98"/>
      <c r="CA256" s="98"/>
      <c r="CC256" s="39"/>
      <c r="CD256" s="98"/>
      <c r="CE256" s="37"/>
      <c r="CF256" s="42"/>
      <c r="CG256" s="69"/>
      <c r="CH256" s="69"/>
      <c r="CI256" s="69"/>
      <c r="CJ256" s="45"/>
      <c r="CK256" s="98"/>
      <c r="CO256" s="39"/>
      <c r="CP256" s="98"/>
      <c r="CQ256" s="10"/>
      <c r="CR256" s="10"/>
      <c r="CS256" s="10"/>
      <c r="CT256" s="10"/>
      <c r="CU256" s="10"/>
      <c r="CV256" s="11"/>
      <c r="CW256" s="45"/>
      <c r="CX256" s="39"/>
      <c r="CY256" s="98"/>
      <c r="CZ256" s="10"/>
      <c r="DA256" s="10"/>
      <c r="DB256" s="10"/>
      <c r="DC256" s="10"/>
      <c r="DD256" s="10"/>
      <c r="DE256" s="11"/>
      <c r="DF256" s="45"/>
      <c r="DG256" s="39"/>
      <c r="DH256" s="98"/>
      <c r="DI256" s="10"/>
      <c r="DJ256" s="10"/>
      <c r="DK256" s="10"/>
      <c r="DL256" s="10"/>
      <c r="DM256" s="10"/>
      <c r="DN256" s="11"/>
      <c r="DO256" s="11"/>
      <c r="DP256" s="45"/>
      <c r="DQ256" s="39"/>
      <c r="DR256" s="98"/>
      <c r="DS256" s="10"/>
      <c r="DT256" s="10"/>
      <c r="DU256" s="10"/>
      <c r="DV256" s="10"/>
      <c r="DW256" s="10"/>
      <c r="DX256" s="98"/>
      <c r="DY256" s="11"/>
      <c r="DZ256" s="45"/>
      <c r="EA256" s="39"/>
      <c r="EB256" s="98"/>
      <c r="ED256" s="45"/>
      <c r="EE256" s="45"/>
      <c r="EF256" s="45"/>
    </row>
    <row r="257" spans="1:136" s="8" customFormat="1" ht="15" x14ac:dyDescent="0.15">
      <c r="A257" s="39"/>
      <c r="B257" s="98"/>
      <c r="C257" s="37"/>
      <c r="D257" s="42"/>
      <c r="E257" s="69"/>
      <c r="F257" s="69"/>
      <c r="G257" s="69"/>
      <c r="H257" s="69"/>
      <c r="I257" s="45"/>
      <c r="J257" s="39"/>
      <c r="K257" s="98"/>
      <c r="L257" s="37"/>
      <c r="M257" s="42"/>
      <c r="N257" s="69"/>
      <c r="O257" s="69"/>
      <c r="P257" s="69"/>
      <c r="R257" s="39"/>
      <c r="S257" s="98"/>
      <c r="T257" s="37"/>
      <c r="U257" s="10"/>
      <c r="V257" s="69"/>
      <c r="W257" s="69"/>
      <c r="X257" s="69"/>
      <c r="Z257" s="39"/>
      <c r="AA257" s="39"/>
      <c r="AB257" s="37"/>
      <c r="AC257" s="10"/>
      <c r="AD257" s="69"/>
      <c r="AE257" s="69"/>
      <c r="AF257" s="69"/>
      <c r="AG257" s="44"/>
      <c r="AH257" s="44"/>
      <c r="AJ257" s="39"/>
      <c r="AK257" s="39"/>
      <c r="AL257" s="37"/>
      <c r="AM257" s="42"/>
      <c r="AN257" s="69"/>
      <c r="AO257" s="69"/>
      <c r="AP257" s="69"/>
      <c r="AQ257" s="38"/>
      <c r="AS257" s="39"/>
      <c r="AT257" s="98"/>
      <c r="AU257" s="37"/>
      <c r="AV257" s="42"/>
      <c r="AW257" s="69"/>
      <c r="AX257" s="69"/>
      <c r="AY257" s="69"/>
      <c r="BA257" s="39"/>
      <c r="BB257" s="98"/>
      <c r="BC257" s="37"/>
      <c r="BD257" s="10"/>
      <c r="BE257" s="69"/>
      <c r="BF257" s="69"/>
      <c r="BG257" s="69"/>
      <c r="BI257" s="39"/>
      <c r="BJ257" s="98"/>
      <c r="BK257" s="37"/>
      <c r="BL257" s="42"/>
      <c r="BM257" s="69"/>
      <c r="BN257" s="69"/>
      <c r="BO257" s="69"/>
      <c r="BP257" s="98"/>
      <c r="BQ257" s="98"/>
      <c r="BS257" s="39"/>
      <c r="BT257" s="98"/>
      <c r="BU257" s="37"/>
      <c r="BV257" s="42"/>
      <c r="BW257" s="69"/>
      <c r="BX257" s="69"/>
      <c r="BY257" s="69"/>
      <c r="BZ257" s="98"/>
      <c r="CA257" s="98"/>
      <c r="CC257" s="39"/>
      <c r="CD257" s="98"/>
      <c r="CE257" s="37"/>
      <c r="CF257" s="42"/>
      <c r="CG257" s="69"/>
      <c r="CH257" s="69"/>
      <c r="CI257" s="69"/>
      <c r="CJ257" s="45"/>
      <c r="CK257" s="98"/>
      <c r="CO257" s="39"/>
      <c r="CP257" s="98"/>
      <c r="CQ257" s="10"/>
      <c r="CR257" s="10"/>
      <c r="CS257" s="10"/>
      <c r="CT257" s="10"/>
      <c r="CU257" s="10"/>
      <c r="CV257" s="11"/>
      <c r="CW257" s="45"/>
      <c r="CX257" s="39"/>
      <c r="CY257" s="98"/>
      <c r="CZ257" s="10"/>
      <c r="DA257" s="10"/>
      <c r="DB257" s="10"/>
      <c r="DC257" s="10"/>
      <c r="DD257" s="10"/>
      <c r="DE257" s="11"/>
      <c r="DF257" s="45"/>
      <c r="DG257" s="39"/>
      <c r="DH257" s="98"/>
      <c r="DI257" s="10"/>
      <c r="DJ257" s="10"/>
      <c r="DK257" s="10"/>
      <c r="DL257" s="10"/>
      <c r="DM257" s="10"/>
      <c r="DN257" s="11"/>
      <c r="DO257" s="11"/>
      <c r="DP257" s="45"/>
      <c r="DQ257" s="39"/>
      <c r="DR257" s="98"/>
      <c r="DS257" s="10"/>
      <c r="DT257" s="10"/>
      <c r="DU257" s="10"/>
      <c r="DV257" s="10"/>
      <c r="DW257" s="10"/>
      <c r="DX257" s="98"/>
      <c r="DY257" s="11"/>
      <c r="DZ257" s="45"/>
      <c r="EA257" s="39"/>
      <c r="EB257" s="98"/>
      <c r="ED257" s="45"/>
      <c r="EE257" s="45"/>
      <c r="EF257" s="45"/>
    </row>
    <row r="258" spans="1:136" s="8" customFormat="1" ht="15" x14ac:dyDescent="0.15">
      <c r="A258" s="39"/>
      <c r="B258" s="98"/>
      <c r="C258" s="37"/>
      <c r="D258" s="42"/>
      <c r="E258" s="69"/>
      <c r="F258" s="69"/>
      <c r="G258" s="69"/>
      <c r="H258" s="69"/>
      <c r="I258" s="45"/>
      <c r="J258" s="39"/>
      <c r="K258" s="98"/>
      <c r="L258" s="37"/>
      <c r="M258" s="42"/>
      <c r="N258" s="69"/>
      <c r="O258" s="69"/>
      <c r="P258" s="69"/>
      <c r="R258" s="39"/>
      <c r="S258" s="98"/>
      <c r="T258" s="37"/>
      <c r="U258" s="10"/>
      <c r="V258" s="69"/>
      <c r="W258" s="69"/>
      <c r="X258" s="69"/>
      <c r="Z258" s="39"/>
      <c r="AA258" s="39"/>
      <c r="AB258" s="37"/>
      <c r="AC258" s="10"/>
      <c r="AD258" s="69"/>
      <c r="AE258" s="69"/>
      <c r="AF258" s="69"/>
      <c r="AG258" s="44"/>
      <c r="AH258" s="44"/>
      <c r="AJ258" s="39"/>
      <c r="AK258" s="39"/>
      <c r="AL258" s="37"/>
      <c r="AM258" s="42"/>
      <c r="AN258" s="69"/>
      <c r="AO258" s="69"/>
      <c r="AP258" s="69"/>
      <c r="AQ258" s="38"/>
      <c r="AS258" s="39"/>
      <c r="AT258" s="98"/>
      <c r="AU258" s="37"/>
      <c r="AV258" s="42"/>
      <c r="AW258" s="69"/>
      <c r="AX258" s="69"/>
      <c r="AY258" s="69"/>
      <c r="BA258" s="39"/>
      <c r="BB258" s="98"/>
      <c r="BC258" s="37"/>
      <c r="BD258" s="10"/>
      <c r="BE258" s="69"/>
      <c r="BF258" s="69"/>
      <c r="BG258" s="69"/>
      <c r="BI258" s="39"/>
      <c r="BJ258" s="98"/>
      <c r="BK258" s="37"/>
      <c r="BL258" s="42"/>
      <c r="BM258" s="69"/>
      <c r="BN258" s="69"/>
      <c r="BO258" s="69"/>
      <c r="BP258" s="98"/>
      <c r="BQ258" s="98"/>
      <c r="BS258" s="39"/>
      <c r="BT258" s="98"/>
      <c r="BU258" s="37"/>
      <c r="BV258" s="42"/>
      <c r="BW258" s="69"/>
      <c r="BX258" s="69"/>
      <c r="BY258" s="69"/>
      <c r="BZ258" s="98"/>
      <c r="CA258" s="98"/>
      <c r="CC258" s="39"/>
      <c r="CD258" s="98"/>
      <c r="CE258" s="37"/>
      <c r="CF258" s="42"/>
      <c r="CG258" s="69"/>
      <c r="CH258" s="69"/>
      <c r="CI258" s="69"/>
      <c r="CJ258" s="45"/>
      <c r="CK258" s="98"/>
      <c r="CO258" s="39"/>
      <c r="CP258" s="98"/>
      <c r="CQ258" s="10"/>
      <c r="CR258" s="10"/>
      <c r="CS258" s="10"/>
      <c r="CT258" s="10"/>
      <c r="CU258" s="10"/>
      <c r="CV258" s="11"/>
      <c r="CW258" s="45"/>
      <c r="CX258" s="39"/>
      <c r="CY258" s="98"/>
      <c r="CZ258" s="10"/>
      <c r="DA258" s="10"/>
      <c r="DB258" s="10"/>
      <c r="DC258" s="10"/>
      <c r="DD258" s="10"/>
      <c r="DE258" s="11"/>
      <c r="DF258" s="45"/>
      <c r="DG258" s="39"/>
      <c r="DH258" s="98"/>
      <c r="DI258" s="10"/>
      <c r="DJ258" s="10"/>
      <c r="DK258" s="10"/>
      <c r="DL258" s="10"/>
      <c r="DM258" s="10"/>
      <c r="DN258" s="11"/>
      <c r="DO258" s="11"/>
      <c r="DP258" s="45"/>
      <c r="DQ258" s="39"/>
      <c r="DR258" s="98"/>
      <c r="DS258" s="10"/>
      <c r="DT258" s="10"/>
      <c r="DU258" s="10"/>
      <c r="DV258" s="10"/>
      <c r="DW258" s="10"/>
      <c r="DX258" s="98"/>
      <c r="DY258" s="11"/>
      <c r="DZ258" s="45"/>
      <c r="EA258" s="39"/>
      <c r="EB258" s="98"/>
      <c r="ED258" s="45"/>
      <c r="EE258" s="45"/>
      <c r="EF258" s="45"/>
    </row>
    <row r="259" spans="1:136" s="8" customFormat="1" ht="15" x14ac:dyDescent="0.15">
      <c r="A259" s="39"/>
      <c r="B259" s="98"/>
      <c r="C259" s="37"/>
      <c r="D259" s="42"/>
      <c r="E259" s="69"/>
      <c r="F259" s="69"/>
      <c r="G259" s="69"/>
      <c r="H259" s="69"/>
      <c r="I259" s="45"/>
      <c r="J259" s="39"/>
      <c r="K259" s="98"/>
      <c r="L259" s="37"/>
      <c r="M259" s="42"/>
      <c r="N259" s="69"/>
      <c r="O259" s="69"/>
      <c r="P259" s="69"/>
      <c r="R259" s="39"/>
      <c r="S259" s="98"/>
      <c r="T259" s="37"/>
      <c r="U259" s="10"/>
      <c r="V259" s="69"/>
      <c r="W259" s="69"/>
      <c r="X259" s="69"/>
      <c r="Z259" s="39"/>
      <c r="AA259" s="39"/>
      <c r="AB259" s="37"/>
      <c r="AC259" s="10"/>
      <c r="AD259" s="69"/>
      <c r="AE259" s="69"/>
      <c r="AF259" s="69"/>
      <c r="AG259" s="44"/>
      <c r="AH259" s="45"/>
      <c r="AJ259" s="39"/>
      <c r="AK259" s="39"/>
      <c r="AL259" s="37"/>
      <c r="AM259" s="42"/>
      <c r="AN259" s="69"/>
      <c r="AO259" s="69"/>
      <c r="AP259" s="69"/>
      <c r="AQ259" s="38"/>
      <c r="AS259" s="39"/>
      <c r="AT259" s="98"/>
      <c r="AU259" s="37"/>
      <c r="AV259" s="42"/>
      <c r="AW259" s="69"/>
      <c r="AX259" s="69"/>
      <c r="AY259" s="69"/>
      <c r="BA259" s="39"/>
      <c r="BB259" s="98"/>
      <c r="BC259" s="37"/>
      <c r="BD259" s="10"/>
      <c r="BE259" s="69"/>
      <c r="BF259" s="69"/>
      <c r="BG259" s="69"/>
      <c r="BI259" s="39"/>
      <c r="BJ259" s="98"/>
      <c r="BK259" s="37"/>
      <c r="BL259" s="42"/>
      <c r="BM259" s="69"/>
      <c r="BN259" s="69"/>
      <c r="BO259" s="69"/>
      <c r="BP259" s="98"/>
      <c r="BQ259" s="98"/>
      <c r="BS259" s="39"/>
      <c r="BT259" s="98"/>
      <c r="BU259" s="37"/>
      <c r="BV259" s="42"/>
      <c r="BW259" s="69"/>
      <c r="BX259" s="69"/>
      <c r="BY259" s="69"/>
      <c r="BZ259" s="98"/>
      <c r="CA259" s="98"/>
      <c r="CC259" s="39"/>
      <c r="CD259" s="98"/>
      <c r="CE259" s="37"/>
      <c r="CF259" s="42"/>
      <c r="CG259" s="69"/>
      <c r="CH259" s="69"/>
      <c r="CI259" s="69"/>
      <c r="CJ259" s="45"/>
      <c r="CK259" s="98"/>
      <c r="CO259" s="39"/>
      <c r="CP259" s="98"/>
      <c r="CQ259" s="10"/>
      <c r="CR259" s="10"/>
      <c r="CS259" s="10"/>
      <c r="CT259" s="10"/>
      <c r="CU259" s="10"/>
      <c r="CV259" s="11"/>
      <c r="CW259" s="45"/>
      <c r="CX259" s="39"/>
      <c r="CY259" s="98"/>
      <c r="CZ259" s="10"/>
      <c r="DA259" s="10"/>
      <c r="DB259" s="10"/>
      <c r="DC259" s="10"/>
      <c r="DD259" s="10"/>
      <c r="DE259" s="11"/>
      <c r="DF259" s="45"/>
      <c r="DG259" s="39"/>
      <c r="DH259" s="98"/>
      <c r="DI259" s="10"/>
      <c r="DJ259" s="10"/>
      <c r="DK259" s="10"/>
      <c r="DL259" s="10"/>
      <c r="DM259" s="10"/>
      <c r="DN259" s="11"/>
      <c r="DO259" s="11"/>
      <c r="DP259" s="45"/>
      <c r="DQ259" s="39"/>
      <c r="DR259" s="98"/>
      <c r="DS259" s="10"/>
      <c r="DT259" s="10"/>
      <c r="DU259" s="10"/>
      <c r="DV259" s="10"/>
      <c r="DW259" s="10"/>
      <c r="DX259" s="98"/>
      <c r="DY259" s="11"/>
      <c r="DZ259" s="45"/>
      <c r="EA259" s="39"/>
      <c r="EB259" s="98"/>
      <c r="ED259" s="45"/>
      <c r="EE259" s="45"/>
      <c r="EF259" s="45"/>
    </row>
    <row r="260" spans="1:136" s="8" customFormat="1" ht="15" x14ac:dyDescent="0.15">
      <c r="A260" s="39"/>
      <c r="B260" s="98"/>
      <c r="C260" s="37"/>
      <c r="D260" s="42"/>
      <c r="E260" s="69"/>
      <c r="F260" s="69"/>
      <c r="G260" s="69"/>
      <c r="H260" s="69"/>
      <c r="I260" s="45"/>
      <c r="J260" s="39"/>
      <c r="K260" s="98"/>
      <c r="L260" s="37"/>
      <c r="M260" s="42"/>
      <c r="N260" s="69"/>
      <c r="O260" s="69"/>
      <c r="P260" s="69"/>
      <c r="R260" s="39"/>
      <c r="S260" s="98"/>
      <c r="T260" s="37"/>
      <c r="U260" s="10"/>
      <c r="V260" s="69"/>
      <c r="W260" s="69"/>
      <c r="X260" s="69"/>
      <c r="Z260" s="39"/>
      <c r="AA260" s="39"/>
      <c r="AB260" s="37"/>
      <c r="AC260" s="10"/>
      <c r="AD260" s="69"/>
      <c r="AE260" s="69"/>
      <c r="AF260" s="69"/>
      <c r="AG260" s="44"/>
      <c r="AH260" s="45"/>
      <c r="AJ260" s="39"/>
      <c r="AK260" s="39"/>
      <c r="AL260" s="37"/>
      <c r="AM260" s="42"/>
      <c r="AN260" s="69"/>
      <c r="AO260" s="69"/>
      <c r="AP260" s="69"/>
      <c r="AQ260" s="38"/>
      <c r="AS260" s="39"/>
      <c r="AT260" s="98"/>
      <c r="AU260" s="37"/>
      <c r="AV260" s="42"/>
      <c r="AW260" s="69"/>
      <c r="AX260" s="69"/>
      <c r="AY260" s="69"/>
      <c r="BA260" s="39"/>
      <c r="BB260" s="98"/>
      <c r="BC260" s="37"/>
      <c r="BD260" s="10"/>
      <c r="BE260" s="69"/>
      <c r="BF260" s="69"/>
      <c r="BG260" s="69"/>
      <c r="BI260" s="39"/>
      <c r="BJ260" s="98"/>
      <c r="BK260" s="37"/>
      <c r="BL260" s="42"/>
      <c r="BM260" s="69"/>
      <c r="BN260" s="69"/>
      <c r="BO260" s="69"/>
      <c r="BP260" s="98"/>
      <c r="BQ260" s="98"/>
      <c r="BS260" s="39"/>
      <c r="BT260" s="98"/>
      <c r="BU260" s="37"/>
      <c r="BV260" s="42"/>
      <c r="BW260" s="69"/>
      <c r="BX260" s="69"/>
      <c r="BY260" s="69"/>
      <c r="BZ260" s="98"/>
      <c r="CA260" s="98"/>
      <c r="CC260" s="39"/>
      <c r="CD260" s="98"/>
      <c r="CE260" s="37"/>
      <c r="CF260" s="42"/>
      <c r="CG260" s="69"/>
      <c r="CH260" s="69"/>
      <c r="CI260" s="69"/>
      <c r="CJ260" s="45"/>
      <c r="CK260" s="98"/>
      <c r="CO260" s="39"/>
      <c r="CP260" s="98"/>
      <c r="CQ260" s="10"/>
      <c r="CR260" s="10"/>
      <c r="CS260" s="10"/>
      <c r="CT260" s="10"/>
      <c r="CU260" s="10"/>
      <c r="CV260" s="11"/>
      <c r="CW260" s="45"/>
      <c r="CX260" s="39"/>
      <c r="CY260" s="98"/>
      <c r="CZ260" s="10"/>
      <c r="DA260" s="10"/>
      <c r="DB260" s="10"/>
      <c r="DC260" s="10"/>
      <c r="DD260" s="10"/>
      <c r="DE260" s="11"/>
      <c r="DF260" s="45"/>
      <c r="DG260" s="39"/>
      <c r="DH260" s="98"/>
      <c r="DI260" s="10"/>
      <c r="DJ260" s="10"/>
      <c r="DK260" s="10"/>
      <c r="DL260" s="10"/>
      <c r="DM260" s="10"/>
      <c r="DN260" s="11"/>
      <c r="DO260" s="11"/>
      <c r="DP260" s="45"/>
      <c r="DQ260" s="39"/>
      <c r="DR260" s="98"/>
      <c r="DS260" s="10"/>
      <c r="DT260" s="10"/>
      <c r="DU260" s="10"/>
      <c r="DV260" s="10"/>
      <c r="DW260" s="10"/>
      <c r="DX260" s="98"/>
      <c r="DY260" s="11"/>
      <c r="DZ260" s="45"/>
      <c r="EA260" s="39"/>
      <c r="EB260" s="98"/>
      <c r="ED260" s="45"/>
      <c r="EE260" s="45"/>
      <c r="EF260" s="45"/>
    </row>
    <row r="261" spans="1:136" s="8" customFormat="1" ht="15" x14ac:dyDescent="0.15">
      <c r="A261" s="39"/>
      <c r="B261" s="98"/>
      <c r="C261" s="37"/>
      <c r="D261" s="42"/>
      <c r="E261" s="69"/>
      <c r="F261" s="69"/>
      <c r="G261" s="69"/>
      <c r="H261" s="69"/>
      <c r="I261" s="45"/>
      <c r="J261" s="39"/>
      <c r="K261" s="98"/>
      <c r="L261" s="37"/>
      <c r="M261" s="42"/>
      <c r="N261" s="69"/>
      <c r="O261" s="69"/>
      <c r="P261" s="69"/>
      <c r="R261" s="39"/>
      <c r="S261" s="98"/>
      <c r="T261" s="37"/>
      <c r="U261" s="10"/>
      <c r="V261" s="69"/>
      <c r="W261" s="69"/>
      <c r="X261" s="69"/>
      <c r="Z261" s="39"/>
      <c r="AA261" s="39"/>
      <c r="AB261" s="37"/>
      <c r="AC261" s="10"/>
      <c r="AD261" s="69"/>
      <c r="AE261" s="69"/>
      <c r="AF261" s="69"/>
      <c r="AG261" s="44"/>
      <c r="AH261" s="45"/>
      <c r="AJ261" s="39"/>
      <c r="AK261" s="39"/>
      <c r="AL261" s="37"/>
      <c r="AM261" s="42"/>
      <c r="AN261" s="69"/>
      <c r="AO261" s="69"/>
      <c r="AP261" s="69"/>
      <c r="AQ261" s="38"/>
      <c r="AS261" s="39"/>
      <c r="AT261" s="98"/>
      <c r="AU261" s="37"/>
      <c r="AV261" s="42"/>
      <c r="AW261" s="69"/>
      <c r="AX261" s="69"/>
      <c r="AY261" s="69"/>
      <c r="BA261" s="39"/>
      <c r="BB261" s="98"/>
      <c r="BC261" s="37"/>
      <c r="BD261" s="10"/>
      <c r="BE261" s="69"/>
      <c r="BF261" s="69"/>
      <c r="BG261" s="69"/>
      <c r="BI261" s="39"/>
      <c r="BJ261" s="98"/>
      <c r="BK261" s="37"/>
      <c r="BL261" s="42"/>
      <c r="BM261" s="69"/>
      <c r="BN261" s="69"/>
      <c r="BO261" s="69"/>
      <c r="BP261" s="98"/>
      <c r="BQ261" s="98"/>
      <c r="BS261" s="39"/>
      <c r="BT261" s="98"/>
      <c r="BU261" s="37"/>
      <c r="BV261" s="42"/>
      <c r="BW261" s="69"/>
      <c r="BX261" s="69"/>
      <c r="BY261" s="69"/>
      <c r="BZ261" s="98"/>
      <c r="CA261" s="98"/>
      <c r="CC261" s="39"/>
      <c r="CD261" s="98"/>
      <c r="CE261" s="37"/>
      <c r="CF261" s="42"/>
      <c r="CG261" s="69"/>
      <c r="CH261" s="69"/>
      <c r="CI261" s="69"/>
      <c r="CJ261" s="45"/>
      <c r="CK261" s="98"/>
      <c r="CO261" s="39"/>
      <c r="CP261" s="98"/>
      <c r="CQ261" s="10"/>
      <c r="CR261" s="10"/>
      <c r="CS261" s="10"/>
      <c r="CT261" s="10"/>
      <c r="CU261" s="10"/>
      <c r="CV261" s="11"/>
      <c r="CW261" s="45"/>
      <c r="CX261" s="39"/>
      <c r="CY261" s="98"/>
      <c r="CZ261" s="10"/>
      <c r="DA261" s="10"/>
      <c r="DB261" s="10"/>
      <c r="DC261" s="10"/>
      <c r="DD261" s="10"/>
      <c r="DE261" s="11"/>
      <c r="DF261" s="45"/>
      <c r="DG261" s="39"/>
      <c r="DH261" s="98"/>
      <c r="DI261" s="10"/>
      <c r="DJ261" s="10"/>
      <c r="DK261" s="10"/>
      <c r="DL261" s="10"/>
      <c r="DM261" s="10"/>
      <c r="DN261" s="11"/>
      <c r="DO261" s="11"/>
      <c r="DP261" s="45"/>
      <c r="DQ261" s="39"/>
      <c r="DR261" s="98"/>
      <c r="DS261" s="10"/>
      <c r="DT261" s="10"/>
      <c r="DU261" s="10"/>
      <c r="DV261" s="10"/>
      <c r="DW261" s="10"/>
      <c r="DX261" s="98"/>
      <c r="DY261" s="11"/>
      <c r="DZ261" s="45"/>
      <c r="EA261" s="39"/>
      <c r="EB261" s="98"/>
      <c r="ED261" s="45"/>
      <c r="EE261" s="45"/>
      <c r="EF261" s="45"/>
    </row>
    <row r="262" spans="1:136" s="8" customFormat="1" ht="15" x14ac:dyDescent="0.15">
      <c r="A262" s="39"/>
      <c r="B262" s="98"/>
      <c r="C262" s="37"/>
      <c r="D262" s="42"/>
      <c r="E262" s="69"/>
      <c r="F262" s="69"/>
      <c r="G262" s="69"/>
      <c r="H262" s="69"/>
      <c r="I262" s="45"/>
      <c r="J262" s="39"/>
      <c r="K262" s="98"/>
      <c r="L262" s="37"/>
      <c r="M262" s="42"/>
      <c r="N262" s="69"/>
      <c r="O262" s="69"/>
      <c r="P262" s="69"/>
      <c r="R262" s="39"/>
      <c r="S262" s="98"/>
      <c r="T262" s="37"/>
      <c r="U262" s="10"/>
      <c r="V262" s="69"/>
      <c r="W262" s="69"/>
      <c r="X262" s="69"/>
      <c r="Z262" s="39"/>
      <c r="AA262" s="39"/>
      <c r="AB262" s="37"/>
      <c r="AC262" s="10"/>
      <c r="AD262" s="69"/>
      <c r="AE262" s="69"/>
      <c r="AF262" s="69"/>
      <c r="AG262" s="44"/>
      <c r="AH262" s="45"/>
      <c r="AJ262" s="39"/>
      <c r="AK262" s="39"/>
      <c r="AL262" s="37"/>
      <c r="AM262" s="42"/>
      <c r="AN262" s="69"/>
      <c r="AO262" s="69"/>
      <c r="AP262" s="69"/>
      <c r="AQ262" s="38"/>
      <c r="AS262" s="39"/>
      <c r="AT262" s="98"/>
      <c r="AU262" s="37"/>
      <c r="AV262" s="42"/>
      <c r="AW262" s="69"/>
      <c r="AX262" s="69"/>
      <c r="AY262" s="69"/>
      <c r="BA262" s="39"/>
      <c r="BB262" s="98"/>
      <c r="BC262" s="37"/>
      <c r="BD262" s="10"/>
      <c r="BE262" s="69"/>
      <c r="BF262" s="69"/>
      <c r="BG262" s="69"/>
      <c r="BI262" s="39"/>
      <c r="BJ262" s="98"/>
      <c r="BK262" s="37"/>
      <c r="BL262" s="42"/>
      <c r="BM262" s="69"/>
      <c r="BN262" s="69"/>
      <c r="BO262" s="69"/>
      <c r="BP262" s="98"/>
      <c r="BQ262" s="98"/>
      <c r="BS262" s="39"/>
      <c r="BT262" s="98"/>
      <c r="BU262" s="37"/>
      <c r="BV262" s="42"/>
      <c r="BW262" s="69"/>
      <c r="BX262" s="69"/>
      <c r="BY262" s="69"/>
      <c r="BZ262" s="98"/>
      <c r="CA262" s="98"/>
      <c r="CC262" s="39"/>
      <c r="CD262" s="98"/>
      <c r="CE262" s="37"/>
      <c r="CF262" s="42"/>
      <c r="CG262" s="69"/>
      <c r="CH262" s="69"/>
      <c r="CI262" s="69"/>
      <c r="CJ262" s="45"/>
      <c r="CK262" s="98"/>
      <c r="CO262" s="39"/>
      <c r="CP262" s="98"/>
      <c r="CQ262" s="10"/>
      <c r="CR262" s="10"/>
      <c r="CS262" s="10"/>
      <c r="CT262" s="10"/>
      <c r="CU262" s="10"/>
      <c r="CV262" s="11"/>
      <c r="CW262" s="45"/>
      <c r="CX262" s="39"/>
      <c r="CY262" s="98"/>
      <c r="CZ262" s="10"/>
      <c r="DA262" s="10"/>
      <c r="DB262" s="10"/>
      <c r="DC262" s="10"/>
      <c r="DD262" s="10"/>
      <c r="DE262" s="11"/>
      <c r="DF262" s="45"/>
      <c r="DG262" s="39"/>
      <c r="DH262" s="98"/>
      <c r="DI262" s="10"/>
      <c r="DJ262" s="10"/>
      <c r="DK262" s="10"/>
      <c r="DL262" s="10"/>
      <c r="DM262" s="10"/>
      <c r="DN262" s="11"/>
      <c r="DO262" s="11"/>
      <c r="DP262" s="45"/>
      <c r="DQ262" s="39"/>
      <c r="DR262" s="98"/>
      <c r="DS262" s="10"/>
      <c r="DT262" s="10"/>
      <c r="DU262" s="10"/>
      <c r="DV262" s="10"/>
      <c r="DW262" s="10"/>
      <c r="DX262" s="98"/>
      <c r="DY262" s="11"/>
      <c r="DZ262" s="45"/>
      <c r="EA262" s="39"/>
      <c r="EB262" s="98"/>
      <c r="ED262" s="45"/>
      <c r="EE262" s="45"/>
      <c r="EF262" s="45"/>
    </row>
    <row r="263" spans="1:136" s="8" customFormat="1" ht="15" x14ac:dyDescent="0.15">
      <c r="A263" s="39"/>
      <c r="B263" s="98"/>
      <c r="C263" s="37"/>
      <c r="D263" s="42"/>
      <c r="E263" s="69"/>
      <c r="F263" s="69"/>
      <c r="G263" s="69"/>
      <c r="H263" s="69"/>
      <c r="I263" s="45"/>
      <c r="J263" s="39"/>
      <c r="K263" s="98"/>
      <c r="L263" s="37"/>
      <c r="M263" s="42"/>
      <c r="N263" s="69"/>
      <c r="O263" s="69"/>
      <c r="P263" s="69"/>
      <c r="R263" s="39"/>
      <c r="S263" s="98"/>
      <c r="T263" s="37"/>
      <c r="U263" s="10"/>
      <c r="V263" s="69"/>
      <c r="W263" s="69"/>
      <c r="X263" s="69"/>
      <c r="Z263" s="39"/>
      <c r="AA263" s="39"/>
      <c r="AB263" s="37"/>
      <c r="AC263" s="10"/>
      <c r="AD263" s="69"/>
      <c r="AE263" s="69"/>
      <c r="AF263" s="69"/>
      <c r="AG263" s="44"/>
      <c r="AH263" s="45"/>
      <c r="AJ263" s="39"/>
      <c r="AK263" s="39"/>
      <c r="AL263" s="37"/>
      <c r="AM263" s="42"/>
      <c r="AN263" s="69"/>
      <c r="AO263" s="69"/>
      <c r="AP263" s="69"/>
      <c r="AQ263" s="38"/>
      <c r="AS263" s="39"/>
      <c r="AT263" s="98"/>
      <c r="AU263" s="37"/>
      <c r="AV263" s="42"/>
      <c r="AW263" s="69"/>
      <c r="AX263" s="69"/>
      <c r="AY263" s="69"/>
      <c r="BA263" s="39"/>
      <c r="BB263" s="98"/>
      <c r="BC263" s="37"/>
      <c r="BD263" s="10"/>
      <c r="BE263" s="69"/>
      <c r="BF263" s="69"/>
      <c r="BG263" s="69"/>
      <c r="BI263" s="39"/>
      <c r="BJ263" s="98"/>
      <c r="BK263" s="37"/>
      <c r="BL263" s="42"/>
      <c r="BM263" s="69"/>
      <c r="BN263" s="69"/>
      <c r="BO263" s="69"/>
      <c r="BP263" s="98"/>
      <c r="BQ263" s="98"/>
      <c r="BS263" s="39"/>
      <c r="BT263" s="98"/>
      <c r="BU263" s="37"/>
      <c r="BV263" s="42"/>
      <c r="BW263" s="69"/>
      <c r="BX263" s="69"/>
      <c r="BY263" s="69"/>
      <c r="BZ263" s="98"/>
      <c r="CA263" s="98"/>
      <c r="CC263" s="39"/>
      <c r="CD263" s="98"/>
      <c r="CE263" s="37"/>
      <c r="CF263" s="42"/>
      <c r="CG263" s="69"/>
      <c r="CH263" s="69"/>
      <c r="CI263" s="69"/>
      <c r="CJ263" s="45"/>
      <c r="CK263" s="98"/>
      <c r="CO263" s="39"/>
      <c r="CP263" s="98"/>
      <c r="CQ263" s="10"/>
      <c r="CR263" s="10"/>
      <c r="CS263" s="10"/>
      <c r="CT263" s="10"/>
      <c r="CU263" s="10"/>
      <c r="CV263" s="11"/>
      <c r="CW263" s="45"/>
      <c r="CX263" s="39"/>
      <c r="CY263" s="98"/>
      <c r="CZ263" s="10"/>
      <c r="DA263" s="10"/>
      <c r="DB263" s="10"/>
      <c r="DC263" s="10"/>
      <c r="DD263" s="10"/>
      <c r="DE263" s="11"/>
      <c r="DF263" s="45"/>
      <c r="DG263" s="39"/>
      <c r="DH263" s="98"/>
      <c r="DI263" s="10"/>
      <c r="DJ263" s="10"/>
      <c r="DK263" s="10"/>
      <c r="DL263" s="10"/>
      <c r="DM263" s="10"/>
      <c r="DN263" s="11"/>
      <c r="DO263" s="11"/>
      <c r="DP263" s="45"/>
      <c r="DQ263" s="39"/>
      <c r="DR263" s="98"/>
      <c r="DS263" s="10"/>
      <c r="DT263" s="10"/>
      <c r="DU263" s="10"/>
      <c r="DV263" s="10"/>
      <c r="DW263" s="10"/>
      <c r="DX263" s="98"/>
      <c r="DY263" s="11"/>
      <c r="DZ263" s="45"/>
      <c r="EA263" s="39"/>
      <c r="EB263" s="98"/>
      <c r="ED263" s="45"/>
      <c r="EE263" s="45"/>
      <c r="EF263" s="45"/>
    </row>
    <row r="264" spans="1:136" s="8" customFormat="1" ht="15" x14ac:dyDescent="0.15">
      <c r="A264" s="39"/>
      <c r="B264" s="98"/>
      <c r="C264" s="37"/>
      <c r="D264" s="42"/>
      <c r="E264" s="69"/>
      <c r="F264" s="69"/>
      <c r="G264" s="69"/>
      <c r="H264" s="69"/>
      <c r="I264" s="45"/>
      <c r="J264" s="39"/>
      <c r="K264" s="98"/>
      <c r="L264" s="37"/>
      <c r="M264" s="42"/>
      <c r="N264" s="69"/>
      <c r="O264" s="69"/>
      <c r="P264" s="69"/>
      <c r="R264" s="39"/>
      <c r="S264" s="98"/>
      <c r="T264" s="37"/>
      <c r="U264" s="10"/>
      <c r="V264" s="69"/>
      <c r="W264" s="69"/>
      <c r="X264" s="69"/>
      <c r="Z264" s="39"/>
      <c r="AA264" s="39"/>
      <c r="AB264" s="37"/>
      <c r="AC264" s="10"/>
      <c r="AD264" s="69"/>
      <c r="AE264" s="69"/>
      <c r="AF264" s="69"/>
      <c r="AG264" s="44"/>
      <c r="AH264" s="45"/>
      <c r="AJ264" s="39"/>
      <c r="AK264" s="39"/>
      <c r="AL264" s="37"/>
      <c r="AM264" s="42"/>
      <c r="AN264" s="69"/>
      <c r="AO264" s="69"/>
      <c r="AP264" s="69"/>
      <c r="AQ264" s="38"/>
      <c r="AS264" s="39"/>
      <c r="AT264" s="98"/>
      <c r="AU264" s="37"/>
      <c r="AV264" s="42"/>
      <c r="AW264" s="69"/>
      <c r="AX264" s="69"/>
      <c r="AY264" s="69"/>
      <c r="BA264" s="39"/>
      <c r="BB264" s="98"/>
      <c r="BC264" s="37"/>
      <c r="BD264" s="10"/>
      <c r="BE264" s="69"/>
      <c r="BF264" s="69"/>
      <c r="BG264" s="69"/>
      <c r="BI264" s="39"/>
      <c r="BJ264" s="98"/>
      <c r="BK264" s="37"/>
      <c r="BL264" s="42"/>
      <c r="BM264" s="69"/>
      <c r="BN264" s="69"/>
      <c r="BO264" s="69"/>
      <c r="BP264" s="98"/>
      <c r="BQ264" s="98"/>
      <c r="BS264" s="39"/>
      <c r="BT264" s="98"/>
      <c r="BU264" s="37"/>
      <c r="BV264" s="42"/>
      <c r="BW264" s="69"/>
      <c r="BX264" s="69"/>
      <c r="BY264" s="69"/>
      <c r="BZ264" s="98"/>
      <c r="CA264" s="98"/>
      <c r="CC264" s="39"/>
      <c r="CD264" s="98"/>
      <c r="CE264" s="37"/>
      <c r="CF264" s="42"/>
      <c r="CG264" s="69"/>
      <c r="CH264" s="69"/>
      <c r="CI264" s="69"/>
      <c r="CJ264" s="45"/>
      <c r="CK264" s="98"/>
      <c r="CO264" s="39"/>
      <c r="CP264" s="98"/>
      <c r="CQ264" s="10"/>
      <c r="CR264" s="10"/>
      <c r="CS264" s="10"/>
      <c r="CT264" s="10"/>
      <c r="CU264" s="10"/>
      <c r="CV264" s="11"/>
      <c r="CW264" s="45"/>
      <c r="CX264" s="39"/>
      <c r="CY264" s="98"/>
      <c r="CZ264" s="10"/>
      <c r="DA264" s="10"/>
      <c r="DB264" s="10"/>
      <c r="DC264" s="10"/>
      <c r="DD264" s="10"/>
      <c r="DE264" s="11"/>
      <c r="DF264" s="45"/>
      <c r="DG264" s="39"/>
      <c r="DH264" s="98"/>
      <c r="DI264" s="10"/>
      <c r="DJ264" s="10"/>
      <c r="DK264" s="10"/>
      <c r="DL264" s="10"/>
      <c r="DM264" s="10"/>
      <c r="DN264" s="11"/>
      <c r="DO264" s="11"/>
      <c r="DP264" s="45"/>
      <c r="DQ264" s="39"/>
      <c r="DR264" s="98"/>
      <c r="DS264" s="10"/>
      <c r="DT264" s="10"/>
      <c r="DU264" s="10"/>
      <c r="DV264" s="10"/>
      <c r="DW264" s="10"/>
      <c r="DX264" s="98"/>
      <c r="DY264" s="11"/>
      <c r="DZ264" s="45"/>
      <c r="EA264" s="39"/>
      <c r="EB264" s="98"/>
      <c r="ED264" s="45"/>
      <c r="EE264" s="45"/>
      <c r="EF264" s="45"/>
    </row>
    <row r="265" spans="1:136" s="8" customFormat="1" ht="15" x14ac:dyDescent="0.15">
      <c r="A265" s="39"/>
      <c r="B265" s="98"/>
      <c r="C265" s="37"/>
      <c r="D265" s="42"/>
      <c r="E265" s="69"/>
      <c r="F265" s="69"/>
      <c r="G265" s="69"/>
      <c r="H265" s="69"/>
      <c r="I265" s="45"/>
      <c r="J265" s="39"/>
      <c r="K265" s="98"/>
      <c r="L265" s="37"/>
      <c r="M265" s="42"/>
      <c r="N265" s="69"/>
      <c r="O265" s="69"/>
      <c r="P265" s="69"/>
      <c r="R265" s="39"/>
      <c r="S265" s="98"/>
      <c r="T265" s="37"/>
      <c r="U265" s="10"/>
      <c r="V265" s="69"/>
      <c r="W265" s="69"/>
      <c r="X265" s="69"/>
      <c r="Z265" s="39"/>
      <c r="AA265" s="39"/>
      <c r="AB265" s="37"/>
      <c r="AC265" s="10"/>
      <c r="AD265" s="69"/>
      <c r="AE265" s="69"/>
      <c r="AF265" s="69"/>
      <c r="AG265" s="44"/>
      <c r="AH265" s="45"/>
      <c r="AJ265" s="39"/>
      <c r="AK265" s="39"/>
      <c r="AL265" s="37"/>
      <c r="AM265" s="42"/>
      <c r="AN265" s="69"/>
      <c r="AO265" s="69"/>
      <c r="AP265" s="69"/>
      <c r="AQ265" s="43"/>
      <c r="AS265" s="39"/>
      <c r="AT265" s="98"/>
      <c r="AU265" s="37"/>
      <c r="AV265" s="42"/>
      <c r="AW265" s="69"/>
      <c r="AX265" s="69"/>
      <c r="AY265" s="69"/>
      <c r="BA265" s="39"/>
      <c r="BB265" s="98"/>
      <c r="BC265" s="37"/>
      <c r="BD265" s="10"/>
      <c r="BE265" s="69"/>
      <c r="BF265" s="69"/>
      <c r="BG265" s="69"/>
      <c r="BI265" s="39"/>
      <c r="BJ265" s="98"/>
      <c r="BK265" s="37"/>
      <c r="BL265" s="42"/>
      <c r="BM265" s="69"/>
      <c r="BN265" s="69"/>
      <c r="BO265" s="69"/>
      <c r="BP265" s="98"/>
      <c r="BQ265" s="98"/>
      <c r="BS265" s="39"/>
      <c r="BT265" s="98"/>
      <c r="BU265" s="37"/>
      <c r="BV265" s="42"/>
      <c r="BW265" s="69"/>
      <c r="BX265" s="69"/>
      <c r="BY265" s="69"/>
      <c r="BZ265" s="98"/>
      <c r="CA265" s="98"/>
      <c r="CC265" s="39"/>
      <c r="CD265" s="98"/>
      <c r="CE265" s="37"/>
      <c r="CF265" s="42"/>
      <c r="CG265" s="69"/>
      <c r="CH265" s="69"/>
      <c r="CI265" s="69"/>
      <c r="CJ265" s="45"/>
      <c r="CK265" s="98"/>
      <c r="CO265" s="39"/>
      <c r="CP265" s="98"/>
      <c r="CQ265" s="10"/>
      <c r="CR265" s="10"/>
      <c r="CS265" s="10"/>
      <c r="CT265" s="10"/>
      <c r="CU265" s="10"/>
      <c r="CV265" s="11"/>
      <c r="CW265" s="45"/>
      <c r="CX265" s="39"/>
      <c r="CY265" s="98"/>
      <c r="CZ265" s="10"/>
      <c r="DA265" s="10"/>
      <c r="DB265" s="10"/>
      <c r="DC265" s="10"/>
      <c r="DD265" s="10"/>
      <c r="DE265" s="11"/>
      <c r="DF265" s="45"/>
      <c r="DG265" s="39"/>
      <c r="DH265" s="98"/>
      <c r="DI265" s="10"/>
      <c r="DJ265" s="10"/>
      <c r="DK265" s="10"/>
      <c r="DL265" s="10"/>
      <c r="DM265" s="10"/>
      <c r="DN265" s="11"/>
      <c r="DO265" s="11"/>
      <c r="DP265" s="45"/>
      <c r="DQ265" s="39"/>
      <c r="DR265" s="98"/>
      <c r="DS265" s="10"/>
      <c r="DT265" s="10"/>
      <c r="DU265" s="10"/>
      <c r="DV265" s="10"/>
      <c r="DW265" s="10"/>
      <c r="DX265" s="98"/>
      <c r="DY265" s="11"/>
      <c r="DZ265" s="45"/>
      <c r="EA265" s="39"/>
      <c r="EB265" s="98"/>
      <c r="ED265" s="45"/>
      <c r="EE265" s="45"/>
      <c r="EF265" s="45"/>
    </row>
    <row r="266" spans="1:136" s="8" customFormat="1" ht="15" x14ac:dyDescent="0.15">
      <c r="A266" s="39"/>
      <c r="B266" s="98"/>
      <c r="C266" s="37"/>
      <c r="D266" s="42"/>
      <c r="E266" s="69"/>
      <c r="F266" s="69"/>
      <c r="G266" s="69"/>
      <c r="H266" s="69"/>
      <c r="I266" s="45"/>
      <c r="J266" s="39"/>
      <c r="K266" s="98"/>
      <c r="L266" s="37"/>
      <c r="M266" s="42"/>
      <c r="N266" s="69"/>
      <c r="O266" s="69"/>
      <c r="P266" s="69"/>
      <c r="R266" s="39"/>
      <c r="S266" s="98"/>
      <c r="T266" s="37"/>
      <c r="U266" s="10"/>
      <c r="V266" s="69"/>
      <c r="W266" s="69"/>
      <c r="X266" s="69"/>
      <c r="Z266" s="39"/>
      <c r="AA266" s="39"/>
      <c r="AB266" s="37"/>
      <c r="AC266" s="10"/>
      <c r="AD266" s="69"/>
      <c r="AE266" s="69"/>
      <c r="AF266" s="69"/>
      <c r="AG266" s="44"/>
      <c r="AH266" s="45"/>
      <c r="AJ266" s="39"/>
      <c r="AK266" s="39"/>
      <c r="AL266" s="37"/>
      <c r="AM266" s="42"/>
      <c r="AN266" s="69"/>
      <c r="AO266" s="69"/>
      <c r="AP266" s="69"/>
      <c r="AQ266" s="43"/>
      <c r="AS266" s="39"/>
      <c r="AT266" s="98"/>
      <c r="AU266" s="37"/>
      <c r="AV266" s="42"/>
      <c r="AW266" s="69"/>
      <c r="AX266" s="69"/>
      <c r="AY266" s="69"/>
      <c r="BA266" s="39"/>
      <c r="BB266" s="98"/>
      <c r="BC266" s="37"/>
      <c r="BD266" s="10"/>
      <c r="BE266" s="69"/>
      <c r="BF266" s="69"/>
      <c r="BG266" s="69"/>
      <c r="BI266" s="39"/>
      <c r="BJ266" s="98"/>
      <c r="BK266" s="37"/>
      <c r="BL266" s="42"/>
      <c r="BM266" s="69"/>
      <c r="BN266" s="69"/>
      <c r="BO266" s="69"/>
      <c r="BP266" s="98"/>
      <c r="BQ266" s="98"/>
      <c r="BS266" s="39"/>
      <c r="BT266" s="98"/>
      <c r="BU266" s="37"/>
      <c r="BV266" s="42"/>
      <c r="BW266" s="69"/>
      <c r="BX266" s="69"/>
      <c r="BY266" s="69"/>
      <c r="BZ266" s="98"/>
      <c r="CA266" s="98"/>
      <c r="CC266" s="39"/>
      <c r="CD266" s="98"/>
      <c r="CE266" s="37"/>
      <c r="CF266" s="42"/>
      <c r="CG266" s="69"/>
      <c r="CH266" s="69"/>
      <c r="CI266" s="69"/>
      <c r="CJ266" s="45"/>
      <c r="CK266" s="98"/>
      <c r="CO266" s="39"/>
      <c r="CP266" s="98"/>
      <c r="CQ266" s="10"/>
      <c r="CR266" s="10"/>
      <c r="CS266" s="10"/>
      <c r="CT266" s="10"/>
      <c r="CU266" s="10"/>
      <c r="CV266" s="11"/>
      <c r="CW266" s="45"/>
      <c r="CX266" s="39"/>
      <c r="CY266" s="98"/>
      <c r="CZ266" s="10"/>
      <c r="DA266" s="10"/>
      <c r="DB266" s="10"/>
      <c r="DC266" s="10"/>
      <c r="DD266" s="10"/>
      <c r="DE266" s="11"/>
      <c r="DF266" s="45"/>
      <c r="DG266" s="39"/>
      <c r="DH266" s="98"/>
      <c r="DI266" s="10"/>
      <c r="DJ266" s="10"/>
      <c r="DK266" s="10"/>
      <c r="DL266" s="10"/>
      <c r="DM266" s="10"/>
      <c r="DN266" s="11"/>
      <c r="DO266" s="11"/>
      <c r="DP266" s="45"/>
      <c r="DQ266" s="39"/>
      <c r="DR266" s="98"/>
      <c r="DS266" s="10"/>
      <c r="DT266" s="10"/>
      <c r="DU266" s="10"/>
      <c r="DV266" s="10"/>
      <c r="DW266" s="10"/>
      <c r="DX266" s="98"/>
      <c r="DY266" s="11"/>
      <c r="DZ266" s="45"/>
      <c r="EA266" s="39"/>
      <c r="EB266" s="98"/>
      <c r="ED266" s="45"/>
      <c r="EE266" s="45"/>
      <c r="EF266" s="45"/>
    </row>
    <row r="267" spans="1:136" s="8" customFormat="1" ht="15" x14ac:dyDescent="0.15">
      <c r="A267" s="39"/>
      <c r="B267" s="98"/>
      <c r="C267" s="37"/>
      <c r="D267" s="42"/>
      <c r="E267" s="69"/>
      <c r="F267" s="69"/>
      <c r="G267" s="69"/>
      <c r="H267" s="69"/>
      <c r="I267" s="45"/>
      <c r="J267" s="39"/>
      <c r="K267" s="98"/>
      <c r="L267" s="37"/>
      <c r="M267" s="42"/>
      <c r="N267" s="69"/>
      <c r="O267" s="69"/>
      <c r="P267" s="69"/>
      <c r="R267" s="39"/>
      <c r="S267" s="98"/>
      <c r="T267" s="37"/>
      <c r="U267" s="10"/>
      <c r="V267" s="69"/>
      <c r="W267" s="69"/>
      <c r="X267" s="69"/>
      <c r="Z267" s="39"/>
      <c r="AA267" s="39"/>
      <c r="AB267" s="37"/>
      <c r="AC267" s="10"/>
      <c r="AD267" s="69"/>
      <c r="AE267" s="69"/>
      <c r="AF267" s="69"/>
      <c r="AG267" s="44"/>
      <c r="AH267" s="45"/>
      <c r="AJ267" s="39"/>
      <c r="AK267" s="39"/>
      <c r="AL267" s="37"/>
      <c r="AM267" s="42"/>
      <c r="AN267" s="69"/>
      <c r="AO267" s="69"/>
      <c r="AP267" s="69"/>
      <c r="AQ267" s="43"/>
      <c r="AS267" s="39"/>
      <c r="AT267" s="98"/>
      <c r="AU267" s="37"/>
      <c r="AV267" s="42"/>
      <c r="AW267" s="69"/>
      <c r="AX267" s="69"/>
      <c r="AY267" s="69"/>
      <c r="BA267" s="39"/>
      <c r="BB267" s="98"/>
      <c r="BC267" s="37"/>
      <c r="BD267" s="10"/>
      <c r="BE267" s="69"/>
      <c r="BF267" s="69"/>
      <c r="BG267" s="69"/>
      <c r="BI267" s="39"/>
      <c r="BJ267" s="98"/>
      <c r="BK267" s="37"/>
      <c r="BL267" s="42"/>
      <c r="BM267" s="69"/>
      <c r="BN267" s="69"/>
      <c r="BO267" s="69"/>
      <c r="BP267" s="98"/>
      <c r="BQ267" s="98"/>
      <c r="BS267" s="39"/>
      <c r="BT267" s="98"/>
      <c r="BU267" s="37"/>
      <c r="BV267" s="42"/>
      <c r="BW267" s="69"/>
      <c r="BX267" s="69"/>
      <c r="BY267" s="69"/>
      <c r="BZ267" s="98"/>
      <c r="CA267" s="98"/>
      <c r="CC267" s="39"/>
      <c r="CD267" s="98"/>
      <c r="CE267" s="37"/>
      <c r="CF267" s="42"/>
      <c r="CG267" s="69"/>
      <c r="CH267" s="69"/>
      <c r="CI267" s="69"/>
      <c r="CJ267" s="45"/>
      <c r="CK267" s="98"/>
      <c r="CO267" s="39"/>
      <c r="CP267" s="98"/>
      <c r="CQ267" s="10"/>
      <c r="CR267" s="10"/>
      <c r="CS267" s="10"/>
      <c r="CT267" s="10"/>
      <c r="CU267" s="10"/>
      <c r="CV267" s="11"/>
      <c r="CW267" s="45"/>
      <c r="CX267" s="39"/>
      <c r="CY267" s="98"/>
      <c r="CZ267" s="10"/>
      <c r="DA267" s="10"/>
      <c r="DB267" s="10"/>
      <c r="DC267" s="10"/>
      <c r="DD267" s="10"/>
      <c r="DE267" s="11"/>
      <c r="DF267" s="45"/>
      <c r="DG267" s="39"/>
      <c r="DH267" s="98"/>
      <c r="DI267" s="10"/>
      <c r="DJ267" s="10"/>
      <c r="DK267" s="10"/>
      <c r="DL267" s="10"/>
      <c r="DM267" s="10"/>
      <c r="DN267" s="11"/>
      <c r="DO267" s="11"/>
      <c r="DP267" s="45"/>
      <c r="DQ267" s="39"/>
      <c r="DR267" s="98"/>
      <c r="DS267" s="10"/>
      <c r="DT267" s="10"/>
      <c r="DU267" s="10"/>
      <c r="DV267" s="10"/>
      <c r="DW267" s="10"/>
      <c r="DX267" s="98"/>
      <c r="DY267" s="11"/>
      <c r="DZ267" s="45"/>
      <c r="EA267" s="39"/>
      <c r="EB267" s="98"/>
      <c r="ED267" s="45"/>
      <c r="EE267" s="45"/>
      <c r="EF267" s="45"/>
    </row>
    <row r="268" spans="1:136" s="8" customFormat="1" ht="15" x14ac:dyDescent="0.15">
      <c r="A268" s="39"/>
      <c r="B268" s="98"/>
      <c r="C268" s="37"/>
      <c r="D268" s="42"/>
      <c r="E268" s="69"/>
      <c r="F268" s="69"/>
      <c r="G268" s="69"/>
      <c r="H268" s="69"/>
      <c r="I268" s="45"/>
      <c r="J268" s="39"/>
      <c r="K268" s="98"/>
      <c r="L268" s="37"/>
      <c r="M268" s="42"/>
      <c r="N268" s="69"/>
      <c r="O268" s="69"/>
      <c r="P268" s="69"/>
      <c r="R268" s="39"/>
      <c r="S268" s="98"/>
      <c r="T268" s="37"/>
      <c r="U268" s="10"/>
      <c r="V268" s="69"/>
      <c r="W268" s="69"/>
      <c r="X268" s="69"/>
      <c r="Z268" s="39"/>
      <c r="AA268" s="39"/>
      <c r="AB268" s="37"/>
      <c r="AC268" s="10"/>
      <c r="AD268" s="69"/>
      <c r="AE268" s="69"/>
      <c r="AF268" s="69"/>
      <c r="AG268" s="44"/>
      <c r="AH268" s="45"/>
      <c r="AJ268" s="39"/>
      <c r="AK268" s="39"/>
      <c r="AL268" s="37"/>
      <c r="AM268" s="42"/>
      <c r="AN268" s="69"/>
      <c r="AO268" s="69"/>
      <c r="AP268" s="69"/>
      <c r="AQ268" s="43"/>
      <c r="AS268" s="39"/>
      <c r="AT268" s="98"/>
      <c r="AU268" s="37"/>
      <c r="AV268" s="42"/>
      <c r="AW268" s="69"/>
      <c r="AX268" s="69"/>
      <c r="AY268" s="69"/>
      <c r="BA268" s="39"/>
      <c r="BB268" s="98"/>
      <c r="BC268" s="37"/>
      <c r="BD268" s="10"/>
      <c r="BE268" s="69"/>
      <c r="BF268" s="69"/>
      <c r="BG268" s="69"/>
      <c r="BI268" s="39"/>
      <c r="BJ268" s="98"/>
      <c r="BK268" s="37"/>
      <c r="BL268" s="42"/>
      <c r="BM268" s="69"/>
      <c r="BN268" s="69"/>
      <c r="BO268" s="69"/>
      <c r="BP268" s="98"/>
      <c r="BQ268" s="98"/>
      <c r="BS268" s="39"/>
      <c r="BT268" s="98"/>
      <c r="BU268" s="37"/>
      <c r="BV268" s="42"/>
      <c r="BW268" s="69"/>
      <c r="BX268" s="69"/>
      <c r="BY268" s="69"/>
      <c r="BZ268" s="98"/>
      <c r="CA268" s="98"/>
      <c r="CC268" s="39"/>
      <c r="CD268" s="98"/>
      <c r="CE268" s="37"/>
      <c r="CF268" s="42"/>
      <c r="CG268" s="69"/>
      <c r="CH268" s="69"/>
      <c r="CI268" s="69"/>
      <c r="CJ268" s="45"/>
      <c r="CK268" s="98"/>
      <c r="CO268" s="39"/>
      <c r="CP268" s="98"/>
      <c r="CQ268" s="10"/>
      <c r="CR268" s="10"/>
      <c r="CS268" s="10"/>
      <c r="CT268" s="10"/>
      <c r="CU268" s="10"/>
      <c r="CV268" s="11"/>
      <c r="CW268" s="45"/>
      <c r="CX268" s="39"/>
      <c r="CY268" s="98"/>
      <c r="CZ268" s="10"/>
      <c r="DA268" s="10"/>
      <c r="DB268" s="10"/>
      <c r="DC268" s="10"/>
      <c r="DD268" s="10"/>
      <c r="DE268" s="11"/>
      <c r="DF268" s="45"/>
      <c r="DG268" s="39"/>
      <c r="DH268" s="98"/>
      <c r="DI268" s="10"/>
      <c r="DJ268" s="10"/>
      <c r="DK268" s="10"/>
      <c r="DL268" s="10"/>
      <c r="DM268" s="10"/>
      <c r="DN268" s="11"/>
      <c r="DO268" s="11"/>
      <c r="DP268" s="45"/>
      <c r="DQ268" s="39"/>
      <c r="DR268" s="98"/>
      <c r="DS268" s="10"/>
      <c r="DT268" s="10"/>
      <c r="DU268" s="10"/>
      <c r="DV268" s="10"/>
      <c r="DW268" s="10"/>
      <c r="DX268" s="98"/>
      <c r="DY268" s="11"/>
      <c r="DZ268" s="45"/>
      <c r="EA268" s="39"/>
      <c r="EB268" s="98"/>
      <c r="ED268" s="45"/>
      <c r="EE268" s="45"/>
      <c r="EF268" s="45"/>
    </row>
    <row r="269" spans="1:136" s="8" customFormat="1" ht="15" x14ac:dyDescent="0.15">
      <c r="A269" s="39"/>
      <c r="B269" s="98"/>
      <c r="C269" s="37"/>
      <c r="D269" s="42"/>
      <c r="E269" s="69"/>
      <c r="F269" s="69"/>
      <c r="G269" s="69"/>
      <c r="H269" s="69"/>
      <c r="I269" s="45"/>
      <c r="J269" s="39"/>
      <c r="K269" s="98"/>
      <c r="L269" s="37"/>
      <c r="M269" s="42"/>
      <c r="N269" s="69"/>
      <c r="O269" s="69"/>
      <c r="P269" s="69"/>
      <c r="R269" s="39"/>
      <c r="S269" s="98"/>
      <c r="T269" s="37"/>
      <c r="U269" s="10"/>
      <c r="V269" s="69"/>
      <c r="W269" s="69"/>
      <c r="X269" s="69"/>
      <c r="Z269" s="39"/>
      <c r="AA269" s="39"/>
      <c r="AB269" s="37"/>
      <c r="AC269" s="10"/>
      <c r="AD269" s="69"/>
      <c r="AE269" s="69"/>
      <c r="AF269" s="69"/>
      <c r="AG269" s="44"/>
      <c r="AH269" s="45"/>
      <c r="AJ269" s="39"/>
      <c r="AK269" s="39"/>
      <c r="AL269" s="37"/>
      <c r="AM269" s="42"/>
      <c r="AN269" s="69"/>
      <c r="AO269" s="69"/>
      <c r="AP269" s="69"/>
      <c r="AQ269" s="43"/>
      <c r="AS269" s="39"/>
      <c r="AT269" s="98"/>
      <c r="AU269" s="37"/>
      <c r="AV269" s="42"/>
      <c r="AW269" s="69"/>
      <c r="AX269" s="69"/>
      <c r="AY269" s="69"/>
      <c r="BA269" s="39"/>
      <c r="BB269" s="98"/>
      <c r="BC269" s="37"/>
      <c r="BD269" s="10"/>
      <c r="BE269" s="69"/>
      <c r="BF269" s="69"/>
      <c r="BG269" s="69"/>
      <c r="BI269" s="39"/>
      <c r="BJ269" s="98"/>
      <c r="BK269" s="37"/>
      <c r="BL269" s="42"/>
      <c r="BM269" s="69"/>
      <c r="BN269" s="69"/>
      <c r="BO269" s="69"/>
      <c r="BP269" s="98"/>
      <c r="BQ269" s="98"/>
      <c r="BS269" s="39"/>
      <c r="BT269" s="98"/>
      <c r="BU269" s="37"/>
      <c r="BV269" s="42"/>
      <c r="BW269" s="69"/>
      <c r="BX269" s="69"/>
      <c r="BY269" s="69"/>
      <c r="BZ269" s="98"/>
      <c r="CA269" s="98"/>
      <c r="CC269" s="39"/>
      <c r="CD269" s="98"/>
      <c r="CE269" s="37"/>
      <c r="CF269" s="42"/>
      <c r="CG269" s="69"/>
      <c r="CH269" s="69"/>
      <c r="CI269" s="69"/>
      <c r="CJ269" s="45"/>
      <c r="CK269" s="98"/>
      <c r="CO269" s="39"/>
      <c r="CP269" s="98"/>
      <c r="CQ269" s="10"/>
      <c r="CR269" s="10"/>
      <c r="CS269" s="10"/>
      <c r="CT269" s="10"/>
      <c r="CU269" s="10"/>
      <c r="CV269" s="11"/>
      <c r="CW269" s="45"/>
      <c r="CX269" s="39"/>
      <c r="CY269" s="98"/>
      <c r="CZ269" s="10"/>
      <c r="DA269" s="10"/>
      <c r="DB269" s="10"/>
      <c r="DC269" s="10"/>
      <c r="DD269" s="10"/>
      <c r="DE269" s="11"/>
      <c r="DF269" s="45"/>
      <c r="DG269" s="39"/>
      <c r="DH269" s="98"/>
      <c r="DI269" s="10"/>
      <c r="DJ269" s="10"/>
      <c r="DK269" s="10"/>
      <c r="DL269" s="10"/>
      <c r="DM269" s="10"/>
      <c r="DN269" s="11"/>
      <c r="DO269" s="11"/>
      <c r="DP269" s="45"/>
      <c r="DQ269" s="39"/>
      <c r="DR269" s="98"/>
      <c r="DS269" s="10"/>
      <c r="DT269" s="10"/>
      <c r="DU269" s="10"/>
      <c r="DV269" s="10"/>
      <c r="DW269" s="10"/>
      <c r="DX269" s="98"/>
      <c r="DY269" s="11"/>
      <c r="DZ269" s="45"/>
      <c r="EA269" s="39"/>
      <c r="EB269" s="98"/>
      <c r="ED269" s="45"/>
      <c r="EE269" s="45"/>
      <c r="EF269" s="45"/>
    </row>
    <row r="270" spans="1:136" s="8" customFormat="1" ht="15" x14ac:dyDescent="0.15">
      <c r="A270" s="39"/>
      <c r="B270" s="98"/>
      <c r="C270" s="37"/>
      <c r="D270" s="42"/>
      <c r="E270" s="69"/>
      <c r="F270" s="69"/>
      <c r="G270" s="69"/>
      <c r="H270" s="69"/>
      <c r="I270" s="45"/>
      <c r="J270" s="39"/>
      <c r="K270" s="98"/>
      <c r="L270" s="37"/>
      <c r="M270" s="42"/>
      <c r="N270" s="69"/>
      <c r="O270" s="69"/>
      <c r="P270" s="69"/>
      <c r="R270" s="39"/>
      <c r="S270" s="98"/>
      <c r="T270" s="37"/>
      <c r="U270" s="10"/>
      <c r="V270" s="69"/>
      <c r="W270" s="69"/>
      <c r="X270" s="69"/>
      <c r="Z270" s="39"/>
      <c r="AA270" s="39"/>
      <c r="AB270" s="37"/>
      <c r="AC270" s="10"/>
      <c r="AD270" s="69"/>
      <c r="AE270" s="69"/>
      <c r="AF270" s="69"/>
      <c r="AG270" s="44"/>
      <c r="AH270" s="45"/>
      <c r="AJ270" s="39"/>
      <c r="AK270" s="39"/>
      <c r="AL270" s="37"/>
      <c r="AM270" s="42"/>
      <c r="AN270" s="69"/>
      <c r="AO270" s="69"/>
      <c r="AP270" s="69"/>
      <c r="AQ270" s="43"/>
      <c r="AS270" s="39"/>
      <c r="AT270" s="98"/>
      <c r="AU270" s="37"/>
      <c r="AV270" s="42"/>
      <c r="AW270" s="69"/>
      <c r="AX270" s="69"/>
      <c r="AY270" s="69"/>
      <c r="BA270" s="39"/>
      <c r="BB270" s="98"/>
      <c r="BC270" s="37"/>
      <c r="BD270" s="10"/>
      <c r="BE270" s="69"/>
      <c r="BF270" s="69"/>
      <c r="BG270" s="69"/>
      <c r="BI270" s="39"/>
      <c r="BJ270" s="98"/>
      <c r="BK270" s="37"/>
      <c r="BL270" s="42"/>
      <c r="BM270" s="69"/>
      <c r="BN270" s="69"/>
      <c r="BO270" s="69"/>
      <c r="BP270" s="98"/>
      <c r="BQ270" s="98"/>
      <c r="BS270" s="39"/>
      <c r="BT270" s="98"/>
      <c r="BU270" s="37"/>
      <c r="BV270" s="42"/>
      <c r="BW270" s="69"/>
      <c r="BX270" s="69"/>
      <c r="BY270" s="69"/>
      <c r="BZ270" s="98"/>
      <c r="CA270" s="98"/>
      <c r="CC270" s="39"/>
      <c r="CD270" s="98"/>
      <c r="CE270" s="37"/>
      <c r="CF270" s="42"/>
      <c r="CG270" s="69"/>
      <c r="CH270" s="69"/>
      <c r="CI270" s="69"/>
      <c r="CJ270" s="45"/>
      <c r="CK270" s="98"/>
      <c r="CO270" s="39"/>
      <c r="CP270" s="98"/>
      <c r="CQ270" s="10"/>
      <c r="CR270" s="10"/>
      <c r="CS270" s="10"/>
      <c r="CT270" s="10"/>
      <c r="CU270" s="10"/>
      <c r="CV270" s="11"/>
      <c r="CW270" s="45"/>
      <c r="CX270" s="39"/>
      <c r="CY270" s="98"/>
      <c r="CZ270" s="10"/>
      <c r="DA270" s="10"/>
      <c r="DB270" s="10"/>
      <c r="DC270" s="10"/>
      <c r="DD270" s="10"/>
      <c r="DE270" s="11"/>
      <c r="DF270" s="45"/>
      <c r="DG270" s="39"/>
      <c r="DH270" s="98"/>
      <c r="DI270" s="10"/>
      <c r="DJ270" s="10"/>
      <c r="DK270" s="10"/>
      <c r="DL270" s="10"/>
      <c r="DM270" s="10"/>
      <c r="DN270" s="11"/>
      <c r="DO270" s="11"/>
      <c r="DP270" s="45"/>
      <c r="DQ270" s="39"/>
      <c r="DR270" s="98"/>
      <c r="DS270" s="10"/>
      <c r="DT270" s="10"/>
      <c r="DU270" s="10"/>
      <c r="DV270" s="10"/>
      <c r="DW270" s="10"/>
      <c r="DX270" s="98"/>
      <c r="DY270" s="11"/>
      <c r="DZ270" s="45"/>
      <c r="EA270" s="39"/>
      <c r="EB270" s="98"/>
      <c r="ED270" s="45"/>
      <c r="EE270" s="45"/>
      <c r="EF270" s="45"/>
    </row>
    <row r="271" spans="1:136" s="8" customFormat="1" ht="15" x14ac:dyDescent="0.15">
      <c r="A271" s="39"/>
      <c r="B271" s="98"/>
      <c r="C271" s="37"/>
      <c r="D271" s="42"/>
      <c r="E271" s="69"/>
      <c r="F271" s="69"/>
      <c r="G271" s="69"/>
      <c r="H271" s="69"/>
      <c r="I271" s="45"/>
      <c r="J271" s="39"/>
      <c r="K271" s="98"/>
      <c r="L271" s="37"/>
      <c r="M271" s="42"/>
      <c r="N271" s="69"/>
      <c r="O271" s="69"/>
      <c r="P271" s="69"/>
      <c r="R271" s="39"/>
      <c r="S271" s="98"/>
      <c r="T271" s="37"/>
      <c r="U271" s="10"/>
      <c r="V271" s="69"/>
      <c r="W271" s="69"/>
      <c r="X271" s="69"/>
      <c r="Z271" s="39"/>
      <c r="AA271" s="39"/>
      <c r="AB271" s="37"/>
      <c r="AC271" s="10"/>
      <c r="AD271" s="69"/>
      <c r="AE271" s="69"/>
      <c r="AF271" s="69"/>
      <c r="AG271" s="44"/>
      <c r="AH271" s="45"/>
      <c r="AJ271" s="39"/>
      <c r="AK271" s="39"/>
      <c r="AL271" s="37"/>
      <c r="AM271" s="42"/>
      <c r="AN271" s="69"/>
      <c r="AO271" s="69"/>
      <c r="AP271" s="69"/>
      <c r="AQ271" s="43"/>
      <c r="AS271" s="39"/>
      <c r="AT271" s="98"/>
      <c r="AU271" s="37"/>
      <c r="AV271" s="42"/>
      <c r="AW271" s="69"/>
      <c r="AX271" s="69"/>
      <c r="AY271" s="69"/>
      <c r="BA271" s="39"/>
      <c r="BB271" s="98"/>
      <c r="BC271" s="37"/>
      <c r="BD271" s="10"/>
      <c r="BE271" s="69"/>
      <c r="BF271" s="69"/>
      <c r="BG271" s="69"/>
      <c r="BI271" s="39"/>
      <c r="BJ271" s="98"/>
      <c r="BK271" s="37"/>
      <c r="BL271" s="42"/>
      <c r="BM271" s="69"/>
      <c r="BN271" s="69"/>
      <c r="BO271" s="69"/>
      <c r="BP271" s="98"/>
      <c r="BQ271" s="98"/>
      <c r="BS271" s="39"/>
      <c r="BT271" s="98"/>
      <c r="BU271" s="37"/>
      <c r="BV271" s="42"/>
      <c r="BW271" s="69"/>
      <c r="BX271" s="69"/>
      <c r="BY271" s="69"/>
      <c r="BZ271" s="98"/>
      <c r="CA271" s="98"/>
      <c r="CC271" s="39"/>
      <c r="CD271" s="98"/>
      <c r="CE271" s="37"/>
      <c r="CF271" s="42"/>
      <c r="CG271" s="69"/>
      <c r="CH271" s="69"/>
      <c r="CI271" s="69"/>
      <c r="CJ271" s="45"/>
      <c r="CK271" s="98"/>
      <c r="CO271" s="39"/>
      <c r="CP271" s="98"/>
      <c r="CQ271" s="10"/>
      <c r="CR271" s="10"/>
      <c r="CS271" s="10"/>
      <c r="CT271" s="10"/>
      <c r="CU271" s="10"/>
      <c r="CV271" s="11"/>
      <c r="CW271" s="45"/>
      <c r="CX271" s="39"/>
      <c r="CY271" s="98"/>
      <c r="CZ271" s="10"/>
      <c r="DA271" s="10"/>
      <c r="DB271" s="10"/>
      <c r="DC271" s="10"/>
      <c r="DD271" s="10"/>
      <c r="DE271" s="11"/>
      <c r="DF271" s="45"/>
      <c r="DG271" s="39"/>
      <c r="DH271" s="98"/>
      <c r="DI271" s="10"/>
      <c r="DJ271" s="10"/>
      <c r="DK271" s="10"/>
      <c r="DL271" s="10"/>
      <c r="DM271" s="10"/>
      <c r="DN271" s="11"/>
      <c r="DO271" s="11"/>
      <c r="DP271" s="45"/>
      <c r="DQ271" s="39"/>
      <c r="DR271" s="98"/>
      <c r="DS271" s="10"/>
      <c r="DT271" s="10"/>
      <c r="DU271" s="10"/>
      <c r="DV271" s="10"/>
      <c r="DW271" s="10"/>
      <c r="DX271" s="98"/>
      <c r="DY271" s="11"/>
      <c r="DZ271" s="45"/>
      <c r="EA271" s="39"/>
      <c r="EB271" s="98"/>
      <c r="ED271" s="45"/>
      <c r="EE271" s="45"/>
      <c r="EF271" s="45"/>
    </row>
    <row r="272" spans="1:136" s="8" customFormat="1" ht="15" x14ac:dyDescent="0.15">
      <c r="A272" s="39"/>
      <c r="B272" s="98"/>
      <c r="C272" s="37"/>
      <c r="D272" s="42"/>
      <c r="E272" s="69"/>
      <c r="F272" s="69"/>
      <c r="G272" s="69"/>
      <c r="H272" s="69"/>
      <c r="I272" s="45"/>
      <c r="J272" s="39"/>
      <c r="K272" s="98"/>
      <c r="L272" s="37"/>
      <c r="M272" s="42"/>
      <c r="N272" s="69"/>
      <c r="O272" s="69"/>
      <c r="P272" s="69"/>
      <c r="R272" s="39"/>
      <c r="S272" s="98"/>
      <c r="T272" s="37"/>
      <c r="U272" s="10"/>
      <c r="V272" s="69"/>
      <c r="W272" s="69"/>
      <c r="X272" s="69"/>
      <c r="Z272" s="39"/>
      <c r="AA272" s="39"/>
      <c r="AB272" s="37"/>
      <c r="AC272" s="10"/>
      <c r="AD272" s="69"/>
      <c r="AE272" s="69"/>
      <c r="AF272" s="69"/>
      <c r="AG272" s="44"/>
      <c r="AH272" s="45"/>
      <c r="AJ272" s="39"/>
      <c r="AK272" s="39"/>
      <c r="AL272" s="37"/>
      <c r="AM272" s="42"/>
      <c r="AN272" s="69"/>
      <c r="AO272" s="69"/>
      <c r="AP272" s="69"/>
      <c r="AQ272" s="43"/>
      <c r="AS272" s="39"/>
      <c r="AT272" s="98"/>
      <c r="AU272" s="37"/>
      <c r="AV272" s="42"/>
      <c r="AW272" s="69"/>
      <c r="AX272" s="69"/>
      <c r="AY272" s="69"/>
      <c r="BA272" s="39"/>
      <c r="BB272" s="98"/>
      <c r="BC272" s="37"/>
      <c r="BD272" s="10"/>
      <c r="BE272" s="69"/>
      <c r="BF272" s="69"/>
      <c r="BG272" s="69"/>
      <c r="BI272" s="39"/>
      <c r="BJ272" s="98"/>
      <c r="BK272" s="37"/>
      <c r="BL272" s="42"/>
      <c r="BM272" s="69"/>
      <c r="BN272" s="69"/>
      <c r="BO272" s="69"/>
      <c r="BP272" s="98"/>
      <c r="BQ272" s="98"/>
      <c r="BS272" s="39"/>
      <c r="BT272" s="98"/>
      <c r="BU272" s="37"/>
      <c r="BV272" s="42"/>
      <c r="BW272" s="69"/>
      <c r="BX272" s="69"/>
      <c r="BY272" s="69"/>
      <c r="BZ272" s="98"/>
      <c r="CA272" s="98"/>
      <c r="CC272" s="39"/>
      <c r="CD272" s="98"/>
      <c r="CE272" s="37"/>
      <c r="CF272" s="42"/>
      <c r="CG272" s="69"/>
      <c r="CH272" s="69"/>
      <c r="CI272" s="69"/>
      <c r="CJ272" s="45"/>
      <c r="CK272" s="98"/>
      <c r="CO272" s="39"/>
      <c r="CP272" s="98"/>
      <c r="CQ272" s="10"/>
      <c r="CR272" s="10"/>
      <c r="CS272" s="10"/>
      <c r="CT272" s="10"/>
      <c r="CU272" s="10"/>
      <c r="CV272" s="11"/>
      <c r="CW272" s="45"/>
      <c r="CX272" s="39"/>
      <c r="CY272" s="98"/>
      <c r="CZ272" s="10"/>
      <c r="DA272" s="10"/>
      <c r="DB272" s="10"/>
      <c r="DC272" s="10"/>
      <c r="DD272" s="10"/>
      <c r="DE272" s="11"/>
      <c r="DF272" s="45"/>
      <c r="DG272" s="39"/>
      <c r="DH272" s="98"/>
      <c r="DI272" s="10"/>
      <c r="DJ272" s="10"/>
      <c r="DK272" s="10"/>
      <c r="DL272" s="10"/>
      <c r="DM272" s="10"/>
      <c r="DN272" s="11"/>
      <c r="DO272" s="11"/>
      <c r="DP272" s="45"/>
      <c r="DQ272" s="39"/>
      <c r="DR272" s="98"/>
      <c r="DS272" s="10"/>
      <c r="DT272" s="10"/>
      <c r="DU272" s="10"/>
      <c r="DV272" s="10"/>
      <c r="DW272" s="10"/>
      <c r="DX272" s="98"/>
      <c r="DY272" s="11"/>
      <c r="DZ272" s="45"/>
      <c r="EA272" s="39"/>
      <c r="EB272" s="98"/>
      <c r="ED272" s="45"/>
      <c r="EE272" s="45"/>
      <c r="EF272" s="45"/>
    </row>
    <row r="273" spans="1:136" s="8" customFormat="1" ht="15" x14ac:dyDescent="0.15">
      <c r="A273" s="39"/>
      <c r="B273" s="98"/>
      <c r="C273" s="37"/>
      <c r="D273" s="42"/>
      <c r="E273" s="69"/>
      <c r="F273" s="69"/>
      <c r="G273" s="69"/>
      <c r="H273" s="69"/>
      <c r="I273" s="45"/>
      <c r="J273" s="39"/>
      <c r="K273" s="98"/>
      <c r="L273" s="37"/>
      <c r="M273" s="42"/>
      <c r="N273" s="69"/>
      <c r="O273" s="69"/>
      <c r="P273" s="69"/>
      <c r="R273" s="39"/>
      <c r="S273" s="98"/>
      <c r="T273" s="37"/>
      <c r="U273" s="10"/>
      <c r="V273" s="69"/>
      <c r="W273" s="69"/>
      <c r="X273" s="69"/>
      <c r="Z273" s="39"/>
      <c r="AA273" s="39"/>
      <c r="AB273" s="37"/>
      <c r="AC273" s="10"/>
      <c r="AD273" s="69"/>
      <c r="AE273" s="69"/>
      <c r="AF273" s="69"/>
      <c r="AG273" s="44"/>
      <c r="AH273" s="45"/>
      <c r="AJ273" s="39"/>
      <c r="AK273" s="39"/>
      <c r="AL273" s="37"/>
      <c r="AM273" s="42"/>
      <c r="AN273" s="69"/>
      <c r="AO273" s="69"/>
      <c r="AP273" s="69"/>
      <c r="AQ273" s="43"/>
      <c r="AS273" s="39"/>
      <c r="AT273" s="98"/>
      <c r="AU273" s="37"/>
      <c r="AV273" s="42"/>
      <c r="AW273" s="69"/>
      <c r="AX273" s="69"/>
      <c r="AY273" s="69"/>
      <c r="BA273" s="39"/>
      <c r="BB273" s="98"/>
      <c r="BC273" s="37"/>
      <c r="BD273" s="10"/>
      <c r="BE273" s="69"/>
      <c r="BF273" s="69"/>
      <c r="BG273" s="69"/>
      <c r="BI273" s="39"/>
      <c r="BJ273" s="98"/>
      <c r="BK273" s="37"/>
      <c r="BL273" s="42"/>
      <c r="BM273" s="69"/>
      <c r="BN273" s="69"/>
      <c r="BO273" s="69"/>
      <c r="BP273" s="98"/>
      <c r="BQ273" s="98"/>
      <c r="BS273" s="39"/>
      <c r="BT273" s="98"/>
      <c r="BU273" s="37"/>
      <c r="BV273" s="42"/>
      <c r="BW273" s="69"/>
      <c r="BX273" s="69"/>
      <c r="BY273" s="69"/>
      <c r="BZ273" s="98"/>
      <c r="CA273" s="98"/>
      <c r="CC273" s="39"/>
      <c r="CD273" s="98"/>
      <c r="CE273" s="37"/>
      <c r="CF273" s="42"/>
      <c r="CG273" s="69"/>
      <c r="CH273" s="69"/>
      <c r="CI273" s="69"/>
      <c r="CJ273" s="45"/>
      <c r="CK273" s="98"/>
      <c r="CO273" s="39"/>
      <c r="CP273" s="98"/>
      <c r="CQ273" s="10"/>
      <c r="CR273" s="10"/>
      <c r="CS273" s="10"/>
      <c r="CT273" s="10"/>
      <c r="CU273" s="10"/>
      <c r="CV273" s="11"/>
      <c r="CW273" s="45"/>
      <c r="CX273" s="39"/>
      <c r="CY273" s="98"/>
      <c r="CZ273" s="10"/>
      <c r="DA273" s="10"/>
      <c r="DB273" s="10"/>
      <c r="DC273" s="10"/>
      <c r="DD273" s="10"/>
      <c r="DE273" s="11"/>
      <c r="DF273" s="45"/>
      <c r="DG273" s="39"/>
      <c r="DH273" s="98"/>
      <c r="DI273" s="10"/>
      <c r="DJ273" s="10"/>
      <c r="DK273" s="10"/>
      <c r="DL273" s="10"/>
      <c r="DM273" s="10"/>
      <c r="DN273" s="11"/>
      <c r="DO273" s="11"/>
      <c r="DP273" s="45"/>
      <c r="DQ273" s="39"/>
      <c r="DR273" s="98"/>
      <c r="DS273" s="10"/>
      <c r="DT273" s="10"/>
      <c r="DU273" s="10"/>
      <c r="DV273" s="10"/>
      <c r="DW273" s="10"/>
      <c r="DX273" s="98"/>
      <c r="DY273" s="11"/>
      <c r="DZ273" s="45"/>
      <c r="EA273" s="39"/>
      <c r="EB273" s="98"/>
      <c r="ED273" s="45"/>
      <c r="EE273" s="45"/>
      <c r="EF273" s="45"/>
    </row>
    <row r="274" spans="1:136" s="8" customFormat="1" ht="15" x14ac:dyDescent="0.15">
      <c r="A274" s="39"/>
      <c r="B274" s="98"/>
      <c r="C274" s="37"/>
      <c r="D274" s="42"/>
      <c r="E274" s="69"/>
      <c r="F274" s="69"/>
      <c r="G274" s="69"/>
      <c r="H274" s="69"/>
      <c r="I274" s="45"/>
      <c r="J274" s="39"/>
      <c r="K274" s="98"/>
      <c r="L274" s="37"/>
      <c r="M274" s="42"/>
      <c r="N274" s="69"/>
      <c r="O274" s="69"/>
      <c r="P274" s="69"/>
      <c r="R274" s="39"/>
      <c r="S274" s="98"/>
      <c r="T274" s="37"/>
      <c r="U274" s="10"/>
      <c r="V274" s="69"/>
      <c r="W274" s="69"/>
      <c r="X274" s="69"/>
      <c r="Z274" s="39"/>
      <c r="AA274" s="39"/>
      <c r="AB274" s="37"/>
      <c r="AC274" s="10"/>
      <c r="AD274" s="69"/>
      <c r="AE274" s="69"/>
      <c r="AF274" s="69"/>
      <c r="AG274" s="44"/>
      <c r="AH274" s="45"/>
      <c r="AJ274" s="39"/>
      <c r="AK274" s="39"/>
      <c r="AL274" s="37"/>
      <c r="AM274" s="42"/>
      <c r="AN274" s="69"/>
      <c r="AO274" s="69"/>
      <c r="AP274" s="69"/>
      <c r="AQ274" s="43"/>
      <c r="AS274" s="39"/>
      <c r="AT274" s="98"/>
      <c r="AU274" s="37"/>
      <c r="AV274" s="42"/>
      <c r="AW274" s="69"/>
      <c r="AX274" s="69"/>
      <c r="AY274" s="69"/>
      <c r="BA274" s="39"/>
      <c r="BB274" s="98"/>
      <c r="BC274" s="37"/>
      <c r="BD274" s="10"/>
      <c r="BE274" s="69"/>
      <c r="BF274" s="69"/>
      <c r="BG274" s="69"/>
      <c r="BI274" s="39"/>
      <c r="BJ274" s="98"/>
      <c r="BK274" s="37"/>
      <c r="BL274" s="42"/>
      <c r="BM274" s="69"/>
      <c r="BN274" s="69"/>
      <c r="BO274" s="69"/>
      <c r="BP274" s="98"/>
      <c r="BQ274" s="98"/>
      <c r="BS274" s="39"/>
      <c r="BT274" s="98"/>
      <c r="BU274" s="37"/>
      <c r="BV274" s="42"/>
      <c r="BW274" s="69"/>
      <c r="BX274" s="69"/>
      <c r="BY274" s="69"/>
      <c r="BZ274" s="98"/>
      <c r="CA274" s="98"/>
      <c r="CC274" s="39"/>
      <c r="CD274" s="98"/>
      <c r="CE274" s="37"/>
      <c r="CF274" s="42"/>
      <c r="CG274" s="69"/>
      <c r="CH274" s="69"/>
      <c r="CI274" s="69"/>
      <c r="CJ274" s="45"/>
      <c r="CK274" s="98"/>
      <c r="CO274" s="39"/>
      <c r="CP274" s="98"/>
      <c r="CQ274" s="10"/>
      <c r="CR274" s="10"/>
      <c r="CS274" s="10"/>
      <c r="CT274" s="10"/>
      <c r="CU274" s="10"/>
      <c r="CV274" s="11"/>
      <c r="CW274" s="45"/>
      <c r="CX274" s="39"/>
      <c r="CY274" s="98"/>
      <c r="CZ274" s="10"/>
      <c r="DA274" s="10"/>
      <c r="DB274" s="10"/>
      <c r="DC274" s="10"/>
      <c r="DD274" s="10"/>
      <c r="DE274" s="11"/>
      <c r="DF274" s="45"/>
      <c r="DG274" s="39"/>
      <c r="DH274" s="98"/>
      <c r="DI274" s="10"/>
      <c r="DJ274" s="10"/>
      <c r="DK274" s="10"/>
      <c r="DL274" s="10"/>
      <c r="DM274" s="10"/>
      <c r="DN274" s="11"/>
      <c r="DO274" s="11"/>
      <c r="DP274" s="45"/>
      <c r="DQ274" s="39"/>
      <c r="DR274" s="98"/>
      <c r="DS274" s="10"/>
      <c r="DT274" s="10"/>
      <c r="DU274" s="10"/>
      <c r="DV274" s="10"/>
      <c r="DW274" s="10"/>
      <c r="DX274" s="98"/>
      <c r="DY274" s="11"/>
      <c r="DZ274" s="45"/>
      <c r="EA274" s="39"/>
      <c r="EB274" s="98"/>
      <c r="ED274" s="45"/>
      <c r="EE274" s="45"/>
      <c r="EF274" s="45"/>
    </row>
    <row r="275" spans="1:136" s="8" customFormat="1" ht="15" x14ac:dyDescent="0.15">
      <c r="A275" s="39"/>
      <c r="B275" s="98"/>
      <c r="C275" s="37"/>
      <c r="D275" s="42"/>
      <c r="E275" s="69"/>
      <c r="F275" s="69"/>
      <c r="G275" s="69"/>
      <c r="H275" s="69"/>
      <c r="I275" s="45"/>
      <c r="J275" s="39"/>
      <c r="K275" s="98"/>
      <c r="L275" s="37"/>
      <c r="M275" s="42"/>
      <c r="N275" s="69"/>
      <c r="O275" s="69"/>
      <c r="P275" s="69"/>
      <c r="R275" s="39"/>
      <c r="S275" s="98"/>
      <c r="T275" s="37"/>
      <c r="U275" s="10"/>
      <c r="V275" s="69"/>
      <c r="W275" s="69"/>
      <c r="X275" s="69"/>
      <c r="Z275" s="39"/>
      <c r="AA275" s="39"/>
      <c r="AB275" s="37"/>
      <c r="AC275" s="10"/>
      <c r="AD275" s="69"/>
      <c r="AE275" s="69"/>
      <c r="AF275" s="69"/>
      <c r="AG275" s="44"/>
      <c r="AH275" s="45"/>
      <c r="AJ275" s="39"/>
      <c r="AK275" s="39"/>
      <c r="AL275" s="37"/>
      <c r="AM275" s="42"/>
      <c r="AN275" s="69"/>
      <c r="AO275" s="69"/>
      <c r="AP275" s="69"/>
      <c r="AQ275" s="43"/>
      <c r="AS275" s="39"/>
      <c r="AT275" s="98"/>
      <c r="AU275" s="37"/>
      <c r="AV275" s="42"/>
      <c r="AW275" s="69"/>
      <c r="AX275" s="69"/>
      <c r="AY275" s="69"/>
      <c r="BA275" s="39"/>
      <c r="BB275" s="98"/>
      <c r="BC275" s="37"/>
      <c r="BD275" s="10"/>
      <c r="BE275" s="69"/>
      <c r="BF275" s="69"/>
      <c r="BG275" s="69"/>
      <c r="BI275" s="39"/>
      <c r="BJ275" s="98"/>
      <c r="BK275" s="37"/>
      <c r="BL275" s="42"/>
      <c r="BM275" s="69"/>
      <c r="BN275" s="69"/>
      <c r="BO275" s="69"/>
      <c r="BP275" s="98"/>
      <c r="BQ275" s="98"/>
      <c r="BS275" s="39"/>
      <c r="BT275" s="98"/>
      <c r="BU275" s="37"/>
      <c r="BV275" s="42"/>
      <c r="BW275" s="69"/>
      <c r="BX275" s="69"/>
      <c r="BY275" s="69"/>
      <c r="BZ275" s="98"/>
      <c r="CA275" s="98"/>
      <c r="CC275" s="39"/>
      <c r="CD275" s="98"/>
      <c r="CE275" s="37"/>
      <c r="CF275" s="42"/>
      <c r="CG275" s="69"/>
      <c r="CH275" s="69"/>
      <c r="CI275" s="69"/>
      <c r="CJ275" s="45"/>
      <c r="CK275" s="98"/>
      <c r="CO275" s="39"/>
      <c r="CP275" s="98"/>
      <c r="CQ275" s="10"/>
      <c r="CR275" s="10"/>
      <c r="CS275" s="10"/>
      <c r="CT275" s="10"/>
      <c r="CU275" s="10"/>
      <c r="CV275" s="11"/>
      <c r="CW275" s="45"/>
      <c r="CX275" s="39"/>
      <c r="CY275" s="98"/>
      <c r="CZ275" s="10"/>
      <c r="DA275" s="10"/>
      <c r="DB275" s="10"/>
      <c r="DC275" s="10"/>
      <c r="DD275" s="10"/>
      <c r="DE275" s="11"/>
      <c r="DF275" s="45"/>
      <c r="DG275" s="39"/>
      <c r="DH275" s="98"/>
      <c r="DI275" s="10"/>
      <c r="DJ275" s="10"/>
      <c r="DK275" s="10"/>
      <c r="DL275" s="10"/>
      <c r="DM275" s="10"/>
      <c r="DN275" s="11"/>
      <c r="DO275" s="11"/>
      <c r="DP275" s="45"/>
      <c r="DQ275" s="39"/>
      <c r="DR275" s="98"/>
      <c r="DS275" s="10"/>
      <c r="DT275" s="10"/>
      <c r="DU275" s="10"/>
      <c r="DV275" s="10"/>
      <c r="DW275" s="10"/>
      <c r="DX275" s="98"/>
      <c r="DY275" s="11"/>
      <c r="DZ275" s="45"/>
      <c r="EA275" s="39"/>
      <c r="EB275" s="98"/>
      <c r="ED275" s="45"/>
      <c r="EE275" s="45"/>
      <c r="EF275" s="45"/>
    </row>
    <row r="276" spans="1:136" s="8" customFormat="1" ht="15" x14ac:dyDescent="0.15">
      <c r="A276" s="39"/>
      <c r="B276" s="98"/>
      <c r="C276" s="37"/>
      <c r="D276" s="42"/>
      <c r="E276" s="69"/>
      <c r="F276" s="69"/>
      <c r="G276" s="69"/>
      <c r="H276" s="69"/>
      <c r="I276" s="45"/>
      <c r="J276" s="39"/>
      <c r="K276" s="98"/>
      <c r="L276" s="37"/>
      <c r="M276" s="42"/>
      <c r="N276" s="69"/>
      <c r="O276" s="69"/>
      <c r="P276" s="69"/>
      <c r="R276" s="39"/>
      <c r="S276" s="98"/>
      <c r="T276" s="37"/>
      <c r="U276" s="10"/>
      <c r="V276" s="69"/>
      <c r="W276" s="69"/>
      <c r="X276" s="69"/>
      <c r="Z276" s="39"/>
      <c r="AA276" s="39"/>
      <c r="AB276" s="37"/>
      <c r="AC276" s="10"/>
      <c r="AD276" s="69"/>
      <c r="AE276" s="69"/>
      <c r="AF276" s="69"/>
      <c r="AG276" s="44"/>
      <c r="AH276" s="45"/>
      <c r="AJ276" s="39"/>
      <c r="AK276" s="39"/>
      <c r="AL276" s="37"/>
      <c r="AM276" s="42"/>
      <c r="AN276" s="69"/>
      <c r="AO276" s="69"/>
      <c r="AP276" s="69"/>
      <c r="AQ276" s="43"/>
      <c r="AS276" s="39"/>
      <c r="AT276" s="98"/>
      <c r="AU276" s="37"/>
      <c r="AV276" s="42"/>
      <c r="AW276" s="69"/>
      <c r="AX276" s="69"/>
      <c r="AY276" s="69"/>
      <c r="BA276" s="39"/>
      <c r="BB276" s="98"/>
      <c r="BC276" s="37"/>
      <c r="BD276" s="10"/>
      <c r="BE276" s="69"/>
      <c r="BF276" s="69"/>
      <c r="BG276" s="69"/>
      <c r="BI276" s="39"/>
      <c r="BJ276" s="98"/>
      <c r="BK276" s="37"/>
      <c r="BL276" s="42"/>
      <c r="BM276" s="69"/>
      <c r="BN276" s="69"/>
      <c r="BO276" s="69"/>
      <c r="BP276" s="98"/>
      <c r="BQ276" s="98"/>
      <c r="BS276" s="39"/>
      <c r="BT276" s="98"/>
      <c r="BU276" s="37"/>
      <c r="BV276" s="42"/>
      <c r="BW276" s="69"/>
      <c r="BX276" s="69"/>
      <c r="BY276" s="69"/>
      <c r="BZ276" s="98"/>
      <c r="CA276" s="98"/>
      <c r="CC276" s="39"/>
      <c r="CD276" s="98"/>
      <c r="CE276" s="37"/>
      <c r="CF276" s="42"/>
      <c r="CG276" s="69"/>
      <c r="CH276" s="69"/>
      <c r="CI276" s="69"/>
      <c r="CJ276" s="45"/>
      <c r="CK276" s="98"/>
      <c r="CO276" s="39"/>
      <c r="CP276" s="98"/>
      <c r="CQ276" s="10"/>
      <c r="CR276" s="10"/>
      <c r="CS276" s="10"/>
      <c r="CT276" s="10"/>
      <c r="CU276" s="10"/>
      <c r="CV276" s="11"/>
      <c r="CW276" s="45"/>
      <c r="CX276" s="39"/>
      <c r="CY276" s="98"/>
      <c r="CZ276" s="10"/>
      <c r="DA276" s="10"/>
      <c r="DB276" s="10"/>
      <c r="DC276" s="10"/>
      <c r="DD276" s="10"/>
      <c r="DE276" s="11"/>
      <c r="DF276" s="45"/>
      <c r="DG276" s="39"/>
      <c r="DH276" s="98"/>
      <c r="DI276" s="10"/>
      <c r="DJ276" s="10"/>
      <c r="DK276" s="10"/>
      <c r="DL276" s="10"/>
      <c r="DM276" s="10"/>
      <c r="DN276" s="11"/>
      <c r="DO276" s="11"/>
      <c r="DP276" s="45"/>
      <c r="DQ276" s="39"/>
      <c r="DR276" s="98"/>
      <c r="DS276" s="10"/>
      <c r="DT276" s="10"/>
      <c r="DU276" s="10"/>
      <c r="DV276" s="10"/>
      <c r="DW276" s="10"/>
      <c r="DX276" s="98"/>
      <c r="DY276" s="11"/>
      <c r="DZ276" s="45"/>
      <c r="EA276" s="39"/>
      <c r="EB276" s="98"/>
      <c r="ED276" s="45"/>
      <c r="EE276" s="45"/>
      <c r="EF276" s="45"/>
    </row>
    <row r="277" spans="1:136" s="8" customFormat="1" ht="15" x14ac:dyDescent="0.15">
      <c r="A277" s="39"/>
      <c r="B277" s="98"/>
      <c r="C277" s="37"/>
      <c r="D277" s="42"/>
      <c r="E277" s="69"/>
      <c r="F277" s="69"/>
      <c r="G277" s="69"/>
      <c r="H277" s="69"/>
      <c r="I277" s="45"/>
      <c r="J277" s="39"/>
      <c r="K277" s="98"/>
      <c r="L277" s="37"/>
      <c r="M277" s="42"/>
      <c r="N277" s="69"/>
      <c r="O277" s="69"/>
      <c r="P277" s="69"/>
      <c r="R277" s="39"/>
      <c r="S277" s="98"/>
      <c r="T277" s="37"/>
      <c r="U277" s="10"/>
      <c r="V277" s="69"/>
      <c r="W277" s="69"/>
      <c r="X277" s="69"/>
      <c r="Z277" s="39"/>
      <c r="AA277" s="39"/>
      <c r="AB277" s="37"/>
      <c r="AC277" s="10"/>
      <c r="AD277" s="69"/>
      <c r="AE277" s="69"/>
      <c r="AF277" s="69"/>
      <c r="AG277" s="44"/>
      <c r="AH277" s="45"/>
      <c r="AJ277" s="39"/>
      <c r="AK277" s="39"/>
      <c r="AL277" s="37"/>
      <c r="AM277" s="42"/>
      <c r="AN277" s="69"/>
      <c r="AO277" s="69"/>
      <c r="AP277" s="69"/>
      <c r="AQ277" s="43"/>
      <c r="AS277" s="39"/>
      <c r="AT277" s="98"/>
      <c r="AU277" s="37"/>
      <c r="AV277" s="42"/>
      <c r="AW277" s="69"/>
      <c r="AX277" s="69"/>
      <c r="AY277" s="69"/>
      <c r="BA277" s="39"/>
      <c r="BB277" s="98"/>
      <c r="BC277" s="37"/>
      <c r="BD277" s="10"/>
      <c r="BE277" s="69"/>
      <c r="BF277" s="69"/>
      <c r="BG277" s="69"/>
      <c r="BI277" s="39"/>
      <c r="BJ277" s="98"/>
      <c r="BK277" s="37"/>
      <c r="BL277" s="42"/>
      <c r="BM277" s="69"/>
      <c r="BN277" s="69"/>
      <c r="BO277" s="69"/>
      <c r="BP277" s="98"/>
      <c r="BQ277" s="98"/>
      <c r="BS277" s="39"/>
      <c r="BT277" s="98"/>
      <c r="BU277" s="37"/>
      <c r="BV277" s="42"/>
      <c r="BW277" s="69"/>
      <c r="BX277" s="69"/>
      <c r="BY277" s="69"/>
      <c r="BZ277" s="98"/>
      <c r="CA277" s="98"/>
      <c r="CC277" s="39"/>
      <c r="CD277" s="98"/>
      <c r="CE277" s="37"/>
      <c r="CF277" s="42"/>
      <c r="CG277" s="69"/>
      <c r="CH277" s="69"/>
      <c r="CI277" s="69"/>
      <c r="CJ277" s="45"/>
      <c r="CK277" s="98"/>
      <c r="CO277" s="39"/>
      <c r="CP277" s="98"/>
      <c r="CQ277" s="10"/>
      <c r="CR277" s="10"/>
      <c r="CS277" s="10"/>
      <c r="CT277" s="10"/>
      <c r="CU277" s="10"/>
      <c r="CV277" s="11"/>
      <c r="CW277" s="45"/>
      <c r="CX277" s="39"/>
      <c r="CY277" s="98"/>
      <c r="CZ277" s="10"/>
      <c r="DA277" s="10"/>
      <c r="DB277" s="10"/>
      <c r="DC277" s="10"/>
      <c r="DD277" s="10"/>
      <c r="DE277" s="11"/>
      <c r="DF277" s="45"/>
      <c r="DG277" s="39"/>
      <c r="DH277" s="98"/>
      <c r="DI277" s="10"/>
      <c r="DJ277" s="10"/>
      <c r="DK277" s="10"/>
      <c r="DL277" s="10"/>
      <c r="DM277" s="10"/>
      <c r="DN277" s="11"/>
      <c r="DO277" s="11"/>
      <c r="DP277" s="45"/>
      <c r="DQ277" s="39"/>
      <c r="DR277" s="98"/>
      <c r="DS277" s="10"/>
      <c r="DT277" s="10"/>
      <c r="DU277" s="10"/>
      <c r="DV277" s="10"/>
      <c r="DW277" s="10"/>
      <c r="DX277" s="98"/>
      <c r="DY277" s="11"/>
      <c r="DZ277" s="45"/>
      <c r="EA277" s="39"/>
      <c r="EB277" s="98"/>
      <c r="ED277" s="45"/>
      <c r="EE277" s="45"/>
      <c r="EF277" s="45"/>
    </row>
    <row r="278" spans="1:136" s="8" customFormat="1" ht="15" x14ac:dyDescent="0.15">
      <c r="A278" s="39"/>
      <c r="B278" s="98"/>
      <c r="C278" s="37"/>
      <c r="D278" s="42"/>
      <c r="E278" s="69"/>
      <c r="F278" s="69"/>
      <c r="G278" s="69"/>
      <c r="H278" s="69"/>
      <c r="I278" s="45"/>
      <c r="J278" s="39"/>
      <c r="K278" s="98"/>
      <c r="L278" s="37"/>
      <c r="M278" s="42"/>
      <c r="N278" s="69"/>
      <c r="O278" s="69"/>
      <c r="P278" s="69"/>
      <c r="R278" s="39"/>
      <c r="S278" s="98"/>
      <c r="T278" s="37"/>
      <c r="U278" s="10"/>
      <c r="V278" s="69"/>
      <c r="W278" s="69"/>
      <c r="X278" s="69"/>
      <c r="Z278" s="39"/>
      <c r="AA278" s="39"/>
      <c r="AB278" s="37"/>
      <c r="AC278" s="10"/>
      <c r="AD278" s="69"/>
      <c r="AE278" s="69"/>
      <c r="AF278" s="69"/>
      <c r="AG278" s="45"/>
      <c r="AH278" s="45"/>
      <c r="AJ278" s="39"/>
      <c r="AK278" s="39"/>
      <c r="AL278" s="37"/>
      <c r="AM278" s="42"/>
      <c r="AN278" s="69"/>
      <c r="AO278" s="69"/>
      <c r="AP278" s="69"/>
      <c r="AQ278" s="43"/>
      <c r="AS278" s="39"/>
      <c r="AT278" s="98"/>
      <c r="AU278" s="37"/>
      <c r="AV278" s="42"/>
      <c r="AW278" s="69"/>
      <c r="AX278" s="69"/>
      <c r="AY278" s="69"/>
      <c r="BA278" s="39"/>
      <c r="BB278" s="98"/>
      <c r="BC278" s="37"/>
      <c r="BD278" s="10"/>
      <c r="BE278" s="69"/>
      <c r="BF278" s="69"/>
      <c r="BG278" s="69"/>
      <c r="BI278" s="39"/>
      <c r="BJ278" s="98"/>
      <c r="BK278" s="37"/>
      <c r="BL278" s="42"/>
      <c r="BM278" s="69"/>
      <c r="BN278" s="69"/>
      <c r="BO278" s="69"/>
      <c r="BP278" s="98"/>
      <c r="BQ278" s="98"/>
      <c r="BS278" s="39"/>
      <c r="BT278" s="98"/>
      <c r="BU278" s="37"/>
      <c r="BV278" s="42"/>
      <c r="BW278" s="69"/>
      <c r="BX278" s="69"/>
      <c r="BY278" s="69"/>
      <c r="BZ278" s="98"/>
      <c r="CA278" s="98"/>
      <c r="CC278" s="39"/>
      <c r="CD278" s="98"/>
      <c r="CE278" s="37"/>
      <c r="CF278" s="42"/>
      <c r="CG278" s="69"/>
      <c r="CH278" s="69"/>
      <c r="CI278" s="69"/>
      <c r="CJ278" s="45"/>
      <c r="CK278" s="98"/>
      <c r="CO278" s="39"/>
      <c r="CP278" s="98"/>
      <c r="CQ278" s="10"/>
      <c r="CR278" s="10"/>
      <c r="CS278" s="10"/>
      <c r="CT278" s="10"/>
      <c r="CU278" s="10"/>
      <c r="CV278" s="11"/>
      <c r="CW278" s="45"/>
      <c r="CX278" s="39"/>
      <c r="CY278" s="98"/>
      <c r="CZ278" s="10"/>
      <c r="DA278" s="10"/>
      <c r="DB278" s="10"/>
      <c r="DC278" s="10"/>
      <c r="DD278" s="10"/>
      <c r="DE278" s="11"/>
      <c r="DF278" s="45"/>
      <c r="DG278" s="39"/>
      <c r="DH278" s="98"/>
      <c r="DI278" s="10"/>
      <c r="DJ278" s="10"/>
      <c r="DK278" s="10"/>
      <c r="DL278" s="10"/>
      <c r="DM278" s="10"/>
      <c r="DN278" s="11"/>
      <c r="DO278" s="11"/>
      <c r="DP278" s="45"/>
      <c r="DQ278" s="39"/>
      <c r="DR278" s="98"/>
      <c r="DS278" s="10"/>
      <c r="DT278" s="10"/>
      <c r="DU278" s="10"/>
      <c r="DV278" s="10"/>
      <c r="DW278" s="10"/>
      <c r="DX278" s="98"/>
      <c r="DY278" s="11"/>
      <c r="DZ278" s="45"/>
      <c r="EA278" s="39"/>
      <c r="EB278" s="98"/>
      <c r="ED278" s="45"/>
      <c r="EE278" s="45"/>
      <c r="EF278" s="45"/>
    </row>
    <row r="279" spans="1:136" s="8" customFormat="1" ht="15" x14ac:dyDescent="0.15">
      <c r="A279" s="39"/>
      <c r="B279" s="98"/>
      <c r="C279" s="37"/>
      <c r="D279" s="42"/>
      <c r="E279" s="69"/>
      <c r="F279" s="69"/>
      <c r="G279" s="69"/>
      <c r="H279" s="69"/>
      <c r="I279" s="45"/>
      <c r="J279" s="39"/>
      <c r="K279" s="98"/>
      <c r="L279" s="37"/>
      <c r="M279" s="42"/>
      <c r="N279" s="69"/>
      <c r="O279" s="69"/>
      <c r="P279" s="69"/>
      <c r="R279" s="39"/>
      <c r="S279" s="98"/>
      <c r="T279" s="37"/>
      <c r="U279" s="10"/>
      <c r="V279" s="69"/>
      <c r="W279" s="69"/>
      <c r="X279" s="69"/>
      <c r="Z279" s="39"/>
      <c r="AA279" s="39"/>
      <c r="AB279" s="37"/>
      <c r="AC279" s="10"/>
      <c r="AD279" s="69"/>
      <c r="AE279" s="69"/>
      <c r="AF279" s="69"/>
      <c r="AG279" s="45"/>
      <c r="AH279" s="45"/>
      <c r="AJ279" s="39"/>
      <c r="AK279" s="39"/>
      <c r="AL279" s="37"/>
      <c r="AM279" s="42"/>
      <c r="AN279" s="69"/>
      <c r="AO279" s="69"/>
      <c r="AP279" s="69"/>
      <c r="AQ279" s="43"/>
      <c r="AS279" s="39"/>
      <c r="AT279" s="98"/>
      <c r="AU279" s="37"/>
      <c r="AV279" s="42"/>
      <c r="AW279" s="69"/>
      <c r="AX279" s="69"/>
      <c r="AY279" s="69"/>
      <c r="BA279" s="39"/>
      <c r="BB279" s="98"/>
      <c r="BC279" s="37"/>
      <c r="BD279" s="10"/>
      <c r="BE279" s="69"/>
      <c r="BF279" s="69"/>
      <c r="BG279" s="69"/>
      <c r="BI279" s="39"/>
      <c r="BJ279" s="98"/>
      <c r="BK279" s="37"/>
      <c r="BL279" s="42"/>
      <c r="BM279" s="69"/>
      <c r="BN279" s="69"/>
      <c r="BO279" s="69"/>
      <c r="BP279" s="98"/>
      <c r="BQ279" s="98"/>
      <c r="BS279" s="39"/>
      <c r="BT279" s="98"/>
      <c r="BU279" s="37"/>
      <c r="BV279" s="42"/>
      <c r="BW279" s="69"/>
      <c r="BX279" s="69"/>
      <c r="BY279" s="69"/>
      <c r="BZ279" s="98"/>
      <c r="CA279" s="98"/>
      <c r="CC279" s="39"/>
      <c r="CD279" s="98"/>
      <c r="CE279" s="37"/>
      <c r="CF279" s="42"/>
      <c r="CG279" s="69"/>
      <c r="CH279" s="69"/>
      <c r="CI279" s="69"/>
      <c r="CJ279" s="45"/>
      <c r="CK279" s="98"/>
      <c r="CO279" s="39"/>
      <c r="CP279" s="98"/>
      <c r="CQ279" s="10"/>
      <c r="CR279" s="10"/>
      <c r="CS279" s="10"/>
      <c r="CT279" s="10"/>
      <c r="CU279" s="10"/>
      <c r="CV279" s="11"/>
      <c r="CW279" s="45"/>
      <c r="CX279" s="39"/>
      <c r="CY279" s="98"/>
      <c r="CZ279" s="10"/>
      <c r="DA279" s="10"/>
      <c r="DB279" s="10"/>
      <c r="DC279" s="10"/>
      <c r="DD279" s="10"/>
      <c r="DE279" s="11"/>
      <c r="DF279" s="45"/>
      <c r="DG279" s="39"/>
      <c r="DH279" s="98"/>
      <c r="DI279" s="10"/>
      <c r="DJ279" s="10"/>
      <c r="DK279" s="10"/>
      <c r="DL279" s="10"/>
      <c r="DM279" s="10"/>
      <c r="DN279" s="11"/>
      <c r="DO279" s="11"/>
      <c r="DP279" s="45"/>
      <c r="DQ279" s="39"/>
      <c r="DR279" s="98"/>
      <c r="DS279" s="10"/>
      <c r="DT279" s="10"/>
      <c r="DU279" s="10"/>
      <c r="DV279" s="10"/>
      <c r="DW279" s="10"/>
      <c r="DX279" s="98"/>
      <c r="DY279" s="11"/>
      <c r="DZ279" s="45"/>
      <c r="EA279" s="39"/>
      <c r="EB279" s="98"/>
      <c r="ED279" s="45"/>
      <c r="EE279" s="45"/>
      <c r="EF279" s="45"/>
    </row>
    <row r="280" spans="1:136" s="8" customFormat="1" ht="15" x14ac:dyDescent="0.15">
      <c r="A280" s="39"/>
      <c r="B280" s="98"/>
      <c r="C280" s="37"/>
      <c r="D280" s="42"/>
      <c r="E280" s="69"/>
      <c r="F280" s="69"/>
      <c r="G280" s="69"/>
      <c r="H280" s="69"/>
      <c r="I280" s="45"/>
      <c r="J280" s="39"/>
      <c r="K280" s="98"/>
      <c r="L280" s="37"/>
      <c r="M280" s="42"/>
      <c r="N280" s="69"/>
      <c r="O280" s="69"/>
      <c r="P280" s="69"/>
      <c r="R280" s="39"/>
      <c r="S280" s="98"/>
      <c r="T280" s="37"/>
      <c r="U280" s="10"/>
      <c r="V280" s="69"/>
      <c r="W280" s="69"/>
      <c r="X280" s="69"/>
      <c r="Z280" s="39"/>
      <c r="AA280" s="39"/>
      <c r="AB280" s="37"/>
      <c r="AC280" s="10"/>
      <c r="AD280" s="69"/>
      <c r="AE280" s="69"/>
      <c r="AF280" s="69"/>
      <c r="AG280" s="45"/>
      <c r="AH280" s="45"/>
      <c r="AJ280" s="39"/>
      <c r="AK280" s="39"/>
      <c r="AL280" s="37"/>
      <c r="AM280" s="42"/>
      <c r="AN280" s="69"/>
      <c r="AO280" s="69"/>
      <c r="AP280" s="69"/>
      <c r="AQ280" s="43"/>
      <c r="AS280" s="39"/>
      <c r="AT280" s="98"/>
      <c r="AU280" s="37"/>
      <c r="AV280" s="42"/>
      <c r="AW280" s="69"/>
      <c r="AX280" s="69"/>
      <c r="AY280" s="69"/>
      <c r="BA280" s="39"/>
      <c r="BB280" s="98"/>
      <c r="BC280" s="37"/>
      <c r="BD280" s="10"/>
      <c r="BE280" s="69"/>
      <c r="BF280" s="69"/>
      <c r="BG280" s="69"/>
      <c r="BI280" s="39"/>
      <c r="BJ280" s="98"/>
      <c r="BK280" s="37"/>
      <c r="BL280" s="42"/>
      <c r="BM280" s="69"/>
      <c r="BN280" s="69"/>
      <c r="BO280" s="69"/>
      <c r="BP280" s="98"/>
      <c r="BQ280" s="98"/>
      <c r="BS280" s="39"/>
      <c r="BT280" s="98"/>
      <c r="BU280" s="37"/>
      <c r="BV280" s="42"/>
      <c r="BW280" s="69"/>
      <c r="BX280" s="69"/>
      <c r="BY280" s="69"/>
      <c r="BZ280" s="98"/>
      <c r="CA280" s="98"/>
      <c r="CC280" s="39"/>
      <c r="CD280" s="98"/>
      <c r="CE280" s="37"/>
      <c r="CF280" s="42"/>
      <c r="CG280" s="69"/>
      <c r="CH280" s="69"/>
      <c r="CI280" s="69"/>
      <c r="CJ280" s="45"/>
      <c r="CK280" s="98"/>
      <c r="CO280" s="39"/>
      <c r="CP280" s="98"/>
      <c r="CQ280" s="10"/>
      <c r="CR280" s="10"/>
      <c r="CS280" s="10"/>
      <c r="CT280" s="10"/>
      <c r="CU280" s="10"/>
      <c r="CV280" s="11"/>
      <c r="CW280" s="45"/>
      <c r="CX280" s="39"/>
      <c r="CY280" s="98"/>
      <c r="CZ280" s="10"/>
      <c r="DA280" s="10"/>
      <c r="DB280" s="10"/>
      <c r="DC280" s="10"/>
      <c r="DD280" s="10"/>
      <c r="DE280" s="11"/>
      <c r="DF280" s="45"/>
      <c r="DG280" s="39"/>
      <c r="DH280" s="98"/>
      <c r="DI280" s="10"/>
      <c r="DJ280" s="10"/>
      <c r="DK280" s="10"/>
      <c r="DL280" s="10"/>
      <c r="DM280" s="10"/>
      <c r="DN280" s="11"/>
      <c r="DO280" s="11"/>
      <c r="DP280" s="45"/>
      <c r="DQ280" s="39"/>
      <c r="DR280" s="98"/>
      <c r="DS280" s="10"/>
      <c r="DT280" s="10"/>
      <c r="DU280" s="10"/>
      <c r="DV280" s="10"/>
      <c r="DW280" s="10"/>
      <c r="DX280" s="98"/>
      <c r="DY280" s="11"/>
      <c r="DZ280" s="45"/>
      <c r="EA280" s="39"/>
      <c r="EB280" s="98"/>
      <c r="ED280" s="45"/>
      <c r="EE280" s="45"/>
      <c r="EF280" s="45"/>
    </row>
    <row r="281" spans="1:136" s="8" customFormat="1" ht="15" x14ac:dyDescent="0.15">
      <c r="A281" s="39"/>
      <c r="B281" s="98"/>
      <c r="C281" s="37"/>
      <c r="D281" s="42"/>
      <c r="E281" s="69"/>
      <c r="F281" s="69"/>
      <c r="G281" s="69"/>
      <c r="H281" s="69"/>
      <c r="I281" s="45"/>
      <c r="J281" s="39"/>
      <c r="K281" s="98"/>
      <c r="L281" s="37"/>
      <c r="M281" s="42"/>
      <c r="N281" s="69"/>
      <c r="O281" s="69"/>
      <c r="P281" s="69"/>
      <c r="R281" s="39"/>
      <c r="S281" s="98"/>
      <c r="T281" s="37"/>
      <c r="U281" s="10"/>
      <c r="V281" s="69"/>
      <c r="W281" s="69"/>
      <c r="X281" s="69"/>
      <c r="Z281" s="39"/>
      <c r="AA281" s="39"/>
      <c r="AB281" s="37"/>
      <c r="AC281" s="10"/>
      <c r="AD281" s="69"/>
      <c r="AE281" s="69"/>
      <c r="AF281" s="69"/>
      <c r="AG281" s="45"/>
      <c r="AH281" s="45"/>
      <c r="AJ281" s="39"/>
      <c r="AK281" s="39"/>
      <c r="AL281" s="37"/>
      <c r="AM281" s="42"/>
      <c r="AN281" s="69"/>
      <c r="AO281" s="69"/>
      <c r="AP281" s="69"/>
      <c r="AQ281" s="43"/>
      <c r="AS281" s="39"/>
      <c r="AT281" s="98"/>
      <c r="AU281" s="37"/>
      <c r="AV281" s="42"/>
      <c r="AW281" s="69"/>
      <c r="AX281" s="69"/>
      <c r="AY281" s="69"/>
      <c r="BA281" s="39"/>
      <c r="BB281" s="98"/>
      <c r="BC281" s="37"/>
      <c r="BD281" s="10"/>
      <c r="BE281" s="69"/>
      <c r="BF281" s="69"/>
      <c r="BG281" s="69"/>
      <c r="BI281" s="39"/>
      <c r="BJ281" s="98"/>
      <c r="BK281" s="37"/>
      <c r="BL281" s="42"/>
      <c r="BM281" s="69"/>
      <c r="BN281" s="69"/>
      <c r="BO281" s="69"/>
      <c r="BP281" s="98"/>
      <c r="BQ281" s="98"/>
      <c r="BS281" s="39"/>
      <c r="BT281" s="98"/>
      <c r="BU281" s="37"/>
      <c r="BV281" s="42"/>
      <c r="BW281" s="69"/>
      <c r="BX281" s="69"/>
      <c r="BY281" s="69"/>
      <c r="BZ281" s="98"/>
      <c r="CA281" s="98"/>
      <c r="CC281" s="39"/>
      <c r="CD281" s="98"/>
      <c r="CE281" s="37"/>
      <c r="CF281" s="42"/>
      <c r="CG281" s="69"/>
      <c r="CH281" s="69"/>
      <c r="CI281" s="69"/>
      <c r="CJ281" s="45"/>
      <c r="CK281" s="98"/>
      <c r="CO281" s="39"/>
      <c r="CP281" s="98"/>
      <c r="CQ281" s="10"/>
      <c r="CR281" s="10"/>
      <c r="CS281" s="10"/>
      <c r="CT281" s="10"/>
      <c r="CU281" s="10"/>
      <c r="CV281" s="11"/>
      <c r="CW281" s="45"/>
      <c r="CX281" s="39"/>
      <c r="CY281" s="98"/>
      <c r="CZ281" s="10"/>
      <c r="DA281" s="10"/>
      <c r="DB281" s="10"/>
      <c r="DC281" s="10"/>
      <c r="DD281" s="10"/>
      <c r="DE281" s="11"/>
      <c r="DF281" s="45"/>
      <c r="DG281" s="39"/>
      <c r="DH281" s="98"/>
      <c r="DI281" s="10"/>
      <c r="DJ281" s="10"/>
      <c r="DK281" s="10"/>
      <c r="DL281" s="10"/>
      <c r="DM281" s="10"/>
      <c r="DN281" s="11"/>
      <c r="DO281" s="11"/>
      <c r="DP281" s="45"/>
      <c r="DQ281" s="39"/>
      <c r="DR281" s="98"/>
      <c r="DS281" s="10"/>
      <c r="DT281" s="10"/>
      <c r="DU281" s="10"/>
      <c r="DV281" s="10"/>
      <c r="DW281" s="10"/>
      <c r="DX281" s="98"/>
      <c r="DY281" s="11"/>
      <c r="DZ281" s="45"/>
      <c r="EA281" s="39"/>
      <c r="EB281" s="98"/>
      <c r="ED281" s="45"/>
      <c r="EE281" s="45"/>
      <c r="EF281" s="45"/>
    </row>
    <row r="282" spans="1:136" s="8" customFormat="1" ht="15" x14ac:dyDescent="0.15">
      <c r="A282" s="39"/>
      <c r="B282" s="98"/>
      <c r="C282" s="37"/>
      <c r="D282" s="42"/>
      <c r="E282" s="69"/>
      <c r="F282" s="69"/>
      <c r="G282" s="69"/>
      <c r="H282" s="69"/>
      <c r="I282" s="45"/>
      <c r="J282" s="39"/>
      <c r="K282" s="98"/>
      <c r="L282" s="37"/>
      <c r="M282" s="42"/>
      <c r="N282" s="69"/>
      <c r="O282" s="69"/>
      <c r="P282" s="69"/>
      <c r="R282" s="39"/>
      <c r="S282" s="98"/>
      <c r="T282" s="37"/>
      <c r="U282" s="10"/>
      <c r="V282" s="69"/>
      <c r="W282" s="69"/>
      <c r="X282" s="69"/>
      <c r="Z282" s="39"/>
      <c r="AA282" s="39"/>
      <c r="AB282" s="37"/>
      <c r="AC282" s="10"/>
      <c r="AD282" s="69"/>
      <c r="AE282" s="69"/>
      <c r="AF282" s="69"/>
      <c r="AG282" s="45"/>
      <c r="AH282" s="45"/>
      <c r="AJ282" s="39"/>
      <c r="AK282" s="39"/>
      <c r="AL282" s="37"/>
      <c r="AM282" s="42"/>
      <c r="AN282" s="69"/>
      <c r="AO282" s="69"/>
      <c r="AP282" s="69"/>
      <c r="AQ282" s="43"/>
      <c r="AS282" s="39"/>
      <c r="AT282" s="98"/>
      <c r="AU282" s="37"/>
      <c r="AV282" s="42"/>
      <c r="AW282" s="69"/>
      <c r="AX282" s="69"/>
      <c r="AY282" s="69"/>
      <c r="BA282" s="39"/>
      <c r="BB282" s="98"/>
      <c r="BC282" s="37"/>
      <c r="BD282" s="10"/>
      <c r="BE282" s="69"/>
      <c r="BF282" s="69"/>
      <c r="BG282" s="69"/>
      <c r="BI282" s="39"/>
      <c r="BJ282" s="98"/>
      <c r="BK282" s="37"/>
      <c r="BL282" s="42"/>
      <c r="BM282" s="69"/>
      <c r="BN282" s="69"/>
      <c r="BO282" s="69"/>
      <c r="BP282" s="98"/>
      <c r="BQ282" s="98"/>
      <c r="BS282" s="39"/>
      <c r="BT282" s="98"/>
      <c r="BU282" s="37"/>
      <c r="BV282" s="42"/>
      <c r="BW282" s="69"/>
      <c r="BX282" s="69"/>
      <c r="BY282" s="69"/>
      <c r="BZ282" s="98"/>
      <c r="CA282" s="98"/>
      <c r="CC282" s="39"/>
      <c r="CD282" s="98"/>
      <c r="CE282" s="37"/>
      <c r="CF282" s="42"/>
      <c r="CG282" s="69"/>
      <c r="CH282" s="69"/>
      <c r="CI282" s="69"/>
      <c r="CJ282" s="45"/>
      <c r="CK282" s="98"/>
      <c r="CO282" s="39"/>
      <c r="CP282" s="98"/>
      <c r="CQ282" s="10"/>
      <c r="CR282" s="10"/>
      <c r="CS282" s="10"/>
      <c r="CT282" s="10"/>
      <c r="CU282" s="10"/>
      <c r="CV282" s="11"/>
      <c r="CW282" s="45"/>
      <c r="CX282" s="39"/>
      <c r="CY282" s="98"/>
      <c r="CZ282" s="10"/>
      <c r="DA282" s="10"/>
      <c r="DB282" s="10"/>
      <c r="DC282" s="10"/>
      <c r="DD282" s="10"/>
      <c r="DE282" s="11"/>
      <c r="DF282" s="45"/>
      <c r="DG282" s="39"/>
      <c r="DH282" s="98"/>
      <c r="DI282" s="10"/>
      <c r="DJ282" s="10"/>
      <c r="DK282" s="10"/>
      <c r="DL282" s="10"/>
      <c r="DM282" s="10"/>
      <c r="DN282" s="11"/>
      <c r="DO282" s="11"/>
      <c r="DP282" s="45"/>
      <c r="DQ282" s="39"/>
      <c r="DR282" s="98"/>
      <c r="DS282" s="10"/>
      <c r="DT282" s="10"/>
      <c r="DU282" s="10"/>
      <c r="DV282" s="10"/>
      <c r="DW282" s="10"/>
      <c r="DX282" s="98"/>
      <c r="DY282" s="11"/>
      <c r="DZ282" s="45"/>
      <c r="EA282" s="39"/>
      <c r="EB282" s="98"/>
      <c r="ED282" s="45"/>
      <c r="EE282" s="45"/>
      <c r="EF282" s="45"/>
    </row>
    <row r="283" spans="1:136" s="8" customFormat="1" ht="15" x14ac:dyDescent="0.15">
      <c r="A283" s="39"/>
      <c r="B283" s="98"/>
      <c r="C283" s="37"/>
      <c r="D283" s="42"/>
      <c r="E283" s="69"/>
      <c r="F283" s="69"/>
      <c r="G283" s="69"/>
      <c r="H283" s="69"/>
      <c r="I283" s="45"/>
      <c r="J283" s="39"/>
      <c r="K283" s="98"/>
      <c r="L283" s="37"/>
      <c r="M283" s="42"/>
      <c r="N283" s="69"/>
      <c r="O283" s="69"/>
      <c r="P283" s="69"/>
      <c r="R283" s="39"/>
      <c r="S283" s="98"/>
      <c r="T283" s="37"/>
      <c r="U283" s="10"/>
      <c r="V283" s="69"/>
      <c r="W283" s="69"/>
      <c r="X283" s="69"/>
      <c r="Z283" s="39"/>
      <c r="AA283" s="39"/>
      <c r="AB283" s="37"/>
      <c r="AC283" s="10"/>
      <c r="AD283" s="69"/>
      <c r="AE283" s="69"/>
      <c r="AF283" s="69"/>
      <c r="AG283" s="45"/>
      <c r="AH283" s="45"/>
      <c r="AJ283" s="39"/>
      <c r="AK283" s="39"/>
      <c r="AL283" s="37"/>
      <c r="AM283" s="42"/>
      <c r="AN283" s="69"/>
      <c r="AO283" s="69"/>
      <c r="AP283" s="69"/>
      <c r="AQ283" s="43"/>
      <c r="AS283" s="39"/>
      <c r="AT283" s="98"/>
      <c r="AU283" s="37"/>
      <c r="AV283" s="42"/>
      <c r="AW283" s="69"/>
      <c r="AX283" s="69"/>
      <c r="AY283" s="69"/>
      <c r="BA283" s="39"/>
      <c r="BB283" s="98"/>
      <c r="BC283" s="37"/>
      <c r="BD283" s="10"/>
      <c r="BE283" s="69"/>
      <c r="BF283" s="69"/>
      <c r="BG283" s="69"/>
      <c r="BI283" s="39"/>
      <c r="BJ283" s="98"/>
      <c r="BK283" s="37"/>
      <c r="BL283" s="42"/>
      <c r="BM283" s="69"/>
      <c r="BN283" s="69"/>
      <c r="BO283" s="69"/>
      <c r="BP283" s="98"/>
      <c r="BQ283" s="98"/>
      <c r="BS283" s="39"/>
      <c r="BT283" s="98"/>
      <c r="BU283" s="37"/>
      <c r="BV283" s="42"/>
      <c r="BW283" s="69"/>
      <c r="BX283" s="69"/>
      <c r="BY283" s="69"/>
      <c r="BZ283" s="98"/>
      <c r="CA283" s="98"/>
      <c r="CC283" s="39"/>
      <c r="CD283" s="98"/>
      <c r="CE283" s="37"/>
      <c r="CF283" s="42"/>
      <c r="CG283" s="69"/>
      <c r="CH283" s="69"/>
      <c r="CI283" s="69"/>
      <c r="CJ283" s="45"/>
      <c r="CK283" s="98"/>
      <c r="CO283" s="39"/>
      <c r="CP283" s="98"/>
      <c r="CQ283" s="10"/>
      <c r="CR283" s="10"/>
      <c r="CS283" s="10"/>
      <c r="CT283" s="10"/>
      <c r="CU283" s="10"/>
      <c r="CV283" s="11"/>
      <c r="CW283" s="45"/>
      <c r="CX283" s="39"/>
      <c r="CY283" s="98"/>
      <c r="CZ283" s="10"/>
      <c r="DA283" s="10"/>
      <c r="DB283" s="10"/>
      <c r="DC283" s="10"/>
      <c r="DD283" s="10"/>
      <c r="DE283" s="11"/>
      <c r="DF283" s="45"/>
      <c r="DG283" s="39"/>
      <c r="DH283" s="98"/>
      <c r="DI283" s="10"/>
      <c r="DJ283" s="10"/>
      <c r="DK283" s="10"/>
      <c r="DL283" s="10"/>
      <c r="DM283" s="10"/>
      <c r="DN283" s="11"/>
      <c r="DO283" s="11"/>
      <c r="DP283" s="45"/>
      <c r="DQ283" s="39"/>
      <c r="DR283" s="98"/>
      <c r="DS283" s="10"/>
      <c r="DT283" s="10"/>
      <c r="DU283" s="10"/>
      <c r="DV283" s="10"/>
      <c r="DW283" s="10"/>
      <c r="DX283" s="98"/>
      <c r="DY283" s="11"/>
      <c r="DZ283" s="45"/>
      <c r="EA283" s="39"/>
      <c r="EB283" s="98"/>
      <c r="ED283" s="45"/>
      <c r="EE283" s="45"/>
      <c r="EF283" s="45"/>
    </row>
    <row r="284" spans="1:136" s="8" customFormat="1" ht="15" x14ac:dyDescent="0.15">
      <c r="A284" s="39"/>
      <c r="B284" s="98"/>
      <c r="C284" s="37"/>
      <c r="D284" s="42"/>
      <c r="E284" s="69"/>
      <c r="F284" s="69"/>
      <c r="G284" s="69"/>
      <c r="H284" s="69"/>
      <c r="I284" s="45"/>
      <c r="J284" s="39"/>
      <c r="K284" s="98"/>
      <c r="L284" s="37"/>
      <c r="M284" s="42"/>
      <c r="N284" s="69"/>
      <c r="O284" s="69"/>
      <c r="P284" s="69"/>
      <c r="R284" s="39"/>
      <c r="S284" s="98"/>
      <c r="T284" s="37"/>
      <c r="U284" s="10"/>
      <c r="V284" s="69"/>
      <c r="W284" s="69"/>
      <c r="X284" s="69"/>
      <c r="Z284" s="39"/>
      <c r="AA284" s="39"/>
      <c r="AB284" s="37"/>
      <c r="AC284" s="10"/>
      <c r="AD284" s="69"/>
      <c r="AE284" s="69"/>
      <c r="AF284" s="69"/>
      <c r="AG284" s="45"/>
      <c r="AH284" s="45"/>
      <c r="AJ284" s="39"/>
      <c r="AK284" s="39"/>
      <c r="AL284" s="37"/>
      <c r="AM284" s="42"/>
      <c r="AN284" s="69"/>
      <c r="AO284" s="69"/>
      <c r="AP284" s="69"/>
      <c r="AQ284" s="43"/>
      <c r="AS284" s="39"/>
      <c r="AT284" s="98"/>
      <c r="AU284" s="37"/>
      <c r="AV284" s="42"/>
      <c r="AW284" s="69"/>
      <c r="AX284" s="69"/>
      <c r="AY284" s="69"/>
      <c r="BA284" s="39"/>
      <c r="BB284" s="98"/>
      <c r="BC284" s="37"/>
      <c r="BD284" s="10"/>
      <c r="BE284" s="69"/>
      <c r="BF284" s="69"/>
      <c r="BG284" s="69"/>
      <c r="BI284" s="39"/>
      <c r="BJ284" s="98"/>
      <c r="BK284" s="37"/>
      <c r="BL284" s="42"/>
      <c r="BM284" s="69"/>
      <c r="BN284" s="69"/>
      <c r="BO284" s="69"/>
      <c r="BP284" s="98"/>
      <c r="BQ284" s="98"/>
      <c r="BS284" s="39"/>
      <c r="BT284" s="98"/>
      <c r="BU284" s="37"/>
      <c r="BV284" s="42"/>
      <c r="BW284" s="69"/>
      <c r="BX284" s="69"/>
      <c r="BY284" s="69"/>
      <c r="BZ284" s="98"/>
      <c r="CA284" s="98"/>
      <c r="CC284" s="39"/>
      <c r="CD284" s="98"/>
      <c r="CE284" s="37"/>
      <c r="CF284" s="42"/>
      <c r="CG284" s="69"/>
      <c r="CH284" s="69"/>
      <c r="CI284" s="69"/>
      <c r="CJ284" s="45"/>
      <c r="CK284" s="98"/>
      <c r="CO284" s="39"/>
      <c r="CP284" s="98"/>
      <c r="CQ284" s="10"/>
      <c r="CR284" s="10"/>
      <c r="CS284" s="10"/>
      <c r="CT284" s="10"/>
      <c r="CU284" s="10"/>
      <c r="CV284" s="11"/>
      <c r="CW284" s="45"/>
      <c r="CX284" s="39"/>
      <c r="CY284" s="98"/>
      <c r="CZ284" s="10"/>
      <c r="DA284" s="10"/>
      <c r="DB284" s="10"/>
      <c r="DC284" s="10"/>
      <c r="DD284" s="10"/>
      <c r="DE284" s="11"/>
      <c r="DF284" s="45"/>
      <c r="DG284" s="39"/>
      <c r="DH284" s="98"/>
      <c r="DI284" s="10"/>
      <c r="DJ284" s="10"/>
      <c r="DK284" s="10"/>
      <c r="DL284" s="10"/>
      <c r="DM284" s="10"/>
      <c r="DN284" s="11"/>
      <c r="DO284" s="11"/>
      <c r="DP284" s="45"/>
      <c r="DQ284" s="39"/>
      <c r="DR284" s="98"/>
      <c r="DS284" s="10"/>
      <c r="DT284" s="10"/>
      <c r="DU284" s="10"/>
      <c r="DV284" s="10"/>
      <c r="DW284" s="10"/>
      <c r="DX284" s="98"/>
      <c r="DY284" s="11"/>
      <c r="DZ284" s="45"/>
      <c r="EA284" s="39"/>
      <c r="EB284" s="98"/>
      <c r="ED284" s="45"/>
      <c r="EE284" s="45"/>
      <c r="EF284" s="45"/>
    </row>
    <row r="285" spans="1:136" s="8" customFormat="1" ht="15" x14ac:dyDescent="0.15">
      <c r="A285" s="39"/>
      <c r="B285" s="98"/>
      <c r="C285" s="37"/>
      <c r="D285" s="42"/>
      <c r="E285" s="69"/>
      <c r="F285" s="69"/>
      <c r="G285" s="69"/>
      <c r="H285" s="69"/>
      <c r="I285" s="45"/>
      <c r="J285" s="39"/>
      <c r="K285" s="98"/>
      <c r="L285" s="37"/>
      <c r="M285" s="42"/>
      <c r="N285" s="69"/>
      <c r="O285" s="69"/>
      <c r="P285" s="69"/>
      <c r="R285" s="39"/>
      <c r="S285" s="98"/>
      <c r="T285" s="37"/>
      <c r="U285" s="10"/>
      <c r="V285" s="69"/>
      <c r="W285" s="69"/>
      <c r="X285" s="69"/>
      <c r="Z285" s="39"/>
      <c r="AA285" s="39"/>
      <c r="AB285" s="37"/>
      <c r="AC285" s="10"/>
      <c r="AD285" s="69"/>
      <c r="AE285" s="69"/>
      <c r="AF285" s="69"/>
      <c r="AG285" s="45"/>
      <c r="AH285" s="45"/>
      <c r="AJ285" s="39"/>
      <c r="AK285" s="39"/>
      <c r="AL285" s="37"/>
      <c r="AM285" s="42"/>
      <c r="AN285" s="69"/>
      <c r="AO285" s="69"/>
      <c r="AP285" s="69"/>
      <c r="AQ285" s="43"/>
      <c r="AS285" s="39"/>
      <c r="AT285" s="98"/>
      <c r="AU285" s="37"/>
      <c r="AV285" s="42"/>
      <c r="AW285" s="69"/>
      <c r="AX285" s="69"/>
      <c r="AY285" s="69"/>
      <c r="BA285" s="39"/>
      <c r="BB285" s="98"/>
      <c r="BC285" s="37"/>
      <c r="BD285" s="10"/>
      <c r="BE285" s="69"/>
      <c r="BF285" s="69"/>
      <c r="BG285" s="69"/>
      <c r="BI285" s="39"/>
      <c r="BJ285" s="98"/>
      <c r="BK285" s="37"/>
      <c r="BL285" s="42"/>
      <c r="BM285" s="69"/>
      <c r="BN285" s="69"/>
      <c r="BO285" s="69"/>
      <c r="BP285" s="98"/>
      <c r="BQ285" s="98"/>
      <c r="BS285" s="39"/>
      <c r="BT285" s="98"/>
      <c r="BU285" s="37"/>
      <c r="BV285" s="42"/>
      <c r="BW285" s="69"/>
      <c r="BX285" s="69"/>
      <c r="BY285" s="69"/>
      <c r="BZ285" s="98"/>
      <c r="CA285" s="98"/>
      <c r="CC285" s="39"/>
      <c r="CD285" s="98"/>
      <c r="CE285" s="37"/>
      <c r="CF285" s="42"/>
      <c r="CG285" s="69"/>
      <c r="CH285" s="69"/>
      <c r="CI285" s="69"/>
      <c r="CJ285" s="45"/>
      <c r="CK285" s="98"/>
      <c r="CO285" s="39"/>
      <c r="CP285" s="98"/>
      <c r="CQ285" s="10"/>
      <c r="CR285" s="10"/>
      <c r="CS285" s="10"/>
      <c r="CT285" s="10"/>
      <c r="CU285" s="10"/>
      <c r="CV285" s="11"/>
      <c r="CW285" s="45"/>
      <c r="CX285" s="39"/>
      <c r="CY285" s="98"/>
      <c r="CZ285" s="10"/>
      <c r="DA285" s="10"/>
      <c r="DB285" s="10"/>
      <c r="DC285" s="10"/>
      <c r="DD285" s="10"/>
      <c r="DE285" s="11"/>
      <c r="DF285" s="45"/>
      <c r="DG285" s="39"/>
      <c r="DH285" s="98"/>
      <c r="DI285" s="10"/>
      <c r="DJ285" s="10"/>
      <c r="DK285" s="10"/>
      <c r="DL285" s="10"/>
      <c r="DM285" s="10"/>
      <c r="DN285" s="11"/>
      <c r="DO285" s="11"/>
      <c r="DP285" s="45"/>
      <c r="DQ285" s="39"/>
      <c r="DR285" s="98"/>
      <c r="DS285" s="10"/>
      <c r="DT285" s="10"/>
      <c r="DU285" s="10"/>
      <c r="DV285" s="10"/>
      <c r="DW285" s="10"/>
      <c r="DX285" s="98"/>
      <c r="DY285" s="11"/>
      <c r="DZ285" s="45"/>
      <c r="EA285" s="39"/>
      <c r="EB285" s="98"/>
      <c r="ED285" s="45"/>
      <c r="EE285" s="45"/>
      <c r="EF285" s="45"/>
    </row>
    <row r="286" spans="1:136" s="8" customFormat="1" ht="15" x14ac:dyDescent="0.15">
      <c r="A286" s="39"/>
      <c r="B286" s="98"/>
      <c r="C286" s="37"/>
      <c r="D286" s="42"/>
      <c r="E286" s="69"/>
      <c r="F286" s="69"/>
      <c r="G286" s="69"/>
      <c r="H286" s="69"/>
      <c r="I286" s="45"/>
      <c r="J286" s="39"/>
      <c r="K286" s="98"/>
      <c r="L286" s="37"/>
      <c r="M286" s="42"/>
      <c r="N286" s="69"/>
      <c r="O286" s="69"/>
      <c r="P286" s="69"/>
      <c r="R286" s="39"/>
      <c r="S286" s="98"/>
      <c r="T286" s="37"/>
      <c r="U286" s="10"/>
      <c r="V286" s="69"/>
      <c r="W286" s="69"/>
      <c r="X286" s="69"/>
      <c r="Z286" s="39"/>
      <c r="AA286" s="39"/>
      <c r="AB286" s="37"/>
      <c r="AC286" s="10"/>
      <c r="AD286" s="69"/>
      <c r="AE286" s="69"/>
      <c r="AF286" s="69"/>
      <c r="AG286" s="45"/>
      <c r="AH286" s="45"/>
      <c r="AJ286" s="39"/>
      <c r="AK286" s="39"/>
      <c r="AL286" s="37"/>
      <c r="AM286" s="42"/>
      <c r="AN286" s="69"/>
      <c r="AO286" s="69"/>
      <c r="AP286" s="69"/>
      <c r="AQ286" s="43"/>
      <c r="AS286" s="39"/>
      <c r="AT286" s="98"/>
      <c r="AU286" s="37"/>
      <c r="AV286" s="42"/>
      <c r="AW286" s="69"/>
      <c r="AX286" s="69"/>
      <c r="AY286" s="69"/>
      <c r="BA286" s="39"/>
      <c r="BB286" s="98"/>
      <c r="BC286" s="37"/>
      <c r="BD286" s="10"/>
      <c r="BE286" s="69"/>
      <c r="BF286" s="69"/>
      <c r="BG286" s="69"/>
      <c r="BI286" s="39"/>
      <c r="BJ286" s="98"/>
      <c r="BK286" s="37"/>
      <c r="BL286" s="42"/>
      <c r="BM286" s="69"/>
      <c r="BN286" s="69"/>
      <c r="BO286" s="69"/>
      <c r="BP286" s="98"/>
      <c r="BQ286" s="98"/>
      <c r="BS286" s="39"/>
      <c r="BT286" s="98"/>
      <c r="BU286" s="37"/>
      <c r="BV286" s="42"/>
      <c r="BW286" s="69"/>
      <c r="BX286" s="69"/>
      <c r="BY286" s="69"/>
      <c r="BZ286" s="98"/>
      <c r="CA286" s="98"/>
      <c r="CC286" s="39"/>
      <c r="CD286" s="98"/>
      <c r="CE286" s="37"/>
      <c r="CF286" s="42"/>
      <c r="CG286" s="69"/>
      <c r="CH286" s="69"/>
      <c r="CI286" s="69"/>
      <c r="CJ286" s="45"/>
      <c r="CK286" s="98"/>
      <c r="CO286" s="39"/>
      <c r="CP286" s="98"/>
      <c r="CQ286" s="10"/>
      <c r="CR286" s="10"/>
      <c r="CS286" s="10"/>
      <c r="CT286" s="10"/>
      <c r="CU286" s="10"/>
      <c r="CV286" s="11"/>
      <c r="CW286" s="45"/>
      <c r="CX286" s="39"/>
      <c r="CY286" s="98"/>
      <c r="CZ286" s="10"/>
      <c r="DA286" s="10"/>
      <c r="DB286" s="10"/>
      <c r="DC286" s="10"/>
      <c r="DD286" s="10"/>
      <c r="DE286" s="11"/>
      <c r="DF286" s="45"/>
      <c r="DG286" s="39"/>
      <c r="DH286" s="98"/>
      <c r="DI286" s="10"/>
      <c r="DJ286" s="10"/>
      <c r="DK286" s="10"/>
      <c r="DL286" s="10"/>
      <c r="DM286" s="10"/>
      <c r="DN286" s="11"/>
      <c r="DO286" s="11"/>
      <c r="DP286" s="45"/>
      <c r="DQ286" s="39"/>
      <c r="DR286" s="98"/>
      <c r="DS286" s="10"/>
      <c r="DT286" s="10"/>
      <c r="DU286" s="10"/>
      <c r="DV286" s="10"/>
      <c r="DW286" s="10"/>
      <c r="DX286" s="98"/>
      <c r="DY286" s="11"/>
      <c r="DZ286" s="45"/>
      <c r="EA286" s="39"/>
      <c r="EB286" s="98"/>
      <c r="ED286" s="45"/>
      <c r="EE286" s="45"/>
      <c r="EF286" s="45"/>
    </row>
    <row r="287" spans="1:136" s="8" customFormat="1" ht="15" x14ac:dyDescent="0.15">
      <c r="A287" s="39"/>
      <c r="B287" s="98"/>
      <c r="C287" s="37"/>
      <c r="D287" s="42"/>
      <c r="E287" s="69"/>
      <c r="F287" s="69"/>
      <c r="G287" s="69"/>
      <c r="H287" s="69"/>
      <c r="I287" s="45"/>
      <c r="J287" s="39"/>
      <c r="K287" s="98"/>
      <c r="L287" s="37"/>
      <c r="M287" s="42"/>
      <c r="N287" s="69"/>
      <c r="O287" s="69"/>
      <c r="P287" s="69"/>
      <c r="R287" s="39"/>
      <c r="S287" s="98"/>
      <c r="T287" s="37"/>
      <c r="U287" s="10"/>
      <c r="V287" s="69"/>
      <c r="W287" s="69"/>
      <c r="X287" s="69"/>
      <c r="Z287" s="39"/>
      <c r="AA287" s="39"/>
      <c r="AB287" s="37"/>
      <c r="AC287" s="10"/>
      <c r="AD287" s="69"/>
      <c r="AE287" s="69"/>
      <c r="AF287" s="69"/>
      <c r="AG287" s="45"/>
      <c r="AH287" s="45"/>
      <c r="AJ287" s="39"/>
      <c r="AK287" s="39"/>
      <c r="AL287" s="37"/>
      <c r="AM287" s="42"/>
      <c r="AN287" s="69"/>
      <c r="AO287" s="69"/>
      <c r="AP287" s="69"/>
      <c r="AQ287" s="43"/>
      <c r="AS287" s="39"/>
      <c r="AT287" s="98"/>
      <c r="AU287" s="37"/>
      <c r="AV287" s="42"/>
      <c r="AW287" s="69"/>
      <c r="AX287" s="69"/>
      <c r="AY287" s="69"/>
      <c r="BA287" s="39"/>
      <c r="BB287" s="98"/>
      <c r="BC287" s="37"/>
      <c r="BD287" s="10"/>
      <c r="BE287" s="69"/>
      <c r="BF287" s="69"/>
      <c r="BG287" s="69"/>
      <c r="BI287" s="39"/>
      <c r="BJ287" s="98"/>
      <c r="BK287" s="37"/>
      <c r="BL287" s="42"/>
      <c r="BM287" s="69"/>
      <c r="BN287" s="69"/>
      <c r="BO287" s="69"/>
      <c r="BP287" s="98"/>
      <c r="BQ287" s="98"/>
      <c r="BS287" s="39"/>
      <c r="BT287" s="98"/>
      <c r="BU287" s="37"/>
      <c r="BV287" s="42"/>
      <c r="BW287" s="69"/>
      <c r="BX287" s="69"/>
      <c r="BY287" s="69"/>
      <c r="BZ287" s="98"/>
      <c r="CA287" s="98"/>
      <c r="CC287" s="39"/>
      <c r="CD287" s="98"/>
      <c r="CE287" s="37"/>
      <c r="CF287" s="42"/>
      <c r="CG287" s="69"/>
      <c r="CH287" s="69"/>
      <c r="CI287" s="69"/>
      <c r="CJ287" s="45"/>
      <c r="CK287" s="98"/>
      <c r="CO287" s="39"/>
      <c r="CP287" s="98"/>
      <c r="CQ287" s="10"/>
      <c r="CR287" s="10"/>
      <c r="CS287" s="10"/>
      <c r="CT287" s="10"/>
      <c r="CU287" s="10"/>
      <c r="CV287" s="11"/>
      <c r="CW287" s="45"/>
      <c r="CX287" s="39"/>
      <c r="CY287" s="98"/>
      <c r="CZ287" s="10"/>
      <c r="DA287" s="10"/>
      <c r="DB287" s="10"/>
      <c r="DC287" s="10"/>
      <c r="DD287" s="10"/>
      <c r="DE287" s="11"/>
      <c r="DF287" s="45"/>
      <c r="DG287" s="39"/>
      <c r="DH287" s="98"/>
      <c r="DI287" s="10"/>
      <c r="DJ287" s="10"/>
      <c r="DK287" s="10"/>
      <c r="DL287" s="10"/>
      <c r="DM287" s="10"/>
      <c r="DN287" s="11"/>
      <c r="DO287" s="11"/>
      <c r="DP287" s="45"/>
      <c r="DQ287" s="39"/>
      <c r="DR287" s="98"/>
      <c r="DS287" s="10"/>
      <c r="DT287" s="10"/>
      <c r="DU287" s="10"/>
      <c r="DV287" s="10"/>
      <c r="DW287" s="10"/>
      <c r="DX287" s="98"/>
      <c r="DY287" s="11"/>
      <c r="DZ287" s="45"/>
      <c r="EA287" s="39"/>
      <c r="EB287" s="98"/>
      <c r="ED287" s="45"/>
      <c r="EE287" s="45"/>
      <c r="EF287" s="45"/>
    </row>
    <row r="288" spans="1:136" s="8" customFormat="1" ht="15" x14ac:dyDescent="0.15">
      <c r="A288" s="39"/>
      <c r="B288" s="98"/>
      <c r="C288" s="37"/>
      <c r="D288" s="42"/>
      <c r="E288" s="69"/>
      <c r="F288" s="69"/>
      <c r="G288" s="69"/>
      <c r="H288" s="69"/>
      <c r="I288" s="45"/>
      <c r="J288" s="39"/>
      <c r="K288" s="98"/>
      <c r="L288" s="37"/>
      <c r="M288" s="42"/>
      <c r="N288" s="69"/>
      <c r="O288" s="69"/>
      <c r="P288" s="69"/>
      <c r="R288" s="39"/>
      <c r="S288" s="98"/>
      <c r="T288" s="37"/>
      <c r="U288" s="10"/>
      <c r="V288" s="69"/>
      <c r="W288" s="69"/>
      <c r="X288" s="69"/>
      <c r="Z288" s="39"/>
      <c r="AA288" s="39"/>
      <c r="AB288" s="37"/>
      <c r="AC288" s="10"/>
      <c r="AD288" s="69"/>
      <c r="AE288" s="69"/>
      <c r="AF288" s="69"/>
      <c r="AG288" s="45"/>
      <c r="AH288" s="45"/>
      <c r="AJ288" s="39"/>
      <c r="AK288" s="39"/>
      <c r="AL288" s="37"/>
      <c r="AM288" s="42"/>
      <c r="AN288" s="69"/>
      <c r="AO288" s="69"/>
      <c r="AP288" s="69"/>
      <c r="AQ288" s="43"/>
      <c r="AS288" s="39"/>
      <c r="AT288" s="98"/>
      <c r="AU288" s="37"/>
      <c r="AV288" s="42"/>
      <c r="AW288" s="69"/>
      <c r="AX288" s="69"/>
      <c r="AY288" s="69"/>
      <c r="BA288" s="39"/>
      <c r="BB288" s="98"/>
      <c r="BC288" s="37"/>
      <c r="BD288" s="10"/>
      <c r="BE288" s="69"/>
      <c r="BF288" s="69"/>
      <c r="BG288" s="69"/>
      <c r="BI288" s="39"/>
      <c r="BJ288" s="98"/>
      <c r="BK288" s="37"/>
      <c r="BL288" s="42"/>
      <c r="BM288" s="69"/>
      <c r="BN288" s="69"/>
      <c r="BO288" s="69"/>
      <c r="BP288" s="98"/>
      <c r="BQ288" s="98"/>
      <c r="BS288" s="39"/>
      <c r="BT288" s="98"/>
      <c r="BU288" s="37"/>
      <c r="BV288" s="42"/>
      <c r="BW288" s="69"/>
      <c r="BX288" s="69"/>
      <c r="BY288" s="69"/>
      <c r="BZ288" s="98"/>
      <c r="CA288" s="98"/>
      <c r="CC288" s="39"/>
      <c r="CD288" s="98"/>
      <c r="CE288" s="37"/>
      <c r="CF288" s="42"/>
      <c r="CG288" s="69"/>
      <c r="CH288" s="69"/>
      <c r="CI288" s="69"/>
      <c r="CJ288" s="45"/>
      <c r="CK288" s="98"/>
      <c r="CO288" s="39"/>
      <c r="CP288" s="98"/>
      <c r="CQ288" s="10"/>
      <c r="CR288" s="10"/>
      <c r="CS288" s="10"/>
      <c r="CT288" s="10"/>
      <c r="CU288" s="10"/>
      <c r="CV288" s="11"/>
      <c r="CW288" s="45"/>
      <c r="CX288" s="39"/>
      <c r="CY288" s="98"/>
      <c r="CZ288" s="10"/>
      <c r="DA288" s="10"/>
      <c r="DB288" s="10"/>
      <c r="DC288" s="10"/>
      <c r="DD288" s="10"/>
      <c r="DE288" s="11"/>
      <c r="DF288" s="45"/>
      <c r="DG288" s="39"/>
      <c r="DH288" s="98"/>
      <c r="DI288" s="10"/>
      <c r="DJ288" s="10"/>
      <c r="DK288" s="10"/>
      <c r="DL288" s="10"/>
      <c r="DM288" s="10"/>
      <c r="DN288" s="11"/>
      <c r="DO288" s="11"/>
      <c r="DP288" s="45"/>
      <c r="DQ288" s="39"/>
      <c r="DR288" s="98"/>
      <c r="DS288" s="10"/>
      <c r="DT288" s="10"/>
      <c r="DU288" s="10"/>
      <c r="DV288" s="10"/>
      <c r="DW288" s="10"/>
      <c r="DX288" s="98"/>
      <c r="DY288" s="11"/>
      <c r="DZ288" s="45"/>
      <c r="EA288" s="39"/>
      <c r="EB288" s="98"/>
      <c r="ED288" s="45"/>
      <c r="EE288" s="45"/>
      <c r="EF288" s="45"/>
    </row>
    <row r="289" spans="1:136" s="8" customFormat="1" ht="15" x14ac:dyDescent="0.15">
      <c r="A289" s="39"/>
      <c r="B289" s="98"/>
      <c r="C289" s="37"/>
      <c r="D289" s="42"/>
      <c r="E289" s="69"/>
      <c r="F289" s="69"/>
      <c r="G289" s="69"/>
      <c r="H289" s="69"/>
      <c r="I289" s="45"/>
      <c r="J289" s="39"/>
      <c r="K289" s="98"/>
      <c r="L289" s="37"/>
      <c r="M289" s="42"/>
      <c r="N289" s="69"/>
      <c r="O289" s="69"/>
      <c r="P289" s="69"/>
      <c r="R289" s="39"/>
      <c r="S289" s="98"/>
      <c r="T289" s="37"/>
      <c r="U289" s="10"/>
      <c r="V289" s="69"/>
      <c r="W289" s="69"/>
      <c r="X289" s="69"/>
      <c r="Z289" s="39"/>
      <c r="AA289" s="39"/>
      <c r="AB289" s="37"/>
      <c r="AC289" s="10"/>
      <c r="AD289" s="69"/>
      <c r="AE289" s="69"/>
      <c r="AF289" s="69"/>
      <c r="AJ289" s="39"/>
      <c r="AK289" s="39"/>
      <c r="AL289" s="37"/>
      <c r="AM289" s="42"/>
      <c r="AN289" s="69"/>
      <c r="AO289" s="69"/>
      <c r="AP289" s="69"/>
      <c r="AS289" s="39"/>
      <c r="AT289" s="98"/>
      <c r="AU289" s="37"/>
      <c r="AV289" s="42"/>
      <c r="AW289" s="69"/>
      <c r="AX289" s="69"/>
      <c r="AY289" s="69"/>
      <c r="BA289" s="39"/>
      <c r="BB289" s="98"/>
      <c r="BC289" s="37"/>
      <c r="BD289" s="10"/>
      <c r="BE289" s="69"/>
      <c r="BF289" s="69"/>
      <c r="BG289" s="69"/>
      <c r="BI289" s="39"/>
      <c r="BJ289" s="98"/>
      <c r="BK289" s="37"/>
      <c r="BL289" s="42"/>
      <c r="BM289" s="69"/>
      <c r="BN289" s="69"/>
      <c r="BO289" s="69"/>
      <c r="BP289" s="98"/>
      <c r="BQ289" s="98"/>
      <c r="BS289" s="39"/>
      <c r="BT289" s="98"/>
      <c r="BU289" s="37"/>
      <c r="BV289" s="42"/>
      <c r="BW289" s="69"/>
      <c r="BX289" s="69"/>
      <c r="BY289" s="69"/>
      <c r="BZ289" s="98"/>
      <c r="CA289" s="98"/>
      <c r="CC289" s="39"/>
      <c r="CD289" s="98"/>
      <c r="CE289" s="37"/>
      <c r="CF289" s="42"/>
      <c r="CG289" s="69"/>
      <c r="CH289" s="69"/>
      <c r="CI289" s="69"/>
      <c r="CJ289" s="45"/>
      <c r="CK289" s="98"/>
      <c r="CO289" s="39"/>
      <c r="CP289" s="98"/>
      <c r="CQ289" s="10"/>
      <c r="CR289" s="10"/>
      <c r="CS289" s="10"/>
      <c r="CT289" s="10"/>
      <c r="CU289" s="10"/>
      <c r="CV289" s="11"/>
      <c r="CW289" s="45"/>
      <c r="CX289" s="39"/>
      <c r="CY289" s="98"/>
      <c r="CZ289" s="10"/>
      <c r="DA289" s="10"/>
      <c r="DB289" s="10"/>
      <c r="DC289" s="10"/>
      <c r="DD289" s="10"/>
      <c r="DE289" s="11"/>
      <c r="DF289" s="45"/>
      <c r="DG289" s="39"/>
      <c r="DH289" s="98"/>
      <c r="DI289" s="10"/>
      <c r="DJ289" s="10"/>
      <c r="DK289" s="10"/>
      <c r="DL289" s="10"/>
      <c r="DM289" s="10"/>
      <c r="DN289" s="11"/>
      <c r="DO289" s="11"/>
      <c r="DP289" s="45"/>
      <c r="DQ289" s="39"/>
      <c r="DR289" s="98"/>
      <c r="DS289" s="10"/>
      <c r="DT289" s="10"/>
      <c r="DU289" s="10"/>
      <c r="DV289" s="10"/>
      <c r="DW289" s="10"/>
      <c r="DX289" s="98"/>
      <c r="DY289" s="11"/>
      <c r="DZ289" s="45"/>
      <c r="EA289" s="39"/>
      <c r="EB289" s="98"/>
      <c r="ED289" s="45"/>
      <c r="EE289" s="45"/>
      <c r="EF289" s="45"/>
    </row>
    <row r="290" spans="1:136" s="8" customFormat="1" ht="15" x14ac:dyDescent="0.15">
      <c r="A290" s="39"/>
      <c r="B290" s="98"/>
      <c r="C290" s="37"/>
      <c r="D290" s="42"/>
      <c r="E290" s="69"/>
      <c r="F290" s="69"/>
      <c r="G290" s="69"/>
      <c r="H290" s="69"/>
      <c r="I290" s="45"/>
      <c r="J290" s="39"/>
      <c r="K290" s="98"/>
      <c r="L290" s="37"/>
      <c r="M290" s="42"/>
      <c r="N290" s="69"/>
      <c r="O290" s="69"/>
      <c r="P290" s="69"/>
      <c r="R290" s="39"/>
      <c r="S290" s="98"/>
      <c r="T290" s="37"/>
      <c r="U290" s="10"/>
      <c r="V290" s="69"/>
      <c r="W290" s="69"/>
      <c r="X290" s="69"/>
      <c r="Z290" s="39"/>
      <c r="AA290" s="39"/>
      <c r="AB290" s="37"/>
      <c r="AC290" s="10"/>
      <c r="AD290" s="69"/>
      <c r="AE290" s="69"/>
      <c r="AF290" s="69"/>
      <c r="AJ290" s="39"/>
      <c r="AK290" s="39"/>
      <c r="AL290" s="37"/>
      <c r="AM290" s="42"/>
      <c r="AN290" s="69"/>
      <c r="AO290" s="69"/>
      <c r="AP290" s="69"/>
      <c r="AS290" s="39"/>
      <c r="AT290" s="98"/>
      <c r="AU290" s="37"/>
      <c r="AV290" s="42"/>
      <c r="AW290" s="69"/>
      <c r="AX290" s="69"/>
      <c r="AY290" s="69"/>
      <c r="BA290" s="39"/>
      <c r="BB290" s="98"/>
      <c r="BC290" s="37"/>
      <c r="BD290" s="10"/>
      <c r="BE290" s="69"/>
      <c r="BF290" s="69"/>
      <c r="BG290" s="69"/>
      <c r="BI290" s="39"/>
      <c r="BJ290" s="98"/>
      <c r="BK290" s="37"/>
      <c r="BL290" s="42"/>
      <c r="BM290" s="69"/>
      <c r="BN290" s="69"/>
      <c r="BO290" s="69"/>
      <c r="BP290" s="98"/>
      <c r="BQ290" s="98"/>
      <c r="BS290" s="39"/>
      <c r="BT290" s="98"/>
      <c r="BU290" s="37"/>
      <c r="BV290" s="42"/>
      <c r="BW290" s="69"/>
      <c r="BX290" s="69"/>
      <c r="BY290" s="69"/>
      <c r="BZ290" s="98"/>
      <c r="CA290" s="98"/>
      <c r="CC290" s="39"/>
      <c r="CD290" s="98"/>
      <c r="CE290" s="37"/>
      <c r="CF290" s="42"/>
      <c r="CG290" s="69"/>
      <c r="CH290" s="69"/>
      <c r="CI290" s="69"/>
      <c r="CJ290" s="45"/>
      <c r="CK290" s="98"/>
      <c r="CO290" s="39"/>
      <c r="CP290" s="98"/>
      <c r="CQ290" s="10"/>
      <c r="CR290" s="10"/>
      <c r="CS290" s="10"/>
      <c r="CT290" s="10"/>
      <c r="CU290" s="10"/>
      <c r="CV290" s="11"/>
      <c r="CW290" s="45"/>
      <c r="CX290" s="39"/>
      <c r="CY290" s="98"/>
      <c r="CZ290" s="10"/>
      <c r="DA290" s="10"/>
      <c r="DB290" s="10"/>
      <c r="DC290" s="10"/>
      <c r="DD290" s="10"/>
      <c r="DE290" s="11"/>
      <c r="DF290" s="45"/>
      <c r="DG290" s="39"/>
      <c r="DH290" s="98"/>
      <c r="DI290" s="10"/>
      <c r="DJ290" s="10"/>
      <c r="DK290" s="10"/>
      <c r="DL290" s="10"/>
      <c r="DM290" s="10"/>
      <c r="DN290" s="11"/>
      <c r="DO290" s="11"/>
      <c r="DP290" s="45"/>
      <c r="DQ290" s="39"/>
      <c r="DR290" s="98"/>
      <c r="DS290" s="10"/>
      <c r="DT290" s="10"/>
      <c r="DU290" s="10"/>
      <c r="DV290" s="10"/>
      <c r="DW290" s="10"/>
      <c r="DX290" s="98"/>
      <c r="DY290" s="11"/>
      <c r="DZ290" s="45"/>
      <c r="EA290" s="39"/>
      <c r="EB290" s="98"/>
      <c r="ED290" s="45"/>
      <c r="EE290" s="45"/>
      <c r="EF290" s="45"/>
    </row>
    <row r="291" spans="1:136" s="8" customFormat="1" ht="15" x14ac:dyDescent="0.15">
      <c r="A291" s="39"/>
      <c r="B291" s="98"/>
      <c r="C291" s="37"/>
      <c r="D291" s="42"/>
      <c r="E291" s="69"/>
      <c r="F291" s="69"/>
      <c r="G291" s="69"/>
      <c r="H291" s="69"/>
      <c r="I291" s="45"/>
      <c r="J291" s="39"/>
      <c r="K291" s="98"/>
      <c r="L291" s="37"/>
      <c r="M291" s="42"/>
      <c r="N291" s="69"/>
      <c r="O291" s="69"/>
      <c r="P291" s="69"/>
      <c r="R291" s="39"/>
      <c r="S291" s="98"/>
      <c r="T291" s="37"/>
      <c r="U291" s="10"/>
      <c r="V291" s="69"/>
      <c r="W291" s="69"/>
      <c r="X291" s="69"/>
      <c r="Z291" s="39"/>
      <c r="AA291" s="39"/>
      <c r="AB291" s="37"/>
      <c r="AC291" s="10"/>
      <c r="AD291" s="69"/>
      <c r="AE291" s="69"/>
      <c r="AF291" s="69"/>
      <c r="AJ291" s="39"/>
      <c r="AK291" s="39"/>
      <c r="AL291" s="37"/>
      <c r="AM291" s="42"/>
      <c r="AN291" s="69"/>
      <c r="AO291" s="69"/>
      <c r="AP291" s="69"/>
      <c r="AS291" s="39"/>
      <c r="AT291" s="98"/>
      <c r="AU291" s="37"/>
      <c r="AV291" s="42"/>
      <c r="AW291" s="69"/>
      <c r="AX291" s="69"/>
      <c r="AY291" s="69"/>
      <c r="BA291" s="39"/>
      <c r="BB291" s="98"/>
      <c r="BC291" s="37"/>
      <c r="BD291" s="10"/>
      <c r="BE291" s="69"/>
      <c r="BF291" s="69"/>
      <c r="BG291" s="69"/>
      <c r="BI291" s="39"/>
      <c r="BJ291" s="98"/>
      <c r="BK291" s="37"/>
      <c r="BL291" s="42"/>
      <c r="BM291" s="69"/>
      <c r="BN291" s="69"/>
      <c r="BO291" s="69"/>
      <c r="BP291" s="98"/>
      <c r="BQ291" s="98"/>
      <c r="BS291" s="39"/>
      <c r="BT291" s="98"/>
      <c r="BU291" s="37"/>
      <c r="BV291" s="42"/>
      <c r="BW291" s="69"/>
      <c r="BX291" s="69"/>
      <c r="BY291" s="69"/>
      <c r="BZ291" s="98"/>
      <c r="CA291" s="98"/>
      <c r="CC291" s="39"/>
      <c r="CD291" s="98"/>
      <c r="CE291" s="37"/>
      <c r="CF291" s="42"/>
      <c r="CG291" s="69"/>
      <c r="CH291" s="69"/>
      <c r="CI291" s="69"/>
      <c r="CJ291" s="45"/>
      <c r="CK291" s="98"/>
      <c r="CO291" s="39"/>
      <c r="CP291" s="98"/>
      <c r="CQ291" s="10"/>
      <c r="CR291" s="10"/>
      <c r="CS291" s="10"/>
      <c r="CT291" s="10"/>
      <c r="CU291" s="10"/>
      <c r="CV291" s="11"/>
      <c r="CW291" s="45"/>
      <c r="CX291" s="39"/>
      <c r="CY291" s="98"/>
      <c r="CZ291" s="10"/>
      <c r="DA291" s="10"/>
      <c r="DB291" s="10"/>
      <c r="DC291" s="10"/>
      <c r="DD291" s="10"/>
      <c r="DE291" s="11"/>
      <c r="DF291" s="45"/>
      <c r="DG291" s="39"/>
      <c r="DH291" s="98"/>
      <c r="DI291" s="10"/>
      <c r="DJ291" s="10"/>
      <c r="DK291" s="10"/>
      <c r="DL291" s="10"/>
      <c r="DM291" s="10"/>
      <c r="DN291" s="11"/>
      <c r="DO291" s="11"/>
      <c r="DP291" s="45"/>
      <c r="DQ291" s="39"/>
      <c r="DR291" s="98"/>
      <c r="DS291" s="10"/>
      <c r="DT291" s="10"/>
      <c r="DU291" s="10"/>
      <c r="DV291" s="10"/>
      <c r="DW291" s="10"/>
      <c r="DX291" s="98"/>
      <c r="DY291" s="11"/>
      <c r="DZ291" s="45"/>
      <c r="EA291" s="39"/>
      <c r="EB291" s="98"/>
      <c r="ED291" s="45"/>
      <c r="EE291" s="45"/>
      <c r="EF291" s="45"/>
    </row>
    <row r="292" spans="1:136" s="8" customFormat="1" ht="15" x14ac:dyDescent="0.15">
      <c r="A292" s="39"/>
      <c r="B292" s="98"/>
      <c r="C292" s="37"/>
      <c r="D292" s="42"/>
      <c r="E292" s="69"/>
      <c r="F292" s="69"/>
      <c r="G292" s="69"/>
      <c r="H292" s="69"/>
      <c r="I292" s="45"/>
      <c r="J292" s="39"/>
      <c r="K292" s="98"/>
      <c r="L292" s="37"/>
      <c r="M292" s="42"/>
      <c r="N292" s="69"/>
      <c r="O292" s="69"/>
      <c r="P292" s="69"/>
      <c r="R292" s="39"/>
      <c r="S292" s="98"/>
      <c r="T292" s="37"/>
      <c r="U292" s="10"/>
      <c r="V292" s="69"/>
      <c r="W292" s="69"/>
      <c r="X292" s="69"/>
      <c r="Z292" s="39"/>
      <c r="AA292" s="39"/>
      <c r="AB292" s="37"/>
      <c r="AC292" s="10"/>
      <c r="AD292" s="69"/>
      <c r="AE292" s="69"/>
      <c r="AF292" s="69"/>
      <c r="AJ292" s="39"/>
      <c r="AK292" s="39"/>
      <c r="AL292" s="37"/>
      <c r="AM292" s="42"/>
      <c r="AN292" s="69"/>
      <c r="AO292" s="69"/>
      <c r="AP292" s="69"/>
      <c r="AS292" s="39"/>
      <c r="AT292" s="98"/>
      <c r="AU292" s="37"/>
      <c r="AV292" s="42"/>
      <c r="AW292" s="69"/>
      <c r="AX292" s="69"/>
      <c r="AY292" s="69"/>
      <c r="BA292" s="39"/>
      <c r="BB292" s="98"/>
      <c r="BC292" s="37"/>
      <c r="BD292" s="10"/>
      <c r="BE292" s="69"/>
      <c r="BF292" s="69"/>
      <c r="BG292" s="69"/>
      <c r="BI292" s="39"/>
      <c r="BJ292" s="98"/>
      <c r="BK292" s="37"/>
      <c r="BL292" s="42"/>
      <c r="BM292" s="69"/>
      <c r="BN292" s="69"/>
      <c r="BO292" s="69"/>
      <c r="BP292" s="98"/>
      <c r="BQ292" s="98"/>
      <c r="BS292" s="39"/>
      <c r="BT292" s="98"/>
      <c r="BU292" s="37"/>
      <c r="BV292" s="42"/>
      <c r="BW292" s="69"/>
      <c r="BX292" s="69"/>
      <c r="BY292" s="69"/>
      <c r="BZ292" s="98"/>
      <c r="CA292" s="98"/>
      <c r="CC292" s="39"/>
      <c r="CD292" s="98"/>
      <c r="CE292" s="37"/>
      <c r="CF292" s="42"/>
      <c r="CG292" s="69"/>
      <c r="CH292" s="69"/>
      <c r="CI292" s="69"/>
      <c r="CJ292" s="45"/>
      <c r="CK292" s="98"/>
      <c r="CO292" s="39"/>
      <c r="CP292" s="98"/>
      <c r="CQ292" s="10"/>
      <c r="CR292" s="10"/>
      <c r="CS292" s="10"/>
      <c r="CT292" s="10"/>
      <c r="CU292" s="10"/>
      <c r="CV292" s="11"/>
      <c r="CW292" s="45"/>
      <c r="CX292" s="39"/>
      <c r="CY292" s="98"/>
      <c r="CZ292" s="10"/>
      <c r="DA292" s="10"/>
      <c r="DB292" s="10"/>
      <c r="DC292" s="10"/>
      <c r="DD292" s="10"/>
      <c r="DE292" s="11"/>
      <c r="DF292" s="45"/>
      <c r="DG292" s="39"/>
      <c r="DH292" s="98"/>
      <c r="DI292" s="10"/>
      <c r="DJ292" s="10"/>
      <c r="DK292" s="10"/>
      <c r="DL292" s="10"/>
      <c r="DM292" s="10"/>
      <c r="DN292" s="11"/>
      <c r="DO292" s="11"/>
      <c r="DP292" s="45"/>
      <c r="DQ292" s="39"/>
      <c r="DR292" s="98"/>
      <c r="DS292" s="10"/>
      <c r="DT292" s="10"/>
      <c r="DU292" s="10"/>
      <c r="DV292" s="10"/>
      <c r="DW292" s="10"/>
      <c r="DX292" s="98"/>
      <c r="DY292" s="11"/>
      <c r="DZ292" s="45"/>
      <c r="EA292" s="39"/>
      <c r="EB292" s="98"/>
      <c r="ED292" s="45"/>
      <c r="EE292" s="45"/>
      <c r="EF292" s="45"/>
    </row>
    <row r="293" spans="1:136" s="8" customFormat="1" ht="15" x14ac:dyDescent="0.15">
      <c r="A293" s="39"/>
      <c r="B293" s="98"/>
      <c r="C293" s="37"/>
      <c r="D293" s="42"/>
      <c r="E293" s="69"/>
      <c r="F293" s="69"/>
      <c r="G293" s="69"/>
      <c r="H293" s="69"/>
      <c r="I293" s="45"/>
      <c r="J293" s="39"/>
      <c r="K293" s="98"/>
      <c r="L293" s="37"/>
      <c r="M293" s="42"/>
      <c r="N293" s="69"/>
      <c r="O293" s="69"/>
      <c r="P293" s="69"/>
      <c r="R293" s="39"/>
      <c r="S293" s="98"/>
      <c r="T293" s="37"/>
      <c r="U293" s="10"/>
      <c r="V293" s="69"/>
      <c r="W293" s="69"/>
      <c r="X293" s="69"/>
      <c r="Z293" s="39"/>
      <c r="AA293" s="39"/>
      <c r="AB293" s="37"/>
      <c r="AC293" s="10"/>
      <c r="AD293" s="69"/>
      <c r="AE293" s="69"/>
      <c r="AF293" s="69"/>
      <c r="AJ293" s="39"/>
      <c r="AK293" s="39"/>
      <c r="AL293" s="37"/>
      <c r="AM293" s="42"/>
      <c r="AN293" s="69"/>
      <c r="AO293" s="69"/>
      <c r="AP293" s="69"/>
      <c r="AS293" s="39"/>
      <c r="AT293" s="98"/>
      <c r="AU293" s="37"/>
      <c r="AV293" s="42"/>
      <c r="AW293" s="69"/>
      <c r="AX293" s="69"/>
      <c r="AY293" s="69"/>
      <c r="BA293" s="39"/>
      <c r="BB293" s="98"/>
      <c r="BC293" s="37"/>
      <c r="BD293" s="10"/>
      <c r="BE293" s="69"/>
      <c r="BF293" s="69"/>
      <c r="BG293" s="69"/>
      <c r="BI293" s="39"/>
      <c r="BJ293" s="98"/>
      <c r="BK293" s="37"/>
      <c r="BL293" s="42"/>
      <c r="BM293" s="69"/>
      <c r="BN293" s="69"/>
      <c r="BO293" s="69"/>
      <c r="BP293" s="98"/>
      <c r="BQ293" s="98"/>
      <c r="BS293" s="39"/>
      <c r="BT293" s="98"/>
      <c r="BU293" s="37"/>
      <c r="BV293" s="42"/>
      <c r="BW293" s="69"/>
      <c r="BX293" s="69"/>
      <c r="BY293" s="69"/>
      <c r="BZ293" s="98"/>
      <c r="CA293" s="98"/>
      <c r="CC293" s="39"/>
      <c r="CD293" s="98"/>
      <c r="CE293" s="37"/>
      <c r="CF293" s="42"/>
      <c r="CG293" s="69"/>
      <c r="CH293" s="69"/>
      <c r="CI293" s="69"/>
      <c r="CJ293" s="45"/>
      <c r="CK293" s="98"/>
      <c r="CO293" s="39"/>
      <c r="CP293" s="98"/>
      <c r="CQ293" s="10"/>
      <c r="CR293" s="10"/>
      <c r="CS293" s="10"/>
      <c r="CT293" s="10"/>
      <c r="CU293" s="10"/>
      <c r="CV293" s="11"/>
      <c r="CW293" s="45"/>
      <c r="CX293" s="39"/>
      <c r="CY293" s="98"/>
      <c r="CZ293" s="10"/>
      <c r="DA293" s="10"/>
      <c r="DB293" s="10"/>
      <c r="DC293" s="10"/>
      <c r="DD293" s="10"/>
      <c r="DE293" s="11"/>
      <c r="DF293" s="45"/>
      <c r="DG293" s="39"/>
      <c r="DH293" s="98"/>
      <c r="DI293" s="10"/>
      <c r="DJ293" s="10"/>
      <c r="DK293" s="10"/>
      <c r="DL293" s="10"/>
      <c r="DM293" s="10"/>
      <c r="DN293" s="11"/>
      <c r="DO293" s="11"/>
      <c r="DP293" s="45"/>
      <c r="DQ293" s="39"/>
      <c r="DR293" s="98"/>
      <c r="DS293" s="10"/>
      <c r="DT293" s="10"/>
      <c r="DU293" s="10"/>
      <c r="DV293" s="10"/>
      <c r="DW293" s="10"/>
      <c r="DX293" s="98"/>
      <c r="DY293" s="11"/>
      <c r="DZ293" s="45"/>
      <c r="EA293" s="39"/>
      <c r="EB293" s="98"/>
      <c r="ED293" s="45"/>
      <c r="EE293" s="45"/>
      <c r="EF293" s="45"/>
    </row>
    <row r="294" spans="1:136" s="8" customFormat="1" ht="15" x14ac:dyDescent="0.15">
      <c r="A294" s="39"/>
      <c r="B294" s="98"/>
      <c r="C294" s="37"/>
      <c r="D294" s="42"/>
      <c r="E294" s="69"/>
      <c r="F294" s="69"/>
      <c r="G294" s="69"/>
      <c r="H294" s="69"/>
      <c r="I294" s="45"/>
      <c r="J294" s="39"/>
      <c r="K294" s="98"/>
      <c r="L294" s="37"/>
      <c r="M294" s="42"/>
      <c r="N294" s="69"/>
      <c r="O294" s="69"/>
      <c r="P294" s="69"/>
      <c r="R294" s="39"/>
      <c r="S294" s="98"/>
      <c r="T294" s="37"/>
      <c r="U294" s="10"/>
      <c r="V294" s="69"/>
      <c r="W294" s="69"/>
      <c r="X294" s="69"/>
      <c r="Z294" s="39"/>
      <c r="AA294" s="39"/>
      <c r="AB294" s="37"/>
      <c r="AC294" s="10"/>
      <c r="AD294" s="69"/>
      <c r="AE294" s="69"/>
      <c r="AF294" s="69"/>
      <c r="AJ294" s="39"/>
      <c r="AK294" s="39"/>
      <c r="AL294" s="37"/>
      <c r="AM294" s="42"/>
      <c r="AN294" s="69"/>
      <c r="AO294" s="69"/>
      <c r="AP294" s="69"/>
      <c r="AS294" s="39"/>
      <c r="AT294" s="98"/>
      <c r="AU294" s="37"/>
      <c r="AV294" s="42"/>
      <c r="AW294" s="69"/>
      <c r="AX294" s="69"/>
      <c r="AY294" s="69"/>
      <c r="BA294" s="39"/>
      <c r="BB294" s="98"/>
      <c r="BC294" s="37"/>
      <c r="BD294" s="10"/>
      <c r="BE294" s="69"/>
      <c r="BF294" s="69"/>
      <c r="BG294" s="69"/>
      <c r="BI294" s="39"/>
      <c r="BJ294" s="98"/>
      <c r="BK294" s="37"/>
      <c r="BL294" s="42"/>
      <c r="BM294" s="69"/>
      <c r="BN294" s="69"/>
      <c r="BO294" s="69"/>
      <c r="BP294" s="98"/>
      <c r="BQ294" s="98"/>
      <c r="BS294" s="39"/>
      <c r="BT294" s="98"/>
      <c r="BU294" s="37"/>
      <c r="BV294" s="42"/>
      <c r="BW294" s="69"/>
      <c r="BX294" s="69"/>
      <c r="BY294" s="69"/>
      <c r="BZ294" s="98"/>
      <c r="CA294" s="98"/>
      <c r="CC294" s="39"/>
      <c r="CD294" s="98"/>
      <c r="CE294" s="37"/>
      <c r="CF294" s="42"/>
      <c r="CG294" s="69"/>
      <c r="CH294" s="69"/>
      <c r="CI294" s="69"/>
      <c r="CJ294" s="45"/>
      <c r="CK294" s="98"/>
      <c r="CO294" s="39"/>
      <c r="CP294" s="98"/>
      <c r="CQ294" s="10"/>
      <c r="CR294" s="10"/>
      <c r="CS294" s="10"/>
      <c r="CT294" s="10"/>
      <c r="CU294" s="10"/>
      <c r="CV294" s="11"/>
      <c r="CW294" s="45"/>
      <c r="CX294" s="39"/>
      <c r="CY294" s="98"/>
      <c r="CZ294" s="10"/>
      <c r="DA294" s="10"/>
      <c r="DB294" s="10"/>
      <c r="DC294" s="10"/>
      <c r="DD294" s="10"/>
      <c r="DE294" s="11"/>
      <c r="DF294" s="45"/>
      <c r="DG294" s="39"/>
      <c r="DH294" s="98"/>
      <c r="DI294" s="10"/>
      <c r="DJ294" s="10"/>
      <c r="DK294" s="10"/>
      <c r="DL294" s="10"/>
      <c r="DM294" s="10"/>
      <c r="DN294" s="11"/>
      <c r="DO294" s="11"/>
      <c r="DP294" s="45"/>
      <c r="DQ294" s="39"/>
      <c r="DR294" s="98"/>
      <c r="DS294" s="10"/>
      <c r="DT294" s="10"/>
      <c r="DU294" s="10"/>
      <c r="DV294" s="10"/>
      <c r="DW294" s="10"/>
      <c r="DX294" s="98"/>
      <c r="DY294" s="11"/>
      <c r="DZ294" s="45"/>
      <c r="EA294" s="39"/>
      <c r="EB294" s="98"/>
      <c r="ED294" s="45"/>
      <c r="EE294" s="45"/>
      <c r="EF294" s="45"/>
    </row>
    <row r="295" spans="1:136" s="8" customFormat="1" ht="15" x14ac:dyDescent="0.15">
      <c r="A295" s="39"/>
      <c r="B295" s="98"/>
      <c r="C295" s="37"/>
      <c r="D295" s="42"/>
      <c r="E295" s="69"/>
      <c r="F295" s="69"/>
      <c r="G295" s="69"/>
      <c r="H295" s="69"/>
      <c r="I295" s="45"/>
      <c r="J295" s="39"/>
      <c r="K295" s="98"/>
      <c r="L295" s="37"/>
      <c r="M295" s="42"/>
      <c r="N295" s="69"/>
      <c r="O295" s="69"/>
      <c r="P295" s="69"/>
      <c r="R295" s="39"/>
      <c r="S295" s="98"/>
      <c r="T295" s="37"/>
      <c r="U295" s="10"/>
      <c r="V295" s="69"/>
      <c r="W295" s="69"/>
      <c r="X295" s="69"/>
      <c r="Z295" s="39"/>
      <c r="AA295" s="39"/>
      <c r="AB295" s="37"/>
      <c r="AC295" s="10"/>
      <c r="AD295" s="69"/>
      <c r="AE295" s="69"/>
      <c r="AF295" s="69"/>
      <c r="AJ295" s="39"/>
      <c r="AK295" s="39"/>
      <c r="AL295" s="37"/>
      <c r="AM295" s="42"/>
      <c r="AN295" s="69"/>
      <c r="AO295" s="69"/>
      <c r="AP295" s="69"/>
      <c r="AS295" s="39"/>
      <c r="AT295" s="98"/>
      <c r="AU295" s="37"/>
      <c r="AV295" s="42"/>
      <c r="AW295" s="69"/>
      <c r="AX295" s="69"/>
      <c r="AY295" s="69"/>
      <c r="BA295" s="39"/>
      <c r="BB295" s="98"/>
      <c r="BC295" s="37"/>
      <c r="BD295" s="10"/>
      <c r="BE295" s="69"/>
      <c r="BF295" s="69"/>
      <c r="BG295" s="69"/>
      <c r="BI295" s="39"/>
      <c r="BJ295" s="98"/>
      <c r="BK295" s="37"/>
      <c r="BL295" s="42"/>
      <c r="BM295" s="69"/>
      <c r="BN295" s="69"/>
      <c r="BO295" s="69"/>
      <c r="BP295" s="98"/>
      <c r="BQ295" s="98"/>
      <c r="BS295" s="39"/>
      <c r="BT295" s="98"/>
      <c r="BU295" s="37"/>
      <c r="BV295" s="42"/>
      <c r="BW295" s="69"/>
      <c r="BX295" s="69"/>
      <c r="BY295" s="69"/>
      <c r="BZ295" s="98"/>
      <c r="CA295" s="98"/>
      <c r="CC295" s="39"/>
      <c r="CD295" s="98"/>
      <c r="CE295" s="37"/>
      <c r="CF295" s="42"/>
      <c r="CG295" s="69"/>
      <c r="CH295" s="69"/>
      <c r="CI295" s="69"/>
      <c r="CJ295" s="45"/>
      <c r="CK295" s="98"/>
      <c r="CO295" s="39"/>
      <c r="CP295" s="98"/>
      <c r="CQ295" s="10"/>
      <c r="CR295" s="10"/>
      <c r="CS295" s="10"/>
      <c r="CT295" s="10"/>
      <c r="CU295" s="10"/>
      <c r="CV295" s="11"/>
      <c r="CW295" s="45"/>
      <c r="CX295" s="39"/>
      <c r="CY295" s="98"/>
      <c r="CZ295" s="10"/>
      <c r="DA295" s="10"/>
      <c r="DB295" s="10"/>
      <c r="DC295" s="10"/>
      <c r="DD295" s="10"/>
      <c r="DE295" s="11"/>
      <c r="DF295" s="45"/>
      <c r="DG295" s="39"/>
      <c r="DH295" s="98"/>
      <c r="DI295" s="10"/>
      <c r="DJ295" s="10"/>
      <c r="DK295" s="10"/>
      <c r="DL295" s="10"/>
      <c r="DM295" s="10"/>
      <c r="DN295" s="11"/>
      <c r="DO295" s="11"/>
      <c r="DP295" s="45"/>
      <c r="DQ295" s="39"/>
      <c r="DR295" s="98"/>
      <c r="DS295" s="10"/>
      <c r="DT295" s="10"/>
      <c r="DU295" s="10"/>
      <c r="DV295" s="10"/>
      <c r="DW295" s="10"/>
      <c r="DX295" s="98"/>
      <c r="DY295" s="11"/>
      <c r="DZ295" s="45"/>
      <c r="EA295" s="39"/>
      <c r="EB295" s="98"/>
      <c r="ED295" s="45"/>
      <c r="EE295" s="45"/>
      <c r="EF295" s="45"/>
    </row>
    <row r="296" spans="1:136" s="8" customFormat="1" ht="15" x14ac:dyDescent="0.15">
      <c r="A296" s="39"/>
      <c r="B296" s="98"/>
      <c r="C296" s="37"/>
      <c r="D296" s="42"/>
      <c r="E296" s="69"/>
      <c r="F296" s="69"/>
      <c r="G296" s="69"/>
      <c r="H296" s="69"/>
      <c r="I296" s="45"/>
      <c r="J296" s="39"/>
      <c r="K296" s="98"/>
      <c r="L296" s="37"/>
      <c r="M296" s="42"/>
      <c r="N296" s="69"/>
      <c r="O296" s="69"/>
      <c r="P296" s="69"/>
      <c r="R296" s="39"/>
      <c r="S296" s="98"/>
      <c r="T296" s="37"/>
      <c r="U296" s="10"/>
      <c r="V296" s="69"/>
      <c r="W296" s="69"/>
      <c r="X296" s="69"/>
      <c r="Z296" s="39"/>
      <c r="AA296" s="39"/>
      <c r="AB296" s="37"/>
      <c r="AC296" s="10"/>
      <c r="AD296" s="69"/>
      <c r="AE296" s="69"/>
      <c r="AF296" s="69"/>
      <c r="AJ296" s="39"/>
      <c r="AK296" s="39"/>
      <c r="AL296" s="37"/>
      <c r="AM296" s="42"/>
      <c r="AN296" s="69"/>
      <c r="AO296" s="69"/>
      <c r="AP296" s="69"/>
      <c r="AS296" s="39"/>
      <c r="AT296" s="98"/>
      <c r="AU296" s="37"/>
      <c r="AV296" s="42"/>
      <c r="AW296" s="69"/>
      <c r="AX296" s="69"/>
      <c r="AY296" s="69"/>
      <c r="BA296" s="39"/>
      <c r="BB296" s="98"/>
      <c r="BC296" s="37"/>
      <c r="BD296" s="10"/>
      <c r="BE296" s="69"/>
      <c r="BF296" s="69"/>
      <c r="BG296" s="69"/>
      <c r="BI296" s="39"/>
      <c r="BJ296" s="98"/>
      <c r="BK296" s="37"/>
      <c r="BL296" s="42"/>
      <c r="BM296" s="69"/>
      <c r="BN296" s="69"/>
      <c r="BO296" s="69"/>
      <c r="BP296" s="98"/>
      <c r="BQ296" s="98"/>
      <c r="BS296" s="39"/>
      <c r="BT296" s="98"/>
      <c r="BU296" s="37"/>
      <c r="BV296" s="42"/>
      <c r="BW296" s="69"/>
      <c r="BX296" s="69"/>
      <c r="BY296" s="69"/>
      <c r="BZ296" s="98"/>
      <c r="CA296" s="98"/>
      <c r="CC296" s="39"/>
      <c r="CD296" s="98"/>
      <c r="CE296" s="37"/>
      <c r="CF296" s="42"/>
      <c r="CG296" s="69"/>
      <c r="CH296" s="69"/>
      <c r="CI296" s="69"/>
      <c r="CJ296" s="45"/>
      <c r="CK296" s="98"/>
      <c r="CO296" s="39"/>
      <c r="CP296" s="98"/>
      <c r="CQ296" s="10"/>
      <c r="CR296" s="10"/>
      <c r="CS296" s="10"/>
      <c r="CT296" s="10"/>
      <c r="CU296" s="10"/>
      <c r="CV296" s="11"/>
      <c r="CW296" s="45"/>
      <c r="CX296" s="39"/>
      <c r="CY296" s="98"/>
      <c r="CZ296" s="10"/>
      <c r="DA296" s="10"/>
      <c r="DB296" s="10"/>
      <c r="DC296" s="10"/>
      <c r="DD296" s="10"/>
      <c r="DE296" s="11"/>
      <c r="DF296" s="45"/>
      <c r="DG296" s="39"/>
      <c r="DH296" s="98"/>
      <c r="DI296" s="10"/>
      <c r="DJ296" s="10"/>
      <c r="DK296" s="10"/>
      <c r="DL296" s="10"/>
      <c r="DM296" s="10"/>
      <c r="DN296" s="11"/>
      <c r="DO296" s="11"/>
      <c r="DP296" s="45"/>
      <c r="DQ296" s="39"/>
      <c r="DR296" s="98"/>
      <c r="DS296" s="10"/>
      <c r="DT296" s="10"/>
      <c r="DU296" s="10"/>
      <c r="DV296" s="10"/>
      <c r="DW296" s="10"/>
      <c r="DX296" s="98"/>
      <c r="DY296" s="11"/>
      <c r="DZ296" s="45"/>
      <c r="EA296" s="39"/>
      <c r="EB296" s="98"/>
      <c r="ED296" s="45"/>
      <c r="EE296" s="45"/>
      <c r="EF296" s="45"/>
    </row>
    <row r="297" spans="1:136" s="8" customFormat="1" ht="15" x14ac:dyDescent="0.15">
      <c r="A297" s="39"/>
      <c r="B297" s="98"/>
      <c r="C297" s="37"/>
      <c r="D297" s="42"/>
      <c r="E297" s="69"/>
      <c r="F297" s="69"/>
      <c r="G297" s="69"/>
      <c r="H297" s="69"/>
      <c r="I297" s="45"/>
      <c r="J297" s="39"/>
      <c r="K297" s="98"/>
      <c r="L297" s="37"/>
      <c r="M297" s="42"/>
      <c r="N297" s="69"/>
      <c r="O297" s="69"/>
      <c r="P297" s="69"/>
      <c r="R297" s="39"/>
      <c r="S297" s="98"/>
      <c r="T297" s="37"/>
      <c r="U297" s="10"/>
      <c r="V297" s="69"/>
      <c r="W297" s="69"/>
      <c r="X297" s="69"/>
      <c r="Z297" s="39"/>
      <c r="AA297" s="39"/>
      <c r="AB297" s="37"/>
      <c r="AC297" s="10"/>
      <c r="AD297" s="69"/>
      <c r="AE297" s="69"/>
      <c r="AF297" s="69"/>
      <c r="AJ297" s="39"/>
      <c r="AK297" s="39"/>
      <c r="AL297" s="37"/>
      <c r="AM297" s="42"/>
      <c r="AN297" s="69"/>
      <c r="AO297" s="69"/>
      <c r="AP297" s="69"/>
      <c r="AS297" s="39"/>
      <c r="AT297" s="98"/>
      <c r="AU297" s="37"/>
      <c r="AV297" s="42"/>
      <c r="AW297" s="69"/>
      <c r="AX297" s="69"/>
      <c r="AY297" s="69"/>
      <c r="BA297" s="39"/>
      <c r="BB297" s="98"/>
      <c r="BC297" s="37"/>
      <c r="BD297" s="10"/>
      <c r="BE297" s="69"/>
      <c r="BF297" s="69"/>
      <c r="BG297" s="69"/>
      <c r="BI297" s="39"/>
      <c r="BJ297" s="98"/>
      <c r="BK297" s="37"/>
      <c r="BL297" s="42"/>
      <c r="BM297" s="69"/>
      <c r="BN297" s="69"/>
      <c r="BO297" s="69"/>
      <c r="BP297" s="98"/>
      <c r="BQ297" s="98"/>
      <c r="BS297" s="39"/>
      <c r="BT297" s="98"/>
      <c r="BU297" s="37"/>
      <c r="BV297" s="42"/>
      <c r="BW297" s="69"/>
      <c r="BX297" s="69"/>
      <c r="BY297" s="69"/>
      <c r="BZ297" s="98"/>
      <c r="CA297" s="98"/>
      <c r="CC297" s="39"/>
      <c r="CD297" s="98"/>
      <c r="CE297" s="37"/>
      <c r="CF297" s="42"/>
      <c r="CG297" s="69"/>
      <c r="CH297" s="69"/>
      <c r="CI297" s="69"/>
      <c r="CJ297" s="45"/>
      <c r="CK297" s="98"/>
      <c r="CO297" s="39"/>
      <c r="CP297" s="98"/>
      <c r="CQ297" s="10"/>
      <c r="CR297" s="10"/>
      <c r="CS297" s="10"/>
      <c r="CT297" s="10"/>
      <c r="CU297" s="10"/>
      <c r="CV297" s="11"/>
      <c r="CW297" s="45"/>
      <c r="CX297" s="39"/>
      <c r="CY297" s="98"/>
      <c r="CZ297" s="10"/>
      <c r="DA297" s="10"/>
      <c r="DB297" s="10"/>
      <c r="DC297" s="10"/>
      <c r="DD297" s="10"/>
      <c r="DE297" s="11"/>
      <c r="DF297" s="45"/>
      <c r="DG297" s="39"/>
      <c r="DH297" s="98"/>
      <c r="DI297" s="10"/>
      <c r="DJ297" s="10"/>
      <c r="DK297" s="10"/>
      <c r="DL297" s="10"/>
      <c r="DM297" s="10"/>
      <c r="DN297" s="11"/>
      <c r="DO297" s="11"/>
      <c r="DP297" s="45"/>
      <c r="DQ297" s="39"/>
      <c r="DR297" s="98"/>
      <c r="DS297" s="10"/>
      <c r="DT297" s="10"/>
      <c r="DU297" s="10"/>
      <c r="DV297" s="10"/>
      <c r="DW297" s="10"/>
      <c r="DX297" s="98"/>
      <c r="DY297" s="11"/>
      <c r="DZ297" s="45"/>
      <c r="EA297" s="39"/>
      <c r="EB297" s="98"/>
      <c r="ED297" s="45"/>
      <c r="EE297" s="45"/>
      <c r="EF297" s="45"/>
    </row>
    <row r="298" spans="1:136" s="8" customFormat="1" ht="15" x14ac:dyDescent="0.15">
      <c r="A298" s="39"/>
      <c r="B298" s="98"/>
      <c r="C298" s="37"/>
      <c r="D298" s="42"/>
      <c r="E298" s="69"/>
      <c r="F298" s="69"/>
      <c r="G298" s="69"/>
      <c r="H298" s="69"/>
      <c r="I298" s="45"/>
      <c r="J298" s="39"/>
      <c r="K298" s="98"/>
      <c r="L298" s="37"/>
      <c r="M298" s="42"/>
      <c r="N298" s="69"/>
      <c r="O298" s="69"/>
      <c r="P298" s="69"/>
      <c r="R298" s="39"/>
      <c r="S298" s="98"/>
      <c r="T298" s="37"/>
      <c r="U298" s="10"/>
      <c r="V298" s="69"/>
      <c r="W298" s="69"/>
      <c r="X298" s="69"/>
      <c r="Z298" s="39"/>
      <c r="AA298" s="39"/>
      <c r="AB298" s="37"/>
      <c r="AC298" s="10"/>
      <c r="AD298" s="69"/>
      <c r="AE298" s="69"/>
      <c r="AF298" s="69"/>
      <c r="AJ298" s="39"/>
      <c r="AK298" s="39"/>
      <c r="AL298" s="37"/>
      <c r="AM298" s="42"/>
      <c r="AN298" s="69"/>
      <c r="AO298" s="69"/>
      <c r="AP298" s="69"/>
      <c r="AS298" s="39"/>
      <c r="AT298" s="98"/>
      <c r="AU298" s="37"/>
      <c r="AV298" s="42"/>
      <c r="AW298" s="69"/>
      <c r="AX298" s="69"/>
      <c r="AY298" s="69"/>
      <c r="BA298" s="39"/>
      <c r="BB298" s="98"/>
      <c r="BC298" s="37"/>
      <c r="BD298" s="10"/>
      <c r="BE298" s="69"/>
      <c r="BF298" s="69"/>
      <c r="BG298" s="69"/>
      <c r="BI298" s="39"/>
      <c r="BJ298" s="98"/>
      <c r="BK298" s="37"/>
      <c r="BL298" s="42"/>
      <c r="BM298" s="69"/>
      <c r="BN298" s="69"/>
      <c r="BO298" s="69"/>
      <c r="BP298" s="98"/>
      <c r="BQ298" s="98"/>
      <c r="BS298" s="39"/>
      <c r="BT298" s="98"/>
      <c r="BU298" s="37"/>
      <c r="BV298" s="42"/>
      <c r="BW298" s="69"/>
      <c r="BX298" s="69"/>
      <c r="BY298" s="69"/>
      <c r="BZ298" s="98"/>
      <c r="CA298" s="98"/>
      <c r="CC298" s="39"/>
      <c r="CD298" s="98"/>
      <c r="CE298" s="37"/>
      <c r="CF298" s="42"/>
      <c r="CG298" s="69"/>
      <c r="CH298" s="69"/>
      <c r="CI298" s="69"/>
      <c r="CJ298" s="45"/>
      <c r="CK298" s="98"/>
      <c r="CO298" s="39"/>
      <c r="CP298" s="98"/>
      <c r="CQ298" s="10"/>
      <c r="CR298" s="10"/>
      <c r="CS298" s="10"/>
      <c r="CT298" s="10"/>
      <c r="CU298" s="10"/>
      <c r="CV298" s="11"/>
      <c r="CW298" s="45"/>
      <c r="CX298" s="39"/>
      <c r="CY298" s="98"/>
      <c r="CZ298" s="10"/>
      <c r="DA298" s="10"/>
      <c r="DB298" s="10"/>
      <c r="DC298" s="10"/>
      <c r="DD298" s="10"/>
      <c r="DE298" s="11"/>
      <c r="DF298" s="45"/>
      <c r="DG298" s="39"/>
      <c r="DH298" s="98"/>
      <c r="DI298" s="10"/>
      <c r="DJ298" s="10"/>
      <c r="DK298" s="10"/>
      <c r="DL298" s="10"/>
      <c r="DM298" s="10"/>
      <c r="DN298" s="11"/>
      <c r="DO298" s="11"/>
      <c r="DP298" s="45"/>
      <c r="DQ298" s="39"/>
      <c r="DR298" s="98"/>
      <c r="DS298" s="10"/>
      <c r="DT298" s="10"/>
      <c r="DU298" s="10"/>
      <c r="DV298" s="10"/>
      <c r="DW298" s="10"/>
      <c r="DX298" s="98"/>
      <c r="DY298" s="11"/>
      <c r="DZ298" s="45"/>
      <c r="EA298" s="39"/>
      <c r="EB298" s="98"/>
      <c r="ED298" s="45"/>
      <c r="EE298" s="45"/>
      <c r="EF298" s="45"/>
    </row>
    <row r="299" spans="1:136" s="8" customFormat="1" ht="15" x14ac:dyDescent="0.15">
      <c r="A299" s="39"/>
      <c r="B299" s="98"/>
      <c r="C299" s="37"/>
      <c r="D299" s="42"/>
      <c r="E299" s="69"/>
      <c r="F299" s="69"/>
      <c r="G299" s="69"/>
      <c r="H299" s="69"/>
      <c r="I299" s="45"/>
      <c r="J299" s="39"/>
      <c r="K299" s="98"/>
      <c r="L299" s="37"/>
      <c r="M299" s="42"/>
      <c r="N299" s="69"/>
      <c r="O299" s="69"/>
      <c r="P299" s="69"/>
      <c r="R299" s="39"/>
      <c r="S299" s="98"/>
      <c r="T299" s="37"/>
      <c r="U299" s="10"/>
      <c r="V299" s="69"/>
      <c r="W299" s="69"/>
      <c r="X299" s="69"/>
      <c r="Z299" s="39"/>
      <c r="AA299" s="39"/>
      <c r="AB299" s="37"/>
      <c r="AC299" s="10"/>
      <c r="AD299" s="69"/>
      <c r="AE299" s="69"/>
      <c r="AF299" s="69"/>
      <c r="AJ299" s="39"/>
      <c r="AK299" s="39"/>
      <c r="AL299" s="37"/>
      <c r="AM299" s="42"/>
      <c r="AN299" s="69"/>
      <c r="AO299" s="69"/>
      <c r="AP299" s="69"/>
      <c r="AS299" s="39"/>
      <c r="AT299" s="98"/>
      <c r="AU299" s="37"/>
      <c r="AV299" s="42"/>
      <c r="AW299" s="69"/>
      <c r="AX299" s="69"/>
      <c r="AY299" s="69"/>
      <c r="BA299" s="39"/>
      <c r="BB299" s="98"/>
      <c r="BC299" s="37"/>
      <c r="BD299" s="10"/>
      <c r="BE299" s="69"/>
      <c r="BF299" s="69"/>
      <c r="BG299" s="69"/>
      <c r="BI299" s="39"/>
      <c r="BJ299" s="98"/>
      <c r="BK299" s="37"/>
      <c r="BL299" s="42"/>
      <c r="BM299" s="69"/>
      <c r="BN299" s="69"/>
      <c r="BO299" s="69"/>
      <c r="BP299" s="98"/>
      <c r="BQ299" s="98"/>
      <c r="BS299" s="39"/>
      <c r="BT299" s="98"/>
      <c r="BU299" s="37"/>
      <c r="BV299" s="42"/>
      <c r="BW299" s="69"/>
      <c r="BX299" s="69"/>
      <c r="BY299" s="69"/>
      <c r="BZ299" s="98"/>
      <c r="CA299" s="98"/>
      <c r="CC299" s="39"/>
      <c r="CD299" s="98"/>
      <c r="CE299" s="37"/>
      <c r="CF299" s="42"/>
      <c r="CG299" s="69"/>
      <c r="CH299" s="69"/>
      <c r="CI299" s="69"/>
      <c r="CJ299" s="45"/>
      <c r="CK299" s="98"/>
      <c r="CO299" s="39"/>
      <c r="CP299" s="98"/>
      <c r="CQ299" s="10"/>
      <c r="CR299" s="10"/>
      <c r="CS299" s="10"/>
      <c r="CT299" s="10"/>
      <c r="CU299" s="10"/>
      <c r="CV299" s="11"/>
      <c r="CW299" s="45"/>
      <c r="CX299" s="39"/>
      <c r="CY299" s="98"/>
      <c r="CZ299" s="10"/>
      <c r="DA299" s="10"/>
      <c r="DB299" s="10"/>
      <c r="DC299" s="10"/>
      <c r="DD299" s="10"/>
      <c r="DE299" s="11"/>
      <c r="DF299" s="45"/>
      <c r="DG299" s="39"/>
      <c r="DH299" s="98"/>
      <c r="DI299" s="10"/>
      <c r="DJ299" s="10"/>
      <c r="DK299" s="10"/>
      <c r="DL299" s="10"/>
      <c r="DM299" s="10"/>
      <c r="DN299" s="11"/>
      <c r="DO299" s="11"/>
      <c r="DP299" s="45"/>
      <c r="DQ299" s="39"/>
      <c r="DR299" s="98"/>
      <c r="DS299" s="10"/>
      <c r="DT299" s="10"/>
      <c r="DU299" s="10"/>
      <c r="DV299" s="10"/>
      <c r="DW299" s="10"/>
      <c r="DX299" s="98"/>
      <c r="DY299" s="11"/>
      <c r="DZ299" s="45"/>
      <c r="EA299" s="39"/>
      <c r="EB299" s="98"/>
      <c r="ED299" s="45"/>
      <c r="EE299" s="45"/>
      <c r="EF299" s="45"/>
    </row>
    <row r="300" spans="1:136" s="8" customFormat="1" ht="15" x14ac:dyDescent="0.15">
      <c r="A300" s="39"/>
      <c r="B300" s="98"/>
      <c r="C300" s="37"/>
      <c r="D300" s="42"/>
      <c r="E300" s="69"/>
      <c r="F300" s="69"/>
      <c r="G300" s="69"/>
      <c r="H300" s="69"/>
      <c r="I300" s="45"/>
      <c r="J300" s="39"/>
      <c r="K300" s="98"/>
      <c r="L300" s="37"/>
      <c r="M300" s="42"/>
      <c r="N300" s="69"/>
      <c r="O300" s="69"/>
      <c r="P300" s="69"/>
      <c r="R300" s="39"/>
      <c r="S300" s="98"/>
      <c r="T300" s="37"/>
      <c r="U300" s="10"/>
      <c r="V300" s="69"/>
      <c r="W300" s="69"/>
      <c r="X300" s="69"/>
      <c r="Z300" s="39"/>
      <c r="AA300" s="39"/>
      <c r="AB300" s="37"/>
      <c r="AC300" s="10"/>
      <c r="AD300" s="69"/>
      <c r="AE300" s="69"/>
      <c r="AF300" s="69"/>
      <c r="AJ300" s="39"/>
      <c r="AK300" s="39"/>
      <c r="AL300" s="37"/>
      <c r="AM300" s="42"/>
      <c r="AN300" s="69"/>
      <c r="AO300" s="69"/>
      <c r="AP300" s="69"/>
      <c r="AS300" s="39"/>
      <c r="AT300" s="98"/>
      <c r="AU300" s="37"/>
      <c r="AV300" s="42"/>
      <c r="AW300" s="69"/>
      <c r="AX300" s="69"/>
      <c r="AY300" s="69"/>
      <c r="BA300" s="39"/>
      <c r="BB300" s="98"/>
      <c r="BC300" s="37"/>
      <c r="BD300" s="10"/>
      <c r="BE300" s="69"/>
      <c r="BF300" s="69"/>
      <c r="BG300" s="69"/>
      <c r="BI300" s="39"/>
      <c r="BJ300" s="98"/>
      <c r="BK300" s="37"/>
      <c r="BL300" s="42"/>
      <c r="BM300" s="69"/>
      <c r="BN300" s="69"/>
      <c r="BO300" s="69"/>
      <c r="BP300" s="98"/>
      <c r="BQ300" s="98"/>
      <c r="BS300" s="39"/>
      <c r="BT300" s="98"/>
      <c r="BU300" s="37"/>
      <c r="BV300" s="42"/>
      <c r="BW300" s="69"/>
      <c r="BX300" s="69"/>
      <c r="BY300" s="69"/>
      <c r="BZ300" s="98"/>
      <c r="CA300" s="98"/>
      <c r="CC300" s="39"/>
      <c r="CD300" s="98"/>
      <c r="CE300" s="37"/>
      <c r="CF300" s="42"/>
      <c r="CG300" s="69"/>
      <c r="CH300" s="69"/>
      <c r="CI300" s="69"/>
      <c r="CJ300" s="45"/>
      <c r="CK300" s="98"/>
      <c r="CO300" s="39"/>
      <c r="CP300" s="98"/>
      <c r="CQ300" s="10"/>
      <c r="CR300" s="10"/>
      <c r="CS300" s="10"/>
      <c r="CT300" s="10"/>
      <c r="CU300" s="10"/>
      <c r="CV300" s="11"/>
      <c r="CW300" s="45"/>
      <c r="CX300" s="39"/>
      <c r="CY300" s="98"/>
      <c r="CZ300" s="10"/>
      <c r="DA300" s="10"/>
      <c r="DB300" s="10"/>
      <c r="DC300" s="10"/>
      <c r="DD300" s="10"/>
      <c r="DE300" s="11"/>
      <c r="DF300" s="45"/>
      <c r="DG300" s="39"/>
      <c r="DH300" s="98"/>
      <c r="DI300" s="10"/>
      <c r="DJ300" s="10"/>
      <c r="DK300" s="10"/>
      <c r="DL300" s="10"/>
      <c r="DM300" s="10"/>
      <c r="DN300" s="11"/>
      <c r="DO300" s="11"/>
      <c r="DP300" s="45"/>
      <c r="DQ300" s="39"/>
      <c r="DR300" s="98"/>
      <c r="DS300" s="10"/>
      <c r="DT300" s="10"/>
      <c r="DU300" s="10"/>
      <c r="DV300" s="10"/>
      <c r="DW300" s="10"/>
      <c r="DX300" s="98"/>
      <c r="DY300" s="11"/>
      <c r="DZ300" s="45"/>
      <c r="EA300" s="39"/>
      <c r="EB300" s="98"/>
      <c r="ED300" s="45"/>
      <c r="EE300" s="45"/>
      <c r="EF300" s="45"/>
    </row>
    <row r="301" spans="1:136" s="8" customFormat="1" ht="15" x14ac:dyDescent="0.15">
      <c r="A301" s="39"/>
      <c r="B301" s="98"/>
      <c r="C301" s="37"/>
      <c r="D301" s="42"/>
      <c r="E301" s="69"/>
      <c r="F301" s="69"/>
      <c r="G301" s="69"/>
      <c r="H301" s="69"/>
      <c r="I301" s="45"/>
      <c r="J301" s="39"/>
      <c r="K301" s="98"/>
      <c r="L301" s="37"/>
      <c r="M301" s="42"/>
      <c r="N301" s="69"/>
      <c r="O301" s="69"/>
      <c r="P301" s="69"/>
      <c r="R301" s="39"/>
      <c r="S301" s="98"/>
      <c r="T301" s="37"/>
      <c r="U301" s="10"/>
      <c r="V301" s="69"/>
      <c r="W301" s="69"/>
      <c r="X301" s="69"/>
      <c r="Z301" s="39"/>
      <c r="AA301" s="39"/>
      <c r="AB301" s="37"/>
      <c r="AC301" s="10"/>
      <c r="AD301" s="69"/>
      <c r="AE301" s="69"/>
      <c r="AF301" s="69"/>
      <c r="AJ301" s="39"/>
      <c r="AK301" s="39"/>
      <c r="AL301" s="37"/>
      <c r="AM301" s="42"/>
      <c r="AN301" s="69"/>
      <c r="AO301" s="69"/>
      <c r="AP301" s="69"/>
      <c r="AS301" s="39"/>
      <c r="AT301" s="98"/>
      <c r="AU301" s="37"/>
      <c r="AV301" s="42"/>
      <c r="AW301" s="69"/>
      <c r="AX301" s="69"/>
      <c r="AY301" s="69"/>
      <c r="BA301" s="39"/>
      <c r="BB301" s="98"/>
      <c r="BC301" s="37"/>
      <c r="BD301" s="10"/>
      <c r="BE301" s="69"/>
      <c r="BF301" s="69"/>
      <c r="BG301" s="69"/>
      <c r="BI301" s="39"/>
      <c r="BJ301" s="98"/>
      <c r="BK301" s="37"/>
      <c r="BL301" s="42"/>
      <c r="BM301" s="69"/>
      <c r="BN301" s="69"/>
      <c r="BO301" s="69"/>
      <c r="BP301" s="98"/>
      <c r="BQ301" s="98"/>
      <c r="BS301" s="39"/>
      <c r="BT301" s="98"/>
      <c r="BU301" s="37"/>
      <c r="BV301" s="42"/>
      <c r="BW301" s="69"/>
      <c r="BX301" s="69"/>
      <c r="BY301" s="69"/>
      <c r="BZ301" s="98"/>
      <c r="CA301" s="98"/>
      <c r="CC301" s="39"/>
      <c r="CD301" s="98"/>
      <c r="CE301" s="37"/>
      <c r="CF301" s="42"/>
      <c r="CG301" s="69"/>
      <c r="CH301" s="69"/>
      <c r="CI301" s="69"/>
      <c r="CJ301" s="45"/>
      <c r="CK301" s="98"/>
      <c r="CO301" s="39"/>
      <c r="CP301" s="98"/>
      <c r="CQ301" s="10"/>
      <c r="CR301" s="10"/>
      <c r="CS301" s="10"/>
      <c r="CT301" s="10"/>
      <c r="CU301" s="10"/>
      <c r="CV301" s="11"/>
      <c r="CW301" s="45"/>
      <c r="CX301" s="39"/>
      <c r="CY301" s="98"/>
      <c r="CZ301" s="10"/>
      <c r="DA301" s="10"/>
      <c r="DB301" s="10"/>
      <c r="DC301" s="10"/>
      <c r="DD301" s="10"/>
      <c r="DE301" s="11"/>
      <c r="DF301" s="45"/>
      <c r="DG301" s="39"/>
      <c r="DH301" s="98"/>
      <c r="DI301" s="10"/>
      <c r="DJ301" s="10"/>
      <c r="DK301" s="10"/>
      <c r="DL301" s="10"/>
      <c r="DM301" s="10"/>
      <c r="DN301" s="11"/>
      <c r="DO301" s="11"/>
      <c r="DP301" s="45"/>
      <c r="DQ301" s="39"/>
      <c r="DR301" s="98"/>
      <c r="DS301" s="10"/>
      <c r="DT301" s="10"/>
      <c r="DU301" s="10"/>
      <c r="DV301" s="10"/>
      <c r="DW301" s="10"/>
      <c r="DX301" s="98"/>
      <c r="DY301" s="11"/>
      <c r="DZ301" s="45"/>
      <c r="EA301" s="39"/>
      <c r="EB301" s="98"/>
      <c r="ED301" s="45"/>
      <c r="EE301" s="45"/>
      <c r="EF301" s="45"/>
    </row>
    <row r="302" spans="1:136" s="8" customFormat="1" ht="15" x14ac:dyDescent="0.15">
      <c r="A302" s="39"/>
      <c r="B302" s="98"/>
      <c r="C302" s="37"/>
      <c r="D302" s="42"/>
      <c r="E302" s="69"/>
      <c r="F302" s="69"/>
      <c r="G302" s="69"/>
      <c r="H302" s="69"/>
      <c r="I302" s="45"/>
      <c r="J302" s="39"/>
      <c r="K302" s="98"/>
      <c r="L302" s="37"/>
      <c r="M302" s="42"/>
      <c r="N302" s="69"/>
      <c r="O302" s="69"/>
      <c r="P302" s="69"/>
      <c r="R302" s="39"/>
      <c r="S302" s="98"/>
      <c r="T302" s="37"/>
      <c r="U302" s="10"/>
      <c r="V302" s="69"/>
      <c r="W302" s="69"/>
      <c r="X302" s="69"/>
      <c r="Z302" s="39"/>
      <c r="AA302" s="39"/>
      <c r="AB302" s="37"/>
      <c r="AC302" s="10"/>
      <c r="AD302" s="69"/>
      <c r="AE302" s="69"/>
      <c r="AF302" s="69"/>
      <c r="AJ302" s="39"/>
      <c r="AK302" s="39"/>
      <c r="AL302" s="37"/>
      <c r="AM302" s="42"/>
      <c r="AN302" s="69"/>
      <c r="AO302" s="69"/>
      <c r="AP302" s="69"/>
      <c r="AS302" s="39"/>
      <c r="AT302" s="98"/>
      <c r="AU302" s="37"/>
      <c r="AV302" s="42"/>
      <c r="AW302" s="69"/>
      <c r="AX302" s="69"/>
      <c r="AY302" s="69"/>
      <c r="BA302" s="39"/>
      <c r="BB302" s="98"/>
      <c r="BC302" s="37"/>
      <c r="BD302" s="10"/>
      <c r="BE302" s="69"/>
      <c r="BF302" s="69"/>
      <c r="BG302" s="69"/>
      <c r="BI302" s="39"/>
      <c r="BJ302" s="98"/>
      <c r="BK302" s="37"/>
      <c r="BL302" s="42"/>
      <c r="BM302" s="69"/>
      <c r="BN302" s="69"/>
      <c r="BO302" s="69"/>
      <c r="BP302" s="98"/>
      <c r="BQ302" s="98"/>
      <c r="BS302" s="39"/>
      <c r="BT302" s="98"/>
      <c r="BU302" s="37"/>
      <c r="BV302" s="42"/>
      <c r="BW302" s="69"/>
      <c r="BX302" s="69"/>
      <c r="BY302" s="69"/>
      <c r="BZ302" s="98"/>
      <c r="CA302" s="98"/>
      <c r="CC302" s="39"/>
      <c r="CD302" s="98"/>
      <c r="CE302" s="37"/>
      <c r="CF302" s="42"/>
      <c r="CG302" s="69"/>
      <c r="CH302" s="69"/>
      <c r="CI302" s="69"/>
      <c r="CJ302" s="45"/>
      <c r="CK302" s="98"/>
      <c r="CO302" s="39"/>
      <c r="CP302" s="98"/>
      <c r="CQ302" s="10"/>
      <c r="CR302" s="10"/>
      <c r="CS302" s="10"/>
      <c r="CT302" s="10"/>
      <c r="CU302" s="10"/>
      <c r="CV302" s="11"/>
      <c r="CW302" s="45"/>
      <c r="CX302" s="39"/>
      <c r="CY302" s="98"/>
      <c r="CZ302" s="10"/>
      <c r="DA302" s="10"/>
      <c r="DB302" s="10"/>
      <c r="DC302" s="10"/>
      <c r="DD302" s="10"/>
      <c r="DE302" s="11"/>
      <c r="DF302" s="45"/>
      <c r="DG302" s="39"/>
      <c r="DH302" s="98"/>
      <c r="DI302" s="10"/>
      <c r="DJ302" s="10"/>
      <c r="DK302" s="10"/>
      <c r="DL302" s="10"/>
      <c r="DM302" s="10"/>
      <c r="DN302" s="11"/>
      <c r="DO302" s="11"/>
      <c r="DP302" s="45"/>
      <c r="DQ302" s="39"/>
      <c r="DR302" s="98"/>
      <c r="DS302" s="10"/>
      <c r="DT302" s="10"/>
      <c r="DU302" s="10"/>
      <c r="DV302" s="10"/>
      <c r="DW302" s="10"/>
      <c r="DX302" s="98"/>
      <c r="DY302" s="11"/>
      <c r="DZ302" s="45"/>
      <c r="EA302" s="39"/>
      <c r="EB302" s="98"/>
      <c r="ED302" s="45"/>
      <c r="EE302" s="45"/>
      <c r="EF302" s="45"/>
    </row>
    <row r="303" spans="1:136" s="8" customFormat="1" ht="15" x14ac:dyDescent="0.15">
      <c r="A303" s="39"/>
      <c r="B303" s="98"/>
      <c r="C303" s="37"/>
      <c r="D303" s="42"/>
      <c r="E303" s="69"/>
      <c r="F303" s="69"/>
      <c r="G303" s="69"/>
      <c r="H303" s="69"/>
      <c r="I303" s="45"/>
      <c r="J303" s="39"/>
      <c r="K303" s="98"/>
      <c r="L303" s="37"/>
      <c r="M303" s="42"/>
      <c r="N303" s="69"/>
      <c r="O303" s="69"/>
      <c r="P303" s="69"/>
      <c r="R303" s="39"/>
      <c r="S303" s="98"/>
      <c r="T303" s="37"/>
      <c r="U303" s="10"/>
      <c r="V303" s="69"/>
      <c r="W303" s="69"/>
      <c r="X303" s="69"/>
      <c r="Z303" s="39"/>
      <c r="AA303" s="39"/>
      <c r="AB303" s="37"/>
      <c r="AC303" s="10"/>
      <c r="AD303" s="69"/>
      <c r="AE303" s="69"/>
      <c r="AF303" s="69"/>
      <c r="AJ303" s="39"/>
      <c r="AK303" s="39"/>
      <c r="AL303" s="37"/>
      <c r="AM303" s="42"/>
      <c r="AN303" s="69"/>
      <c r="AO303" s="69"/>
      <c r="AP303" s="69"/>
      <c r="AS303" s="39"/>
      <c r="AT303" s="98"/>
      <c r="AU303" s="37"/>
      <c r="AV303" s="42"/>
      <c r="AW303" s="69"/>
      <c r="AX303" s="69"/>
      <c r="AY303" s="69"/>
      <c r="BA303" s="39"/>
      <c r="BB303" s="98"/>
      <c r="BC303" s="37"/>
      <c r="BD303" s="10"/>
      <c r="BE303" s="69"/>
      <c r="BF303" s="69"/>
      <c r="BG303" s="69"/>
      <c r="BI303" s="39"/>
      <c r="BJ303" s="98"/>
      <c r="BK303" s="37"/>
      <c r="BL303" s="42"/>
      <c r="BM303" s="69"/>
      <c r="BN303" s="69"/>
      <c r="BO303" s="69"/>
      <c r="BP303" s="98"/>
      <c r="BQ303" s="98"/>
      <c r="BS303" s="39"/>
      <c r="BT303" s="98"/>
      <c r="BU303" s="37"/>
      <c r="BV303" s="42"/>
      <c r="BW303" s="69"/>
      <c r="BX303" s="69"/>
      <c r="BY303" s="69"/>
      <c r="BZ303" s="98"/>
      <c r="CA303" s="98"/>
      <c r="CC303" s="39"/>
      <c r="CD303" s="98"/>
      <c r="CE303" s="37"/>
      <c r="CF303" s="42"/>
      <c r="CG303" s="69"/>
      <c r="CH303" s="69"/>
      <c r="CI303" s="69"/>
      <c r="CJ303" s="45"/>
      <c r="CK303" s="98"/>
      <c r="CO303" s="39"/>
      <c r="CP303" s="98"/>
      <c r="CQ303" s="10"/>
      <c r="CR303" s="10"/>
      <c r="CS303" s="10"/>
      <c r="CT303" s="10"/>
      <c r="CU303" s="10"/>
      <c r="CV303" s="11"/>
      <c r="CW303" s="45"/>
      <c r="CX303" s="39"/>
      <c r="CY303" s="98"/>
      <c r="CZ303" s="10"/>
      <c r="DA303" s="10"/>
      <c r="DB303" s="10"/>
      <c r="DC303" s="10"/>
      <c r="DD303" s="10"/>
      <c r="DE303" s="11"/>
      <c r="DF303" s="45"/>
      <c r="DG303" s="39"/>
      <c r="DH303" s="98"/>
      <c r="DI303" s="10"/>
      <c r="DJ303" s="10"/>
      <c r="DK303" s="10"/>
      <c r="DL303" s="10"/>
      <c r="DM303" s="10"/>
      <c r="DN303" s="11"/>
      <c r="DO303" s="11"/>
      <c r="DP303" s="45"/>
      <c r="DQ303" s="39"/>
      <c r="DR303" s="98"/>
      <c r="DS303" s="10"/>
      <c r="DT303" s="10"/>
      <c r="DU303" s="10"/>
      <c r="DV303" s="10"/>
      <c r="DW303" s="10"/>
      <c r="DX303" s="98"/>
      <c r="DY303" s="11"/>
      <c r="DZ303" s="45"/>
      <c r="EA303" s="39"/>
      <c r="EB303" s="98"/>
      <c r="ED303" s="45"/>
      <c r="EE303" s="45"/>
      <c r="EF303" s="45"/>
    </row>
    <row r="304" spans="1:136" s="8" customFormat="1" ht="15" x14ac:dyDescent="0.15">
      <c r="A304" s="39"/>
      <c r="B304" s="98"/>
      <c r="C304" s="37"/>
      <c r="D304" s="42"/>
      <c r="E304" s="69"/>
      <c r="F304" s="69"/>
      <c r="G304" s="69"/>
      <c r="H304" s="69"/>
      <c r="I304" s="45"/>
      <c r="J304" s="39"/>
      <c r="K304" s="98"/>
      <c r="L304" s="37"/>
      <c r="M304" s="42"/>
      <c r="N304" s="69"/>
      <c r="O304" s="69"/>
      <c r="P304" s="69"/>
      <c r="R304" s="39"/>
      <c r="S304" s="98"/>
      <c r="T304" s="37"/>
      <c r="U304" s="10"/>
      <c r="V304" s="69"/>
      <c r="W304" s="69"/>
      <c r="X304" s="69"/>
      <c r="Z304" s="39"/>
      <c r="AA304" s="39"/>
      <c r="AB304" s="37"/>
      <c r="AC304" s="10"/>
      <c r="AD304" s="69"/>
      <c r="AE304" s="69"/>
      <c r="AF304" s="69"/>
      <c r="AJ304" s="39"/>
      <c r="AK304" s="39"/>
      <c r="AL304" s="37"/>
      <c r="AM304" s="42"/>
      <c r="AN304" s="69"/>
      <c r="AO304" s="69"/>
      <c r="AP304" s="69"/>
      <c r="AS304" s="39"/>
      <c r="AT304" s="98"/>
      <c r="AU304" s="37"/>
      <c r="AV304" s="42"/>
      <c r="AW304" s="69"/>
      <c r="AX304" s="69"/>
      <c r="AY304" s="69"/>
      <c r="BA304" s="39"/>
      <c r="BB304" s="98"/>
      <c r="BC304" s="37"/>
      <c r="BD304" s="10"/>
      <c r="BE304" s="69"/>
      <c r="BF304" s="69"/>
      <c r="BG304" s="69"/>
      <c r="BI304" s="39"/>
      <c r="BJ304" s="98"/>
      <c r="BK304" s="37"/>
      <c r="BL304" s="42"/>
      <c r="BM304" s="69"/>
      <c r="BN304" s="69"/>
      <c r="BO304" s="69"/>
      <c r="BP304" s="98"/>
      <c r="BQ304" s="98"/>
      <c r="BS304" s="39"/>
      <c r="BT304" s="98"/>
      <c r="BU304" s="37"/>
      <c r="BV304" s="42"/>
      <c r="BW304" s="69"/>
      <c r="BX304" s="69"/>
      <c r="BY304" s="69"/>
      <c r="BZ304" s="98"/>
      <c r="CA304" s="98"/>
      <c r="CC304" s="39"/>
      <c r="CD304" s="98"/>
      <c r="CE304" s="37"/>
      <c r="CF304" s="42"/>
      <c r="CG304" s="69"/>
      <c r="CH304" s="69"/>
      <c r="CI304" s="69"/>
      <c r="CJ304" s="45"/>
      <c r="CK304" s="98"/>
      <c r="CO304" s="39"/>
      <c r="CP304" s="98"/>
      <c r="CQ304" s="10"/>
      <c r="CR304" s="10"/>
      <c r="CS304" s="10"/>
      <c r="CT304" s="10"/>
      <c r="CU304" s="10"/>
      <c r="CV304" s="11"/>
      <c r="CW304" s="45"/>
      <c r="CX304" s="39"/>
      <c r="CY304" s="98"/>
      <c r="CZ304" s="10"/>
      <c r="DA304" s="10"/>
      <c r="DB304" s="10"/>
      <c r="DC304" s="10"/>
      <c r="DD304" s="10"/>
      <c r="DE304" s="11"/>
      <c r="DF304" s="45"/>
      <c r="DG304" s="39"/>
      <c r="DH304" s="98"/>
      <c r="DI304" s="10"/>
      <c r="DJ304" s="10"/>
      <c r="DK304" s="10"/>
      <c r="DL304" s="10"/>
      <c r="DM304" s="10"/>
      <c r="DN304" s="11"/>
      <c r="DO304" s="11"/>
      <c r="DP304" s="45"/>
      <c r="DQ304" s="39"/>
      <c r="DR304" s="98"/>
      <c r="DS304" s="10"/>
      <c r="DT304" s="10"/>
      <c r="DU304" s="10"/>
      <c r="DV304" s="10"/>
      <c r="DW304" s="10"/>
      <c r="DX304" s="98"/>
      <c r="DY304" s="11"/>
      <c r="DZ304" s="45"/>
      <c r="EA304" s="39"/>
      <c r="EB304" s="98"/>
      <c r="ED304" s="45"/>
      <c r="EE304" s="45"/>
      <c r="EF304" s="45"/>
    </row>
    <row r="305" spans="1:136" s="8" customFormat="1" ht="15" x14ac:dyDescent="0.15">
      <c r="A305" s="39"/>
      <c r="B305" s="98"/>
      <c r="C305" s="37"/>
      <c r="D305" s="42"/>
      <c r="E305" s="69"/>
      <c r="F305" s="69"/>
      <c r="G305" s="69"/>
      <c r="H305" s="69"/>
      <c r="I305" s="45"/>
      <c r="J305" s="39"/>
      <c r="K305" s="98"/>
      <c r="L305" s="37"/>
      <c r="M305" s="42"/>
      <c r="N305" s="69"/>
      <c r="O305" s="69"/>
      <c r="P305" s="69"/>
      <c r="R305" s="39"/>
      <c r="S305" s="98"/>
      <c r="T305" s="37"/>
      <c r="U305" s="10"/>
      <c r="V305" s="69"/>
      <c r="W305" s="69"/>
      <c r="X305" s="69"/>
      <c r="Z305" s="39"/>
      <c r="AA305" s="39"/>
      <c r="AB305" s="37"/>
      <c r="AC305" s="10"/>
      <c r="AD305" s="69"/>
      <c r="AE305" s="69"/>
      <c r="AF305" s="69"/>
      <c r="AJ305" s="39"/>
      <c r="AK305" s="39"/>
      <c r="AL305" s="37"/>
      <c r="AM305" s="42"/>
      <c r="AN305" s="69"/>
      <c r="AO305" s="69"/>
      <c r="AP305" s="69"/>
      <c r="AS305" s="39"/>
      <c r="AT305" s="98"/>
      <c r="AU305" s="37"/>
      <c r="AV305" s="42"/>
      <c r="AW305" s="69"/>
      <c r="AX305" s="69"/>
      <c r="AY305" s="69"/>
      <c r="BA305" s="39"/>
      <c r="BB305" s="98"/>
      <c r="BC305" s="37"/>
      <c r="BD305" s="10"/>
      <c r="BE305" s="69"/>
      <c r="BF305" s="69"/>
      <c r="BG305" s="69"/>
      <c r="BI305" s="39"/>
      <c r="BJ305" s="98"/>
      <c r="BK305" s="37"/>
      <c r="BL305" s="42"/>
      <c r="BM305" s="69"/>
      <c r="BN305" s="69"/>
      <c r="BO305" s="69"/>
      <c r="BP305" s="98"/>
      <c r="BQ305" s="98"/>
      <c r="BS305" s="39"/>
      <c r="BT305" s="98"/>
      <c r="BU305" s="37"/>
      <c r="BV305" s="42"/>
      <c r="BW305" s="69"/>
      <c r="BX305" s="69"/>
      <c r="BY305" s="69"/>
      <c r="BZ305" s="98"/>
      <c r="CA305" s="98"/>
      <c r="CC305" s="39"/>
      <c r="CD305" s="98"/>
      <c r="CE305" s="37"/>
      <c r="CF305" s="42"/>
      <c r="CG305" s="69"/>
      <c r="CH305" s="69"/>
      <c r="CI305" s="69"/>
      <c r="CJ305" s="45"/>
      <c r="CK305" s="98"/>
      <c r="CO305" s="39"/>
      <c r="CP305" s="98"/>
      <c r="CQ305" s="10"/>
      <c r="CR305" s="10"/>
      <c r="CS305" s="10"/>
      <c r="CT305" s="10"/>
      <c r="CU305" s="10"/>
      <c r="CV305" s="11"/>
      <c r="CW305" s="45"/>
      <c r="CX305" s="39"/>
      <c r="CY305" s="98"/>
      <c r="CZ305" s="10"/>
      <c r="DA305" s="10"/>
      <c r="DB305" s="10"/>
      <c r="DC305" s="10"/>
      <c r="DD305" s="10"/>
      <c r="DE305" s="11"/>
      <c r="DF305" s="45"/>
      <c r="DG305" s="39"/>
      <c r="DH305" s="98"/>
      <c r="DI305" s="10"/>
      <c r="DJ305" s="10"/>
      <c r="DK305" s="10"/>
      <c r="DL305" s="10"/>
      <c r="DM305" s="10"/>
      <c r="DN305" s="11"/>
      <c r="DO305" s="11"/>
      <c r="DP305" s="45"/>
      <c r="DQ305" s="39"/>
      <c r="DR305" s="98"/>
      <c r="DS305" s="10"/>
      <c r="DT305" s="10"/>
      <c r="DU305" s="10"/>
      <c r="DV305" s="10"/>
      <c r="DW305" s="10"/>
      <c r="DX305" s="98"/>
      <c r="DY305" s="11"/>
      <c r="DZ305" s="45"/>
      <c r="EA305" s="39"/>
      <c r="EB305" s="98"/>
      <c r="ED305" s="45"/>
      <c r="EE305" s="45"/>
      <c r="EF305" s="45"/>
    </row>
    <row r="306" spans="1:136" s="8" customFormat="1" ht="15" x14ac:dyDescent="0.15">
      <c r="A306" s="39"/>
      <c r="B306" s="98"/>
      <c r="C306" s="37"/>
      <c r="D306" s="42"/>
      <c r="E306" s="69"/>
      <c r="F306" s="69"/>
      <c r="G306" s="69"/>
      <c r="H306" s="69"/>
      <c r="I306" s="45"/>
      <c r="J306" s="39"/>
      <c r="K306" s="98"/>
      <c r="L306" s="37"/>
      <c r="M306" s="42"/>
      <c r="N306" s="69"/>
      <c r="O306" s="69"/>
      <c r="P306" s="69"/>
      <c r="R306" s="39"/>
      <c r="S306" s="98"/>
      <c r="T306" s="37"/>
      <c r="U306" s="10"/>
      <c r="V306" s="69"/>
      <c r="W306" s="69"/>
      <c r="X306" s="69"/>
      <c r="Z306" s="39"/>
      <c r="AA306" s="39"/>
      <c r="AB306" s="37"/>
      <c r="AC306" s="10"/>
      <c r="AD306" s="69"/>
      <c r="AE306" s="69"/>
      <c r="AF306" s="69"/>
      <c r="AJ306" s="39"/>
      <c r="AK306" s="39"/>
      <c r="AL306" s="37"/>
      <c r="AM306" s="42"/>
      <c r="AN306" s="69"/>
      <c r="AO306" s="69"/>
      <c r="AP306" s="69"/>
      <c r="AS306" s="39"/>
      <c r="AT306" s="98"/>
      <c r="AU306" s="37"/>
      <c r="AV306" s="42"/>
      <c r="AW306" s="69"/>
      <c r="AX306" s="69"/>
      <c r="AY306" s="69"/>
      <c r="BA306" s="39"/>
      <c r="BB306" s="98"/>
      <c r="BC306" s="37"/>
      <c r="BD306" s="10"/>
      <c r="BE306" s="69"/>
      <c r="BF306" s="69"/>
      <c r="BG306" s="69"/>
      <c r="BI306" s="39"/>
      <c r="BJ306" s="98"/>
      <c r="BK306" s="37"/>
      <c r="BL306" s="42"/>
      <c r="BM306" s="69"/>
      <c r="BN306" s="69"/>
      <c r="BO306" s="69"/>
      <c r="BP306" s="98"/>
      <c r="BQ306" s="98"/>
      <c r="BS306" s="39"/>
      <c r="BT306" s="98"/>
      <c r="BU306" s="37"/>
      <c r="BV306" s="42"/>
      <c r="BW306" s="69"/>
      <c r="BX306" s="69"/>
      <c r="BY306" s="69"/>
      <c r="BZ306" s="98"/>
      <c r="CA306" s="98"/>
      <c r="CC306" s="39"/>
      <c r="CD306" s="98"/>
      <c r="CE306" s="37"/>
      <c r="CF306" s="42"/>
      <c r="CG306" s="69"/>
      <c r="CH306" s="69"/>
      <c r="CI306" s="69"/>
      <c r="CJ306" s="45"/>
      <c r="CK306" s="98"/>
      <c r="CO306" s="39"/>
      <c r="CP306" s="98"/>
      <c r="CQ306" s="10"/>
      <c r="CR306" s="10"/>
      <c r="CS306" s="10"/>
      <c r="CT306" s="10"/>
      <c r="CU306" s="10"/>
      <c r="CV306" s="11"/>
      <c r="CW306" s="45"/>
      <c r="CX306" s="39"/>
      <c r="CY306" s="98"/>
      <c r="CZ306" s="10"/>
      <c r="DA306" s="10"/>
      <c r="DB306" s="10"/>
      <c r="DC306" s="10"/>
      <c r="DD306" s="10"/>
      <c r="DE306" s="11"/>
      <c r="DF306" s="45"/>
      <c r="DG306" s="39"/>
      <c r="DH306" s="98"/>
      <c r="DI306" s="10"/>
      <c r="DJ306" s="10"/>
      <c r="DK306" s="10"/>
      <c r="DL306" s="10"/>
      <c r="DM306" s="10"/>
      <c r="DN306" s="11"/>
      <c r="DO306" s="11"/>
      <c r="DP306" s="45"/>
      <c r="DQ306" s="39"/>
      <c r="DR306" s="98"/>
      <c r="DS306" s="10"/>
      <c r="DT306" s="10"/>
      <c r="DU306" s="10"/>
      <c r="DV306" s="10"/>
      <c r="DW306" s="10"/>
      <c r="DX306" s="98"/>
      <c r="DY306" s="11"/>
      <c r="DZ306" s="45"/>
      <c r="EA306" s="39"/>
      <c r="EB306" s="98"/>
      <c r="ED306" s="45"/>
      <c r="EE306" s="45"/>
      <c r="EF306" s="45"/>
    </row>
    <row r="307" spans="1:136" s="8" customFormat="1" ht="15" x14ac:dyDescent="0.15">
      <c r="A307" s="39"/>
      <c r="B307" s="98"/>
      <c r="C307" s="37"/>
      <c r="D307" s="42"/>
      <c r="E307" s="69"/>
      <c r="F307" s="69"/>
      <c r="G307" s="69"/>
      <c r="H307" s="69"/>
      <c r="I307" s="45"/>
      <c r="J307" s="39"/>
      <c r="K307" s="98"/>
      <c r="L307" s="37"/>
      <c r="M307" s="42"/>
      <c r="N307" s="69"/>
      <c r="O307" s="69"/>
      <c r="P307" s="69"/>
      <c r="R307" s="39"/>
      <c r="S307" s="98"/>
      <c r="T307" s="37"/>
      <c r="U307" s="10"/>
      <c r="V307" s="69"/>
      <c r="W307" s="69"/>
      <c r="X307" s="69"/>
      <c r="Z307" s="39"/>
      <c r="AA307" s="39"/>
      <c r="AB307" s="37"/>
      <c r="AC307" s="10"/>
      <c r="AD307" s="69"/>
      <c r="AE307" s="69"/>
      <c r="AF307" s="69"/>
      <c r="AJ307" s="39"/>
      <c r="AK307" s="39"/>
      <c r="AL307" s="37"/>
      <c r="AM307" s="42"/>
      <c r="AN307" s="69"/>
      <c r="AO307" s="69"/>
      <c r="AP307" s="69"/>
      <c r="AS307" s="39"/>
      <c r="AT307" s="98"/>
      <c r="AU307" s="37"/>
      <c r="AV307" s="42"/>
      <c r="AW307" s="69"/>
      <c r="AX307" s="69"/>
      <c r="AY307" s="69"/>
      <c r="BA307" s="39"/>
      <c r="BB307" s="98"/>
      <c r="BC307" s="37"/>
      <c r="BD307" s="10"/>
      <c r="BE307" s="69"/>
      <c r="BF307" s="69"/>
      <c r="BG307" s="69"/>
      <c r="BI307" s="39"/>
      <c r="BJ307" s="98"/>
      <c r="BK307" s="37"/>
      <c r="BL307" s="42"/>
      <c r="BM307" s="69"/>
      <c r="BN307" s="69"/>
      <c r="BO307" s="69"/>
      <c r="BP307" s="98"/>
      <c r="BQ307" s="98"/>
      <c r="BS307" s="39"/>
      <c r="BT307" s="98"/>
      <c r="BU307" s="37"/>
      <c r="BV307" s="42"/>
      <c r="BW307" s="69"/>
      <c r="BX307" s="69"/>
      <c r="BY307" s="69"/>
      <c r="BZ307" s="98"/>
      <c r="CA307" s="98"/>
      <c r="CC307" s="39"/>
      <c r="CD307" s="98"/>
      <c r="CE307" s="37"/>
      <c r="CF307" s="42"/>
      <c r="CG307" s="69"/>
      <c r="CH307" s="69"/>
      <c r="CI307" s="69"/>
      <c r="CJ307" s="45"/>
      <c r="CK307" s="98"/>
      <c r="CO307" s="39"/>
      <c r="CP307" s="98"/>
      <c r="CQ307" s="10"/>
      <c r="CR307" s="10"/>
      <c r="CS307" s="10"/>
      <c r="CT307" s="10"/>
      <c r="CU307" s="10"/>
      <c r="CV307" s="11"/>
      <c r="CW307" s="45"/>
      <c r="CX307" s="39"/>
      <c r="CY307" s="98"/>
      <c r="CZ307" s="10"/>
      <c r="DA307" s="10"/>
      <c r="DB307" s="10"/>
      <c r="DC307" s="10"/>
      <c r="DD307" s="10"/>
      <c r="DE307" s="11"/>
      <c r="DF307" s="45"/>
      <c r="DG307" s="39"/>
      <c r="DH307" s="98"/>
      <c r="DI307" s="10"/>
      <c r="DJ307" s="10"/>
      <c r="DK307" s="10"/>
      <c r="DL307" s="10"/>
      <c r="DM307" s="10"/>
      <c r="DN307" s="11"/>
      <c r="DO307" s="11"/>
      <c r="DP307" s="45"/>
      <c r="DQ307" s="39"/>
      <c r="DR307" s="98"/>
      <c r="DS307" s="10"/>
      <c r="DT307" s="10"/>
      <c r="DU307" s="10"/>
      <c r="DV307" s="10"/>
      <c r="DW307" s="10"/>
      <c r="DX307" s="98"/>
      <c r="DY307" s="11"/>
      <c r="DZ307" s="45"/>
      <c r="EA307" s="39"/>
      <c r="EB307" s="98"/>
      <c r="ED307" s="45"/>
      <c r="EE307" s="45"/>
      <c r="EF307" s="45"/>
    </row>
    <row r="308" spans="1:136" s="8" customFormat="1" ht="15" x14ac:dyDescent="0.15">
      <c r="A308" s="39"/>
      <c r="B308" s="98"/>
      <c r="C308" s="37"/>
      <c r="D308" s="42"/>
      <c r="E308" s="69"/>
      <c r="F308" s="69"/>
      <c r="G308" s="69"/>
      <c r="H308" s="69"/>
      <c r="I308" s="45"/>
      <c r="J308" s="39"/>
      <c r="K308" s="98"/>
      <c r="L308" s="37"/>
      <c r="M308" s="42"/>
      <c r="N308" s="69"/>
      <c r="O308" s="69"/>
      <c r="P308" s="69"/>
      <c r="R308" s="39"/>
      <c r="S308" s="98"/>
      <c r="T308" s="37"/>
      <c r="U308" s="10"/>
      <c r="V308" s="69"/>
      <c r="W308" s="69"/>
      <c r="X308" s="69"/>
      <c r="Z308" s="39"/>
      <c r="AA308" s="39"/>
      <c r="AB308" s="37"/>
      <c r="AC308" s="10"/>
      <c r="AD308" s="69"/>
      <c r="AE308" s="69"/>
      <c r="AF308" s="69"/>
      <c r="AJ308" s="39"/>
      <c r="AK308" s="39"/>
      <c r="AL308" s="37"/>
      <c r="AM308" s="42"/>
      <c r="AN308" s="69"/>
      <c r="AO308" s="69"/>
      <c r="AP308" s="69"/>
      <c r="AS308" s="39"/>
      <c r="AT308" s="98"/>
      <c r="AU308" s="37"/>
      <c r="AV308" s="42"/>
      <c r="AW308" s="69"/>
      <c r="AX308" s="69"/>
      <c r="AY308" s="69"/>
      <c r="BA308" s="39"/>
      <c r="BB308" s="98"/>
      <c r="BC308" s="37"/>
      <c r="BD308" s="10"/>
      <c r="BE308" s="69"/>
      <c r="BF308" s="69"/>
      <c r="BG308" s="69"/>
      <c r="BI308" s="39"/>
      <c r="BJ308" s="98"/>
      <c r="BK308" s="37"/>
      <c r="BL308" s="42"/>
      <c r="BM308" s="69"/>
      <c r="BN308" s="69"/>
      <c r="BO308" s="69"/>
      <c r="BP308" s="98"/>
      <c r="BQ308" s="98"/>
      <c r="BS308" s="39"/>
      <c r="BT308" s="98"/>
      <c r="BU308" s="37"/>
      <c r="BV308" s="42"/>
      <c r="BW308" s="69"/>
      <c r="BX308" s="69"/>
      <c r="BY308" s="69"/>
      <c r="BZ308" s="98"/>
      <c r="CA308" s="98"/>
      <c r="CC308" s="39"/>
      <c r="CD308" s="98"/>
      <c r="CE308" s="37"/>
      <c r="CF308" s="42"/>
      <c r="CG308" s="69"/>
      <c r="CH308" s="69"/>
      <c r="CI308" s="69"/>
      <c r="CJ308" s="45"/>
      <c r="CK308" s="98"/>
      <c r="CO308" s="39"/>
      <c r="CP308" s="98"/>
      <c r="CQ308" s="10"/>
      <c r="CR308" s="10"/>
      <c r="CS308" s="10"/>
      <c r="CT308" s="10"/>
      <c r="CU308" s="10"/>
      <c r="CV308" s="11"/>
      <c r="CW308" s="45"/>
      <c r="CX308" s="39"/>
      <c r="CY308" s="98"/>
      <c r="CZ308" s="10"/>
      <c r="DA308" s="10"/>
      <c r="DB308" s="10"/>
      <c r="DC308" s="10"/>
      <c r="DD308" s="10"/>
      <c r="DE308" s="11"/>
      <c r="DF308" s="45"/>
      <c r="DG308" s="39"/>
      <c r="DH308" s="98"/>
      <c r="DI308" s="10"/>
      <c r="DJ308" s="10"/>
      <c r="DK308" s="10"/>
      <c r="DL308" s="10"/>
      <c r="DM308" s="10"/>
      <c r="DN308" s="11"/>
      <c r="DO308" s="11"/>
      <c r="DP308" s="45"/>
      <c r="DQ308" s="39"/>
      <c r="DR308" s="98"/>
      <c r="DS308" s="10"/>
      <c r="DT308" s="10"/>
      <c r="DU308" s="10"/>
      <c r="DV308" s="10"/>
      <c r="DW308" s="10"/>
      <c r="DX308" s="98"/>
      <c r="DY308" s="11"/>
      <c r="DZ308" s="45"/>
      <c r="EA308" s="39"/>
      <c r="EB308" s="98"/>
      <c r="ED308" s="45"/>
      <c r="EE308" s="45"/>
      <c r="EF308" s="45"/>
    </row>
    <row r="309" spans="1:136" s="8" customFormat="1" ht="15" x14ac:dyDescent="0.15">
      <c r="A309" s="39"/>
      <c r="B309" s="98"/>
      <c r="C309" s="37"/>
      <c r="D309" s="42"/>
      <c r="E309" s="69"/>
      <c r="F309" s="69"/>
      <c r="G309" s="69"/>
      <c r="H309" s="69"/>
      <c r="I309" s="45"/>
      <c r="J309" s="39"/>
      <c r="K309" s="98"/>
      <c r="L309" s="37"/>
      <c r="M309" s="42"/>
      <c r="N309" s="69"/>
      <c r="O309" s="69"/>
      <c r="P309" s="69"/>
      <c r="R309" s="39"/>
      <c r="S309" s="98"/>
      <c r="T309" s="37"/>
      <c r="U309" s="10"/>
      <c r="V309" s="69"/>
      <c r="W309" s="69"/>
      <c r="X309" s="69"/>
      <c r="Z309" s="39"/>
      <c r="AA309" s="39"/>
      <c r="AB309" s="37"/>
      <c r="AC309" s="10"/>
      <c r="AD309" s="69"/>
      <c r="AE309" s="69"/>
      <c r="AF309" s="69"/>
      <c r="AJ309" s="39"/>
      <c r="AK309" s="39"/>
      <c r="AL309" s="37"/>
      <c r="AM309" s="42"/>
      <c r="AN309" s="69"/>
      <c r="AO309" s="69"/>
      <c r="AP309" s="69"/>
      <c r="AS309" s="39"/>
      <c r="AT309" s="98"/>
      <c r="AU309" s="37"/>
      <c r="AV309" s="42"/>
      <c r="AW309" s="69"/>
      <c r="AX309" s="69"/>
      <c r="AY309" s="69"/>
      <c r="BA309" s="39"/>
      <c r="BB309" s="98"/>
      <c r="BC309" s="37"/>
      <c r="BD309" s="10"/>
      <c r="BE309" s="69"/>
      <c r="BF309" s="69"/>
      <c r="BG309" s="69"/>
      <c r="BI309" s="39"/>
      <c r="BJ309" s="98"/>
      <c r="BK309" s="37"/>
      <c r="BL309" s="42"/>
      <c r="BM309" s="69"/>
      <c r="BN309" s="69"/>
      <c r="BO309" s="69"/>
      <c r="BP309" s="98"/>
      <c r="BQ309" s="98"/>
      <c r="BS309" s="39"/>
      <c r="BT309" s="98"/>
      <c r="BU309" s="37"/>
      <c r="BV309" s="42"/>
      <c r="BW309" s="69"/>
      <c r="BX309" s="69"/>
      <c r="BY309" s="69"/>
      <c r="BZ309" s="98"/>
      <c r="CA309" s="98"/>
      <c r="CC309" s="39"/>
      <c r="CD309" s="98"/>
      <c r="CE309" s="37"/>
      <c r="CF309" s="42"/>
      <c r="CG309" s="69"/>
      <c r="CH309" s="69"/>
      <c r="CI309" s="69"/>
      <c r="CJ309" s="45"/>
      <c r="CK309" s="98"/>
      <c r="CO309" s="39"/>
      <c r="CP309" s="98"/>
      <c r="CQ309" s="10"/>
      <c r="CR309" s="10"/>
      <c r="CS309" s="10"/>
      <c r="CT309" s="10"/>
      <c r="CU309" s="10"/>
      <c r="CV309" s="11"/>
      <c r="CW309" s="45"/>
      <c r="CX309" s="39"/>
      <c r="CY309" s="98"/>
      <c r="CZ309" s="10"/>
      <c r="DA309" s="10"/>
      <c r="DB309" s="10"/>
      <c r="DC309" s="10"/>
      <c r="DD309" s="10"/>
      <c r="DE309" s="11"/>
      <c r="DF309" s="45"/>
      <c r="DG309" s="39"/>
      <c r="DH309" s="98"/>
      <c r="DI309" s="10"/>
      <c r="DJ309" s="10"/>
      <c r="DK309" s="10"/>
      <c r="DL309" s="10"/>
      <c r="DM309" s="10"/>
      <c r="DN309" s="11"/>
      <c r="DO309" s="11"/>
      <c r="DP309" s="45"/>
      <c r="DQ309" s="39"/>
      <c r="DR309" s="98"/>
      <c r="DS309" s="10"/>
      <c r="DT309" s="10"/>
      <c r="DU309" s="10"/>
      <c r="DV309" s="10"/>
      <c r="DW309" s="10"/>
      <c r="DX309" s="98"/>
      <c r="DY309" s="11"/>
      <c r="DZ309" s="45"/>
      <c r="EA309" s="39"/>
      <c r="EB309" s="98"/>
      <c r="ED309" s="45"/>
      <c r="EE309" s="45"/>
      <c r="EF309" s="45"/>
    </row>
    <row r="310" spans="1:136" s="8" customFormat="1" ht="15" x14ac:dyDescent="0.15">
      <c r="A310" s="39"/>
      <c r="B310" s="98"/>
      <c r="C310" s="37"/>
      <c r="D310" s="42"/>
      <c r="E310" s="69"/>
      <c r="F310" s="69"/>
      <c r="G310" s="69"/>
      <c r="H310" s="69"/>
      <c r="I310" s="45"/>
      <c r="J310" s="39"/>
      <c r="K310" s="98"/>
      <c r="L310" s="37"/>
      <c r="M310" s="42"/>
      <c r="N310" s="69"/>
      <c r="O310" s="69"/>
      <c r="P310" s="69"/>
      <c r="R310" s="39"/>
      <c r="S310" s="98"/>
      <c r="T310" s="37"/>
      <c r="U310" s="10"/>
      <c r="V310" s="69"/>
      <c r="W310" s="69"/>
      <c r="X310" s="69"/>
      <c r="Z310" s="39"/>
      <c r="AA310" s="39"/>
      <c r="AB310" s="37"/>
      <c r="AC310" s="10"/>
      <c r="AD310" s="69"/>
      <c r="AE310" s="69"/>
      <c r="AF310" s="69"/>
      <c r="AJ310" s="39"/>
      <c r="AK310" s="39"/>
      <c r="AL310" s="37"/>
      <c r="AM310" s="42"/>
      <c r="AN310" s="69"/>
      <c r="AO310" s="69"/>
      <c r="AP310" s="69"/>
      <c r="AS310" s="39"/>
      <c r="AT310" s="98"/>
      <c r="AU310" s="37"/>
      <c r="AV310" s="42"/>
      <c r="AW310" s="69"/>
      <c r="AX310" s="69"/>
      <c r="AY310" s="69"/>
      <c r="BA310" s="39"/>
      <c r="BB310" s="98"/>
      <c r="BC310" s="37"/>
      <c r="BD310" s="10"/>
      <c r="BE310" s="69"/>
      <c r="BF310" s="69"/>
      <c r="BG310" s="69"/>
      <c r="BI310" s="39"/>
      <c r="BJ310" s="98"/>
      <c r="BK310" s="37"/>
      <c r="BL310" s="42"/>
      <c r="BM310" s="69"/>
      <c r="BN310" s="69"/>
      <c r="BO310" s="69"/>
      <c r="BP310" s="98"/>
      <c r="BQ310" s="98"/>
      <c r="BS310" s="39"/>
      <c r="BT310" s="98"/>
      <c r="BU310" s="37"/>
      <c r="BV310" s="42"/>
      <c r="BW310" s="69"/>
      <c r="BX310" s="69"/>
      <c r="BY310" s="69"/>
      <c r="BZ310" s="98"/>
      <c r="CA310" s="98"/>
      <c r="CC310" s="39"/>
      <c r="CD310" s="98"/>
      <c r="CE310" s="37"/>
      <c r="CF310" s="42"/>
      <c r="CG310" s="69"/>
      <c r="CH310" s="69"/>
      <c r="CI310" s="69"/>
      <c r="CJ310" s="45"/>
      <c r="CK310" s="98"/>
      <c r="CO310" s="39"/>
      <c r="CP310" s="98"/>
      <c r="CQ310" s="10"/>
      <c r="CR310" s="10"/>
      <c r="CS310" s="10"/>
      <c r="CT310" s="10"/>
      <c r="CU310" s="10"/>
      <c r="CV310" s="11"/>
      <c r="CW310" s="45"/>
      <c r="CX310" s="39"/>
      <c r="CY310" s="98"/>
      <c r="CZ310" s="10"/>
      <c r="DA310" s="10"/>
      <c r="DB310" s="10"/>
      <c r="DC310" s="10"/>
      <c r="DD310" s="10"/>
      <c r="DE310" s="11"/>
      <c r="DF310" s="45"/>
      <c r="DG310" s="39"/>
      <c r="DH310" s="98"/>
      <c r="DI310" s="10"/>
      <c r="DJ310" s="10"/>
      <c r="DK310" s="10"/>
      <c r="DL310" s="10"/>
      <c r="DM310" s="10"/>
      <c r="DN310" s="11"/>
      <c r="DO310" s="11"/>
      <c r="DP310" s="45"/>
      <c r="DQ310" s="39"/>
      <c r="DR310" s="98"/>
      <c r="DS310" s="10"/>
      <c r="DT310" s="10"/>
      <c r="DU310" s="10"/>
      <c r="DV310" s="10"/>
      <c r="DW310" s="10"/>
      <c r="DX310" s="98"/>
      <c r="DY310" s="11"/>
      <c r="DZ310" s="45"/>
      <c r="EA310" s="39"/>
      <c r="EB310" s="98"/>
      <c r="ED310" s="45"/>
      <c r="EE310" s="45"/>
      <c r="EF310" s="45"/>
    </row>
    <row r="311" spans="1:136" s="8" customFormat="1" ht="15" x14ac:dyDescent="0.15">
      <c r="A311" s="39"/>
      <c r="B311" s="98"/>
      <c r="C311" s="37"/>
      <c r="D311" s="42"/>
      <c r="E311" s="69"/>
      <c r="F311" s="69"/>
      <c r="G311" s="69"/>
      <c r="H311" s="69"/>
      <c r="I311" s="45"/>
      <c r="J311" s="39"/>
      <c r="K311" s="98"/>
      <c r="L311" s="37"/>
      <c r="M311" s="42"/>
      <c r="N311" s="69"/>
      <c r="O311" s="69"/>
      <c r="P311" s="69"/>
      <c r="R311" s="39"/>
      <c r="S311" s="98"/>
      <c r="T311" s="37"/>
      <c r="U311" s="10"/>
      <c r="V311" s="69"/>
      <c r="W311" s="69"/>
      <c r="X311" s="69"/>
      <c r="Z311" s="39"/>
      <c r="AA311" s="39"/>
      <c r="AB311" s="37"/>
      <c r="AC311" s="10"/>
      <c r="AD311" s="69"/>
      <c r="AE311" s="69"/>
      <c r="AF311" s="69"/>
      <c r="AJ311" s="39"/>
      <c r="AK311" s="39"/>
      <c r="AL311" s="37"/>
      <c r="AM311" s="42"/>
      <c r="AN311" s="69"/>
      <c r="AO311" s="69"/>
      <c r="AP311" s="69"/>
      <c r="AS311" s="39"/>
      <c r="AT311" s="98"/>
      <c r="AU311" s="37"/>
      <c r="AV311" s="42"/>
      <c r="AW311" s="69"/>
      <c r="AX311" s="69"/>
      <c r="AY311" s="69"/>
      <c r="BA311" s="39"/>
      <c r="BB311" s="98"/>
      <c r="BC311" s="37"/>
      <c r="BD311" s="10"/>
      <c r="BE311" s="69"/>
      <c r="BF311" s="69"/>
      <c r="BG311" s="69"/>
      <c r="BI311" s="39"/>
      <c r="BJ311" s="98"/>
      <c r="BK311" s="37"/>
      <c r="BL311" s="42"/>
      <c r="BM311" s="69"/>
      <c r="BN311" s="69"/>
      <c r="BO311" s="69"/>
      <c r="BP311" s="98"/>
      <c r="BQ311" s="98"/>
      <c r="BS311" s="39"/>
      <c r="BT311" s="98"/>
      <c r="BU311" s="37"/>
      <c r="BV311" s="42"/>
      <c r="BW311" s="69"/>
      <c r="BX311" s="69"/>
      <c r="BY311" s="69"/>
      <c r="BZ311" s="98"/>
      <c r="CA311" s="98"/>
      <c r="CC311" s="39"/>
      <c r="CD311" s="98"/>
      <c r="CE311" s="37"/>
      <c r="CF311" s="42"/>
      <c r="CG311" s="69"/>
      <c r="CH311" s="69"/>
      <c r="CI311" s="69"/>
      <c r="CJ311" s="45"/>
      <c r="CK311" s="98"/>
      <c r="CO311" s="39"/>
      <c r="CP311" s="98"/>
      <c r="CQ311" s="10"/>
      <c r="CR311" s="10"/>
      <c r="CS311" s="10"/>
      <c r="CT311" s="10"/>
      <c r="CU311" s="10"/>
      <c r="CV311" s="11"/>
      <c r="CW311" s="45"/>
      <c r="CX311" s="39"/>
      <c r="CY311" s="98"/>
      <c r="CZ311" s="10"/>
      <c r="DA311" s="10"/>
      <c r="DB311" s="10"/>
      <c r="DC311" s="10"/>
      <c r="DD311" s="10"/>
      <c r="DE311" s="11"/>
      <c r="DF311" s="45"/>
      <c r="DG311" s="39"/>
      <c r="DH311" s="98"/>
      <c r="DI311" s="10"/>
      <c r="DJ311" s="10"/>
      <c r="DK311" s="10"/>
      <c r="DL311" s="10"/>
      <c r="DM311" s="10"/>
      <c r="DN311" s="11"/>
      <c r="DO311" s="11"/>
      <c r="DP311" s="45"/>
      <c r="DQ311" s="39"/>
      <c r="DR311" s="98"/>
      <c r="DS311" s="10"/>
      <c r="DT311" s="10"/>
      <c r="DU311" s="10"/>
      <c r="DV311" s="10"/>
      <c r="DW311" s="10"/>
      <c r="DX311" s="98"/>
      <c r="DY311" s="11"/>
      <c r="DZ311" s="45"/>
      <c r="EA311" s="39"/>
      <c r="EB311" s="98"/>
      <c r="ED311" s="45"/>
      <c r="EE311" s="45"/>
      <c r="EF311" s="45"/>
    </row>
    <row r="312" spans="1:136" s="8" customFormat="1" ht="15" x14ac:dyDescent="0.15">
      <c r="A312" s="39"/>
      <c r="B312" s="98"/>
      <c r="C312" s="37"/>
      <c r="D312" s="42"/>
      <c r="E312" s="69"/>
      <c r="F312" s="69"/>
      <c r="G312" s="69"/>
      <c r="H312" s="69"/>
      <c r="I312" s="45"/>
      <c r="J312" s="39"/>
      <c r="K312" s="98"/>
      <c r="L312" s="37"/>
      <c r="M312" s="42"/>
      <c r="N312" s="69"/>
      <c r="O312" s="69"/>
      <c r="P312" s="69"/>
      <c r="R312" s="39"/>
      <c r="S312" s="98"/>
      <c r="T312" s="37"/>
      <c r="U312" s="10"/>
      <c r="V312" s="69"/>
      <c r="W312" s="69"/>
      <c r="X312" s="69"/>
      <c r="Z312" s="39"/>
      <c r="AA312" s="39"/>
      <c r="AB312" s="37"/>
      <c r="AC312" s="10"/>
      <c r="AD312" s="69"/>
      <c r="AE312" s="69"/>
      <c r="AF312" s="69"/>
      <c r="AJ312" s="39"/>
      <c r="AK312" s="39"/>
      <c r="AL312" s="37"/>
      <c r="AM312" s="42"/>
      <c r="AN312" s="69"/>
      <c r="AO312" s="69"/>
      <c r="AP312" s="69"/>
      <c r="AS312" s="39"/>
      <c r="AT312" s="98"/>
      <c r="AU312" s="37"/>
      <c r="AV312" s="42"/>
      <c r="AW312" s="69"/>
      <c r="AX312" s="69"/>
      <c r="AY312" s="69"/>
      <c r="BA312" s="39"/>
      <c r="BB312" s="98"/>
      <c r="BC312" s="37"/>
      <c r="BD312" s="10"/>
      <c r="BE312" s="69"/>
      <c r="BF312" s="69"/>
      <c r="BG312" s="69"/>
      <c r="BI312" s="39"/>
      <c r="BJ312" s="98"/>
      <c r="BK312" s="37"/>
      <c r="BL312" s="42"/>
      <c r="BM312" s="69"/>
      <c r="BN312" s="69"/>
      <c r="BO312" s="69"/>
      <c r="BP312" s="98"/>
      <c r="BQ312" s="98"/>
      <c r="BS312" s="39"/>
      <c r="BT312" s="98"/>
      <c r="BU312" s="37"/>
      <c r="BV312" s="42"/>
      <c r="BW312" s="69"/>
      <c r="BX312" s="69"/>
      <c r="BY312" s="69"/>
      <c r="BZ312" s="98"/>
      <c r="CA312" s="98"/>
      <c r="CC312" s="39"/>
      <c r="CD312" s="98"/>
      <c r="CE312" s="37"/>
      <c r="CF312" s="42"/>
      <c r="CG312" s="69"/>
      <c r="CH312" s="69"/>
      <c r="CI312" s="69"/>
      <c r="CJ312" s="45"/>
      <c r="CK312" s="98"/>
      <c r="CO312" s="39"/>
      <c r="CP312" s="98"/>
      <c r="CQ312" s="10"/>
      <c r="CR312" s="10"/>
      <c r="CS312" s="10"/>
      <c r="CT312" s="10"/>
      <c r="CU312" s="10"/>
      <c r="CV312" s="11"/>
      <c r="CW312" s="45"/>
      <c r="CX312" s="39"/>
      <c r="CY312" s="98"/>
      <c r="CZ312" s="10"/>
      <c r="DA312" s="10"/>
      <c r="DB312" s="10"/>
      <c r="DC312" s="10"/>
      <c r="DD312" s="10"/>
      <c r="DE312" s="11"/>
      <c r="DF312" s="45"/>
      <c r="DG312" s="39"/>
      <c r="DH312" s="98"/>
      <c r="DI312" s="10"/>
      <c r="DJ312" s="10"/>
      <c r="DK312" s="10"/>
      <c r="DL312" s="10"/>
      <c r="DM312" s="10"/>
      <c r="DN312" s="11"/>
      <c r="DO312" s="11"/>
      <c r="DP312" s="45"/>
      <c r="DQ312" s="39"/>
      <c r="DR312" s="98"/>
      <c r="DS312" s="10"/>
      <c r="DT312" s="10"/>
      <c r="DU312" s="10"/>
      <c r="DV312" s="10"/>
      <c r="DW312" s="10"/>
      <c r="DX312" s="98"/>
      <c r="DY312" s="11"/>
      <c r="DZ312" s="45"/>
      <c r="EA312" s="39"/>
      <c r="EB312" s="98"/>
      <c r="ED312" s="45"/>
      <c r="EE312" s="45"/>
      <c r="EF312" s="45"/>
    </row>
    <row r="313" spans="1:136" s="8" customFormat="1" ht="15" x14ac:dyDescent="0.15">
      <c r="A313" s="39"/>
      <c r="B313" s="98"/>
      <c r="C313" s="37"/>
      <c r="D313" s="42"/>
      <c r="E313" s="69"/>
      <c r="F313" s="69"/>
      <c r="G313" s="69"/>
      <c r="H313" s="69"/>
      <c r="I313" s="45"/>
      <c r="J313" s="39"/>
      <c r="K313" s="98"/>
      <c r="L313" s="37"/>
      <c r="M313" s="42"/>
      <c r="N313" s="69"/>
      <c r="O313" s="69"/>
      <c r="P313" s="69"/>
      <c r="R313" s="39"/>
      <c r="S313" s="98"/>
      <c r="T313" s="37"/>
      <c r="U313" s="10"/>
      <c r="V313" s="69"/>
      <c r="W313" s="69"/>
      <c r="X313" s="69"/>
      <c r="Z313" s="39"/>
      <c r="AA313" s="39"/>
      <c r="AB313" s="37"/>
      <c r="AC313" s="10"/>
      <c r="AD313" s="69"/>
      <c r="AE313" s="69"/>
      <c r="AF313" s="69"/>
      <c r="AJ313" s="39"/>
      <c r="AK313" s="39"/>
      <c r="AL313" s="37"/>
      <c r="AM313" s="42"/>
      <c r="AN313" s="69"/>
      <c r="AO313" s="69"/>
      <c r="AP313" s="69"/>
      <c r="AS313" s="39"/>
      <c r="AT313" s="98"/>
      <c r="AU313" s="37"/>
      <c r="AV313" s="42"/>
      <c r="AW313" s="69"/>
      <c r="AX313" s="69"/>
      <c r="AY313" s="69"/>
      <c r="BA313" s="39"/>
      <c r="BB313" s="98"/>
      <c r="BC313" s="37"/>
      <c r="BD313" s="10"/>
      <c r="BE313" s="69"/>
      <c r="BF313" s="69"/>
      <c r="BG313" s="69"/>
      <c r="BI313" s="39"/>
      <c r="BJ313" s="98"/>
      <c r="BK313" s="37"/>
      <c r="BL313" s="42"/>
      <c r="BM313" s="69"/>
      <c r="BN313" s="69"/>
      <c r="BO313" s="69"/>
      <c r="BP313" s="98"/>
      <c r="BQ313" s="98"/>
      <c r="BS313" s="39"/>
      <c r="BT313" s="98"/>
      <c r="BU313" s="37"/>
      <c r="BV313" s="42"/>
      <c r="BW313" s="69"/>
      <c r="BX313" s="69"/>
      <c r="BY313" s="69"/>
      <c r="BZ313" s="98"/>
      <c r="CA313" s="98"/>
      <c r="CC313" s="39"/>
      <c r="CD313" s="98"/>
      <c r="CE313" s="37"/>
      <c r="CF313" s="42"/>
      <c r="CG313" s="69"/>
      <c r="CH313" s="69"/>
      <c r="CI313" s="69"/>
      <c r="CJ313" s="45"/>
      <c r="CK313" s="98"/>
      <c r="CO313" s="39"/>
      <c r="CP313" s="98"/>
      <c r="CQ313" s="10"/>
      <c r="CR313" s="10"/>
      <c r="CS313" s="10"/>
      <c r="CT313" s="10"/>
      <c r="CU313" s="10"/>
      <c r="CV313" s="11"/>
      <c r="CW313" s="45"/>
      <c r="CX313" s="39"/>
      <c r="CY313" s="98"/>
      <c r="CZ313" s="10"/>
      <c r="DA313" s="10"/>
      <c r="DB313" s="10"/>
      <c r="DC313" s="10"/>
      <c r="DD313" s="10"/>
      <c r="DE313" s="11"/>
      <c r="DF313" s="45"/>
      <c r="DG313" s="39"/>
      <c r="DH313" s="98"/>
      <c r="DI313" s="10"/>
      <c r="DJ313" s="10"/>
      <c r="DK313" s="10"/>
      <c r="DL313" s="10"/>
      <c r="DM313" s="10"/>
      <c r="DN313" s="11"/>
      <c r="DO313" s="11"/>
      <c r="DP313" s="45"/>
      <c r="DQ313" s="39"/>
      <c r="DR313" s="98"/>
      <c r="DS313" s="10"/>
      <c r="DT313" s="10"/>
      <c r="DU313" s="10"/>
      <c r="DV313" s="10"/>
      <c r="DW313" s="10"/>
      <c r="DX313" s="98"/>
      <c r="DY313" s="11"/>
      <c r="DZ313" s="45"/>
      <c r="EA313" s="39"/>
      <c r="EB313" s="98"/>
      <c r="ED313" s="45"/>
      <c r="EE313" s="45"/>
      <c r="EF313" s="45"/>
    </row>
    <row r="314" spans="1:136" s="8" customFormat="1" ht="15" x14ac:dyDescent="0.15">
      <c r="A314" s="39"/>
      <c r="B314" s="98"/>
      <c r="C314" s="37"/>
      <c r="D314" s="42"/>
      <c r="E314" s="69"/>
      <c r="F314" s="69"/>
      <c r="G314" s="69"/>
      <c r="H314" s="69"/>
      <c r="I314" s="45"/>
      <c r="J314" s="39"/>
      <c r="K314" s="98"/>
      <c r="L314" s="37"/>
      <c r="M314" s="42"/>
      <c r="N314" s="69"/>
      <c r="O314" s="69"/>
      <c r="P314" s="69"/>
      <c r="R314" s="39"/>
      <c r="S314" s="98"/>
      <c r="T314" s="37"/>
      <c r="U314" s="10"/>
      <c r="V314" s="69"/>
      <c r="W314" s="69"/>
      <c r="X314" s="69"/>
      <c r="Z314" s="39"/>
      <c r="AA314" s="39"/>
      <c r="AB314" s="37"/>
      <c r="AC314" s="10"/>
      <c r="AD314" s="69"/>
      <c r="AE314" s="69"/>
      <c r="AF314" s="69"/>
      <c r="AJ314" s="39"/>
      <c r="AK314" s="39"/>
      <c r="AL314" s="37"/>
      <c r="AM314" s="42"/>
      <c r="AN314" s="69"/>
      <c r="AO314" s="69"/>
      <c r="AP314" s="69"/>
      <c r="AS314" s="39"/>
      <c r="AT314" s="98"/>
      <c r="AU314" s="37"/>
      <c r="AV314" s="42"/>
      <c r="AW314" s="69"/>
      <c r="AX314" s="69"/>
      <c r="AY314" s="69"/>
      <c r="BA314" s="39"/>
      <c r="BB314" s="98"/>
      <c r="BC314" s="37"/>
      <c r="BD314" s="10"/>
      <c r="BE314" s="69"/>
      <c r="BF314" s="69"/>
      <c r="BG314" s="69"/>
      <c r="BI314" s="39"/>
      <c r="BJ314" s="98"/>
      <c r="BK314" s="37"/>
      <c r="BL314" s="42"/>
      <c r="BM314" s="69"/>
      <c r="BN314" s="69"/>
      <c r="BO314" s="69"/>
      <c r="BP314" s="98"/>
      <c r="BQ314" s="98"/>
      <c r="BS314" s="39"/>
      <c r="BT314" s="98"/>
      <c r="BU314" s="37"/>
      <c r="BV314" s="42"/>
      <c r="BW314" s="69"/>
      <c r="BX314" s="69"/>
      <c r="BY314" s="69"/>
      <c r="BZ314" s="98"/>
      <c r="CA314" s="98"/>
      <c r="CC314" s="39"/>
      <c r="CD314" s="98"/>
      <c r="CE314" s="37"/>
      <c r="CF314" s="42"/>
      <c r="CG314" s="69"/>
      <c r="CH314" s="69"/>
      <c r="CI314" s="69"/>
      <c r="CJ314" s="45"/>
      <c r="CK314" s="98"/>
      <c r="CO314" s="39"/>
      <c r="CP314" s="98"/>
      <c r="CQ314" s="10"/>
      <c r="CR314" s="10"/>
      <c r="CS314" s="10"/>
      <c r="CT314" s="10"/>
      <c r="CU314" s="10"/>
      <c r="CV314" s="11"/>
      <c r="CW314" s="45"/>
      <c r="CX314" s="39"/>
      <c r="CY314" s="98"/>
      <c r="CZ314" s="10"/>
      <c r="DA314" s="10"/>
      <c r="DB314" s="10"/>
      <c r="DC314" s="10"/>
      <c r="DD314" s="10"/>
      <c r="DE314" s="11"/>
      <c r="DF314" s="45"/>
      <c r="DG314" s="39"/>
      <c r="DH314" s="98"/>
      <c r="DI314" s="10"/>
      <c r="DJ314" s="10"/>
      <c r="DK314" s="10"/>
      <c r="DL314" s="10"/>
      <c r="DM314" s="10"/>
      <c r="DN314" s="11"/>
      <c r="DO314" s="11"/>
      <c r="DP314" s="45"/>
      <c r="DQ314" s="39"/>
      <c r="DR314" s="98"/>
      <c r="DS314" s="10"/>
      <c r="DT314" s="10"/>
      <c r="DU314" s="10"/>
      <c r="DV314" s="10"/>
      <c r="DW314" s="10"/>
      <c r="DX314" s="98"/>
      <c r="DY314" s="11"/>
      <c r="DZ314" s="45"/>
      <c r="EA314" s="39"/>
      <c r="EB314" s="98"/>
      <c r="ED314" s="45"/>
      <c r="EE314" s="45"/>
      <c r="EF314" s="45"/>
    </row>
    <row r="315" spans="1:136" s="8" customFormat="1" ht="15" x14ac:dyDescent="0.15">
      <c r="A315" s="39"/>
      <c r="B315" s="98"/>
      <c r="C315" s="37"/>
      <c r="D315" s="42"/>
      <c r="E315" s="69"/>
      <c r="F315" s="69"/>
      <c r="G315" s="69"/>
      <c r="H315" s="69"/>
      <c r="I315" s="45"/>
      <c r="J315" s="39"/>
      <c r="K315" s="98"/>
      <c r="L315" s="37"/>
      <c r="M315" s="42"/>
      <c r="N315" s="69"/>
      <c r="O315" s="69"/>
      <c r="P315" s="69"/>
      <c r="R315" s="39"/>
      <c r="S315" s="98"/>
      <c r="T315" s="37"/>
      <c r="U315" s="10"/>
      <c r="V315" s="69"/>
      <c r="W315" s="69"/>
      <c r="X315" s="69"/>
      <c r="Z315" s="39"/>
      <c r="AA315" s="39"/>
      <c r="AB315" s="37"/>
      <c r="AC315" s="10"/>
      <c r="AD315" s="69"/>
      <c r="AE315" s="69"/>
      <c r="AF315" s="69"/>
      <c r="AJ315" s="39"/>
      <c r="AK315" s="39"/>
      <c r="AL315" s="37"/>
      <c r="AM315" s="42"/>
      <c r="AN315" s="69"/>
      <c r="AO315" s="69"/>
      <c r="AP315" s="69"/>
      <c r="AS315" s="39"/>
      <c r="AT315" s="98"/>
      <c r="AU315" s="37"/>
      <c r="AV315" s="42"/>
      <c r="AW315" s="69"/>
      <c r="AX315" s="69"/>
      <c r="AY315" s="69"/>
      <c r="BA315" s="39"/>
      <c r="BB315" s="98"/>
      <c r="BC315" s="37"/>
      <c r="BD315" s="10"/>
      <c r="BE315" s="69"/>
      <c r="BF315" s="69"/>
      <c r="BG315" s="69"/>
      <c r="BI315" s="39"/>
      <c r="BJ315" s="98"/>
      <c r="BK315" s="37"/>
      <c r="BL315" s="42"/>
      <c r="BM315" s="69"/>
      <c r="BN315" s="69"/>
      <c r="BO315" s="69"/>
      <c r="BP315" s="98"/>
      <c r="BQ315" s="98"/>
      <c r="BS315" s="39"/>
      <c r="BT315" s="98"/>
      <c r="BU315" s="37"/>
      <c r="BV315" s="42"/>
      <c r="BW315" s="69"/>
      <c r="BX315" s="69"/>
      <c r="BY315" s="69"/>
      <c r="BZ315" s="98"/>
      <c r="CA315" s="98"/>
      <c r="CC315" s="39"/>
      <c r="CD315" s="98"/>
      <c r="CE315" s="37"/>
      <c r="CF315" s="42"/>
      <c r="CG315" s="69"/>
      <c r="CH315" s="69"/>
      <c r="CI315" s="69"/>
      <c r="CJ315" s="45"/>
      <c r="CK315" s="98"/>
      <c r="CO315" s="39"/>
      <c r="CP315" s="98"/>
      <c r="CQ315" s="10"/>
      <c r="CR315" s="10"/>
      <c r="CS315" s="10"/>
      <c r="CT315" s="10"/>
      <c r="CU315" s="10"/>
      <c r="CV315" s="11"/>
      <c r="CW315" s="45"/>
      <c r="CX315" s="39"/>
      <c r="CY315" s="98"/>
      <c r="CZ315" s="10"/>
      <c r="DA315" s="10"/>
      <c r="DB315" s="10"/>
      <c r="DC315" s="10"/>
      <c r="DD315" s="10"/>
      <c r="DE315" s="11"/>
      <c r="DF315" s="45"/>
      <c r="DG315" s="39"/>
      <c r="DH315" s="98"/>
      <c r="DI315" s="10"/>
      <c r="DJ315" s="10"/>
      <c r="DK315" s="10"/>
      <c r="DL315" s="10"/>
      <c r="DM315" s="10"/>
      <c r="DN315" s="11"/>
      <c r="DO315" s="11"/>
      <c r="DP315" s="45"/>
      <c r="DQ315" s="39"/>
      <c r="DR315" s="98"/>
      <c r="DS315" s="10"/>
      <c r="DT315" s="10"/>
      <c r="DU315" s="10"/>
      <c r="DV315" s="10"/>
      <c r="DW315" s="10"/>
      <c r="DX315" s="98"/>
      <c r="DY315" s="11"/>
      <c r="DZ315" s="45"/>
      <c r="EA315" s="39"/>
      <c r="EB315" s="98"/>
      <c r="ED315" s="45"/>
      <c r="EE315" s="45"/>
      <c r="EF315" s="45"/>
    </row>
    <row r="316" spans="1:136" s="8" customFormat="1" ht="15" x14ac:dyDescent="0.15">
      <c r="A316" s="39"/>
      <c r="B316" s="98"/>
      <c r="C316" s="37"/>
      <c r="D316" s="42"/>
      <c r="E316" s="69"/>
      <c r="F316" s="69"/>
      <c r="G316" s="69"/>
      <c r="H316" s="69"/>
      <c r="I316" s="45"/>
      <c r="J316" s="39"/>
      <c r="K316" s="98"/>
      <c r="L316" s="37"/>
      <c r="M316" s="42"/>
      <c r="N316" s="69"/>
      <c r="O316" s="69"/>
      <c r="P316" s="69"/>
      <c r="R316" s="39"/>
      <c r="S316" s="98"/>
      <c r="T316" s="37"/>
      <c r="U316" s="10"/>
      <c r="V316" s="69"/>
      <c r="W316" s="69"/>
      <c r="X316" s="69"/>
      <c r="Z316" s="39"/>
      <c r="AA316" s="39"/>
      <c r="AB316" s="37"/>
      <c r="AC316" s="10"/>
      <c r="AD316" s="69"/>
      <c r="AE316" s="69"/>
      <c r="AF316" s="69"/>
      <c r="AJ316" s="39"/>
      <c r="AK316" s="39"/>
      <c r="AL316" s="37"/>
      <c r="AM316" s="42"/>
      <c r="AN316" s="69"/>
      <c r="AO316" s="69"/>
      <c r="AP316" s="69"/>
      <c r="AS316" s="39"/>
      <c r="AT316" s="98"/>
      <c r="AU316" s="37"/>
      <c r="AV316" s="42"/>
      <c r="AW316" s="69"/>
      <c r="AX316" s="69"/>
      <c r="AY316" s="69"/>
      <c r="BA316" s="39"/>
      <c r="BB316" s="98"/>
      <c r="BC316" s="37"/>
      <c r="BD316" s="10"/>
      <c r="BE316" s="69"/>
      <c r="BF316" s="69"/>
      <c r="BG316" s="69"/>
      <c r="BI316" s="39"/>
      <c r="BJ316" s="98"/>
      <c r="BK316" s="37"/>
      <c r="BL316" s="42"/>
      <c r="BM316" s="69"/>
      <c r="BN316" s="69"/>
      <c r="BO316" s="69"/>
      <c r="BP316" s="98"/>
      <c r="BQ316" s="98"/>
      <c r="BS316" s="39"/>
      <c r="BT316" s="98"/>
      <c r="BU316" s="37"/>
      <c r="BV316" s="42"/>
      <c r="BW316" s="69"/>
      <c r="BX316" s="69"/>
      <c r="BY316" s="69"/>
      <c r="BZ316" s="98"/>
      <c r="CA316" s="98"/>
      <c r="CC316" s="39"/>
      <c r="CD316" s="98"/>
      <c r="CE316" s="37"/>
      <c r="CF316" s="42"/>
      <c r="CG316" s="69"/>
      <c r="CH316" s="69"/>
      <c r="CI316" s="69"/>
      <c r="CJ316" s="45"/>
      <c r="CK316" s="98"/>
      <c r="CO316" s="39"/>
      <c r="CP316" s="98"/>
      <c r="CQ316" s="10"/>
      <c r="CR316" s="10"/>
      <c r="CS316" s="10"/>
      <c r="CT316" s="10"/>
      <c r="CU316" s="10"/>
      <c r="CV316" s="11"/>
      <c r="CW316" s="45"/>
      <c r="CX316" s="39"/>
      <c r="CY316" s="98"/>
      <c r="CZ316" s="10"/>
      <c r="DA316" s="10"/>
      <c r="DB316" s="10"/>
      <c r="DC316" s="10"/>
      <c r="DD316" s="10"/>
      <c r="DE316" s="11"/>
      <c r="DF316" s="45"/>
      <c r="DG316" s="39"/>
      <c r="DH316" s="98"/>
      <c r="DI316" s="10"/>
      <c r="DJ316" s="10"/>
      <c r="DK316" s="10"/>
      <c r="DL316" s="10"/>
      <c r="DM316" s="10"/>
      <c r="DN316" s="11"/>
      <c r="DO316" s="11"/>
      <c r="DP316" s="45"/>
      <c r="DQ316" s="39"/>
      <c r="DR316" s="98"/>
      <c r="DS316" s="10"/>
      <c r="DT316" s="10"/>
      <c r="DU316" s="10"/>
      <c r="DV316" s="10"/>
      <c r="DW316" s="10"/>
      <c r="DX316" s="98"/>
      <c r="DY316" s="11"/>
      <c r="DZ316" s="45"/>
      <c r="EA316" s="39"/>
      <c r="EB316" s="98"/>
      <c r="ED316" s="45"/>
      <c r="EE316" s="45"/>
      <c r="EF316" s="45"/>
    </row>
    <row r="317" spans="1:136" s="8" customFormat="1" ht="15" x14ac:dyDescent="0.15">
      <c r="A317" s="39"/>
      <c r="B317" s="98"/>
      <c r="C317" s="37"/>
      <c r="D317" s="42"/>
      <c r="E317" s="69"/>
      <c r="F317" s="69"/>
      <c r="G317" s="69"/>
      <c r="H317" s="69"/>
      <c r="I317" s="45"/>
      <c r="J317" s="39"/>
      <c r="K317" s="98"/>
      <c r="L317" s="37"/>
      <c r="M317" s="42"/>
      <c r="N317" s="69"/>
      <c r="O317" s="69"/>
      <c r="P317" s="69"/>
      <c r="R317" s="39"/>
      <c r="S317" s="98"/>
      <c r="T317" s="37"/>
      <c r="U317" s="10"/>
      <c r="V317" s="69"/>
      <c r="W317" s="69"/>
      <c r="X317" s="69"/>
      <c r="Z317" s="39"/>
      <c r="AA317" s="39"/>
      <c r="AB317" s="37"/>
      <c r="AC317" s="10"/>
      <c r="AD317" s="69"/>
      <c r="AE317" s="69"/>
      <c r="AF317" s="69"/>
      <c r="AJ317" s="39"/>
      <c r="AK317" s="39"/>
      <c r="AL317" s="37"/>
      <c r="AM317" s="42"/>
      <c r="AN317" s="69"/>
      <c r="AO317" s="69"/>
      <c r="AP317" s="69"/>
      <c r="AS317" s="39"/>
      <c r="AT317" s="98"/>
      <c r="AU317" s="37"/>
      <c r="AV317" s="42"/>
      <c r="AW317" s="69"/>
      <c r="AX317" s="69"/>
      <c r="AY317" s="69"/>
      <c r="BA317" s="39"/>
      <c r="BB317" s="98"/>
      <c r="BC317" s="37"/>
      <c r="BD317" s="10"/>
      <c r="BE317" s="69"/>
      <c r="BF317" s="69"/>
      <c r="BG317" s="69"/>
      <c r="BI317" s="39"/>
      <c r="BJ317" s="98"/>
      <c r="BK317" s="37"/>
      <c r="BL317" s="42"/>
      <c r="BM317" s="69"/>
      <c r="BN317" s="69"/>
      <c r="BO317" s="69"/>
      <c r="BP317" s="98"/>
      <c r="BQ317" s="98"/>
      <c r="BS317" s="39"/>
      <c r="BT317" s="98"/>
      <c r="BU317" s="37"/>
      <c r="BV317" s="42"/>
      <c r="BW317" s="69"/>
      <c r="BX317" s="69"/>
      <c r="BY317" s="69"/>
      <c r="BZ317" s="98"/>
      <c r="CA317" s="98"/>
      <c r="CC317" s="39"/>
      <c r="CD317" s="98"/>
      <c r="CE317" s="37"/>
      <c r="CF317" s="42"/>
      <c r="CG317" s="69"/>
      <c r="CH317" s="69"/>
      <c r="CI317" s="69"/>
      <c r="CJ317" s="45"/>
      <c r="CK317" s="98"/>
      <c r="CO317" s="39"/>
      <c r="CP317" s="98"/>
      <c r="CQ317" s="10"/>
      <c r="CR317" s="10"/>
      <c r="CS317" s="10"/>
      <c r="CT317" s="10"/>
      <c r="CU317" s="10"/>
      <c r="CV317" s="11"/>
      <c r="CW317" s="45"/>
      <c r="CX317" s="39"/>
      <c r="CY317" s="98"/>
      <c r="CZ317" s="10"/>
      <c r="DA317" s="10"/>
      <c r="DB317" s="10"/>
      <c r="DC317" s="10"/>
      <c r="DD317" s="10"/>
      <c r="DE317" s="11"/>
      <c r="DF317" s="45"/>
      <c r="DG317" s="39"/>
      <c r="DH317" s="98"/>
      <c r="DI317" s="10"/>
      <c r="DJ317" s="10"/>
      <c r="DK317" s="10"/>
      <c r="DL317" s="10"/>
      <c r="DM317" s="10"/>
      <c r="DN317" s="11"/>
      <c r="DO317" s="11"/>
      <c r="DP317" s="45"/>
      <c r="DQ317" s="39"/>
      <c r="DR317" s="98"/>
      <c r="DS317" s="10"/>
      <c r="DT317" s="10"/>
      <c r="DU317" s="10"/>
      <c r="DV317" s="10"/>
      <c r="DW317" s="10"/>
      <c r="DX317" s="98"/>
      <c r="DY317" s="11"/>
      <c r="DZ317" s="45"/>
      <c r="EA317" s="39"/>
      <c r="EB317" s="98"/>
      <c r="ED317" s="45"/>
      <c r="EE317" s="45"/>
      <c r="EF317" s="45"/>
    </row>
    <row r="318" spans="1:136" s="8" customFormat="1" ht="15" x14ac:dyDescent="0.15">
      <c r="A318" s="39"/>
      <c r="B318" s="98"/>
      <c r="C318" s="37"/>
      <c r="D318" s="42"/>
      <c r="E318" s="69"/>
      <c r="F318" s="69"/>
      <c r="G318" s="69"/>
      <c r="H318" s="69"/>
      <c r="I318" s="45"/>
      <c r="J318" s="39"/>
      <c r="K318" s="98"/>
      <c r="L318" s="37"/>
      <c r="M318" s="42"/>
      <c r="N318" s="69"/>
      <c r="O318" s="69"/>
      <c r="P318" s="69"/>
      <c r="R318" s="39"/>
      <c r="S318" s="98"/>
      <c r="T318" s="37"/>
      <c r="U318" s="10"/>
      <c r="V318" s="69"/>
      <c r="W318" s="69"/>
      <c r="X318" s="69"/>
      <c r="Z318" s="39"/>
      <c r="AA318" s="39"/>
      <c r="AB318" s="37"/>
      <c r="AC318" s="10"/>
      <c r="AD318" s="69"/>
      <c r="AE318" s="69"/>
      <c r="AF318" s="69"/>
      <c r="AJ318" s="39"/>
      <c r="AK318" s="39"/>
      <c r="AL318" s="37"/>
      <c r="AM318" s="42"/>
      <c r="AN318" s="69"/>
      <c r="AO318" s="69"/>
      <c r="AP318" s="69"/>
      <c r="AS318" s="39"/>
      <c r="AT318" s="98"/>
      <c r="AU318" s="37"/>
      <c r="AV318" s="42"/>
      <c r="AW318" s="69"/>
      <c r="AX318" s="69"/>
      <c r="AY318" s="69"/>
      <c r="BA318" s="39"/>
      <c r="BB318" s="98"/>
      <c r="BC318" s="37"/>
      <c r="BD318" s="10"/>
      <c r="BE318" s="69"/>
      <c r="BF318" s="69"/>
      <c r="BG318" s="69"/>
      <c r="BI318" s="39"/>
      <c r="BJ318" s="98"/>
      <c r="BK318" s="37"/>
      <c r="BL318" s="42"/>
      <c r="BM318" s="69"/>
      <c r="BN318" s="69"/>
      <c r="BO318" s="69"/>
      <c r="BP318" s="98"/>
      <c r="BQ318" s="98"/>
      <c r="BS318" s="39"/>
      <c r="BT318" s="98"/>
      <c r="BU318" s="37"/>
      <c r="BV318" s="42"/>
      <c r="BW318" s="69"/>
      <c r="BX318" s="69"/>
      <c r="BY318" s="69"/>
      <c r="BZ318" s="98"/>
      <c r="CA318" s="98"/>
      <c r="CC318" s="39"/>
      <c r="CD318" s="98"/>
      <c r="CE318" s="37"/>
      <c r="CF318" s="42"/>
      <c r="CG318" s="69"/>
      <c r="CH318" s="69"/>
      <c r="CI318" s="69"/>
      <c r="CJ318" s="45"/>
      <c r="CK318" s="98"/>
      <c r="CO318" s="39"/>
      <c r="CP318" s="98"/>
      <c r="CQ318" s="10"/>
      <c r="CR318" s="10"/>
      <c r="CS318" s="10"/>
      <c r="CT318" s="10"/>
      <c r="CU318" s="10"/>
      <c r="CV318" s="11"/>
      <c r="CW318" s="45"/>
      <c r="CX318" s="39"/>
      <c r="CY318" s="98"/>
      <c r="CZ318" s="10"/>
      <c r="DA318" s="10"/>
      <c r="DB318" s="10"/>
      <c r="DC318" s="10"/>
      <c r="DD318" s="10"/>
      <c r="DE318" s="11"/>
      <c r="DF318" s="45"/>
      <c r="DG318" s="39"/>
      <c r="DH318" s="98"/>
      <c r="DI318" s="10"/>
      <c r="DJ318" s="10"/>
      <c r="DK318" s="10"/>
      <c r="DL318" s="10"/>
      <c r="DM318" s="10"/>
      <c r="DN318" s="11"/>
      <c r="DO318" s="11"/>
      <c r="DP318" s="45"/>
      <c r="DQ318" s="39"/>
      <c r="DR318" s="98"/>
      <c r="DS318" s="10"/>
      <c r="DT318" s="10"/>
      <c r="DU318" s="10"/>
      <c r="DV318" s="10"/>
      <c r="DW318" s="10"/>
      <c r="DX318" s="98"/>
      <c r="DY318" s="11"/>
      <c r="DZ318" s="45"/>
      <c r="EA318" s="39"/>
      <c r="EB318" s="98"/>
      <c r="ED318" s="45"/>
      <c r="EE318" s="45"/>
      <c r="EF318" s="45"/>
    </row>
    <row r="319" spans="1:136" s="8" customFormat="1" ht="15" x14ac:dyDescent="0.15">
      <c r="A319" s="39"/>
      <c r="B319" s="98"/>
      <c r="C319" s="37"/>
      <c r="D319" s="42"/>
      <c r="E319" s="69"/>
      <c r="F319" s="69"/>
      <c r="G319" s="69"/>
      <c r="H319" s="69"/>
      <c r="I319" s="45"/>
      <c r="J319" s="39"/>
      <c r="K319" s="98"/>
      <c r="L319" s="37"/>
      <c r="M319" s="42"/>
      <c r="N319" s="69"/>
      <c r="O319" s="69"/>
      <c r="P319" s="69"/>
      <c r="R319" s="39"/>
      <c r="S319" s="98"/>
      <c r="T319" s="37"/>
      <c r="U319" s="10"/>
      <c r="V319" s="69"/>
      <c r="W319" s="69"/>
      <c r="X319" s="69"/>
      <c r="Z319" s="39"/>
      <c r="AA319" s="39"/>
      <c r="AB319" s="37"/>
      <c r="AC319" s="10"/>
      <c r="AD319" s="69"/>
      <c r="AE319" s="69"/>
      <c r="AF319" s="69"/>
      <c r="AJ319" s="39"/>
      <c r="AK319" s="39"/>
      <c r="AL319" s="37"/>
      <c r="AM319" s="42"/>
      <c r="AN319" s="69"/>
      <c r="AO319" s="69"/>
      <c r="AP319" s="69"/>
      <c r="AS319" s="39"/>
      <c r="AT319" s="98"/>
      <c r="AU319" s="37"/>
      <c r="AV319" s="42"/>
      <c r="AW319" s="69"/>
      <c r="AX319" s="69"/>
      <c r="AY319" s="69"/>
      <c r="BA319" s="39"/>
      <c r="BB319" s="98"/>
      <c r="BC319" s="37"/>
      <c r="BD319" s="10"/>
      <c r="BE319" s="69"/>
      <c r="BF319" s="69"/>
      <c r="BG319" s="69"/>
      <c r="BI319" s="39"/>
      <c r="BJ319" s="98"/>
      <c r="BK319" s="37"/>
      <c r="BL319" s="42"/>
      <c r="BM319" s="69"/>
      <c r="BN319" s="69"/>
      <c r="BO319" s="69"/>
      <c r="BP319" s="98"/>
      <c r="BQ319" s="98"/>
      <c r="BS319" s="39"/>
      <c r="BT319" s="98"/>
      <c r="BU319" s="37"/>
      <c r="BV319" s="42"/>
      <c r="BW319" s="69"/>
      <c r="BX319" s="69"/>
      <c r="BY319" s="69"/>
      <c r="BZ319" s="98"/>
      <c r="CA319" s="98"/>
      <c r="CC319" s="39"/>
      <c r="CD319" s="98"/>
      <c r="CE319" s="37"/>
      <c r="CF319" s="42"/>
      <c r="CG319" s="69"/>
      <c r="CH319" s="69"/>
      <c r="CI319" s="69"/>
      <c r="CJ319" s="45"/>
      <c r="CK319" s="98"/>
      <c r="CO319" s="39"/>
      <c r="CP319" s="98"/>
      <c r="CQ319" s="10"/>
      <c r="CR319" s="10"/>
      <c r="CS319" s="10"/>
      <c r="CT319" s="10"/>
      <c r="CU319" s="10"/>
      <c r="CV319" s="11"/>
      <c r="CW319" s="45"/>
      <c r="CX319" s="39"/>
      <c r="CY319" s="98"/>
      <c r="CZ319" s="10"/>
      <c r="DA319" s="10"/>
      <c r="DB319" s="10"/>
      <c r="DC319" s="10"/>
      <c r="DD319" s="10"/>
      <c r="DE319" s="11"/>
      <c r="DF319" s="45"/>
      <c r="DG319" s="39"/>
      <c r="DH319" s="98"/>
      <c r="DI319" s="10"/>
      <c r="DJ319" s="10"/>
      <c r="DK319" s="10"/>
      <c r="DL319" s="10"/>
      <c r="DM319" s="10"/>
      <c r="DN319" s="11"/>
      <c r="DO319" s="11"/>
      <c r="DP319" s="45"/>
      <c r="DQ319" s="39"/>
      <c r="DR319" s="98"/>
      <c r="DS319" s="10"/>
      <c r="DT319" s="10"/>
      <c r="DU319" s="10"/>
      <c r="DV319" s="10"/>
      <c r="DW319" s="10"/>
      <c r="DX319" s="98"/>
      <c r="DY319" s="11"/>
      <c r="DZ319" s="45"/>
      <c r="EA319" s="39"/>
      <c r="EB319" s="98"/>
      <c r="ED319" s="45"/>
      <c r="EE319" s="45"/>
      <c r="EF319" s="45"/>
    </row>
    <row r="320" spans="1:136" s="8" customFormat="1" ht="15" x14ac:dyDescent="0.15">
      <c r="A320" s="39"/>
      <c r="B320" s="98"/>
      <c r="C320" s="37"/>
      <c r="D320" s="42"/>
      <c r="E320" s="69"/>
      <c r="F320" s="69"/>
      <c r="G320" s="69"/>
      <c r="H320" s="69"/>
      <c r="I320" s="45"/>
      <c r="J320" s="39"/>
      <c r="K320" s="98"/>
      <c r="L320" s="37"/>
      <c r="M320" s="42"/>
      <c r="N320" s="69"/>
      <c r="O320" s="69"/>
      <c r="P320" s="69"/>
      <c r="R320" s="39"/>
      <c r="S320" s="98"/>
      <c r="T320" s="37"/>
      <c r="U320" s="10"/>
      <c r="V320" s="69"/>
      <c r="W320" s="69"/>
      <c r="X320" s="69"/>
      <c r="Z320" s="39"/>
      <c r="AA320" s="39"/>
      <c r="AB320" s="37"/>
      <c r="AC320" s="10"/>
      <c r="AD320" s="69"/>
      <c r="AE320" s="69"/>
      <c r="AF320" s="69"/>
      <c r="AJ320" s="39"/>
      <c r="AK320" s="39"/>
      <c r="AL320" s="37"/>
      <c r="AM320" s="42"/>
      <c r="AN320" s="69"/>
      <c r="AO320" s="69"/>
      <c r="AP320" s="69"/>
      <c r="AS320" s="39"/>
      <c r="AT320" s="98"/>
      <c r="AU320" s="37"/>
      <c r="AV320" s="42"/>
      <c r="AW320" s="69"/>
      <c r="AX320" s="69"/>
      <c r="AY320" s="69"/>
      <c r="BA320" s="39"/>
      <c r="BB320" s="98"/>
      <c r="BC320" s="37"/>
      <c r="BD320" s="10"/>
      <c r="BE320" s="69"/>
      <c r="BF320" s="69"/>
      <c r="BG320" s="69"/>
      <c r="BI320" s="39"/>
      <c r="BJ320" s="98"/>
      <c r="BK320" s="37"/>
      <c r="BL320" s="42"/>
      <c r="BM320" s="69"/>
      <c r="BN320" s="69"/>
      <c r="BO320" s="69"/>
      <c r="BP320" s="98"/>
      <c r="BQ320" s="98"/>
      <c r="BS320" s="39"/>
      <c r="BT320" s="98"/>
      <c r="BU320" s="37"/>
      <c r="BV320" s="42"/>
      <c r="BW320" s="69"/>
      <c r="BX320" s="69"/>
      <c r="BY320" s="69"/>
      <c r="BZ320" s="98"/>
      <c r="CA320" s="98"/>
      <c r="CC320" s="39"/>
      <c r="CD320" s="98"/>
      <c r="CE320" s="37"/>
      <c r="CF320" s="42"/>
      <c r="CG320" s="69"/>
      <c r="CH320" s="69"/>
      <c r="CI320" s="69"/>
      <c r="CJ320" s="45"/>
      <c r="CK320" s="98"/>
      <c r="CO320" s="39"/>
      <c r="CP320" s="98"/>
      <c r="CQ320" s="10"/>
      <c r="CR320" s="10"/>
      <c r="CS320" s="10"/>
      <c r="CT320" s="10"/>
      <c r="CU320" s="10"/>
      <c r="CV320" s="11"/>
      <c r="CW320" s="45"/>
      <c r="CX320" s="39"/>
      <c r="CY320" s="98"/>
      <c r="CZ320" s="10"/>
      <c r="DA320" s="10"/>
      <c r="DB320" s="10"/>
      <c r="DC320" s="10"/>
      <c r="DD320" s="10"/>
      <c r="DE320" s="11"/>
      <c r="DF320" s="45"/>
      <c r="DG320" s="39"/>
      <c r="DH320" s="98"/>
      <c r="DI320" s="10"/>
      <c r="DJ320" s="10"/>
      <c r="DK320" s="10"/>
      <c r="DL320" s="10"/>
      <c r="DM320" s="10"/>
      <c r="DN320" s="11"/>
      <c r="DO320" s="11"/>
      <c r="DP320" s="45"/>
      <c r="DQ320" s="39"/>
      <c r="DR320" s="98"/>
      <c r="DS320" s="10"/>
      <c r="DT320" s="10"/>
      <c r="DU320" s="10"/>
      <c r="DV320" s="10"/>
      <c r="DW320" s="10"/>
      <c r="DX320" s="98"/>
      <c r="DY320" s="11"/>
      <c r="DZ320" s="45"/>
      <c r="EA320" s="39"/>
      <c r="EB320" s="98"/>
      <c r="ED320" s="45"/>
      <c r="EE320" s="45"/>
      <c r="EF320" s="45"/>
    </row>
    <row r="321" spans="1:136" s="8" customFormat="1" ht="15" x14ac:dyDescent="0.15">
      <c r="A321" s="39"/>
      <c r="B321" s="98"/>
      <c r="C321" s="37"/>
      <c r="D321" s="42"/>
      <c r="E321" s="69"/>
      <c r="F321" s="69"/>
      <c r="G321" s="69"/>
      <c r="H321" s="69"/>
      <c r="I321" s="45"/>
      <c r="J321" s="39"/>
      <c r="K321" s="98"/>
      <c r="L321" s="37"/>
      <c r="M321" s="42"/>
      <c r="N321" s="69"/>
      <c r="O321" s="69"/>
      <c r="P321" s="69"/>
      <c r="R321" s="39"/>
      <c r="S321" s="98"/>
      <c r="T321" s="37"/>
      <c r="U321" s="10"/>
      <c r="V321" s="69"/>
      <c r="W321" s="69"/>
      <c r="X321" s="69"/>
      <c r="Z321" s="39"/>
      <c r="AA321" s="39"/>
      <c r="AB321" s="37"/>
      <c r="AC321" s="10"/>
      <c r="AD321" s="69"/>
      <c r="AE321" s="69"/>
      <c r="AF321" s="69"/>
      <c r="AJ321" s="39"/>
      <c r="AK321" s="39"/>
      <c r="AL321" s="37"/>
      <c r="AM321" s="42"/>
      <c r="AN321" s="69"/>
      <c r="AO321" s="69"/>
      <c r="AP321" s="69"/>
      <c r="AS321" s="39"/>
      <c r="AT321" s="98"/>
      <c r="AU321" s="37"/>
      <c r="AV321" s="42"/>
      <c r="AW321" s="69"/>
      <c r="AX321" s="69"/>
      <c r="AY321" s="69"/>
      <c r="BA321" s="39"/>
      <c r="BB321" s="98"/>
      <c r="BC321" s="37"/>
      <c r="BD321" s="10"/>
      <c r="BE321" s="69"/>
      <c r="BF321" s="69"/>
      <c r="BG321" s="69"/>
      <c r="BI321" s="39"/>
      <c r="BJ321" s="98"/>
      <c r="BK321" s="37"/>
      <c r="BL321" s="42"/>
      <c r="BM321" s="69"/>
      <c r="BN321" s="69"/>
      <c r="BO321" s="69"/>
      <c r="BP321" s="98"/>
      <c r="BQ321" s="98"/>
      <c r="BS321" s="39"/>
      <c r="BT321" s="98"/>
      <c r="BU321" s="37"/>
      <c r="BV321" s="42"/>
      <c r="BW321" s="69"/>
      <c r="BX321" s="69"/>
      <c r="BY321" s="69"/>
      <c r="BZ321" s="98"/>
      <c r="CA321" s="98"/>
      <c r="CC321" s="39"/>
      <c r="CD321" s="98"/>
      <c r="CE321" s="37"/>
      <c r="CF321" s="42"/>
      <c r="CG321" s="69"/>
      <c r="CH321" s="69"/>
      <c r="CI321" s="69"/>
      <c r="CJ321" s="45"/>
      <c r="CK321" s="98"/>
      <c r="CO321" s="39"/>
      <c r="CP321" s="98"/>
      <c r="CQ321" s="10"/>
      <c r="CR321" s="10"/>
      <c r="CS321" s="10"/>
      <c r="CT321" s="10"/>
      <c r="CU321" s="10"/>
      <c r="CV321" s="11"/>
      <c r="CW321" s="45"/>
      <c r="CX321" s="39"/>
      <c r="CY321" s="98"/>
      <c r="CZ321" s="10"/>
      <c r="DA321" s="10"/>
      <c r="DB321" s="10"/>
      <c r="DC321" s="10"/>
      <c r="DD321" s="10"/>
      <c r="DE321" s="11"/>
      <c r="DF321" s="45"/>
      <c r="DG321" s="39"/>
      <c r="DH321" s="98"/>
      <c r="DI321" s="10"/>
      <c r="DJ321" s="10"/>
      <c r="DK321" s="10"/>
      <c r="DL321" s="10"/>
      <c r="DM321" s="10"/>
      <c r="DN321" s="11"/>
      <c r="DO321" s="11"/>
      <c r="DP321" s="45"/>
      <c r="DQ321" s="39"/>
      <c r="DR321" s="98"/>
      <c r="DS321" s="10"/>
      <c r="DT321" s="10"/>
      <c r="DU321" s="10"/>
      <c r="DV321" s="10"/>
      <c r="DW321" s="10"/>
      <c r="DX321" s="98"/>
      <c r="DY321" s="11"/>
      <c r="DZ321" s="45"/>
      <c r="EA321" s="39"/>
      <c r="EB321" s="98"/>
      <c r="ED321" s="45"/>
      <c r="EE321" s="45"/>
      <c r="EF321" s="45"/>
    </row>
    <row r="322" spans="1:136" s="8" customFormat="1" ht="15" x14ac:dyDescent="0.15">
      <c r="A322" s="39"/>
      <c r="B322" s="98"/>
      <c r="C322" s="37"/>
      <c r="D322" s="42"/>
      <c r="E322" s="69"/>
      <c r="F322" s="69"/>
      <c r="G322" s="69"/>
      <c r="H322" s="69"/>
      <c r="I322" s="45"/>
      <c r="J322" s="39"/>
      <c r="K322" s="98"/>
      <c r="L322" s="37"/>
      <c r="M322" s="42"/>
      <c r="N322" s="69"/>
      <c r="O322" s="69"/>
      <c r="P322" s="69"/>
      <c r="R322" s="39"/>
      <c r="S322" s="98"/>
      <c r="T322" s="37"/>
      <c r="U322" s="10"/>
      <c r="V322" s="69"/>
      <c r="W322" s="69"/>
      <c r="X322" s="69"/>
      <c r="Z322" s="39"/>
      <c r="AA322" s="39"/>
      <c r="AB322" s="37"/>
      <c r="AC322" s="10"/>
      <c r="AD322" s="69"/>
      <c r="AE322" s="69"/>
      <c r="AF322" s="69"/>
      <c r="AJ322" s="39"/>
      <c r="AK322" s="39"/>
      <c r="AL322" s="37"/>
      <c r="AM322" s="42"/>
      <c r="AN322" s="69"/>
      <c r="AO322" s="69"/>
      <c r="AP322" s="69"/>
      <c r="AS322" s="39"/>
      <c r="AT322" s="98"/>
      <c r="AU322" s="37"/>
      <c r="AV322" s="42"/>
      <c r="AW322" s="69"/>
      <c r="AX322" s="69"/>
      <c r="AY322" s="69"/>
      <c r="BA322" s="39"/>
      <c r="BB322" s="98"/>
      <c r="BC322" s="37"/>
      <c r="BD322" s="10"/>
      <c r="BE322" s="69"/>
      <c r="BF322" s="69"/>
      <c r="BG322" s="69"/>
      <c r="BI322" s="39"/>
      <c r="BJ322" s="98"/>
      <c r="BK322" s="37"/>
      <c r="BL322" s="42"/>
      <c r="BM322" s="69"/>
      <c r="BN322" s="69"/>
      <c r="BO322" s="69"/>
      <c r="BP322" s="98"/>
      <c r="BQ322" s="98"/>
      <c r="BS322" s="39"/>
      <c r="BT322" s="98"/>
      <c r="BU322" s="37"/>
      <c r="BV322" s="42"/>
      <c r="BW322" s="69"/>
      <c r="BX322" s="69"/>
      <c r="BY322" s="69"/>
      <c r="BZ322" s="98"/>
      <c r="CA322" s="98"/>
      <c r="CC322" s="39"/>
      <c r="CD322" s="98"/>
      <c r="CE322" s="37"/>
      <c r="CF322" s="42"/>
      <c r="CG322" s="69"/>
      <c r="CH322" s="69"/>
      <c r="CI322" s="69"/>
      <c r="CJ322" s="45"/>
      <c r="CK322" s="98"/>
      <c r="CO322" s="39"/>
      <c r="CP322" s="98"/>
      <c r="CQ322" s="10"/>
      <c r="CR322" s="10"/>
      <c r="CS322" s="10"/>
      <c r="CT322" s="10"/>
      <c r="CU322" s="10"/>
      <c r="CV322" s="11"/>
      <c r="CW322" s="45"/>
      <c r="CX322" s="39"/>
      <c r="CY322" s="98"/>
      <c r="CZ322" s="10"/>
      <c r="DA322" s="10"/>
      <c r="DB322" s="10"/>
      <c r="DC322" s="10"/>
      <c r="DD322" s="10"/>
      <c r="DE322" s="11"/>
      <c r="DF322" s="45"/>
      <c r="DG322" s="39"/>
      <c r="DH322" s="98"/>
      <c r="DI322" s="10"/>
      <c r="DJ322" s="10"/>
      <c r="DK322" s="10"/>
      <c r="DL322" s="10"/>
      <c r="DM322" s="10"/>
      <c r="DN322" s="11"/>
      <c r="DO322" s="11"/>
      <c r="DP322" s="45"/>
      <c r="DQ322" s="39"/>
      <c r="DR322" s="98"/>
      <c r="DS322" s="10"/>
      <c r="DT322" s="10"/>
      <c r="DU322" s="10"/>
      <c r="DV322" s="10"/>
      <c r="DW322" s="10"/>
      <c r="DX322" s="98"/>
      <c r="DY322" s="11"/>
      <c r="DZ322" s="45"/>
      <c r="EA322" s="39"/>
      <c r="EB322" s="98"/>
      <c r="ED322" s="45"/>
      <c r="EE322" s="45"/>
      <c r="EF322" s="45"/>
    </row>
    <row r="323" spans="1:136" s="8" customFormat="1" ht="15" x14ac:dyDescent="0.15">
      <c r="A323" s="39"/>
      <c r="B323" s="98"/>
      <c r="C323" s="37"/>
      <c r="D323" s="42"/>
      <c r="E323" s="69"/>
      <c r="F323" s="69"/>
      <c r="G323" s="69"/>
      <c r="H323" s="69"/>
      <c r="I323" s="45"/>
      <c r="J323" s="39"/>
      <c r="K323" s="98"/>
      <c r="L323" s="37"/>
      <c r="M323" s="42"/>
      <c r="N323" s="69"/>
      <c r="O323" s="69"/>
      <c r="P323" s="69"/>
      <c r="R323" s="39"/>
      <c r="S323" s="98"/>
      <c r="T323" s="37"/>
      <c r="U323" s="10"/>
      <c r="V323" s="69"/>
      <c r="W323" s="69"/>
      <c r="X323" s="69"/>
      <c r="Z323" s="39"/>
      <c r="AA323" s="39"/>
      <c r="AB323" s="37"/>
      <c r="AC323" s="10"/>
      <c r="AD323" s="69"/>
      <c r="AE323" s="69"/>
      <c r="AF323" s="69"/>
      <c r="AJ323" s="39"/>
      <c r="AK323" s="39"/>
      <c r="AL323" s="37"/>
      <c r="AM323" s="42"/>
      <c r="AN323" s="69"/>
      <c r="AO323" s="69"/>
      <c r="AP323" s="69"/>
      <c r="AS323" s="39"/>
      <c r="AT323" s="98"/>
      <c r="AU323" s="37"/>
      <c r="AV323" s="42"/>
      <c r="AW323" s="69"/>
      <c r="AX323" s="69"/>
      <c r="AY323" s="69"/>
      <c r="BA323" s="39"/>
      <c r="BB323" s="98"/>
      <c r="BC323" s="37"/>
      <c r="BD323" s="10"/>
      <c r="BE323" s="69"/>
      <c r="BF323" s="69"/>
      <c r="BG323" s="69"/>
      <c r="BI323" s="39"/>
      <c r="BJ323" s="98"/>
      <c r="BK323" s="37"/>
      <c r="BL323" s="42"/>
      <c r="BM323" s="69"/>
      <c r="BN323" s="69"/>
      <c r="BO323" s="69"/>
      <c r="BP323" s="98"/>
      <c r="BQ323" s="98"/>
      <c r="BS323" s="39"/>
      <c r="BT323" s="98"/>
      <c r="BU323" s="37"/>
      <c r="BV323" s="42"/>
      <c r="BW323" s="69"/>
      <c r="BX323" s="69"/>
      <c r="BY323" s="69"/>
      <c r="BZ323" s="98"/>
      <c r="CA323" s="98"/>
      <c r="CC323" s="39"/>
      <c r="CD323" s="98"/>
      <c r="CE323" s="37"/>
      <c r="CF323" s="42"/>
      <c r="CG323" s="69"/>
      <c r="CH323" s="69"/>
      <c r="CI323" s="69"/>
      <c r="CJ323" s="45"/>
      <c r="CK323" s="98"/>
      <c r="CO323" s="39"/>
      <c r="CP323" s="98"/>
      <c r="CQ323" s="10"/>
      <c r="CR323" s="10"/>
      <c r="CS323" s="10"/>
      <c r="CT323" s="10"/>
      <c r="CU323" s="10"/>
      <c r="CV323" s="11"/>
      <c r="CW323" s="45"/>
      <c r="CX323" s="39"/>
      <c r="CY323" s="98"/>
      <c r="CZ323" s="10"/>
      <c r="DA323" s="10"/>
      <c r="DB323" s="10"/>
      <c r="DC323" s="10"/>
      <c r="DD323" s="10"/>
      <c r="DE323" s="11"/>
      <c r="DF323" s="45"/>
      <c r="DG323" s="39"/>
      <c r="DH323" s="98"/>
      <c r="DI323" s="10"/>
      <c r="DJ323" s="10"/>
      <c r="DK323" s="10"/>
      <c r="DL323" s="10"/>
      <c r="DM323" s="10"/>
      <c r="DN323" s="11"/>
      <c r="DO323" s="11"/>
      <c r="DP323" s="45"/>
      <c r="DQ323" s="39"/>
      <c r="DR323" s="98"/>
      <c r="DS323" s="10"/>
      <c r="DT323" s="10"/>
      <c r="DU323" s="10"/>
      <c r="DV323" s="10"/>
      <c r="DW323" s="10"/>
      <c r="DX323" s="98"/>
      <c r="DY323" s="11"/>
      <c r="DZ323" s="45"/>
      <c r="EA323" s="39"/>
      <c r="EB323" s="98"/>
      <c r="ED323" s="45"/>
      <c r="EE323" s="45"/>
      <c r="EF323" s="45"/>
    </row>
    <row r="324" spans="1:136" s="8" customFormat="1" ht="15" x14ac:dyDescent="0.15">
      <c r="A324" s="39"/>
      <c r="B324" s="98"/>
      <c r="C324" s="37"/>
      <c r="D324" s="42"/>
      <c r="E324" s="69"/>
      <c r="F324" s="69"/>
      <c r="G324" s="69"/>
      <c r="H324" s="69"/>
      <c r="I324" s="45"/>
      <c r="J324" s="39"/>
      <c r="K324" s="98"/>
      <c r="L324" s="37"/>
      <c r="M324" s="42"/>
      <c r="N324" s="69"/>
      <c r="O324" s="69"/>
      <c r="P324" s="69"/>
      <c r="R324" s="39"/>
      <c r="S324" s="98"/>
      <c r="T324" s="37"/>
      <c r="U324" s="10"/>
      <c r="V324" s="69"/>
      <c r="W324" s="69"/>
      <c r="X324" s="69"/>
      <c r="Z324" s="39"/>
      <c r="AA324" s="39"/>
      <c r="AB324" s="37"/>
      <c r="AC324" s="10"/>
      <c r="AD324" s="69"/>
      <c r="AE324" s="69"/>
      <c r="AF324" s="69"/>
      <c r="AJ324" s="39"/>
      <c r="AK324" s="39"/>
      <c r="AL324" s="37"/>
      <c r="AM324" s="42"/>
      <c r="AN324" s="69"/>
      <c r="AO324" s="69"/>
      <c r="AP324" s="69"/>
      <c r="AS324" s="39"/>
      <c r="AT324" s="98"/>
      <c r="AU324" s="37"/>
      <c r="AV324" s="42"/>
      <c r="AW324" s="69"/>
      <c r="AX324" s="69"/>
      <c r="AY324" s="69"/>
      <c r="BA324" s="39"/>
      <c r="BB324" s="98"/>
      <c r="BC324" s="37"/>
      <c r="BD324" s="10"/>
      <c r="BE324" s="69"/>
      <c r="BF324" s="69"/>
      <c r="BG324" s="69"/>
      <c r="BI324" s="39"/>
      <c r="BJ324" s="98"/>
      <c r="BK324" s="37"/>
      <c r="BL324" s="42"/>
      <c r="BM324" s="69"/>
      <c r="BN324" s="69"/>
      <c r="BO324" s="69"/>
      <c r="BP324" s="98"/>
      <c r="BQ324" s="98"/>
      <c r="BS324" s="39"/>
      <c r="BT324" s="98"/>
      <c r="BU324" s="37"/>
      <c r="BV324" s="42"/>
      <c r="BW324" s="69"/>
      <c r="BX324" s="69"/>
      <c r="BY324" s="69"/>
      <c r="BZ324" s="98"/>
      <c r="CA324" s="98"/>
      <c r="CC324" s="39"/>
      <c r="CD324" s="98"/>
      <c r="CE324" s="37"/>
      <c r="CF324" s="42"/>
      <c r="CG324" s="69"/>
      <c r="CH324" s="69"/>
      <c r="CI324" s="69"/>
      <c r="CJ324" s="45"/>
      <c r="CK324" s="98"/>
      <c r="CO324" s="39"/>
      <c r="CP324" s="98"/>
      <c r="CQ324" s="10"/>
      <c r="CR324" s="10"/>
      <c r="CS324" s="10"/>
      <c r="CT324" s="10"/>
      <c r="CU324" s="10"/>
      <c r="CV324" s="11"/>
      <c r="CW324" s="45"/>
      <c r="CX324" s="39"/>
      <c r="CY324" s="98"/>
      <c r="CZ324" s="10"/>
      <c r="DA324" s="10"/>
      <c r="DB324" s="10"/>
      <c r="DC324" s="10"/>
      <c r="DD324" s="10"/>
      <c r="DE324" s="11"/>
      <c r="DF324" s="45"/>
      <c r="DG324" s="39"/>
      <c r="DH324" s="98"/>
      <c r="DI324" s="10"/>
      <c r="DJ324" s="10"/>
      <c r="DK324" s="10"/>
      <c r="DL324" s="10"/>
      <c r="DM324" s="10"/>
      <c r="DN324" s="11"/>
      <c r="DO324" s="11"/>
      <c r="DP324" s="45"/>
      <c r="DQ324" s="39"/>
      <c r="DR324" s="98"/>
      <c r="DS324" s="10"/>
      <c r="DT324" s="10"/>
      <c r="DU324" s="10"/>
      <c r="DV324" s="10"/>
      <c r="DW324" s="10"/>
      <c r="DX324" s="98"/>
      <c r="DY324" s="11"/>
      <c r="DZ324" s="45"/>
      <c r="EA324" s="39"/>
      <c r="EB324" s="98"/>
      <c r="ED324" s="45"/>
      <c r="EE324" s="45"/>
      <c r="EF324" s="45"/>
    </row>
    <row r="325" spans="1:136" s="8" customFormat="1" ht="15" x14ac:dyDescent="0.15">
      <c r="A325" s="59"/>
      <c r="B325" s="104"/>
      <c r="C325" s="34"/>
      <c r="D325" s="62"/>
      <c r="E325" s="70"/>
      <c r="F325" s="70"/>
      <c r="G325" s="69"/>
      <c r="H325" s="69"/>
      <c r="I325" s="45"/>
      <c r="J325" s="59"/>
      <c r="K325" s="104"/>
      <c r="L325" s="34"/>
      <c r="M325" s="62"/>
      <c r="N325" s="70"/>
      <c r="O325" s="70"/>
      <c r="P325" s="69"/>
      <c r="R325" s="59"/>
      <c r="S325" s="104"/>
      <c r="T325" s="34"/>
      <c r="U325" s="3"/>
      <c r="V325" s="70"/>
      <c r="W325" s="70"/>
      <c r="X325" s="69"/>
      <c r="Z325" s="59"/>
      <c r="AA325" s="59"/>
      <c r="AB325" s="34"/>
      <c r="AC325" s="3"/>
      <c r="AD325" s="70"/>
      <c r="AE325" s="70"/>
      <c r="AF325" s="69"/>
      <c r="AG325" s="12"/>
      <c r="AH325" s="12"/>
      <c r="AJ325" s="59"/>
      <c r="AK325" s="59"/>
      <c r="AL325" s="34"/>
      <c r="AM325" s="62"/>
      <c r="AN325" s="70"/>
      <c r="AO325" s="70"/>
      <c r="AP325" s="69"/>
      <c r="AQ325" s="12"/>
      <c r="AS325" s="59"/>
      <c r="AT325" s="104"/>
      <c r="AU325" s="34"/>
      <c r="AV325" s="62"/>
      <c r="AW325" s="70"/>
      <c r="AX325" s="70"/>
      <c r="AY325" s="69"/>
      <c r="BA325" s="59"/>
      <c r="BB325" s="104"/>
      <c r="BC325" s="34"/>
      <c r="BD325" s="3"/>
      <c r="BE325" s="70"/>
      <c r="BF325" s="70"/>
      <c r="BG325" s="69"/>
      <c r="BI325" s="59"/>
      <c r="BJ325" s="104"/>
      <c r="BK325" s="34"/>
      <c r="BL325" s="62"/>
      <c r="BM325" s="70"/>
      <c r="BN325" s="70"/>
      <c r="BO325" s="69"/>
      <c r="BP325" s="98"/>
      <c r="BQ325" s="98"/>
      <c r="BS325" s="59"/>
      <c r="BT325" s="104"/>
      <c r="BU325" s="34"/>
      <c r="BV325" s="62"/>
      <c r="BW325" s="70"/>
      <c r="BX325" s="70"/>
      <c r="BY325" s="69"/>
      <c r="BZ325" s="98"/>
      <c r="CA325" s="98"/>
      <c r="CC325" s="59"/>
      <c r="CD325" s="104"/>
      <c r="CE325" s="34"/>
      <c r="CF325" s="62"/>
      <c r="CG325" s="70"/>
      <c r="CH325" s="70"/>
      <c r="CI325" s="69"/>
      <c r="CJ325" s="45"/>
      <c r="CK325" s="98"/>
      <c r="CO325" s="59"/>
      <c r="CP325" s="104"/>
      <c r="CQ325" s="3"/>
      <c r="CR325" s="3"/>
      <c r="CS325" s="3"/>
      <c r="CT325" s="3"/>
      <c r="CU325" s="10"/>
      <c r="CV325" s="11"/>
      <c r="CW325" s="45"/>
      <c r="CX325" s="59"/>
      <c r="CY325" s="104"/>
      <c r="CZ325" s="3"/>
      <c r="DA325" s="3"/>
      <c r="DB325" s="3"/>
      <c r="DC325" s="3"/>
      <c r="DD325" s="10"/>
      <c r="DE325" s="11"/>
      <c r="DF325" s="45"/>
      <c r="DG325" s="59"/>
      <c r="DH325" s="104"/>
      <c r="DI325" s="3"/>
      <c r="DJ325" s="3"/>
      <c r="DK325" s="3"/>
      <c r="DL325" s="3"/>
      <c r="DM325" s="10"/>
      <c r="DN325" s="11"/>
      <c r="DO325" s="11"/>
      <c r="DP325" s="45"/>
      <c r="DQ325" s="59"/>
      <c r="DR325" s="104"/>
      <c r="DS325" s="3"/>
      <c r="DT325" s="3"/>
      <c r="DU325" s="3"/>
      <c r="DV325" s="3"/>
      <c r="DW325" s="10"/>
      <c r="DX325" s="98"/>
      <c r="DY325" s="11"/>
      <c r="DZ325" s="45"/>
      <c r="EA325" s="59"/>
      <c r="EB325" s="104"/>
      <c r="ED325" s="45"/>
      <c r="EE325" s="45"/>
      <c r="EF325" s="45"/>
    </row>
  </sheetData>
  <mergeCells count="51">
    <mergeCell ref="A1:CI1"/>
    <mergeCell ref="A2:H2"/>
    <mergeCell ref="C3:H3"/>
    <mergeCell ref="C4:E4"/>
    <mergeCell ref="ED2:EF2"/>
    <mergeCell ref="ED3:EF4"/>
    <mergeCell ref="EA2:EB2"/>
    <mergeCell ref="BS2:CA2"/>
    <mergeCell ref="DG2:DO2"/>
    <mergeCell ref="DQ2:DY2"/>
    <mergeCell ref="Z2:AH2"/>
    <mergeCell ref="AJ2:AQ2"/>
    <mergeCell ref="AS2:AY2"/>
    <mergeCell ref="BI2:BQ2"/>
    <mergeCell ref="DY3:DY4"/>
    <mergeCell ref="BA2:BG2"/>
    <mergeCell ref="CO2:CV2"/>
    <mergeCell ref="DS4:DT4"/>
    <mergeCell ref="CQ3:CU3"/>
    <mergeCell ref="CZ3:DD3"/>
    <mergeCell ref="DI3:DM3"/>
    <mergeCell ref="BK4:BL4"/>
    <mergeCell ref="BU4:BV4"/>
    <mergeCell ref="CQ4:CR4"/>
    <mergeCell ref="CZ4:DA4"/>
    <mergeCell ref="DI4:DJ4"/>
    <mergeCell ref="BU3:BY3"/>
    <mergeCell ref="BK3:BO3"/>
    <mergeCell ref="DO3:DO4"/>
    <mergeCell ref="DS3:DW3"/>
    <mergeCell ref="CV3:CV4"/>
    <mergeCell ref="AL4:AM4"/>
    <mergeCell ref="AU4:AV4"/>
    <mergeCell ref="J2:P2"/>
    <mergeCell ref="R2:X2"/>
    <mergeCell ref="BA45:BG45"/>
    <mergeCell ref="CC2:CI2"/>
    <mergeCell ref="CE3:CI3"/>
    <mergeCell ref="CE4:CF4"/>
    <mergeCell ref="CX2:DE2"/>
    <mergeCell ref="DE3:DE4"/>
    <mergeCell ref="BC4:BD4"/>
    <mergeCell ref="L3:P3"/>
    <mergeCell ref="T3:X3"/>
    <mergeCell ref="AB3:AF3"/>
    <mergeCell ref="AL3:AP3"/>
    <mergeCell ref="AU3:AY3"/>
    <mergeCell ref="BC3:BG3"/>
    <mergeCell ref="L4:M4"/>
    <mergeCell ref="T4:U4"/>
    <mergeCell ref="AB4:AC4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25"/>
  <sheetViews>
    <sheetView workbookViewId="0">
      <selection sqref="A1:CI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4" width="7.1640625" style="29" customWidth="1"/>
    <col min="5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6" width="7.1640625" style="71" customWidth="1"/>
    <col min="17" max="17" width="2.33203125" style="24" customWidth="1"/>
    <col min="18" max="18" width="9.5" style="60" customWidth="1"/>
    <col min="19" max="19" width="9.5" style="99" customWidth="1"/>
    <col min="20" max="20" width="7.1640625" style="25" customWidth="1"/>
    <col min="21" max="21" width="7.1640625" style="27" customWidth="1"/>
    <col min="22" max="24" width="7.1640625" style="71" customWidth="1"/>
    <col min="25" max="25" width="2.33203125" style="24" customWidth="1"/>
    <col min="26" max="27" width="9.5" style="60" customWidth="1"/>
    <col min="28" max="28" width="7.1640625" style="25" customWidth="1"/>
    <col min="29" max="29" width="7.1640625" style="29" customWidth="1"/>
    <col min="30" max="32" width="7.1640625" style="71" customWidth="1"/>
    <col min="33" max="34" width="9.5" style="26" customWidth="1"/>
    <col min="35" max="35" width="2.33203125" style="24" customWidth="1"/>
    <col min="36" max="37" width="9.5" style="60" customWidth="1"/>
    <col min="38" max="38" width="7.1640625" style="25" customWidth="1"/>
    <col min="39" max="39" width="7.1640625" style="29" customWidth="1"/>
    <col min="40" max="42" width="7.1640625" style="71" customWidth="1"/>
    <col min="43" max="43" width="9.5" style="26" customWidth="1"/>
    <col min="44" max="44" width="2.33203125" style="24" customWidth="1"/>
    <col min="45" max="45" width="9.5" style="60" customWidth="1"/>
    <col min="46" max="46" width="9.5" style="99" customWidth="1"/>
    <col min="47" max="47" width="7.1640625" style="25" customWidth="1"/>
    <col min="48" max="48" width="7.1640625" style="29" customWidth="1"/>
    <col min="49" max="51" width="7.1640625" style="71" customWidth="1"/>
    <col min="52" max="52" width="2.1640625" style="24" customWidth="1"/>
    <col min="53" max="53" width="9.5" style="60" customWidth="1"/>
    <col min="54" max="54" width="9.5" style="99" customWidth="1"/>
    <col min="55" max="55" width="7.1640625" style="25" customWidth="1"/>
    <col min="56" max="56" width="7.1640625" style="27" customWidth="1"/>
    <col min="57" max="59" width="7.1640625" style="71" customWidth="1"/>
    <col min="60" max="60" width="2.1640625" style="24" customWidth="1"/>
    <col min="61" max="61" width="9.5" style="60" customWidth="1"/>
    <col min="62" max="62" width="9.5" style="99" customWidth="1"/>
    <col min="63" max="63" width="7.1640625" style="25" customWidth="1"/>
    <col min="64" max="64" width="7.1640625" style="29" customWidth="1"/>
    <col min="65" max="67" width="7.1640625" style="71" customWidth="1"/>
    <col min="68" max="69" width="9.5" style="99" customWidth="1"/>
    <col min="70" max="70" width="2.1640625" style="24" customWidth="1"/>
    <col min="71" max="71" width="9.5" style="60" customWidth="1"/>
    <col min="72" max="72" width="9.5" style="99" customWidth="1"/>
    <col min="73" max="73" width="7.1640625" style="25" customWidth="1"/>
    <col min="74" max="74" width="7.1640625" style="29" customWidth="1"/>
    <col min="75" max="77" width="7.1640625" style="71" customWidth="1"/>
    <col min="78" max="79" width="9.5" style="99" customWidth="1"/>
    <col min="80" max="80" width="2.1640625" style="24" customWidth="1"/>
    <col min="81" max="81" width="9.5" style="60" customWidth="1"/>
    <col min="82" max="82" width="9.5" style="99" customWidth="1"/>
    <col min="83" max="83" width="7.1640625" style="25" customWidth="1"/>
    <col min="84" max="84" width="7.1640625" style="29" customWidth="1"/>
    <col min="85" max="87" width="7.1640625" style="71" customWidth="1"/>
    <col min="88" max="88" width="2.1640625" style="24" customWidth="1"/>
    <col min="89" max="89" width="36.6640625" style="99" customWidth="1"/>
    <col min="90" max="92" width="12.83203125" style="24"/>
    <col min="93" max="93" width="9.5" style="60" customWidth="1"/>
    <col min="94" max="94" width="9.5" style="99" customWidth="1"/>
    <col min="95" max="99" width="7.1640625" style="27" customWidth="1"/>
    <col min="100" max="100" width="9.5" style="172" customWidth="1"/>
    <col min="101" max="101" width="2.33203125" style="24" customWidth="1"/>
    <col min="102" max="102" width="9.5" style="60" customWidth="1"/>
    <col min="103" max="103" width="9.5" style="99" customWidth="1"/>
    <col min="104" max="108" width="7.1640625" style="27" customWidth="1"/>
    <col min="109" max="109" width="9.5" style="172" customWidth="1"/>
    <col min="110" max="110" width="2.33203125" style="24" customWidth="1"/>
    <col min="111" max="112" width="9.5" style="60" customWidth="1"/>
    <col min="113" max="117" width="7.1640625" style="27" customWidth="1"/>
    <col min="118" max="119" width="9.5" style="172" customWidth="1"/>
    <col min="120" max="120" width="2.33203125" style="24" customWidth="1"/>
    <col min="121" max="122" width="9.5" style="60" customWidth="1"/>
    <col min="123" max="127" width="7.1640625" style="27" customWidth="1"/>
    <col min="128" max="128" width="9.5" style="99" customWidth="1"/>
    <col min="129" max="129" width="9.5" style="172" customWidth="1"/>
    <col min="130" max="130" width="2.33203125" style="24" customWidth="1"/>
    <col min="131" max="131" width="9.5" style="60" customWidth="1"/>
    <col min="132" max="132" width="9.5" style="99" customWidth="1"/>
    <col min="133" max="16384" width="12.83203125" style="24"/>
  </cols>
  <sheetData>
    <row r="1" spans="1:136" s="23" customFormat="1" ht="28" customHeight="1" x14ac:dyDescent="0.15">
      <c r="A1" s="363" t="s">
        <v>72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63"/>
      <c r="BO1" s="363"/>
      <c r="BP1" s="363"/>
      <c r="BQ1" s="363"/>
      <c r="BR1" s="363"/>
      <c r="BS1" s="363"/>
      <c r="BT1" s="363"/>
      <c r="BU1" s="363"/>
      <c r="BV1" s="363"/>
      <c r="BW1" s="363"/>
      <c r="BX1" s="363"/>
      <c r="BY1" s="363"/>
      <c r="BZ1" s="363"/>
      <c r="CA1" s="363"/>
      <c r="CB1" s="363"/>
      <c r="CC1" s="363"/>
      <c r="CD1" s="363"/>
      <c r="CE1" s="363"/>
      <c r="CF1" s="363"/>
      <c r="CG1" s="363"/>
      <c r="CH1" s="363"/>
      <c r="CI1" s="363"/>
      <c r="CK1" s="108" t="s">
        <v>51</v>
      </c>
      <c r="CP1" s="124"/>
      <c r="CQ1" s="123"/>
      <c r="CR1" s="123"/>
      <c r="CS1" s="123"/>
      <c r="CT1" s="123"/>
      <c r="CU1" s="123"/>
      <c r="CV1" s="169"/>
      <c r="CY1" s="124"/>
      <c r="CZ1" s="123"/>
      <c r="DA1" s="123"/>
      <c r="DB1" s="123"/>
      <c r="DC1" s="123"/>
      <c r="DD1" s="123"/>
      <c r="DE1" s="169"/>
      <c r="DI1" s="123"/>
      <c r="DJ1" s="123"/>
      <c r="DK1" s="123"/>
      <c r="DL1" s="123"/>
      <c r="DM1" s="123"/>
      <c r="DN1" s="169"/>
      <c r="DO1" s="169"/>
      <c r="DS1" s="123"/>
      <c r="DT1" s="123"/>
      <c r="DU1" s="123"/>
      <c r="DV1" s="123"/>
      <c r="DW1" s="123"/>
      <c r="DX1" s="124"/>
      <c r="DY1" s="169"/>
      <c r="EB1" s="124"/>
    </row>
    <row r="2" spans="1:136" s="274" customFormat="1" ht="18" x14ac:dyDescent="0.15">
      <c r="A2" s="286" t="s">
        <v>228</v>
      </c>
      <c r="B2" s="287"/>
      <c r="C2" s="287"/>
      <c r="D2" s="287"/>
      <c r="E2" s="287"/>
      <c r="F2" s="287"/>
      <c r="G2" s="287"/>
      <c r="H2" s="288"/>
      <c r="I2" s="273"/>
      <c r="J2" s="286" t="s">
        <v>229</v>
      </c>
      <c r="K2" s="287"/>
      <c r="L2" s="287"/>
      <c r="M2" s="287"/>
      <c r="N2" s="287"/>
      <c r="O2" s="287"/>
      <c r="P2" s="288"/>
      <c r="Q2" s="273"/>
      <c r="R2" s="286" t="s">
        <v>65</v>
      </c>
      <c r="S2" s="287"/>
      <c r="T2" s="287"/>
      <c r="U2" s="287"/>
      <c r="V2" s="287"/>
      <c r="W2" s="287"/>
      <c r="X2" s="288"/>
      <c r="Z2" s="286" t="s">
        <v>66</v>
      </c>
      <c r="AA2" s="287"/>
      <c r="AB2" s="287"/>
      <c r="AC2" s="287"/>
      <c r="AD2" s="287"/>
      <c r="AE2" s="287"/>
      <c r="AF2" s="287"/>
      <c r="AG2" s="287"/>
      <c r="AH2" s="288"/>
      <c r="AJ2" s="286" t="s">
        <v>67</v>
      </c>
      <c r="AK2" s="287"/>
      <c r="AL2" s="287"/>
      <c r="AM2" s="287"/>
      <c r="AN2" s="287"/>
      <c r="AO2" s="287"/>
      <c r="AP2" s="287"/>
      <c r="AQ2" s="288"/>
      <c r="AS2" s="286" t="s">
        <v>68</v>
      </c>
      <c r="AT2" s="287"/>
      <c r="AU2" s="287"/>
      <c r="AV2" s="287"/>
      <c r="AW2" s="287"/>
      <c r="AX2" s="287"/>
      <c r="AY2" s="288"/>
      <c r="BA2" s="286" t="s">
        <v>69</v>
      </c>
      <c r="BB2" s="287"/>
      <c r="BC2" s="287"/>
      <c r="BD2" s="287"/>
      <c r="BE2" s="287"/>
      <c r="BF2" s="287"/>
      <c r="BG2" s="288"/>
      <c r="BI2" s="286" t="s">
        <v>79</v>
      </c>
      <c r="BJ2" s="287"/>
      <c r="BK2" s="287"/>
      <c r="BL2" s="287"/>
      <c r="BM2" s="287"/>
      <c r="BN2" s="287"/>
      <c r="BO2" s="287"/>
      <c r="BP2" s="287"/>
      <c r="BQ2" s="288"/>
      <c r="BS2" s="286" t="s">
        <v>78</v>
      </c>
      <c r="BT2" s="287"/>
      <c r="BU2" s="287"/>
      <c r="BV2" s="287"/>
      <c r="BW2" s="287"/>
      <c r="BX2" s="287"/>
      <c r="BY2" s="287"/>
      <c r="BZ2" s="287"/>
      <c r="CA2" s="288"/>
      <c r="CC2" s="286" t="s">
        <v>230</v>
      </c>
      <c r="CD2" s="287"/>
      <c r="CE2" s="287"/>
      <c r="CF2" s="287"/>
      <c r="CG2" s="287"/>
      <c r="CH2" s="287"/>
      <c r="CI2" s="288"/>
      <c r="CK2" s="275" t="s">
        <v>210</v>
      </c>
      <c r="CO2" s="286" t="s">
        <v>212</v>
      </c>
      <c r="CP2" s="287"/>
      <c r="CQ2" s="287"/>
      <c r="CR2" s="287"/>
      <c r="CS2" s="287"/>
      <c r="CT2" s="287"/>
      <c r="CU2" s="287"/>
      <c r="CV2" s="288"/>
      <c r="CX2" s="286" t="s">
        <v>213</v>
      </c>
      <c r="CY2" s="287"/>
      <c r="CZ2" s="287"/>
      <c r="DA2" s="287"/>
      <c r="DB2" s="287"/>
      <c r="DC2" s="287"/>
      <c r="DD2" s="287"/>
      <c r="DE2" s="288"/>
      <c r="DG2" s="286" t="s">
        <v>214</v>
      </c>
      <c r="DH2" s="287"/>
      <c r="DI2" s="287"/>
      <c r="DJ2" s="287"/>
      <c r="DK2" s="287"/>
      <c r="DL2" s="287"/>
      <c r="DM2" s="287"/>
      <c r="DN2" s="287"/>
      <c r="DO2" s="288"/>
      <c r="DQ2" s="286" t="s">
        <v>87</v>
      </c>
      <c r="DR2" s="287"/>
      <c r="DS2" s="287"/>
      <c r="DT2" s="287"/>
      <c r="DU2" s="287"/>
      <c r="DV2" s="287"/>
      <c r="DW2" s="287"/>
      <c r="DX2" s="287"/>
      <c r="DY2" s="288"/>
      <c r="EA2" s="286" t="s">
        <v>164</v>
      </c>
      <c r="EB2" s="288"/>
      <c r="ED2" s="295" t="s">
        <v>193</v>
      </c>
      <c r="EE2" s="296"/>
      <c r="EF2" s="297"/>
    </row>
    <row r="3" spans="1:136" s="19" customFormat="1" ht="18" x14ac:dyDescent="0.15">
      <c r="A3" s="73" t="s">
        <v>35</v>
      </c>
      <c r="B3" s="250" t="s">
        <v>36</v>
      </c>
      <c r="C3" s="292" t="s">
        <v>62</v>
      </c>
      <c r="D3" s="293"/>
      <c r="E3" s="293"/>
      <c r="F3" s="293"/>
      <c r="G3" s="293"/>
      <c r="H3" s="294"/>
      <c r="I3" s="72"/>
      <c r="J3" s="73" t="s">
        <v>35</v>
      </c>
      <c r="K3" s="250" t="s">
        <v>36</v>
      </c>
      <c r="L3" s="292" t="s">
        <v>62</v>
      </c>
      <c r="M3" s="293"/>
      <c r="N3" s="293"/>
      <c r="O3" s="293"/>
      <c r="P3" s="294"/>
      <c r="Q3" s="72"/>
      <c r="R3" s="73" t="s">
        <v>35</v>
      </c>
      <c r="S3" s="100" t="s">
        <v>36</v>
      </c>
      <c r="T3" s="292" t="s">
        <v>62</v>
      </c>
      <c r="U3" s="293"/>
      <c r="V3" s="293"/>
      <c r="W3" s="293"/>
      <c r="X3" s="294"/>
      <c r="Z3" s="73" t="s">
        <v>35</v>
      </c>
      <c r="AA3" s="73" t="s">
        <v>36</v>
      </c>
      <c r="AB3" s="292" t="s">
        <v>62</v>
      </c>
      <c r="AC3" s="293"/>
      <c r="AD3" s="293"/>
      <c r="AE3" s="293"/>
      <c r="AF3" s="294"/>
      <c r="AG3" s="50" t="s">
        <v>55</v>
      </c>
      <c r="AH3" s="41" t="s">
        <v>56</v>
      </c>
      <c r="AJ3" s="73" t="s">
        <v>35</v>
      </c>
      <c r="AK3" s="73" t="s">
        <v>36</v>
      </c>
      <c r="AL3" s="292" t="s">
        <v>62</v>
      </c>
      <c r="AM3" s="293"/>
      <c r="AN3" s="293"/>
      <c r="AO3" s="293"/>
      <c r="AP3" s="294"/>
      <c r="AQ3" s="53" t="s">
        <v>52</v>
      </c>
      <c r="AS3" s="73" t="s">
        <v>35</v>
      </c>
      <c r="AT3" s="100" t="s">
        <v>36</v>
      </c>
      <c r="AU3" s="292" t="s">
        <v>62</v>
      </c>
      <c r="AV3" s="293"/>
      <c r="AW3" s="293"/>
      <c r="AX3" s="293"/>
      <c r="AY3" s="294"/>
      <c r="BA3" s="73" t="s">
        <v>35</v>
      </c>
      <c r="BB3" s="159" t="s">
        <v>36</v>
      </c>
      <c r="BC3" s="292" t="s">
        <v>62</v>
      </c>
      <c r="BD3" s="293"/>
      <c r="BE3" s="293"/>
      <c r="BF3" s="293"/>
      <c r="BG3" s="294"/>
      <c r="BI3" s="73" t="s">
        <v>8</v>
      </c>
      <c r="BJ3" s="100" t="s">
        <v>36</v>
      </c>
      <c r="BK3" s="292" t="s">
        <v>62</v>
      </c>
      <c r="BL3" s="293"/>
      <c r="BM3" s="293"/>
      <c r="BN3" s="293"/>
      <c r="BO3" s="294"/>
      <c r="BP3" s="94" t="s">
        <v>80</v>
      </c>
      <c r="BQ3" s="95" t="s">
        <v>81</v>
      </c>
      <c r="BS3" s="73" t="s">
        <v>8</v>
      </c>
      <c r="BT3" s="100" t="s">
        <v>36</v>
      </c>
      <c r="BU3" s="292" t="s">
        <v>62</v>
      </c>
      <c r="BV3" s="293"/>
      <c r="BW3" s="293"/>
      <c r="BX3" s="293"/>
      <c r="BY3" s="294"/>
      <c r="BZ3" s="94" t="s">
        <v>80</v>
      </c>
      <c r="CA3" s="95" t="s">
        <v>81</v>
      </c>
      <c r="CC3" s="73" t="s">
        <v>8</v>
      </c>
      <c r="CD3" s="282" t="s">
        <v>36</v>
      </c>
      <c r="CE3" s="292" t="s">
        <v>62</v>
      </c>
      <c r="CF3" s="293"/>
      <c r="CG3" s="293"/>
      <c r="CH3" s="293"/>
      <c r="CI3" s="294"/>
      <c r="CK3" s="249" t="s">
        <v>36</v>
      </c>
      <c r="CO3" s="73" t="s">
        <v>35</v>
      </c>
      <c r="CP3" s="100" t="s">
        <v>36</v>
      </c>
      <c r="CQ3" s="292" t="s">
        <v>62</v>
      </c>
      <c r="CR3" s="293"/>
      <c r="CS3" s="293"/>
      <c r="CT3" s="293"/>
      <c r="CU3" s="294"/>
      <c r="CV3" s="289" t="s">
        <v>199</v>
      </c>
      <c r="CX3" s="73" t="s">
        <v>35</v>
      </c>
      <c r="CY3" s="100" t="s">
        <v>36</v>
      </c>
      <c r="CZ3" s="292" t="s">
        <v>62</v>
      </c>
      <c r="DA3" s="293"/>
      <c r="DB3" s="293"/>
      <c r="DC3" s="293"/>
      <c r="DD3" s="294"/>
      <c r="DE3" s="289" t="s">
        <v>199</v>
      </c>
      <c r="DG3" s="73" t="s">
        <v>35</v>
      </c>
      <c r="DH3" s="100" t="s">
        <v>36</v>
      </c>
      <c r="DI3" s="292" t="s">
        <v>62</v>
      </c>
      <c r="DJ3" s="293"/>
      <c r="DK3" s="293"/>
      <c r="DL3" s="293"/>
      <c r="DM3" s="294"/>
      <c r="DN3" s="173" t="s">
        <v>52</v>
      </c>
      <c r="DO3" s="289" t="s">
        <v>199</v>
      </c>
      <c r="DQ3" s="73" t="s">
        <v>35</v>
      </c>
      <c r="DR3" s="100" t="s">
        <v>36</v>
      </c>
      <c r="DS3" s="292" t="s">
        <v>62</v>
      </c>
      <c r="DT3" s="293"/>
      <c r="DU3" s="293"/>
      <c r="DV3" s="293"/>
      <c r="DW3" s="294"/>
      <c r="DX3" s="95" t="s">
        <v>52</v>
      </c>
      <c r="DY3" s="289" t="s">
        <v>199</v>
      </c>
      <c r="EA3" s="73" t="s">
        <v>35</v>
      </c>
      <c r="EB3" s="100" t="s">
        <v>36</v>
      </c>
      <c r="ED3" s="298"/>
      <c r="EE3" s="299"/>
      <c r="EF3" s="300"/>
    </row>
    <row r="4" spans="1:136" s="19" customFormat="1" ht="15" x14ac:dyDescent="0.15">
      <c r="A4" s="74"/>
      <c r="B4" s="259" t="s">
        <v>39</v>
      </c>
      <c r="C4" s="304" t="s">
        <v>227</v>
      </c>
      <c r="D4" s="305"/>
      <c r="E4" s="306"/>
      <c r="F4" s="64" t="s">
        <v>38</v>
      </c>
      <c r="G4" s="64" t="s">
        <v>61</v>
      </c>
      <c r="H4" s="65" t="s">
        <v>60</v>
      </c>
      <c r="J4" s="74"/>
      <c r="K4" s="259" t="s">
        <v>39</v>
      </c>
      <c r="L4" s="304" t="s">
        <v>37</v>
      </c>
      <c r="M4" s="305"/>
      <c r="N4" s="64" t="s">
        <v>38</v>
      </c>
      <c r="O4" s="64" t="s">
        <v>61</v>
      </c>
      <c r="P4" s="65" t="s">
        <v>60</v>
      </c>
      <c r="R4" s="74"/>
      <c r="S4" s="101" t="s">
        <v>39</v>
      </c>
      <c r="T4" s="291" t="s">
        <v>37</v>
      </c>
      <c r="U4" s="291"/>
      <c r="V4" s="64" t="s">
        <v>38</v>
      </c>
      <c r="W4" s="64" t="s">
        <v>61</v>
      </c>
      <c r="X4" s="65" t="s">
        <v>60</v>
      </c>
      <c r="Z4" s="74"/>
      <c r="AA4" s="74" t="s">
        <v>39</v>
      </c>
      <c r="AB4" s="291" t="s">
        <v>37</v>
      </c>
      <c r="AC4" s="291"/>
      <c r="AD4" s="64" t="s">
        <v>38</v>
      </c>
      <c r="AE4" s="64" t="s">
        <v>61</v>
      </c>
      <c r="AF4" s="65" t="s">
        <v>60</v>
      </c>
      <c r="AG4" s="52" t="s">
        <v>57</v>
      </c>
      <c r="AH4" s="53" t="s">
        <v>57</v>
      </c>
      <c r="AJ4" s="74"/>
      <c r="AK4" s="74" t="s">
        <v>39</v>
      </c>
      <c r="AL4" s="291" t="s">
        <v>37</v>
      </c>
      <c r="AM4" s="291"/>
      <c r="AN4" s="64" t="s">
        <v>38</v>
      </c>
      <c r="AO4" s="64" t="s">
        <v>61</v>
      </c>
      <c r="AP4" s="65" t="s">
        <v>60</v>
      </c>
      <c r="AQ4" s="51" t="s">
        <v>53</v>
      </c>
      <c r="AS4" s="74"/>
      <c r="AT4" s="101" t="s">
        <v>39</v>
      </c>
      <c r="AU4" s="291" t="s">
        <v>37</v>
      </c>
      <c r="AV4" s="291"/>
      <c r="AW4" s="64" t="s">
        <v>38</v>
      </c>
      <c r="AX4" s="64" t="s">
        <v>61</v>
      </c>
      <c r="AY4" s="65" t="s">
        <v>60</v>
      </c>
      <c r="BA4" s="74"/>
      <c r="BB4" s="160" t="s">
        <v>39</v>
      </c>
      <c r="BC4" s="291" t="s">
        <v>37</v>
      </c>
      <c r="BD4" s="291"/>
      <c r="BE4" s="64" t="s">
        <v>38</v>
      </c>
      <c r="BF4" s="64" t="s">
        <v>61</v>
      </c>
      <c r="BG4" s="65" t="s">
        <v>60</v>
      </c>
      <c r="BI4" s="74"/>
      <c r="BJ4" s="101" t="s">
        <v>39</v>
      </c>
      <c r="BK4" s="291" t="s">
        <v>37</v>
      </c>
      <c r="BL4" s="291"/>
      <c r="BM4" s="64" t="s">
        <v>38</v>
      </c>
      <c r="BN4" s="64" t="s">
        <v>61</v>
      </c>
      <c r="BO4" s="65" t="s">
        <v>60</v>
      </c>
      <c r="BP4" s="94" t="s">
        <v>57</v>
      </c>
      <c r="BQ4" s="95" t="s">
        <v>57</v>
      </c>
      <c r="BS4" s="74"/>
      <c r="BT4" s="101" t="s">
        <v>39</v>
      </c>
      <c r="BU4" s="291" t="s">
        <v>37</v>
      </c>
      <c r="BV4" s="291"/>
      <c r="BW4" s="64" t="s">
        <v>38</v>
      </c>
      <c r="BX4" s="64" t="s">
        <v>61</v>
      </c>
      <c r="BY4" s="65" t="s">
        <v>60</v>
      </c>
      <c r="BZ4" s="94" t="s">
        <v>57</v>
      </c>
      <c r="CA4" s="95" t="s">
        <v>57</v>
      </c>
      <c r="CC4" s="74"/>
      <c r="CD4" s="283" t="s">
        <v>39</v>
      </c>
      <c r="CE4" s="291" t="s">
        <v>37</v>
      </c>
      <c r="CF4" s="291"/>
      <c r="CG4" s="64" t="s">
        <v>38</v>
      </c>
      <c r="CH4" s="64" t="s">
        <v>61</v>
      </c>
      <c r="CI4" s="65" t="s">
        <v>60</v>
      </c>
      <c r="CK4" s="249" t="s">
        <v>39</v>
      </c>
      <c r="CO4" s="74"/>
      <c r="CP4" s="101" t="s">
        <v>39</v>
      </c>
      <c r="CQ4" s="291" t="s">
        <v>37</v>
      </c>
      <c r="CR4" s="291"/>
      <c r="CS4" s="165" t="s">
        <v>38</v>
      </c>
      <c r="CT4" s="165" t="s">
        <v>61</v>
      </c>
      <c r="CU4" s="167" t="s">
        <v>60</v>
      </c>
      <c r="CV4" s="290"/>
      <c r="CX4" s="74"/>
      <c r="CY4" s="101" t="s">
        <v>39</v>
      </c>
      <c r="CZ4" s="291" t="s">
        <v>37</v>
      </c>
      <c r="DA4" s="291"/>
      <c r="DB4" s="165" t="s">
        <v>38</v>
      </c>
      <c r="DC4" s="165" t="s">
        <v>61</v>
      </c>
      <c r="DD4" s="167" t="s">
        <v>60</v>
      </c>
      <c r="DE4" s="290"/>
      <c r="DG4" s="74"/>
      <c r="DH4" s="101" t="s">
        <v>39</v>
      </c>
      <c r="DI4" s="291" t="s">
        <v>37</v>
      </c>
      <c r="DJ4" s="291"/>
      <c r="DK4" s="168" t="s">
        <v>38</v>
      </c>
      <c r="DL4" s="168" t="s">
        <v>61</v>
      </c>
      <c r="DM4" s="167" t="s">
        <v>60</v>
      </c>
      <c r="DN4" s="173" t="s">
        <v>53</v>
      </c>
      <c r="DO4" s="290"/>
      <c r="DQ4" s="74"/>
      <c r="DR4" s="101" t="s">
        <v>39</v>
      </c>
      <c r="DS4" s="291" t="s">
        <v>37</v>
      </c>
      <c r="DT4" s="291"/>
      <c r="DU4" s="175" t="s">
        <v>38</v>
      </c>
      <c r="DV4" s="175" t="s">
        <v>61</v>
      </c>
      <c r="DW4" s="167" t="s">
        <v>60</v>
      </c>
      <c r="DX4" s="95" t="s">
        <v>53</v>
      </c>
      <c r="DY4" s="290"/>
      <c r="EA4" s="74"/>
      <c r="EB4" s="101" t="s">
        <v>39</v>
      </c>
      <c r="ED4" s="301"/>
      <c r="EE4" s="302"/>
      <c r="EF4" s="303"/>
    </row>
    <row r="5" spans="1:136" s="19" customFormat="1" ht="15" x14ac:dyDescent="0.15">
      <c r="A5" s="75" t="s">
        <v>0</v>
      </c>
      <c r="B5" s="102" t="s">
        <v>1</v>
      </c>
      <c r="C5" s="257" t="s">
        <v>63</v>
      </c>
      <c r="D5" s="31" t="s">
        <v>64</v>
      </c>
      <c r="E5" s="258" t="s">
        <v>226</v>
      </c>
      <c r="F5" s="66" t="s">
        <v>2</v>
      </c>
      <c r="G5" s="66" t="s">
        <v>2</v>
      </c>
      <c r="H5" s="67" t="s">
        <v>2</v>
      </c>
      <c r="J5" s="75" t="s">
        <v>0</v>
      </c>
      <c r="K5" s="102" t="s">
        <v>1</v>
      </c>
      <c r="L5" s="257" t="s">
        <v>63</v>
      </c>
      <c r="M5" s="31" t="s">
        <v>64</v>
      </c>
      <c r="N5" s="66" t="s">
        <v>2</v>
      </c>
      <c r="O5" s="66" t="s">
        <v>2</v>
      </c>
      <c r="P5" s="67" t="s">
        <v>2</v>
      </c>
      <c r="R5" s="75" t="s">
        <v>0</v>
      </c>
      <c r="S5" s="102" t="s">
        <v>1</v>
      </c>
      <c r="T5" s="32" t="s">
        <v>63</v>
      </c>
      <c r="U5" s="33" t="s">
        <v>64</v>
      </c>
      <c r="V5" s="66" t="s">
        <v>2</v>
      </c>
      <c r="W5" s="66" t="s">
        <v>2</v>
      </c>
      <c r="X5" s="67" t="s">
        <v>2</v>
      </c>
      <c r="Z5" s="75" t="s">
        <v>0</v>
      </c>
      <c r="AA5" s="75" t="s">
        <v>1</v>
      </c>
      <c r="AB5" s="32" t="s">
        <v>63</v>
      </c>
      <c r="AC5" s="31" t="s">
        <v>64</v>
      </c>
      <c r="AD5" s="66" t="s">
        <v>2</v>
      </c>
      <c r="AE5" s="66" t="s">
        <v>2</v>
      </c>
      <c r="AF5" s="67" t="s">
        <v>2</v>
      </c>
      <c r="AG5" s="30" t="s">
        <v>1</v>
      </c>
      <c r="AH5" s="47" t="s">
        <v>1</v>
      </c>
      <c r="AJ5" s="75" t="s">
        <v>0</v>
      </c>
      <c r="AK5" s="75" t="s">
        <v>1</v>
      </c>
      <c r="AL5" s="32" t="s">
        <v>63</v>
      </c>
      <c r="AM5" s="31" t="s">
        <v>64</v>
      </c>
      <c r="AN5" s="66" t="s">
        <v>2</v>
      </c>
      <c r="AO5" s="66" t="s">
        <v>2</v>
      </c>
      <c r="AP5" s="67" t="s">
        <v>2</v>
      </c>
      <c r="AQ5" s="47" t="s">
        <v>92</v>
      </c>
      <c r="AS5" s="75" t="s">
        <v>0</v>
      </c>
      <c r="AT5" s="102" t="s">
        <v>1</v>
      </c>
      <c r="AU5" s="32" t="s">
        <v>63</v>
      </c>
      <c r="AV5" s="31" t="s">
        <v>64</v>
      </c>
      <c r="AW5" s="66" t="s">
        <v>2</v>
      </c>
      <c r="AX5" s="66" t="s">
        <v>2</v>
      </c>
      <c r="AY5" s="67" t="s">
        <v>2</v>
      </c>
      <c r="BA5" s="75" t="s">
        <v>0</v>
      </c>
      <c r="BB5" s="102" t="s">
        <v>1</v>
      </c>
      <c r="BC5" s="32" t="s">
        <v>63</v>
      </c>
      <c r="BD5" s="33" t="s">
        <v>64</v>
      </c>
      <c r="BE5" s="66" t="s">
        <v>2</v>
      </c>
      <c r="BF5" s="66" t="s">
        <v>2</v>
      </c>
      <c r="BG5" s="67" t="s">
        <v>2</v>
      </c>
      <c r="BI5" s="75" t="s">
        <v>0</v>
      </c>
      <c r="BJ5" s="102" t="s">
        <v>1</v>
      </c>
      <c r="BK5" s="32" t="s">
        <v>63</v>
      </c>
      <c r="BL5" s="31" t="s">
        <v>64</v>
      </c>
      <c r="BM5" s="66" t="s">
        <v>2</v>
      </c>
      <c r="BN5" s="66" t="s">
        <v>2</v>
      </c>
      <c r="BO5" s="67" t="s">
        <v>2</v>
      </c>
      <c r="BP5" s="96" t="s">
        <v>1</v>
      </c>
      <c r="BQ5" s="97" t="s">
        <v>1</v>
      </c>
      <c r="BS5" s="75" t="s">
        <v>0</v>
      </c>
      <c r="BT5" s="102" t="s">
        <v>1</v>
      </c>
      <c r="BU5" s="32" t="s">
        <v>63</v>
      </c>
      <c r="BV5" s="31" t="s">
        <v>64</v>
      </c>
      <c r="BW5" s="66" t="s">
        <v>2</v>
      </c>
      <c r="BX5" s="66" t="s">
        <v>2</v>
      </c>
      <c r="BY5" s="67" t="s">
        <v>2</v>
      </c>
      <c r="BZ5" s="96" t="s">
        <v>1</v>
      </c>
      <c r="CA5" s="97" t="s">
        <v>1</v>
      </c>
      <c r="CC5" s="75" t="s">
        <v>0</v>
      </c>
      <c r="CD5" s="102" t="s">
        <v>1</v>
      </c>
      <c r="CE5" s="32" t="s">
        <v>63</v>
      </c>
      <c r="CF5" s="31" t="s">
        <v>64</v>
      </c>
      <c r="CG5" s="66" t="s">
        <v>2</v>
      </c>
      <c r="CH5" s="66" t="s">
        <v>2</v>
      </c>
      <c r="CI5" s="67" t="s">
        <v>2</v>
      </c>
      <c r="CK5" s="102" t="s">
        <v>1</v>
      </c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33" t="s">
        <v>2</v>
      </c>
      <c r="CU5" s="166" t="s">
        <v>2</v>
      </c>
      <c r="CV5" s="170" t="s">
        <v>1</v>
      </c>
      <c r="CX5" s="75" t="s">
        <v>0</v>
      </c>
      <c r="CY5" s="102" t="s">
        <v>1</v>
      </c>
      <c r="CZ5" s="33" t="s">
        <v>63</v>
      </c>
      <c r="DA5" s="33" t="s">
        <v>64</v>
      </c>
      <c r="DB5" s="33" t="s">
        <v>2</v>
      </c>
      <c r="DC5" s="33" t="s">
        <v>2</v>
      </c>
      <c r="DD5" s="166" t="s">
        <v>2</v>
      </c>
      <c r="DE5" s="170" t="s">
        <v>1</v>
      </c>
      <c r="DG5" s="75" t="s">
        <v>0</v>
      </c>
      <c r="DH5" s="102" t="s">
        <v>1</v>
      </c>
      <c r="DI5" s="33" t="s">
        <v>63</v>
      </c>
      <c r="DJ5" s="33" t="s">
        <v>64</v>
      </c>
      <c r="DK5" s="33" t="s">
        <v>2</v>
      </c>
      <c r="DL5" s="33" t="s">
        <v>2</v>
      </c>
      <c r="DM5" s="166" t="s">
        <v>2</v>
      </c>
      <c r="DN5" s="174" t="s">
        <v>92</v>
      </c>
      <c r="DO5" s="170" t="s">
        <v>1</v>
      </c>
      <c r="DQ5" s="75" t="s">
        <v>0</v>
      </c>
      <c r="DR5" s="102" t="s">
        <v>1</v>
      </c>
      <c r="DS5" s="33" t="s">
        <v>63</v>
      </c>
      <c r="DT5" s="33" t="s">
        <v>64</v>
      </c>
      <c r="DU5" s="33" t="s">
        <v>2</v>
      </c>
      <c r="DV5" s="33" t="s">
        <v>2</v>
      </c>
      <c r="DW5" s="166" t="s">
        <v>2</v>
      </c>
      <c r="DX5" s="97" t="s">
        <v>92</v>
      </c>
      <c r="DY5" s="170" t="s">
        <v>1</v>
      </c>
      <c r="EA5" s="75" t="s">
        <v>0</v>
      </c>
      <c r="EB5" s="102" t="s">
        <v>1</v>
      </c>
      <c r="ED5" s="134" t="s">
        <v>191</v>
      </c>
      <c r="EE5" s="134" t="s">
        <v>190</v>
      </c>
      <c r="EF5" s="134" t="s">
        <v>192</v>
      </c>
    </row>
    <row r="6" spans="1:136" s="9" customFormat="1" ht="15" x14ac:dyDescent="0.15">
      <c r="A6" s="260">
        <v>120</v>
      </c>
      <c r="B6" s="197">
        <v>58.71</v>
      </c>
      <c r="C6" s="198">
        <v>4.6900000000000004</v>
      </c>
      <c r="D6" s="261">
        <v>-6.86</v>
      </c>
      <c r="E6" s="200">
        <v>3.9606228466408333</v>
      </c>
      <c r="F6" s="200">
        <v>3.2188973267254117</v>
      </c>
      <c r="G6" s="200">
        <v>1.87</v>
      </c>
      <c r="H6" s="200">
        <v>2.62</v>
      </c>
      <c r="J6" s="196">
        <v>120</v>
      </c>
      <c r="K6" s="197">
        <v>53.27</v>
      </c>
      <c r="L6" s="198">
        <v>7.78</v>
      </c>
      <c r="M6" s="199">
        <v>8.24</v>
      </c>
      <c r="N6" s="200">
        <v>3.12</v>
      </c>
      <c r="O6" s="200">
        <v>1.82</v>
      </c>
      <c r="P6" s="200">
        <v>2.5299999999999998</v>
      </c>
      <c r="R6" s="201">
        <v>120</v>
      </c>
      <c r="S6" s="202">
        <v>4.4480000000000004</v>
      </c>
      <c r="T6" s="203">
        <v>0.5</v>
      </c>
      <c r="U6" s="204">
        <v>-0.3</v>
      </c>
      <c r="V6" s="205" t="s">
        <v>90</v>
      </c>
      <c r="W6" s="205" t="s">
        <v>90</v>
      </c>
      <c r="X6" s="205" t="s">
        <v>203</v>
      </c>
      <c r="Z6" s="196">
        <v>120</v>
      </c>
      <c r="AA6" s="197">
        <f>AG6+AH6</f>
        <v>1.7243285576081449</v>
      </c>
      <c r="AB6" s="198">
        <f>(CY6*CZ6+CP6*CQ6)/(CY6+CP6)</f>
        <v>0.46077548273541441</v>
      </c>
      <c r="AC6" s="206">
        <f>(CY6*DA6+CP6*CR6)/(CY6+CP6)</f>
        <v>-0.6</v>
      </c>
      <c r="AD6" s="200">
        <f>(CY6*DB6+CP6*CS6)/(CY6+CP6)</f>
        <v>1.8392245172645856</v>
      </c>
      <c r="AE6" s="207">
        <f>(CY6*DC6+CP6*CT6)/(CY6+CP6)</f>
        <v>1.5784490345291711</v>
      </c>
      <c r="AF6" s="207">
        <f>(CY6*DD6+CP6*CU6)/(CY6+CP6)</f>
        <v>0.86077548273541438</v>
      </c>
      <c r="AG6" s="208">
        <f>(CY6-DE6)/0.108535</f>
        <v>1.0482332888008477</v>
      </c>
      <c r="AH6" s="208">
        <f>(CP6-CV6)/0.108535</f>
        <v>0.6760952688072972</v>
      </c>
      <c r="AJ6" s="196">
        <v>120</v>
      </c>
      <c r="AK6" s="197">
        <f>((DH6-DO6)/0.0335962+(DR6-DY6)/0.20103)/2</f>
        <v>1.1062389410924285</v>
      </c>
      <c r="AL6" s="198">
        <f>(3*DH6*DI6+DR6*DS6)/(3*DH6+DR6)</f>
        <v>3.5999999999999996</v>
      </c>
      <c r="AM6" s="206">
        <f>(3*DH6*DJ6+DR6*DT6)/(3*DH6+DR6)</f>
        <v>-3</v>
      </c>
      <c r="AN6" s="200">
        <f>(3*DH6*DK6+DR6*DU6)/(3*DH6+DR6)</f>
        <v>1.7</v>
      </c>
      <c r="AO6" s="207">
        <f>(3*DH6*DL6+DR6*DV6)/(3*DH6+DR6)</f>
        <v>1.3</v>
      </c>
      <c r="AP6" s="207">
        <f>(3*DH6*DM6+DR6*DW6)/(3*DH6+DR6)</f>
        <v>1</v>
      </c>
      <c r="AQ6" s="197">
        <f>(DN6/0.0335962+DX6/0.20103)/2</f>
        <v>0.15230632731547483</v>
      </c>
      <c r="AS6" s="196">
        <v>120</v>
      </c>
      <c r="AT6" s="197">
        <v>0.68879999999999997</v>
      </c>
      <c r="AU6" s="198">
        <v>6.1</v>
      </c>
      <c r="AV6" s="199">
        <v>9.1999999999999993</v>
      </c>
      <c r="AW6" s="200">
        <v>3.5</v>
      </c>
      <c r="AX6" s="200">
        <v>2.9</v>
      </c>
      <c r="AY6" s="200">
        <v>1.9</v>
      </c>
      <c r="BA6" s="196">
        <v>120</v>
      </c>
      <c r="BB6" s="197">
        <v>0.62880000000000003</v>
      </c>
      <c r="BC6" s="198">
        <v>20.399999999999999</v>
      </c>
      <c r="BD6" s="206">
        <v>-24.7</v>
      </c>
      <c r="BE6" s="200"/>
      <c r="BF6" s="200"/>
      <c r="BG6" s="200"/>
      <c r="BI6" s="196">
        <v>120</v>
      </c>
      <c r="BJ6" s="197">
        <v>9.3640000000000001E-2</v>
      </c>
      <c r="BK6" s="198">
        <v>6.6</v>
      </c>
      <c r="BL6" s="199">
        <v>14.4</v>
      </c>
      <c r="BM6" s="200">
        <v>3.6</v>
      </c>
      <c r="BN6" s="200">
        <v>3.4</v>
      </c>
      <c r="BO6" s="200">
        <v>1.2</v>
      </c>
      <c r="BP6" s="208">
        <v>6.1289999999999997E-2</v>
      </c>
      <c r="BQ6" s="208">
        <v>3.2309999999999998E-2</v>
      </c>
      <c r="BS6" s="196">
        <v>120</v>
      </c>
      <c r="BT6" s="197">
        <v>3.558E-3</v>
      </c>
      <c r="BU6" s="198">
        <v>2.2999999999999998</v>
      </c>
      <c r="BV6" s="199">
        <v>1.7</v>
      </c>
      <c r="BW6" s="200">
        <v>2.1</v>
      </c>
      <c r="BX6" s="200">
        <v>2.1</v>
      </c>
      <c r="BY6" s="200">
        <v>0.3</v>
      </c>
      <c r="BZ6" s="208">
        <v>2.31E-3</v>
      </c>
      <c r="CA6" s="208">
        <v>1.248E-3</v>
      </c>
      <c r="CC6" s="211"/>
      <c r="CD6" s="212"/>
      <c r="CE6" s="213"/>
      <c r="CF6" s="214"/>
      <c r="CG6" s="207"/>
      <c r="CH6" s="207"/>
      <c r="CI6" s="207"/>
      <c r="CK6" s="208">
        <f>B6+S6+AA6+AK6+AT6+BB6+BJ6+BT6+CD6</f>
        <v>67.403365498700566</v>
      </c>
      <c r="CO6" s="196">
        <v>120</v>
      </c>
      <c r="CP6" s="197">
        <v>7.5770000000000004E-2</v>
      </c>
      <c r="CQ6" s="206">
        <v>0.4</v>
      </c>
      <c r="CR6" s="206">
        <v>-0.6</v>
      </c>
      <c r="CS6" s="206">
        <v>1.9</v>
      </c>
      <c r="CT6" s="206">
        <v>1.7</v>
      </c>
      <c r="CU6" s="206">
        <v>0.8</v>
      </c>
      <c r="CV6" s="209">
        <v>2.3900000000000002E-3</v>
      </c>
      <c r="CX6" s="196">
        <v>120</v>
      </c>
      <c r="CY6" s="197">
        <v>0.1174</v>
      </c>
      <c r="CZ6" s="206">
        <v>0.5</v>
      </c>
      <c r="DA6" s="206">
        <v>-0.6</v>
      </c>
      <c r="DB6" s="206">
        <v>1.8</v>
      </c>
      <c r="DC6" s="206">
        <v>1.5</v>
      </c>
      <c r="DD6" s="206">
        <v>0.9</v>
      </c>
      <c r="DE6" s="209">
        <v>3.63E-3</v>
      </c>
      <c r="DG6" s="196">
        <v>120</v>
      </c>
      <c r="DH6" s="197">
        <v>3.7310000000000003E-2</v>
      </c>
      <c r="DI6" s="206">
        <v>3.6</v>
      </c>
      <c r="DJ6" s="206">
        <v>-3</v>
      </c>
      <c r="DK6" s="206">
        <v>1.7</v>
      </c>
      <c r="DL6" s="206">
        <v>1.3</v>
      </c>
      <c r="DM6" s="206">
        <v>1</v>
      </c>
      <c r="DN6" s="210">
        <v>5.1399999999999996E-3</v>
      </c>
      <c r="DO6" s="209">
        <v>1.2999999999999999E-4</v>
      </c>
      <c r="DQ6" s="196">
        <v>120</v>
      </c>
      <c r="DR6" s="197">
        <v>0.2223</v>
      </c>
      <c r="DS6" s="206">
        <v>3.6</v>
      </c>
      <c r="DT6" s="206">
        <v>-3</v>
      </c>
      <c r="DU6" s="206">
        <v>1.7</v>
      </c>
      <c r="DV6" s="206">
        <v>1.3</v>
      </c>
      <c r="DW6" s="206">
        <v>1</v>
      </c>
      <c r="DX6" s="208">
        <v>3.048E-2</v>
      </c>
      <c r="DY6" s="210">
        <v>0</v>
      </c>
      <c r="EA6" s="196">
        <v>120</v>
      </c>
      <c r="EB6" s="197">
        <v>1.722</v>
      </c>
      <c r="ED6" s="208">
        <f t="shared" ref="ED6:ED43" si="0">3*(CY6+CP6+DH6)+DR6+EB6</f>
        <v>2.6357400000000002</v>
      </c>
      <c r="EE6" s="208">
        <f>AA6+AK6</f>
        <v>2.8305674987005736</v>
      </c>
      <c r="EF6" s="208">
        <f t="shared" ref="EF6:EF43" si="1">ED6/EE6</f>
        <v>0.93117016330117097</v>
      </c>
    </row>
    <row r="7" spans="1:136" s="9" customFormat="1" ht="15" x14ac:dyDescent="0.15">
      <c r="A7" s="260">
        <v>120.5</v>
      </c>
      <c r="B7" s="197">
        <v>58.29</v>
      </c>
      <c r="C7" s="198">
        <v>4.68</v>
      </c>
      <c r="D7" s="261">
        <v>-6.85</v>
      </c>
      <c r="E7" s="200">
        <v>3.9548493439489367</v>
      </c>
      <c r="F7" s="200">
        <v>3.2188973267254117</v>
      </c>
      <c r="G7" s="200">
        <v>1.87</v>
      </c>
      <c r="H7" s="200">
        <v>2.62</v>
      </c>
      <c r="J7" s="196">
        <v>120.5</v>
      </c>
      <c r="K7" s="197">
        <v>52.89</v>
      </c>
      <c r="L7" s="198">
        <v>7.77</v>
      </c>
      <c r="M7" s="199">
        <v>8.23</v>
      </c>
      <c r="N7" s="200">
        <v>3.11</v>
      </c>
      <c r="O7" s="200">
        <v>1.82</v>
      </c>
      <c r="P7" s="200">
        <v>2.5299999999999998</v>
      </c>
      <c r="R7" s="201">
        <v>120.5</v>
      </c>
      <c r="S7" s="202">
        <v>4.431</v>
      </c>
      <c r="T7" s="203">
        <v>0.5</v>
      </c>
      <c r="U7" s="204">
        <v>-0.3</v>
      </c>
      <c r="V7" s="205" t="s">
        <v>90</v>
      </c>
      <c r="W7" s="205" t="s">
        <v>90</v>
      </c>
      <c r="X7" s="205" t="s">
        <v>203</v>
      </c>
      <c r="Z7" s="196">
        <v>120.5</v>
      </c>
      <c r="AA7" s="197">
        <f t="shared" ref="AA7:AA43" si="2">AG7+AH7</f>
        <v>1.7023080112406135</v>
      </c>
      <c r="AB7" s="198">
        <f t="shared" ref="AB7:AB43" si="3">(CY7*CZ7+CP7*CQ7)/(CY7+CP7)</f>
        <v>0.40000000000000008</v>
      </c>
      <c r="AC7" s="206">
        <f t="shared" ref="AC7:AC43" si="4">(CY7*DA7+CP7*CR7)/(CY7+CP7)</f>
        <v>-0.6608093940029357</v>
      </c>
      <c r="AD7" s="200">
        <f t="shared" ref="AD7:AD43" si="5">(CY7*DB7+CP7*CS7)/(CY7+CP7)</f>
        <v>1.8391906059970644</v>
      </c>
      <c r="AE7" s="207">
        <f t="shared" ref="AE7:AE43" si="6">(CY7*DC7+CP7*CT7)/(CY7+CP7)</f>
        <v>1.578381211994129</v>
      </c>
      <c r="AF7" s="207">
        <f t="shared" ref="AF7:AF43" si="7">(CY7*DD7+CP7*CU7)/(CY7+CP7)</f>
        <v>0.86080939400293577</v>
      </c>
      <c r="AG7" s="208">
        <f t="shared" ref="AG7:AG43" si="8">(CY7-DE7)/0.108535</f>
        <v>1.0354263601603169</v>
      </c>
      <c r="AH7" s="208">
        <f t="shared" ref="AH7:AH43" si="9">(CP7-CV7)/0.108535</f>
        <v>0.66688165108029662</v>
      </c>
      <c r="AJ7" s="196">
        <v>120.5</v>
      </c>
      <c r="AK7" s="197">
        <f t="shared" ref="AK7:AK43" si="10">((DH7-DO7)/0.0335962+(DR7-DY7)/0.20103)/2</f>
        <v>1.0939190831062962</v>
      </c>
      <c r="AL7" s="198">
        <f t="shared" ref="AL7:AL43" si="11">(3*DH7*DI7+DR7*DS7)/(3*DH7+DR7)</f>
        <v>3.6999999999999997</v>
      </c>
      <c r="AM7" s="206">
        <f t="shared" ref="AM7:AM43" si="12">(3*DH7*DJ7+DR7*DT7)/(3*DH7+DR7)</f>
        <v>-3.1</v>
      </c>
      <c r="AN7" s="200">
        <f t="shared" ref="AN7:AN43" si="13">(3*DH7*DK7+DR7*DU7)/(3*DH7+DR7)</f>
        <v>1.6999999999999997</v>
      </c>
      <c r="AO7" s="207">
        <f t="shared" ref="AO7:AO43" si="14">(3*DH7*DL7+DR7*DV7)/(3*DH7+DR7)</f>
        <v>1.2999999999999998</v>
      </c>
      <c r="AP7" s="207">
        <f t="shared" ref="AP7:AP43" si="15">(3*DH7*DM7+DR7*DW7)/(3*DH7+DR7)</f>
        <v>1</v>
      </c>
      <c r="AQ7" s="197">
        <f t="shared" ref="AQ7:AQ43" si="16">(DN7/0.0335962+DX7/0.20103)/2</f>
        <v>0.15166046786943849</v>
      </c>
      <c r="AS7" s="196">
        <v>120.5</v>
      </c>
      <c r="AT7" s="197">
        <v>0.68120000000000003</v>
      </c>
      <c r="AU7" s="198">
        <v>6.1</v>
      </c>
      <c r="AV7" s="199">
        <v>9.1999999999999993</v>
      </c>
      <c r="AW7" s="200">
        <v>3.5</v>
      </c>
      <c r="AX7" s="200">
        <v>2.9</v>
      </c>
      <c r="AY7" s="200">
        <v>1.9</v>
      </c>
      <c r="BA7" s="196">
        <v>120.5</v>
      </c>
      <c r="BB7" s="197">
        <v>0.62039999999999995</v>
      </c>
      <c r="BC7" s="198">
        <v>20.3</v>
      </c>
      <c r="BD7" s="206">
        <v>-24.6</v>
      </c>
      <c r="BE7" s="200"/>
      <c r="BF7" s="200"/>
      <c r="BG7" s="200"/>
      <c r="BI7" s="196">
        <v>120.5</v>
      </c>
      <c r="BJ7" s="197">
        <v>9.3299999999999994E-2</v>
      </c>
      <c r="BK7" s="198">
        <v>6.6</v>
      </c>
      <c r="BL7" s="199">
        <v>14.4</v>
      </c>
      <c r="BM7" s="200">
        <v>3.6</v>
      </c>
      <c r="BN7" s="200">
        <v>3.4</v>
      </c>
      <c r="BO7" s="200">
        <v>1.2</v>
      </c>
      <c r="BP7" s="208">
        <v>6.1100000000000002E-2</v>
      </c>
      <c r="BQ7" s="208">
        <v>3.2169999999999997E-2</v>
      </c>
      <c r="BS7" s="196">
        <v>120.5</v>
      </c>
      <c r="BT7" s="197">
        <v>3.5230000000000001E-3</v>
      </c>
      <c r="BU7" s="198">
        <v>2.2999999999999998</v>
      </c>
      <c r="BV7" s="199">
        <v>1.7</v>
      </c>
      <c r="BW7" s="200">
        <v>2.1</v>
      </c>
      <c r="BX7" s="200">
        <v>2.1</v>
      </c>
      <c r="BY7" s="200">
        <v>0.3</v>
      </c>
      <c r="BZ7" s="208">
        <v>2.2889999999999998E-3</v>
      </c>
      <c r="CA7" s="208">
        <v>1.235E-3</v>
      </c>
      <c r="CC7" s="211"/>
      <c r="CD7" s="212"/>
      <c r="CE7" s="213"/>
      <c r="CF7" s="214"/>
      <c r="CG7" s="207"/>
      <c r="CH7" s="207"/>
      <c r="CI7" s="207"/>
      <c r="CK7" s="208">
        <f t="shared" ref="CK7:CK43" si="17">B7+S7+AA7+AK7+AT7+BB7+BJ7+BT7+CD7</f>
        <v>66.915650094346915</v>
      </c>
      <c r="CO7" s="196">
        <v>120.5</v>
      </c>
      <c r="CP7" s="197">
        <v>7.4759999999999993E-2</v>
      </c>
      <c r="CQ7" s="206">
        <v>0.4</v>
      </c>
      <c r="CR7" s="206">
        <v>-0.6</v>
      </c>
      <c r="CS7" s="206">
        <v>1.9</v>
      </c>
      <c r="CT7" s="206">
        <v>1.7</v>
      </c>
      <c r="CU7" s="206">
        <v>0.8</v>
      </c>
      <c r="CV7" s="209">
        <v>2.3800000000000002E-3</v>
      </c>
      <c r="CX7" s="196">
        <v>120.5</v>
      </c>
      <c r="CY7" s="197">
        <v>0.11600000000000001</v>
      </c>
      <c r="CZ7" s="206">
        <v>0.4</v>
      </c>
      <c r="DA7" s="206">
        <v>-0.7</v>
      </c>
      <c r="DB7" s="206">
        <v>1.8</v>
      </c>
      <c r="DC7" s="206">
        <v>1.5</v>
      </c>
      <c r="DD7" s="206">
        <v>0.9</v>
      </c>
      <c r="DE7" s="209">
        <v>3.62E-3</v>
      </c>
      <c r="DG7" s="196">
        <v>120.5</v>
      </c>
      <c r="DH7" s="197">
        <v>3.6900000000000002E-2</v>
      </c>
      <c r="DI7" s="206">
        <v>3.7</v>
      </c>
      <c r="DJ7" s="206">
        <v>-3.1</v>
      </c>
      <c r="DK7" s="206">
        <v>1.7</v>
      </c>
      <c r="DL7" s="206">
        <v>1.3</v>
      </c>
      <c r="DM7" s="206">
        <v>1</v>
      </c>
      <c r="DN7" s="210">
        <v>5.1200000000000004E-3</v>
      </c>
      <c r="DO7" s="209">
        <v>1.2999999999999999E-4</v>
      </c>
      <c r="DQ7" s="196">
        <v>120.5</v>
      </c>
      <c r="DR7" s="197">
        <v>0.2198</v>
      </c>
      <c r="DS7" s="206">
        <v>3.7</v>
      </c>
      <c r="DT7" s="206">
        <v>-3.1</v>
      </c>
      <c r="DU7" s="206">
        <v>1.7</v>
      </c>
      <c r="DV7" s="206">
        <v>1.3</v>
      </c>
      <c r="DW7" s="206">
        <v>1</v>
      </c>
      <c r="DX7" s="208">
        <v>3.0339999999999999E-2</v>
      </c>
      <c r="DY7" s="210">
        <v>0</v>
      </c>
      <c r="EA7" s="196">
        <v>120.5</v>
      </c>
      <c r="EB7" s="197">
        <v>1.7010000000000001</v>
      </c>
      <c r="ED7" s="208">
        <f t="shared" si="0"/>
        <v>2.60378</v>
      </c>
      <c r="EE7" s="208">
        <f t="shared" ref="EE7:EE43" si="18">AA7+AK7</f>
        <v>2.7962270943469099</v>
      </c>
      <c r="EF7" s="208">
        <f t="shared" si="1"/>
        <v>0.93117615706679291</v>
      </c>
    </row>
    <row r="8" spans="1:136" s="9" customFormat="1" ht="15" x14ac:dyDescent="0.15">
      <c r="A8" s="260">
        <v>121</v>
      </c>
      <c r="B8" s="197">
        <v>57.87</v>
      </c>
      <c r="C8" s="198">
        <v>4.67</v>
      </c>
      <c r="D8" s="261">
        <v>-6.83</v>
      </c>
      <c r="E8" s="200">
        <v>3.9433023385651444</v>
      </c>
      <c r="F8" s="200">
        <v>3.2107631491594022</v>
      </c>
      <c r="G8" s="200">
        <v>1.87</v>
      </c>
      <c r="H8" s="200">
        <v>2.6100000000000003</v>
      </c>
      <c r="J8" s="196">
        <v>121</v>
      </c>
      <c r="K8" s="197">
        <v>52.52</v>
      </c>
      <c r="L8" s="198">
        <v>7.75</v>
      </c>
      <c r="M8" s="199">
        <v>8.2200000000000006</v>
      </c>
      <c r="N8" s="200">
        <v>3.11</v>
      </c>
      <c r="O8" s="200">
        <v>1.82</v>
      </c>
      <c r="P8" s="200">
        <v>2.5299999999999998</v>
      </c>
      <c r="R8" s="201">
        <v>121</v>
      </c>
      <c r="S8" s="202">
        <v>4.4139999999999997</v>
      </c>
      <c r="T8" s="203">
        <v>0.5</v>
      </c>
      <c r="U8" s="204">
        <v>-0.3</v>
      </c>
      <c r="V8" s="205" t="s">
        <v>90</v>
      </c>
      <c r="W8" s="205" t="s">
        <v>90</v>
      </c>
      <c r="X8" s="205" t="s">
        <v>203</v>
      </c>
      <c r="Z8" s="196">
        <v>121</v>
      </c>
      <c r="AA8" s="197">
        <f t="shared" si="2"/>
        <v>1.6796425116321922</v>
      </c>
      <c r="AB8" s="198">
        <f t="shared" si="3"/>
        <v>0.46081368175058424</v>
      </c>
      <c r="AC8" s="206">
        <f t="shared" si="4"/>
        <v>-0.66081368175058419</v>
      </c>
      <c r="AD8" s="200">
        <f t="shared" si="5"/>
        <v>1.8391863182494157</v>
      </c>
      <c r="AE8" s="207">
        <f t="shared" si="6"/>
        <v>1.5783726364988315</v>
      </c>
      <c r="AF8" s="207">
        <f t="shared" si="7"/>
        <v>0.86081368175058415</v>
      </c>
      <c r="AG8" s="208">
        <f t="shared" si="8"/>
        <v>1.0216980697470861</v>
      </c>
      <c r="AH8" s="208">
        <f t="shared" si="9"/>
        <v>0.65794444188510615</v>
      </c>
      <c r="AJ8" s="196">
        <v>121</v>
      </c>
      <c r="AK8" s="197">
        <f t="shared" si="10"/>
        <v>1.0809040269574266</v>
      </c>
      <c r="AL8" s="198">
        <f t="shared" si="11"/>
        <v>3.6000000000000005</v>
      </c>
      <c r="AM8" s="206">
        <f t="shared" si="12"/>
        <v>-3.1000000000000005</v>
      </c>
      <c r="AN8" s="200">
        <f t="shared" si="13"/>
        <v>1.7</v>
      </c>
      <c r="AO8" s="207">
        <f t="shared" si="14"/>
        <v>1.3</v>
      </c>
      <c r="AP8" s="207">
        <f t="shared" si="15"/>
        <v>1</v>
      </c>
      <c r="AQ8" s="197">
        <f t="shared" si="16"/>
        <v>0.1504682366160266</v>
      </c>
      <c r="AS8" s="196">
        <v>121</v>
      </c>
      <c r="AT8" s="197">
        <v>0.67220000000000002</v>
      </c>
      <c r="AU8" s="198">
        <v>6.1</v>
      </c>
      <c r="AV8" s="199">
        <v>9.1999999999999993</v>
      </c>
      <c r="AW8" s="200">
        <v>3.5</v>
      </c>
      <c r="AX8" s="200">
        <v>2.9</v>
      </c>
      <c r="AY8" s="200">
        <v>1.9</v>
      </c>
      <c r="BA8" s="196">
        <v>121</v>
      </c>
      <c r="BB8" s="197">
        <v>0.61050000000000004</v>
      </c>
      <c r="BC8" s="198">
        <v>20.2</v>
      </c>
      <c r="BD8" s="206">
        <v>-24.5</v>
      </c>
      <c r="BE8" s="200"/>
      <c r="BF8" s="200"/>
      <c r="BG8" s="200"/>
      <c r="BI8" s="196">
        <v>121</v>
      </c>
      <c r="BJ8" s="197">
        <v>9.2979999999999993E-2</v>
      </c>
      <c r="BK8" s="198">
        <v>6.5</v>
      </c>
      <c r="BL8" s="199">
        <v>14.4</v>
      </c>
      <c r="BM8" s="200">
        <v>3.6</v>
      </c>
      <c r="BN8" s="200">
        <v>3.4</v>
      </c>
      <c r="BO8" s="200">
        <v>1.2</v>
      </c>
      <c r="BP8" s="208">
        <v>6.08E-2</v>
      </c>
      <c r="BQ8" s="208">
        <v>3.2070000000000001E-2</v>
      </c>
      <c r="BS8" s="196">
        <v>121</v>
      </c>
      <c r="BT8" s="197">
        <v>3.49E-3</v>
      </c>
      <c r="BU8" s="198">
        <v>2.2999999999999998</v>
      </c>
      <c r="BV8" s="199">
        <v>1.7</v>
      </c>
      <c r="BW8" s="200">
        <v>2.1</v>
      </c>
      <c r="BX8" s="200">
        <v>2.1</v>
      </c>
      <c r="BY8" s="200">
        <v>0.3</v>
      </c>
      <c r="BZ8" s="208">
        <v>2.2669999999999999E-3</v>
      </c>
      <c r="CA8" s="208">
        <v>1.225E-3</v>
      </c>
      <c r="CC8" s="211"/>
      <c r="CD8" s="212"/>
      <c r="CE8" s="213"/>
      <c r="CF8" s="214"/>
      <c r="CG8" s="207"/>
      <c r="CH8" s="207"/>
      <c r="CI8" s="207"/>
      <c r="CK8" s="208">
        <f t="shared" si="17"/>
        <v>66.423716538589616</v>
      </c>
      <c r="CO8" s="196">
        <v>121</v>
      </c>
      <c r="CP8" s="197">
        <v>7.3779999999999998E-2</v>
      </c>
      <c r="CQ8" s="206">
        <v>0.4</v>
      </c>
      <c r="CR8" s="206">
        <v>-0.6</v>
      </c>
      <c r="CS8" s="206">
        <v>1.9</v>
      </c>
      <c r="CT8" s="206">
        <v>1.7</v>
      </c>
      <c r="CU8" s="206">
        <v>0.8</v>
      </c>
      <c r="CV8" s="209">
        <v>2.3700000000000001E-3</v>
      </c>
      <c r="CX8" s="196">
        <v>121</v>
      </c>
      <c r="CY8" s="197">
        <v>0.1145</v>
      </c>
      <c r="CZ8" s="206">
        <v>0.5</v>
      </c>
      <c r="DA8" s="206">
        <v>-0.7</v>
      </c>
      <c r="DB8" s="206">
        <v>1.8</v>
      </c>
      <c r="DC8" s="206">
        <v>1.5</v>
      </c>
      <c r="DD8" s="206">
        <v>0.9</v>
      </c>
      <c r="DE8" s="209">
        <v>3.6099999999999999E-3</v>
      </c>
      <c r="DG8" s="196">
        <v>121</v>
      </c>
      <c r="DH8" s="197">
        <v>3.6459999999999999E-2</v>
      </c>
      <c r="DI8" s="206">
        <v>3.6</v>
      </c>
      <c r="DJ8" s="206">
        <v>-3.1</v>
      </c>
      <c r="DK8" s="206">
        <v>1.7</v>
      </c>
      <c r="DL8" s="206">
        <v>1.3</v>
      </c>
      <c r="DM8" s="206">
        <v>1</v>
      </c>
      <c r="DN8" s="210">
        <v>5.0800000000000003E-3</v>
      </c>
      <c r="DO8" s="209">
        <v>1.2999999999999999E-4</v>
      </c>
      <c r="DQ8" s="196">
        <v>121</v>
      </c>
      <c r="DR8" s="197">
        <v>0.2172</v>
      </c>
      <c r="DS8" s="206">
        <v>3.6</v>
      </c>
      <c r="DT8" s="206">
        <v>-3.1</v>
      </c>
      <c r="DU8" s="206">
        <v>1.7</v>
      </c>
      <c r="DV8" s="206">
        <v>1.3</v>
      </c>
      <c r="DW8" s="206">
        <v>1</v>
      </c>
      <c r="DX8" s="208">
        <v>3.0099999999999998E-2</v>
      </c>
      <c r="DY8" s="210">
        <v>0</v>
      </c>
      <c r="EA8" s="196">
        <v>121</v>
      </c>
      <c r="EB8" s="197">
        <v>1.679</v>
      </c>
      <c r="ED8" s="208">
        <f t="shared" si="0"/>
        <v>2.5704200000000004</v>
      </c>
      <c r="EE8" s="208">
        <f t="shared" si="18"/>
        <v>2.7605465385896188</v>
      </c>
      <c r="EF8" s="208">
        <f t="shared" si="1"/>
        <v>0.93112721124898867</v>
      </c>
    </row>
    <row r="9" spans="1:136" s="9" customFormat="1" ht="15" x14ac:dyDescent="0.15">
      <c r="A9" s="260">
        <v>121.5</v>
      </c>
      <c r="B9" s="197">
        <v>57.45</v>
      </c>
      <c r="C9" s="198">
        <v>4.66</v>
      </c>
      <c r="D9" s="261">
        <v>-6.81</v>
      </c>
      <c r="E9" s="200">
        <v>3.9317553331813513</v>
      </c>
      <c r="F9" s="200">
        <v>3.2107631491594022</v>
      </c>
      <c r="G9" s="200">
        <v>1.87</v>
      </c>
      <c r="H9" s="200">
        <v>2.6100000000000003</v>
      </c>
      <c r="J9" s="196">
        <v>121.5</v>
      </c>
      <c r="K9" s="197">
        <v>52.15</v>
      </c>
      <c r="L9" s="198">
        <v>7.74</v>
      </c>
      <c r="M9" s="199">
        <v>8.1999999999999993</v>
      </c>
      <c r="N9" s="200">
        <v>3.11</v>
      </c>
      <c r="O9" s="200">
        <v>1.82</v>
      </c>
      <c r="P9" s="200">
        <v>2.52</v>
      </c>
      <c r="R9" s="201">
        <v>121.5</v>
      </c>
      <c r="S9" s="202">
        <v>4.3959999999999999</v>
      </c>
      <c r="T9" s="203">
        <v>0.5</v>
      </c>
      <c r="U9" s="204">
        <v>-0.3</v>
      </c>
      <c r="V9" s="205" t="s">
        <v>90</v>
      </c>
      <c r="W9" s="205" t="s">
        <v>90</v>
      </c>
      <c r="X9" s="205" t="s">
        <v>203</v>
      </c>
      <c r="Z9" s="196">
        <v>121.5</v>
      </c>
      <c r="AA9" s="197">
        <f t="shared" si="2"/>
        <v>1.656792739669231</v>
      </c>
      <c r="AB9" s="198">
        <f t="shared" si="3"/>
        <v>0.42153506647289946</v>
      </c>
      <c r="AC9" s="206">
        <f t="shared" si="4"/>
        <v>-0.63923246676355006</v>
      </c>
      <c r="AD9" s="200">
        <f t="shared" si="5"/>
        <v>1.83923246676355</v>
      </c>
      <c r="AE9" s="207">
        <f t="shared" si="6"/>
        <v>1.5784649335271004</v>
      </c>
      <c r="AF9" s="207">
        <f t="shared" si="7"/>
        <v>0.86076753323644972</v>
      </c>
      <c r="AG9" s="208">
        <f t="shared" si="8"/>
        <v>1.0070484175611554</v>
      </c>
      <c r="AH9" s="208">
        <f t="shared" si="9"/>
        <v>0.64974432210807564</v>
      </c>
      <c r="AJ9" s="196">
        <v>121.5</v>
      </c>
      <c r="AK9" s="197">
        <f t="shared" si="10"/>
        <v>1.068981714423308</v>
      </c>
      <c r="AL9" s="198">
        <f t="shared" si="11"/>
        <v>3.5000000000000004</v>
      </c>
      <c r="AM9" s="206">
        <f t="shared" si="12"/>
        <v>-3.1000000000000005</v>
      </c>
      <c r="AN9" s="200">
        <f t="shared" si="13"/>
        <v>1.7</v>
      </c>
      <c r="AO9" s="207">
        <f t="shared" si="14"/>
        <v>1.3</v>
      </c>
      <c r="AP9" s="207">
        <f t="shared" si="15"/>
        <v>1</v>
      </c>
      <c r="AQ9" s="197">
        <f t="shared" si="16"/>
        <v>0.15017017880267364</v>
      </c>
      <c r="AS9" s="196">
        <v>121.5</v>
      </c>
      <c r="AT9" s="197">
        <v>0.66559999999999997</v>
      </c>
      <c r="AU9" s="198">
        <v>6.1</v>
      </c>
      <c r="AV9" s="199">
        <v>9.1999999999999993</v>
      </c>
      <c r="AW9" s="200">
        <v>3.5</v>
      </c>
      <c r="AX9" s="200">
        <v>2.9</v>
      </c>
      <c r="AY9" s="200">
        <v>1.9</v>
      </c>
      <c r="BA9" s="196">
        <v>121.5</v>
      </c>
      <c r="BB9" s="197">
        <v>0.60319999999999996</v>
      </c>
      <c r="BC9" s="198">
        <v>20.2</v>
      </c>
      <c r="BD9" s="206">
        <v>-24.4</v>
      </c>
      <c r="BE9" s="200"/>
      <c r="BF9" s="200"/>
      <c r="BG9" s="200"/>
      <c r="BI9" s="196">
        <v>121.5</v>
      </c>
      <c r="BJ9" s="197">
        <v>9.239E-2</v>
      </c>
      <c r="BK9" s="198">
        <v>6.5</v>
      </c>
      <c r="BL9" s="199">
        <v>14.3</v>
      </c>
      <c r="BM9" s="200">
        <v>3.6</v>
      </c>
      <c r="BN9" s="200">
        <v>3.4</v>
      </c>
      <c r="BO9" s="200">
        <v>1.2</v>
      </c>
      <c r="BP9" s="208">
        <v>6.0560000000000003E-2</v>
      </c>
      <c r="BQ9" s="208">
        <v>3.1919999999999997E-2</v>
      </c>
      <c r="BS9" s="196">
        <v>121.5</v>
      </c>
      <c r="BT9" s="197">
        <v>3.457E-3</v>
      </c>
      <c r="BU9" s="198">
        <v>2.2999999999999998</v>
      </c>
      <c r="BV9" s="199">
        <v>1.7</v>
      </c>
      <c r="BW9" s="200">
        <v>2.1</v>
      </c>
      <c r="BX9" s="200">
        <v>2.1</v>
      </c>
      <c r="BY9" s="200">
        <v>0.3</v>
      </c>
      <c r="BZ9" s="208">
        <v>2.2460000000000002E-3</v>
      </c>
      <c r="CA9" s="208">
        <v>1.2130000000000001E-3</v>
      </c>
      <c r="CC9" s="211"/>
      <c r="CD9" s="212"/>
      <c r="CE9" s="213"/>
      <c r="CF9" s="214"/>
      <c r="CG9" s="207"/>
      <c r="CH9" s="207"/>
      <c r="CI9" s="207"/>
      <c r="CK9" s="208">
        <f t="shared" si="17"/>
        <v>65.936421454092525</v>
      </c>
      <c r="CO9" s="196">
        <v>121.5</v>
      </c>
      <c r="CP9" s="197">
        <v>7.2889999999999996E-2</v>
      </c>
      <c r="CQ9" s="206">
        <v>0.3</v>
      </c>
      <c r="CR9" s="206">
        <v>-0.7</v>
      </c>
      <c r="CS9" s="206">
        <v>1.9</v>
      </c>
      <c r="CT9" s="206">
        <v>1.7</v>
      </c>
      <c r="CU9" s="206">
        <v>0.8</v>
      </c>
      <c r="CV9" s="209">
        <v>2.3700000000000001E-3</v>
      </c>
      <c r="CX9" s="196">
        <v>121.5</v>
      </c>
      <c r="CY9" s="197">
        <v>0.1129</v>
      </c>
      <c r="CZ9" s="206">
        <v>0.5</v>
      </c>
      <c r="DA9" s="206">
        <v>-0.6</v>
      </c>
      <c r="DB9" s="206">
        <v>1.8</v>
      </c>
      <c r="DC9" s="206">
        <v>1.5</v>
      </c>
      <c r="DD9" s="206">
        <v>0.9</v>
      </c>
      <c r="DE9" s="209">
        <v>3.5999999999999999E-3</v>
      </c>
      <c r="DG9" s="196">
        <v>121.5</v>
      </c>
      <c r="DH9" s="197">
        <v>3.6060000000000002E-2</v>
      </c>
      <c r="DI9" s="206">
        <v>3.5</v>
      </c>
      <c r="DJ9" s="206">
        <v>-3.1</v>
      </c>
      <c r="DK9" s="206">
        <v>1.7</v>
      </c>
      <c r="DL9" s="206">
        <v>1.3</v>
      </c>
      <c r="DM9" s="206">
        <v>1</v>
      </c>
      <c r="DN9" s="210">
        <v>5.0699999999999999E-3</v>
      </c>
      <c r="DO9" s="209">
        <v>1.2999999999999999E-4</v>
      </c>
      <c r="DQ9" s="196">
        <v>121.5</v>
      </c>
      <c r="DR9" s="197">
        <v>0.21479999999999999</v>
      </c>
      <c r="DS9" s="206">
        <v>3.5</v>
      </c>
      <c r="DT9" s="206">
        <v>-3.1</v>
      </c>
      <c r="DU9" s="206">
        <v>1.7</v>
      </c>
      <c r="DV9" s="206">
        <v>1.3</v>
      </c>
      <c r="DW9" s="206">
        <v>1</v>
      </c>
      <c r="DX9" s="208">
        <v>3.0040000000000001E-2</v>
      </c>
      <c r="DY9" s="210">
        <v>0</v>
      </c>
      <c r="EA9" s="196">
        <v>121.5</v>
      </c>
      <c r="EB9" s="197">
        <v>1.657</v>
      </c>
      <c r="ED9" s="208">
        <f t="shared" si="0"/>
        <v>2.53735</v>
      </c>
      <c r="EE9" s="208">
        <f t="shared" si="18"/>
        <v>2.725774454092539</v>
      </c>
      <c r="EF9" s="208">
        <f t="shared" si="1"/>
        <v>0.93087305744991689</v>
      </c>
    </row>
    <row r="10" spans="1:136" s="9" customFormat="1" ht="15" x14ac:dyDescent="0.15">
      <c r="A10" s="260">
        <v>122</v>
      </c>
      <c r="B10" s="197">
        <v>57.04</v>
      </c>
      <c r="C10" s="198">
        <v>4.6500000000000004</v>
      </c>
      <c r="D10" s="261">
        <v>-6.8</v>
      </c>
      <c r="E10" s="200">
        <v>3.9259818304894551</v>
      </c>
      <c r="F10" s="200">
        <v>3.2107631491594022</v>
      </c>
      <c r="G10" s="200">
        <v>1.87</v>
      </c>
      <c r="H10" s="200">
        <v>2.6100000000000003</v>
      </c>
      <c r="J10" s="196">
        <v>122</v>
      </c>
      <c r="K10" s="197">
        <v>51.79</v>
      </c>
      <c r="L10" s="198">
        <v>7.72</v>
      </c>
      <c r="M10" s="199">
        <v>8.19</v>
      </c>
      <c r="N10" s="200">
        <v>3.11</v>
      </c>
      <c r="O10" s="200">
        <v>1.82</v>
      </c>
      <c r="P10" s="200">
        <v>2.52</v>
      </c>
      <c r="R10" s="201">
        <v>122</v>
      </c>
      <c r="S10" s="202">
        <v>4.3789999999999996</v>
      </c>
      <c r="T10" s="203">
        <v>0.5</v>
      </c>
      <c r="U10" s="204">
        <v>-0.3</v>
      </c>
      <c r="V10" s="205" t="s">
        <v>90</v>
      </c>
      <c r="W10" s="205" t="s">
        <v>90</v>
      </c>
      <c r="X10" s="205" t="s">
        <v>203</v>
      </c>
      <c r="Z10" s="196">
        <v>122</v>
      </c>
      <c r="AA10" s="197">
        <f t="shared" si="2"/>
        <v>1.6360620997834798</v>
      </c>
      <c r="AB10" s="198">
        <f t="shared" si="3"/>
        <v>0.4</v>
      </c>
      <c r="AC10" s="206">
        <f t="shared" si="4"/>
        <v>-0.63919250258813276</v>
      </c>
      <c r="AD10" s="200">
        <f t="shared" si="5"/>
        <v>1.8391925025881326</v>
      </c>
      <c r="AE10" s="207">
        <f t="shared" si="6"/>
        <v>1.5783850051762653</v>
      </c>
      <c r="AF10" s="207">
        <f t="shared" si="7"/>
        <v>0.86080749741186735</v>
      </c>
      <c r="AG10" s="208">
        <f t="shared" si="8"/>
        <v>0.99507071451605467</v>
      </c>
      <c r="AH10" s="208">
        <f t="shared" si="9"/>
        <v>0.64099138526742516</v>
      </c>
      <c r="AJ10" s="196">
        <v>122</v>
      </c>
      <c r="AK10" s="197">
        <f t="shared" si="10"/>
        <v>1.0565130300818142</v>
      </c>
      <c r="AL10" s="198">
        <f t="shared" si="11"/>
        <v>3.6000000000000005</v>
      </c>
      <c r="AM10" s="206">
        <f t="shared" si="12"/>
        <v>-3.1000000000000005</v>
      </c>
      <c r="AN10" s="200">
        <f t="shared" si="13"/>
        <v>1.7</v>
      </c>
      <c r="AO10" s="207">
        <f t="shared" si="14"/>
        <v>1.3</v>
      </c>
      <c r="AP10" s="207">
        <f t="shared" si="15"/>
        <v>1</v>
      </c>
      <c r="AQ10" s="197">
        <f t="shared" si="16"/>
        <v>0.14907743518792269</v>
      </c>
      <c r="AS10" s="196">
        <v>122</v>
      </c>
      <c r="AT10" s="197">
        <v>0.65839999999999999</v>
      </c>
      <c r="AU10" s="198">
        <v>6.1</v>
      </c>
      <c r="AV10" s="199">
        <v>9.3000000000000007</v>
      </c>
      <c r="AW10" s="200">
        <v>3.5</v>
      </c>
      <c r="AX10" s="200">
        <v>2.9</v>
      </c>
      <c r="AY10" s="200">
        <v>1.9</v>
      </c>
      <c r="BA10" s="196">
        <v>122</v>
      </c>
      <c r="BB10" s="197">
        <v>0.59609999999999996</v>
      </c>
      <c r="BC10" s="198">
        <v>20.2</v>
      </c>
      <c r="BD10" s="206">
        <v>-24.4</v>
      </c>
      <c r="BE10" s="200"/>
      <c r="BF10" s="200"/>
      <c r="BG10" s="200"/>
      <c r="BI10" s="196">
        <v>122</v>
      </c>
      <c r="BJ10" s="197">
        <v>9.2259999999999995E-2</v>
      </c>
      <c r="BK10" s="198">
        <v>6.5</v>
      </c>
      <c r="BL10" s="199">
        <v>14.4</v>
      </c>
      <c r="BM10" s="200">
        <v>3.6</v>
      </c>
      <c r="BN10" s="200">
        <v>3.4</v>
      </c>
      <c r="BO10" s="200">
        <v>1.2</v>
      </c>
      <c r="BP10" s="208">
        <v>6.028E-2</v>
      </c>
      <c r="BQ10" s="208">
        <v>3.1829999999999997E-2</v>
      </c>
      <c r="BS10" s="196">
        <v>122</v>
      </c>
      <c r="BT10" s="197">
        <v>3.4290000000000002E-3</v>
      </c>
      <c r="BU10" s="198">
        <v>2.2999999999999998</v>
      </c>
      <c r="BV10" s="199">
        <v>1.7</v>
      </c>
      <c r="BW10" s="200">
        <v>2.1</v>
      </c>
      <c r="BX10" s="200">
        <v>2.1</v>
      </c>
      <c r="BY10" s="200">
        <v>0.3</v>
      </c>
      <c r="BZ10" s="208">
        <v>2.2260000000000001E-3</v>
      </c>
      <c r="CA10" s="208">
        <v>1.201E-3</v>
      </c>
      <c r="CC10" s="211"/>
      <c r="CD10" s="212"/>
      <c r="CE10" s="213"/>
      <c r="CF10" s="214"/>
      <c r="CG10" s="207"/>
      <c r="CH10" s="207"/>
      <c r="CI10" s="207"/>
      <c r="CK10" s="208">
        <f t="shared" si="17"/>
        <v>65.461764129865287</v>
      </c>
      <c r="CO10" s="196">
        <v>122</v>
      </c>
      <c r="CP10" s="197">
        <v>7.1929999999999994E-2</v>
      </c>
      <c r="CQ10" s="206">
        <v>0.4</v>
      </c>
      <c r="CR10" s="206">
        <v>-0.7</v>
      </c>
      <c r="CS10" s="206">
        <v>1.9</v>
      </c>
      <c r="CT10" s="206">
        <v>1.7</v>
      </c>
      <c r="CU10" s="206">
        <v>0.8</v>
      </c>
      <c r="CV10" s="209">
        <v>2.3600000000000001E-3</v>
      </c>
      <c r="CX10" s="196">
        <v>122</v>
      </c>
      <c r="CY10" s="197">
        <v>0.1116</v>
      </c>
      <c r="CZ10" s="206">
        <v>0.4</v>
      </c>
      <c r="DA10" s="206">
        <v>-0.6</v>
      </c>
      <c r="DB10" s="206">
        <v>1.8</v>
      </c>
      <c r="DC10" s="206">
        <v>1.5</v>
      </c>
      <c r="DD10" s="206">
        <v>0.9</v>
      </c>
      <c r="DE10" s="209">
        <v>3.5999999999999999E-3</v>
      </c>
      <c r="DG10" s="196">
        <v>122</v>
      </c>
      <c r="DH10" s="197">
        <v>3.5639999999999998E-2</v>
      </c>
      <c r="DI10" s="206">
        <v>3.6</v>
      </c>
      <c r="DJ10" s="206">
        <v>-3.1</v>
      </c>
      <c r="DK10" s="206">
        <v>1.7</v>
      </c>
      <c r="DL10" s="206">
        <v>1.3</v>
      </c>
      <c r="DM10" s="206">
        <v>1</v>
      </c>
      <c r="DN10" s="210">
        <v>5.0299999999999997E-3</v>
      </c>
      <c r="DO10" s="209">
        <v>1.2999999999999999E-4</v>
      </c>
      <c r="DQ10" s="196">
        <v>122</v>
      </c>
      <c r="DR10" s="197">
        <v>0.21229999999999999</v>
      </c>
      <c r="DS10" s="206">
        <v>3.6</v>
      </c>
      <c r="DT10" s="206">
        <v>-3.1</v>
      </c>
      <c r="DU10" s="206">
        <v>1.7</v>
      </c>
      <c r="DV10" s="206">
        <v>1.3</v>
      </c>
      <c r="DW10" s="206">
        <v>1</v>
      </c>
      <c r="DX10" s="208">
        <v>2.9839999999999998E-2</v>
      </c>
      <c r="DY10" s="210">
        <v>0</v>
      </c>
      <c r="EA10" s="196">
        <v>122</v>
      </c>
      <c r="EB10" s="197">
        <v>1.6359999999999999</v>
      </c>
      <c r="ED10" s="208">
        <f t="shared" si="0"/>
        <v>2.5058099999999999</v>
      </c>
      <c r="EE10" s="208">
        <f t="shared" si="18"/>
        <v>2.6925751298652942</v>
      </c>
      <c r="EF10" s="208">
        <f t="shared" si="1"/>
        <v>0.93063698472375112</v>
      </c>
    </row>
    <row r="11" spans="1:136" s="9" customFormat="1" ht="15" x14ac:dyDescent="0.15">
      <c r="A11" s="260">
        <v>122.5</v>
      </c>
      <c r="B11" s="197">
        <v>56.64</v>
      </c>
      <c r="C11" s="198">
        <v>4.6399999999999997</v>
      </c>
      <c r="D11" s="261">
        <v>-6.78</v>
      </c>
      <c r="E11" s="200">
        <v>3.9144348251056629</v>
      </c>
      <c r="F11" s="200">
        <v>3.2107631491594022</v>
      </c>
      <c r="G11" s="200">
        <v>1.87</v>
      </c>
      <c r="H11" s="200">
        <v>2.6100000000000003</v>
      </c>
      <c r="J11" s="196">
        <v>122.5</v>
      </c>
      <c r="K11" s="197">
        <v>51.43</v>
      </c>
      <c r="L11" s="198">
        <v>7.71</v>
      </c>
      <c r="M11" s="199">
        <v>8.18</v>
      </c>
      <c r="N11" s="200">
        <v>3.1</v>
      </c>
      <c r="O11" s="200">
        <v>1.81</v>
      </c>
      <c r="P11" s="200">
        <v>2.52</v>
      </c>
      <c r="R11" s="201">
        <v>122.5</v>
      </c>
      <c r="S11" s="202">
        <v>4.3620000000000001</v>
      </c>
      <c r="T11" s="203">
        <v>0.5</v>
      </c>
      <c r="U11" s="204">
        <v>-0.3</v>
      </c>
      <c r="V11" s="205" t="s">
        <v>90</v>
      </c>
      <c r="W11" s="205" t="s">
        <v>90</v>
      </c>
      <c r="X11" s="205" t="s">
        <v>203</v>
      </c>
      <c r="Z11" s="196">
        <v>122.5</v>
      </c>
      <c r="AA11" s="197">
        <f t="shared" si="2"/>
        <v>1.6148707790113788</v>
      </c>
      <c r="AB11" s="198">
        <f t="shared" si="3"/>
        <v>0.43918657910711334</v>
      </c>
      <c r="AC11" s="206">
        <f t="shared" si="4"/>
        <v>-0.76081342089288673</v>
      </c>
      <c r="AD11" s="200">
        <f t="shared" si="5"/>
        <v>1.8391865791071131</v>
      </c>
      <c r="AE11" s="207">
        <f t="shared" si="6"/>
        <v>1.5783731582142266</v>
      </c>
      <c r="AF11" s="207">
        <f t="shared" si="7"/>
        <v>0.8608134208928867</v>
      </c>
      <c r="AG11" s="208">
        <f t="shared" si="8"/>
        <v>0.9822637858755241</v>
      </c>
      <c r="AH11" s="208">
        <f t="shared" si="9"/>
        <v>0.63260699313585478</v>
      </c>
      <c r="AJ11" s="196">
        <v>122.5</v>
      </c>
      <c r="AK11" s="197">
        <f t="shared" si="10"/>
        <v>1.0447395439030571</v>
      </c>
      <c r="AL11" s="198">
        <f t="shared" si="11"/>
        <v>3.5999999999999996</v>
      </c>
      <c r="AM11" s="206">
        <f t="shared" si="12"/>
        <v>-3.2000000000000006</v>
      </c>
      <c r="AN11" s="200">
        <f t="shared" si="13"/>
        <v>1.7000000000000002</v>
      </c>
      <c r="AO11" s="207">
        <f t="shared" si="14"/>
        <v>1.2999999999999998</v>
      </c>
      <c r="AP11" s="207">
        <f t="shared" si="15"/>
        <v>1</v>
      </c>
      <c r="AQ11" s="197">
        <f t="shared" si="16"/>
        <v>0.14813351792853335</v>
      </c>
      <c r="AS11" s="196">
        <v>122.5</v>
      </c>
      <c r="AT11" s="197">
        <v>0.65080000000000005</v>
      </c>
      <c r="AU11" s="198">
        <v>6.1</v>
      </c>
      <c r="AV11" s="199">
        <v>9.3000000000000007</v>
      </c>
      <c r="AW11" s="200">
        <v>3.5</v>
      </c>
      <c r="AX11" s="200">
        <v>3</v>
      </c>
      <c r="AY11" s="200">
        <v>1.9</v>
      </c>
      <c r="BA11" s="196">
        <v>122.5</v>
      </c>
      <c r="BB11" s="197">
        <v>0.58840000000000003</v>
      </c>
      <c r="BC11" s="198">
        <v>20.2</v>
      </c>
      <c r="BD11" s="206">
        <v>-24.3</v>
      </c>
      <c r="BE11" s="200"/>
      <c r="BF11" s="200"/>
      <c r="BG11" s="200"/>
      <c r="BI11" s="196">
        <v>122.5</v>
      </c>
      <c r="BJ11" s="197">
        <v>9.178E-2</v>
      </c>
      <c r="BK11" s="198">
        <v>6.5</v>
      </c>
      <c r="BL11" s="199">
        <v>14.4</v>
      </c>
      <c r="BM11" s="200">
        <v>3.6</v>
      </c>
      <c r="BN11" s="200">
        <v>3.4</v>
      </c>
      <c r="BO11" s="200">
        <v>1.2</v>
      </c>
      <c r="BP11" s="208">
        <v>6.0040000000000003E-2</v>
      </c>
      <c r="BQ11" s="208">
        <v>3.1690000000000003E-2</v>
      </c>
      <c r="BS11" s="196">
        <v>122.5</v>
      </c>
      <c r="BT11" s="197">
        <v>3.395E-3</v>
      </c>
      <c r="BU11" s="198">
        <v>2.2999999999999998</v>
      </c>
      <c r="BV11" s="199">
        <v>1.7</v>
      </c>
      <c r="BW11" s="200">
        <v>2.1</v>
      </c>
      <c r="BX11" s="200">
        <v>2.1</v>
      </c>
      <c r="BY11" s="200">
        <v>0.3</v>
      </c>
      <c r="BZ11" s="208">
        <v>2.2060000000000001E-3</v>
      </c>
      <c r="CA11" s="208">
        <v>1.1900000000000001E-3</v>
      </c>
      <c r="CC11" s="211"/>
      <c r="CD11" s="212"/>
      <c r="CE11" s="213"/>
      <c r="CF11" s="214"/>
      <c r="CG11" s="207"/>
      <c r="CH11" s="207"/>
      <c r="CI11" s="207"/>
      <c r="CK11" s="208">
        <f t="shared" si="17"/>
        <v>64.995985322914422</v>
      </c>
      <c r="CO11" s="196">
        <v>122.5</v>
      </c>
      <c r="CP11" s="197">
        <v>7.1010000000000004E-2</v>
      </c>
      <c r="CQ11" s="206">
        <v>0.5</v>
      </c>
      <c r="CR11" s="206">
        <v>-0.7</v>
      </c>
      <c r="CS11" s="206">
        <v>1.9</v>
      </c>
      <c r="CT11" s="206">
        <v>1.7</v>
      </c>
      <c r="CU11" s="206">
        <v>0.8</v>
      </c>
      <c r="CV11" s="209">
        <v>2.3500000000000001E-3</v>
      </c>
      <c r="CX11" s="196">
        <v>122.5</v>
      </c>
      <c r="CY11" s="197">
        <v>0.11020000000000001</v>
      </c>
      <c r="CZ11" s="206">
        <v>0.4</v>
      </c>
      <c r="DA11" s="206">
        <v>-0.8</v>
      </c>
      <c r="DB11" s="206">
        <v>1.8</v>
      </c>
      <c r="DC11" s="206">
        <v>1.5</v>
      </c>
      <c r="DD11" s="206">
        <v>0.9</v>
      </c>
      <c r="DE11" s="209">
        <v>3.5899999999999999E-3</v>
      </c>
      <c r="DG11" s="196">
        <v>122.5</v>
      </c>
      <c r="DH11" s="197">
        <v>3.5249999999999997E-2</v>
      </c>
      <c r="DI11" s="206">
        <v>3.6</v>
      </c>
      <c r="DJ11" s="206">
        <v>-3.2</v>
      </c>
      <c r="DK11" s="206">
        <v>1.7</v>
      </c>
      <c r="DL11" s="206">
        <v>1.3</v>
      </c>
      <c r="DM11" s="206">
        <v>1</v>
      </c>
      <c r="DN11" s="210">
        <v>5.0000000000000001E-3</v>
      </c>
      <c r="DO11" s="209">
        <v>1.2999999999999999E-4</v>
      </c>
      <c r="DQ11" s="196">
        <v>122.5</v>
      </c>
      <c r="DR11" s="197">
        <v>0.2099</v>
      </c>
      <c r="DS11" s="206">
        <v>3.6</v>
      </c>
      <c r="DT11" s="206">
        <v>-3.2</v>
      </c>
      <c r="DU11" s="206">
        <v>1.7</v>
      </c>
      <c r="DV11" s="206">
        <v>1.3</v>
      </c>
      <c r="DW11" s="206">
        <v>1</v>
      </c>
      <c r="DX11" s="208">
        <v>2.964E-2</v>
      </c>
      <c r="DY11" s="210">
        <v>0</v>
      </c>
      <c r="EA11" s="196">
        <v>122.5</v>
      </c>
      <c r="EB11" s="197">
        <v>1.615</v>
      </c>
      <c r="ED11" s="208">
        <f t="shared" si="0"/>
        <v>2.4742800000000003</v>
      </c>
      <c r="EE11" s="208">
        <f t="shared" si="18"/>
        <v>2.6596103229144359</v>
      </c>
      <c r="EF11" s="208">
        <f t="shared" si="1"/>
        <v>0.93031673801320325</v>
      </c>
    </row>
    <row r="12" spans="1:136" s="9" customFormat="1" ht="15" x14ac:dyDescent="0.15">
      <c r="A12" s="260">
        <v>123</v>
      </c>
      <c r="B12" s="197">
        <v>56.24</v>
      </c>
      <c r="C12" s="198">
        <v>4.63</v>
      </c>
      <c r="D12" s="261">
        <v>-6.77</v>
      </c>
      <c r="E12" s="200">
        <v>3.9086613224137663</v>
      </c>
      <c r="F12" s="200">
        <v>3.2067000171515887</v>
      </c>
      <c r="G12" s="200">
        <v>1.87</v>
      </c>
      <c r="H12" s="200">
        <v>2.605</v>
      </c>
      <c r="J12" s="196">
        <v>123</v>
      </c>
      <c r="K12" s="197">
        <v>51.07</v>
      </c>
      <c r="L12" s="198">
        <v>7.69</v>
      </c>
      <c r="M12" s="199">
        <v>8.17</v>
      </c>
      <c r="N12" s="200">
        <v>3.1</v>
      </c>
      <c r="O12" s="200">
        <v>1.81</v>
      </c>
      <c r="P12" s="200">
        <v>2.52</v>
      </c>
      <c r="R12" s="201">
        <v>123</v>
      </c>
      <c r="S12" s="202">
        <v>4.3449999999999998</v>
      </c>
      <c r="T12" s="203">
        <v>0.5</v>
      </c>
      <c r="U12" s="204">
        <v>-0.3</v>
      </c>
      <c r="V12" s="205" t="s">
        <v>90</v>
      </c>
      <c r="W12" s="205" t="s">
        <v>90</v>
      </c>
      <c r="X12" s="205" t="s">
        <v>203</v>
      </c>
      <c r="Z12" s="196">
        <v>123</v>
      </c>
      <c r="AA12" s="197">
        <f t="shared" si="2"/>
        <v>1.5946008200119774</v>
      </c>
      <c r="AB12" s="198">
        <f t="shared" si="3"/>
        <v>0.46083798882681565</v>
      </c>
      <c r="AC12" s="206">
        <f t="shared" si="4"/>
        <v>-0.76083798882681575</v>
      </c>
      <c r="AD12" s="200">
        <f t="shared" si="5"/>
        <v>1.8391620111731843</v>
      </c>
      <c r="AE12" s="207">
        <f t="shared" si="6"/>
        <v>1.5783240223463688</v>
      </c>
      <c r="AF12" s="207">
        <f t="shared" si="7"/>
        <v>0.86083798882681573</v>
      </c>
      <c r="AG12" s="208">
        <f t="shared" si="8"/>
        <v>0.97037821900769328</v>
      </c>
      <c r="AH12" s="208">
        <f t="shared" si="9"/>
        <v>0.62422260100428417</v>
      </c>
      <c r="AJ12" s="196">
        <v>123</v>
      </c>
      <c r="AK12" s="197">
        <f t="shared" si="10"/>
        <v>1.0321220332062016</v>
      </c>
      <c r="AL12" s="198">
        <f t="shared" si="11"/>
        <v>3.7999999999999989</v>
      </c>
      <c r="AM12" s="206">
        <f t="shared" si="12"/>
        <v>-3.0999999999999996</v>
      </c>
      <c r="AN12" s="200">
        <f t="shared" si="13"/>
        <v>1.5999999999999999</v>
      </c>
      <c r="AO12" s="207">
        <f t="shared" si="14"/>
        <v>1.3</v>
      </c>
      <c r="AP12" s="207">
        <f t="shared" si="15"/>
        <v>1</v>
      </c>
      <c r="AQ12" s="197">
        <f t="shared" si="16"/>
        <v>0.14733883212713536</v>
      </c>
      <c r="AS12" s="196">
        <v>123</v>
      </c>
      <c r="AT12" s="197">
        <v>0.64259999999999995</v>
      </c>
      <c r="AU12" s="198">
        <v>6.1</v>
      </c>
      <c r="AV12" s="199">
        <v>9.1999999999999993</v>
      </c>
      <c r="AW12" s="200">
        <v>3.5</v>
      </c>
      <c r="AX12" s="200">
        <v>2.9</v>
      </c>
      <c r="AY12" s="200">
        <v>1.9</v>
      </c>
      <c r="BA12" s="196">
        <v>123</v>
      </c>
      <c r="BB12" s="197">
        <v>0.58009999999999995</v>
      </c>
      <c r="BC12" s="198">
        <v>20</v>
      </c>
      <c r="BD12" s="206">
        <v>-24.2</v>
      </c>
      <c r="BE12" s="200"/>
      <c r="BF12" s="200"/>
      <c r="BG12" s="200"/>
      <c r="BI12" s="196">
        <v>123</v>
      </c>
      <c r="BJ12" s="197">
        <v>9.1480000000000006E-2</v>
      </c>
      <c r="BK12" s="198">
        <v>6.5</v>
      </c>
      <c r="BL12" s="199">
        <v>14.3</v>
      </c>
      <c r="BM12" s="200">
        <v>3.6</v>
      </c>
      <c r="BN12" s="200">
        <v>3.4</v>
      </c>
      <c r="BO12" s="200">
        <v>1.2</v>
      </c>
      <c r="BP12" s="208">
        <v>5.9859999999999997E-2</v>
      </c>
      <c r="BQ12" s="208">
        <v>3.1600000000000003E-2</v>
      </c>
      <c r="BS12" s="196">
        <v>123</v>
      </c>
      <c r="BT12" s="197">
        <v>3.3630000000000001E-3</v>
      </c>
      <c r="BU12" s="198">
        <v>2.2999999999999998</v>
      </c>
      <c r="BV12" s="199">
        <v>1.7</v>
      </c>
      <c r="BW12" s="200">
        <v>2.1</v>
      </c>
      <c r="BX12" s="200">
        <v>2.1</v>
      </c>
      <c r="BY12" s="200">
        <v>0.3</v>
      </c>
      <c r="BZ12" s="208">
        <v>2.1879999999999998E-3</v>
      </c>
      <c r="CA12" s="208">
        <v>1.1789999999999999E-3</v>
      </c>
      <c r="CC12" s="211"/>
      <c r="CD12" s="212"/>
      <c r="CE12" s="213"/>
      <c r="CF12" s="214"/>
      <c r="CG12" s="207"/>
      <c r="CH12" s="207"/>
      <c r="CI12" s="207"/>
      <c r="CK12" s="208">
        <f t="shared" si="17"/>
        <v>64.529265853218178</v>
      </c>
      <c r="CO12" s="196">
        <v>123</v>
      </c>
      <c r="CP12" s="197">
        <v>7.0099999999999996E-2</v>
      </c>
      <c r="CQ12" s="206">
        <v>0.4</v>
      </c>
      <c r="CR12" s="206">
        <v>-0.7</v>
      </c>
      <c r="CS12" s="206">
        <v>1.9</v>
      </c>
      <c r="CT12" s="206">
        <v>1.7</v>
      </c>
      <c r="CU12" s="206">
        <v>0.8</v>
      </c>
      <c r="CV12" s="209">
        <v>2.3500000000000001E-3</v>
      </c>
      <c r="CX12" s="196">
        <v>123</v>
      </c>
      <c r="CY12" s="197">
        <v>0.1089</v>
      </c>
      <c r="CZ12" s="206">
        <v>0.5</v>
      </c>
      <c r="DA12" s="206">
        <v>-0.8</v>
      </c>
      <c r="DB12" s="206">
        <v>1.8</v>
      </c>
      <c r="DC12" s="206">
        <v>1.5</v>
      </c>
      <c r="DD12" s="206">
        <v>0.9</v>
      </c>
      <c r="DE12" s="209">
        <v>3.5799999999999998E-3</v>
      </c>
      <c r="DG12" s="196">
        <v>123</v>
      </c>
      <c r="DH12" s="197">
        <v>3.4819999999999997E-2</v>
      </c>
      <c r="DI12" s="206">
        <v>3.8</v>
      </c>
      <c r="DJ12" s="206">
        <v>-3.1</v>
      </c>
      <c r="DK12" s="206">
        <v>1.6</v>
      </c>
      <c r="DL12" s="206">
        <v>1.3</v>
      </c>
      <c r="DM12" s="206">
        <v>1</v>
      </c>
      <c r="DN12" s="210">
        <v>4.9699999999999996E-3</v>
      </c>
      <c r="DO12" s="209">
        <v>1.2999999999999999E-4</v>
      </c>
      <c r="DQ12" s="196">
        <v>123</v>
      </c>
      <c r="DR12" s="197">
        <v>0.2074</v>
      </c>
      <c r="DS12" s="206">
        <v>3.8</v>
      </c>
      <c r="DT12" s="206">
        <v>-3.1</v>
      </c>
      <c r="DU12" s="206">
        <v>1.6</v>
      </c>
      <c r="DV12" s="206">
        <v>1.3</v>
      </c>
      <c r="DW12" s="206">
        <v>1</v>
      </c>
      <c r="DX12" s="208">
        <v>2.9499999999999998E-2</v>
      </c>
      <c r="DY12" s="210">
        <v>0</v>
      </c>
      <c r="EA12" s="196">
        <v>123</v>
      </c>
      <c r="EB12" s="197">
        <v>1.5940000000000001</v>
      </c>
      <c r="ED12" s="208">
        <f t="shared" si="0"/>
        <v>2.44286</v>
      </c>
      <c r="EE12" s="208">
        <f t="shared" si="18"/>
        <v>2.6267228532181788</v>
      </c>
      <c r="EF12" s="208">
        <f t="shared" si="1"/>
        <v>0.93000294911474357</v>
      </c>
    </row>
    <row r="13" spans="1:136" s="9" customFormat="1" ht="15" x14ac:dyDescent="0.15">
      <c r="A13" s="260">
        <v>123.5</v>
      </c>
      <c r="B13" s="197">
        <v>55.84</v>
      </c>
      <c r="C13" s="198">
        <v>4.62</v>
      </c>
      <c r="D13" s="261">
        <v>-6.75</v>
      </c>
      <c r="E13" s="200">
        <v>3.897114317029974</v>
      </c>
      <c r="F13" s="200">
        <v>3.1968109108922906</v>
      </c>
      <c r="G13" s="200">
        <v>1.86</v>
      </c>
      <c r="H13" s="200">
        <v>2.5999999999999996</v>
      </c>
      <c r="J13" s="196">
        <v>123.5</v>
      </c>
      <c r="K13" s="197">
        <v>50.72</v>
      </c>
      <c r="L13" s="198">
        <v>7.68</v>
      </c>
      <c r="M13" s="199">
        <v>8.16</v>
      </c>
      <c r="N13" s="200">
        <v>3.1</v>
      </c>
      <c r="O13" s="200">
        <v>1.81</v>
      </c>
      <c r="P13" s="200">
        <v>2.52</v>
      </c>
      <c r="R13" s="201">
        <v>123.5</v>
      </c>
      <c r="S13" s="202">
        <v>4.3280000000000003</v>
      </c>
      <c r="T13" s="203">
        <v>0.5</v>
      </c>
      <c r="U13" s="204">
        <v>-0.3</v>
      </c>
      <c r="V13" s="205" t="s">
        <v>90</v>
      </c>
      <c r="W13" s="205" t="s">
        <v>90</v>
      </c>
      <c r="X13" s="205" t="s">
        <v>203</v>
      </c>
      <c r="Z13" s="196">
        <v>123.5</v>
      </c>
      <c r="AA13" s="197">
        <f t="shared" si="2"/>
        <v>1.5724881374671764</v>
      </c>
      <c r="AB13" s="198">
        <f t="shared" si="3"/>
        <v>0.52164458036017669</v>
      </c>
      <c r="AC13" s="206">
        <f t="shared" si="4"/>
        <v>-0.63917770981991162</v>
      </c>
      <c r="AD13" s="200">
        <f t="shared" si="5"/>
        <v>1.8391777098199116</v>
      </c>
      <c r="AE13" s="207">
        <f t="shared" si="6"/>
        <v>1.5783554196398233</v>
      </c>
      <c r="AF13" s="207">
        <f t="shared" si="7"/>
        <v>0.86082229018008827</v>
      </c>
      <c r="AG13" s="208">
        <f t="shared" si="8"/>
        <v>0.95664992859446252</v>
      </c>
      <c r="AH13" s="208">
        <f t="shared" si="9"/>
        <v>0.6158382088727139</v>
      </c>
      <c r="AJ13" s="196">
        <v>123.5</v>
      </c>
      <c r="AK13" s="197">
        <f t="shared" si="10"/>
        <v>1.0198021752200692</v>
      </c>
      <c r="AL13" s="198">
        <f t="shared" si="11"/>
        <v>3.7</v>
      </c>
      <c r="AM13" s="206">
        <f t="shared" si="12"/>
        <v>-3.1</v>
      </c>
      <c r="AN13" s="200">
        <f t="shared" si="13"/>
        <v>1.6</v>
      </c>
      <c r="AO13" s="207">
        <f t="shared" si="14"/>
        <v>1.3</v>
      </c>
      <c r="AP13" s="207">
        <f t="shared" si="15"/>
        <v>1</v>
      </c>
      <c r="AQ13" s="197">
        <f t="shared" si="16"/>
        <v>0.14637004295808081</v>
      </c>
      <c r="AS13" s="196">
        <v>123.5</v>
      </c>
      <c r="AT13" s="197">
        <v>0.63529999999999998</v>
      </c>
      <c r="AU13" s="198">
        <v>6.1</v>
      </c>
      <c r="AV13" s="199">
        <v>9.1999999999999993</v>
      </c>
      <c r="AW13" s="200">
        <v>3.5</v>
      </c>
      <c r="AX13" s="200">
        <v>2.9</v>
      </c>
      <c r="AY13" s="200">
        <v>1.9</v>
      </c>
      <c r="BA13" s="196">
        <v>123.5</v>
      </c>
      <c r="BB13" s="197">
        <v>0.57450000000000001</v>
      </c>
      <c r="BC13" s="198">
        <v>20.100000000000001</v>
      </c>
      <c r="BD13" s="206">
        <v>-24.2</v>
      </c>
      <c r="BE13" s="200"/>
      <c r="BF13" s="200"/>
      <c r="BG13" s="200"/>
      <c r="BI13" s="196">
        <v>123.5</v>
      </c>
      <c r="BJ13" s="197">
        <v>9.0939999999999993E-2</v>
      </c>
      <c r="BK13" s="198">
        <v>6.5</v>
      </c>
      <c r="BL13" s="199">
        <v>14.4</v>
      </c>
      <c r="BM13" s="200">
        <v>3.6</v>
      </c>
      <c r="BN13" s="200">
        <v>3.4</v>
      </c>
      <c r="BO13" s="200">
        <v>1.2</v>
      </c>
      <c r="BP13" s="208">
        <v>5.9720000000000002E-2</v>
      </c>
      <c r="BQ13" s="208">
        <v>3.1489999999999997E-2</v>
      </c>
      <c r="BS13" s="196">
        <v>123.5</v>
      </c>
      <c r="BT13" s="197">
        <v>3.3349999999999999E-3</v>
      </c>
      <c r="BU13" s="198">
        <v>2.2999999999999998</v>
      </c>
      <c r="BV13" s="199">
        <v>1.7</v>
      </c>
      <c r="BW13" s="200">
        <v>2.1</v>
      </c>
      <c r="BX13" s="200">
        <v>2.1</v>
      </c>
      <c r="BY13" s="200">
        <v>0.3</v>
      </c>
      <c r="BZ13" s="208">
        <v>2.1679999999999998E-3</v>
      </c>
      <c r="CA13" s="208">
        <v>1.168E-3</v>
      </c>
      <c r="CC13" s="211"/>
      <c r="CD13" s="212"/>
      <c r="CE13" s="213"/>
      <c r="CF13" s="214"/>
      <c r="CG13" s="207"/>
      <c r="CH13" s="207"/>
      <c r="CI13" s="207"/>
      <c r="CK13" s="208">
        <f t="shared" si="17"/>
        <v>64.064365312687258</v>
      </c>
      <c r="CO13" s="196">
        <v>123.5</v>
      </c>
      <c r="CP13" s="197">
        <v>6.9180000000000005E-2</v>
      </c>
      <c r="CQ13" s="206">
        <v>0.4</v>
      </c>
      <c r="CR13" s="206">
        <v>-0.7</v>
      </c>
      <c r="CS13" s="206">
        <v>1.9</v>
      </c>
      <c r="CT13" s="206">
        <v>1.7</v>
      </c>
      <c r="CU13" s="206">
        <v>0.8</v>
      </c>
      <c r="CV13" s="209">
        <v>2.3400000000000001E-3</v>
      </c>
      <c r="CX13" s="196">
        <v>123.5</v>
      </c>
      <c r="CY13" s="197">
        <v>0.1074</v>
      </c>
      <c r="CZ13" s="206">
        <v>0.6</v>
      </c>
      <c r="DA13" s="206">
        <v>-0.6</v>
      </c>
      <c r="DB13" s="206">
        <v>1.8</v>
      </c>
      <c r="DC13" s="206">
        <v>1.5</v>
      </c>
      <c r="DD13" s="206">
        <v>0.9</v>
      </c>
      <c r="DE13" s="209">
        <v>3.5699999999999998E-3</v>
      </c>
      <c r="DG13" s="196">
        <v>123.5</v>
      </c>
      <c r="DH13" s="197">
        <v>3.4410000000000003E-2</v>
      </c>
      <c r="DI13" s="206">
        <v>3.7</v>
      </c>
      <c r="DJ13" s="206">
        <v>-3.1</v>
      </c>
      <c r="DK13" s="206">
        <v>1.6</v>
      </c>
      <c r="DL13" s="206">
        <v>1.3</v>
      </c>
      <c r="DM13" s="206">
        <v>1</v>
      </c>
      <c r="DN13" s="210">
        <v>4.9399999999999999E-3</v>
      </c>
      <c r="DO13" s="209">
        <v>1.2999999999999999E-4</v>
      </c>
      <c r="DQ13" s="196">
        <v>123.5</v>
      </c>
      <c r="DR13" s="197">
        <v>0.2049</v>
      </c>
      <c r="DS13" s="206">
        <v>3.7</v>
      </c>
      <c r="DT13" s="206">
        <v>-3.1</v>
      </c>
      <c r="DU13" s="206">
        <v>1.6</v>
      </c>
      <c r="DV13" s="206">
        <v>1.3</v>
      </c>
      <c r="DW13" s="206">
        <v>1</v>
      </c>
      <c r="DX13" s="208">
        <v>2.929E-2</v>
      </c>
      <c r="DY13" s="210">
        <v>0</v>
      </c>
      <c r="EA13" s="196">
        <v>123.5</v>
      </c>
      <c r="EB13" s="197">
        <v>1.5740000000000001</v>
      </c>
      <c r="ED13" s="208">
        <f t="shared" si="0"/>
        <v>2.41187</v>
      </c>
      <c r="EE13" s="208">
        <f t="shared" si="18"/>
        <v>2.5922903126872456</v>
      </c>
      <c r="EF13" s="208">
        <f t="shared" si="1"/>
        <v>0.93040119318263526</v>
      </c>
    </row>
    <row r="14" spans="1:136" s="9" customFormat="1" ht="15" x14ac:dyDescent="0.15">
      <c r="A14" s="260">
        <v>124</v>
      </c>
      <c r="B14" s="197">
        <v>55.45</v>
      </c>
      <c r="C14" s="198">
        <v>4.6100000000000003</v>
      </c>
      <c r="D14" s="261">
        <v>-6.74</v>
      </c>
      <c r="E14" s="200">
        <v>3.8913408143380779</v>
      </c>
      <c r="F14" s="200">
        <v>3.1968109108922906</v>
      </c>
      <c r="G14" s="200">
        <v>1.86</v>
      </c>
      <c r="H14" s="200">
        <v>2.5999999999999996</v>
      </c>
      <c r="J14" s="196">
        <v>124</v>
      </c>
      <c r="K14" s="197">
        <v>50.37</v>
      </c>
      <c r="L14" s="198">
        <v>7.67</v>
      </c>
      <c r="M14" s="199">
        <v>8.15</v>
      </c>
      <c r="N14" s="200">
        <v>3.1</v>
      </c>
      <c r="O14" s="200">
        <v>1.81</v>
      </c>
      <c r="P14" s="200">
        <v>2.5099999999999998</v>
      </c>
      <c r="R14" s="201">
        <v>124</v>
      </c>
      <c r="S14" s="202">
        <v>4.3109999999999999</v>
      </c>
      <c r="T14" s="203">
        <v>0.5</v>
      </c>
      <c r="U14" s="204">
        <v>-0.3</v>
      </c>
      <c r="V14" s="205" t="s">
        <v>90</v>
      </c>
      <c r="W14" s="205" t="s">
        <v>90</v>
      </c>
      <c r="X14" s="205" t="s">
        <v>203</v>
      </c>
      <c r="Z14" s="196">
        <v>124</v>
      </c>
      <c r="AA14" s="197">
        <f t="shared" si="2"/>
        <v>1.5534159487722854</v>
      </c>
      <c r="AB14" s="198">
        <f t="shared" si="3"/>
        <v>0.46086308670984011</v>
      </c>
      <c r="AC14" s="206">
        <f t="shared" si="4"/>
        <v>-0.66086308670984006</v>
      </c>
      <c r="AD14" s="200">
        <f t="shared" si="5"/>
        <v>1.8391369132901598</v>
      </c>
      <c r="AE14" s="207">
        <f t="shared" si="6"/>
        <v>1.5782738265803198</v>
      </c>
      <c r="AF14" s="207">
        <f t="shared" si="7"/>
        <v>0.86086308670984013</v>
      </c>
      <c r="AG14" s="208">
        <f t="shared" si="8"/>
        <v>0.945685723499332</v>
      </c>
      <c r="AH14" s="208">
        <f t="shared" si="9"/>
        <v>0.60773022527295339</v>
      </c>
      <c r="AJ14" s="196">
        <v>124</v>
      </c>
      <c r="AK14" s="197">
        <f t="shared" si="10"/>
        <v>1.0088237799453399</v>
      </c>
      <c r="AL14" s="198">
        <f t="shared" si="11"/>
        <v>3.8</v>
      </c>
      <c r="AM14" s="206">
        <f t="shared" si="12"/>
        <v>-3.1999999999999997</v>
      </c>
      <c r="AN14" s="200">
        <f t="shared" si="13"/>
        <v>1.5999999999999999</v>
      </c>
      <c r="AO14" s="207">
        <f t="shared" si="14"/>
        <v>1.3</v>
      </c>
      <c r="AP14" s="207">
        <f t="shared" si="15"/>
        <v>1</v>
      </c>
      <c r="AQ14" s="197">
        <f t="shared" si="16"/>
        <v>0.14609685705439307</v>
      </c>
      <c r="AS14" s="196">
        <v>124</v>
      </c>
      <c r="AT14" s="197">
        <v>0.62790000000000001</v>
      </c>
      <c r="AU14" s="198">
        <v>6.1</v>
      </c>
      <c r="AV14" s="199">
        <v>9.1999999999999993</v>
      </c>
      <c r="AW14" s="200">
        <v>3.5</v>
      </c>
      <c r="AX14" s="200">
        <v>2.9</v>
      </c>
      <c r="AY14" s="200">
        <v>1.9</v>
      </c>
      <c r="BA14" s="196">
        <v>124</v>
      </c>
      <c r="BB14" s="197">
        <v>0.56720000000000004</v>
      </c>
      <c r="BC14" s="198">
        <v>23.4</v>
      </c>
      <c r="BD14" s="206">
        <v>-24.2</v>
      </c>
      <c r="BE14" s="200"/>
      <c r="BF14" s="200"/>
      <c r="BG14" s="200"/>
      <c r="BI14" s="196">
        <v>124</v>
      </c>
      <c r="BJ14" s="197">
        <v>9.0829999999999994E-2</v>
      </c>
      <c r="BK14" s="198">
        <v>6.5</v>
      </c>
      <c r="BL14" s="199">
        <v>14.6</v>
      </c>
      <c r="BM14" s="200">
        <v>3.6</v>
      </c>
      <c r="BN14" s="200">
        <v>3.4</v>
      </c>
      <c r="BO14" s="200">
        <v>1.2</v>
      </c>
      <c r="BP14" s="208">
        <v>5.9429999999999997E-2</v>
      </c>
      <c r="BQ14" s="208">
        <v>3.134E-2</v>
      </c>
      <c r="BS14" s="196">
        <v>124</v>
      </c>
      <c r="BT14" s="197">
        <v>3.307E-3</v>
      </c>
      <c r="BU14" s="198">
        <v>2.2999999999999998</v>
      </c>
      <c r="BV14" s="199">
        <v>1.7</v>
      </c>
      <c r="BW14" s="200">
        <v>2.1</v>
      </c>
      <c r="BX14" s="200">
        <v>2.1</v>
      </c>
      <c r="BY14" s="200">
        <v>0.3</v>
      </c>
      <c r="BZ14" s="208">
        <v>2.1480000000000002E-3</v>
      </c>
      <c r="CA14" s="208">
        <v>1.1590000000000001E-3</v>
      </c>
      <c r="CC14" s="211"/>
      <c r="CD14" s="212"/>
      <c r="CE14" s="213"/>
      <c r="CF14" s="214"/>
      <c r="CG14" s="207"/>
      <c r="CH14" s="207"/>
      <c r="CI14" s="207"/>
      <c r="CK14" s="208">
        <f t="shared" si="17"/>
        <v>63.612476728717617</v>
      </c>
      <c r="CO14" s="196">
        <v>124</v>
      </c>
      <c r="CP14" s="197">
        <v>6.8290000000000003E-2</v>
      </c>
      <c r="CQ14" s="206">
        <v>0.4</v>
      </c>
      <c r="CR14" s="206">
        <v>-0.6</v>
      </c>
      <c r="CS14" s="206">
        <v>1.9</v>
      </c>
      <c r="CT14" s="206">
        <v>1.7</v>
      </c>
      <c r="CU14" s="206">
        <v>0.8</v>
      </c>
      <c r="CV14" s="209">
        <v>2.33E-3</v>
      </c>
      <c r="CX14" s="196">
        <v>124</v>
      </c>
      <c r="CY14" s="197">
        <v>0.1062</v>
      </c>
      <c r="CZ14" s="206">
        <v>0.5</v>
      </c>
      <c r="DA14" s="206">
        <v>-0.7</v>
      </c>
      <c r="DB14" s="206">
        <v>1.8</v>
      </c>
      <c r="DC14" s="206">
        <v>1.5</v>
      </c>
      <c r="DD14" s="206">
        <v>0.9</v>
      </c>
      <c r="DE14" s="209">
        <v>3.5599999999999998E-3</v>
      </c>
      <c r="DG14" s="196">
        <v>124</v>
      </c>
      <c r="DH14" s="197">
        <v>3.4029999999999998E-2</v>
      </c>
      <c r="DI14" s="206">
        <v>3.8</v>
      </c>
      <c r="DJ14" s="206">
        <v>-3.2</v>
      </c>
      <c r="DK14" s="206">
        <v>1.6</v>
      </c>
      <c r="DL14" s="206">
        <v>1.3</v>
      </c>
      <c r="DM14" s="206">
        <v>1</v>
      </c>
      <c r="DN14" s="210">
        <v>4.9300000000000004E-3</v>
      </c>
      <c r="DO14" s="209">
        <v>1.2E-4</v>
      </c>
      <c r="DQ14" s="196">
        <v>124</v>
      </c>
      <c r="DR14" s="197">
        <v>0.20269999999999999</v>
      </c>
      <c r="DS14" s="206">
        <v>3.8</v>
      </c>
      <c r="DT14" s="206">
        <v>-3.2</v>
      </c>
      <c r="DU14" s="206">
        <v>1.6</v>
      </c>
      <c r="DV14" s="206">
        <v>1.3</v>
      </c>
      <c r="DW14" s="206">
        <v>1</v>
      </c>
      <c r="DX14" s="208">
        <v>2.9239999999999999E-2</v>
      </c>
      <c r="DY14" s="210">
        <v>0</v>
      </c>
      <c r="EA14" s="196">
        <v>124</v>
      </c>
      <c r="EB14" s="197">
        <v>1.554</v>
      </c>
      <c r="ED14" s="208">
        <f t="shared" si="0"/>
        <v>2.38226</v>
      </c>
      <c r="EE14" s="208">
        <f t="shared" si="18"/>
        <v>2.5622397287176253</v>
      </c>
      <c r="EF14" s="208">
        <f t="shared" si="1"/>
        <v>0.92975687376149485</v>
      </c>
    </row>
    <row r="15" spans="1:136" s="9" customFormat="1" ht="15" x14ac:dyDescent="0.15">
      <c r="A15" s="260">
        <v>124.1</v>
      </c>
      <c r="B15" s="197">
        <v>55.37</v>
      </c>
      <c r="C15" s="198">
        <v>4.5999999999999996</v>
      </c>
      <c r="D15" s="261">
        <v>-6.73</v>
      </c>
      <c r="E15" s="200">
        <v>3.8855673116461817</v>
      </c>
      <c r="F15" s="200">
        <v>3.1968109108922906</v>
      </c>
      <c r="G15" s="200">
        <v>1.86</v>
      </c>
      <c r="H15" s="200">
        <v>2.5999999999999996</v>
      </c>
      <c r="J15" s="196">
        <v>124.1</v>
      </c>
      <c r="K15" s="197">
        <v>50.3</v>
      </c>
      <c r="L15" s="198">
        <v>7.66</v>
      </c>
      <c r="M15" s="199">
        <v>8.15</v>
      </c>
      <c r="N15" s="200">
        <v>3.1</v>
      </c>
      <c r="O15" s="200">
        <v>1.81</v>
      </c>
      <c r="P15" s="200">
        <v>2.5099999999999998</v>
      </c>
      <c r="R15" s="201">
        <v>124.1</v>
      </c>
      <c r="S15" s="202">
        <v>4.3079999999999998</v>
      </c>
      <c r="T15" s="203">
        <v>0.5</v>
      </c>
      <c r="U15" s="204">
        <v>-0.3</v>
      </c>
      <c r="V15" s="205" t="s">
        <v>90</v>
      </c>
      <c r="W15" s="205" t="s">
        <v>90</v>
      </c>
      <c r="X15" s="205" t="s">
        <v>203</v>
      </c>
      <c r="Z15" s="196">
        <v>124.1</v>
      </c>
      <c r="AA15" s="197">
        <f t="shared" si="2"/>
        <v>1.5489934122633251</v>
      </c>
      <c r="AB15" s="198">
        <f t="shared" si="3"/>
        <v>0.46085857134647434</v>
      </c>
      <c r="AC15" s="206">
        <f t="shared" si="4"/>
        <v>-0.6608585713464743</v>
      </c>
      <c r="AD15" s="200">
        <f t="shared" si="5"/>
        <v>1.8391414286535257</v>
      </c>
      <c r="AE15" s="207">
        <f t="shared" si="6"/>
        <v>1.5782828573070515</v>
      </c>
      <c r="AF15" s="207">
        <f t="shared" si="7"/>
        <v>0.86085857134647426</v>
      </c>
      <c r="AG15" s="208">
        <f t="shared" si="8"/>
        <v>0.94292163818123176</v>
      </c>
      <c r="AH15" s="208">
        <f t="shared" si="9"/>
        <v>0.60607177408209334</v>
      </c>
      <c r="AJ15" s="196">
        <v>124.1</v>
      </c>
      <c r="AK15" s="197">
        <f t="shared" si="10"/>
        <v>1.0063895736191859</v>
      </c>
      <c r="AL15" s="198">
        <f t="shared" si="11"/>
        <v>3.7000000000000006</v>
      </c>
      <c r="AM15" s="206">
        <f t="shared" si="12"/>
        <v>-3.2</v>
      </c>
      <c r="AN15" s="200">
        <f t="shared" si="13"/>
        <v>1.6</v>
      </c>
      <c r="AO15" s="207">
        <f t="shared" si="14"/>
        <v>1.3</v>
      </c>
      <c r="AP15" s="207">
        <f t="shared" si="15"/>
        <v>1</v>
      </c>
      <c r="AQ15" s="197">
        <f t="shared" si="16"/>
        <v>0.14574905542170966</v>
      </c>
      <c r="AS15" s="196">
        <v>124.1</v>
      </c>
      <c r="AT15" s="197">
        <v>0.62680000000000002</v>
      </c>
      <c r="AU15" s="198">
        <v>6.1</v>
      </c>
      <c r="AV15" s="199">
        <v>9.1999999999999993</v>
      </c>
      <c r="AW15" s="200">
        <v>3.5</v>
      </c>
      <c r="AX15" s="200">
        <v>2.9</v>
      </c>
      <c r="AY15" s="200">
        <v>1.9</v>
      </c>
      <c r="BA15" s="196">
        <v>124.1</v>
      </c>
      <c r="BB15" s="197">
        <v>0.56559999999999999</v>
      </c>
      <c r="BC15" s="198">
        <v>20.100000000000001</v>
      </c>
      <c r="BD15" s="206">
        <v>-24.2</v>
      </c>
      <c r="BE15" s="200"/>
      <c r="BF15" s="200"/>
      <c r="BG15" s="200"/>
      <c r="BI15" s="196">
        <v>124.1</v>
      </c>
      <c r="BJ15" s="197">
        <v>9.0810000000000002E-2</v>
      </c>
      <c r="BK15" s="198">
        <v>6.5</v>
      </c>
      <c r="BL15" s="199">
        <v>14.6</v>
      </c>
      <c r="BM15" s="200">
        <v>3.6</v>
      </c>
      <c r="BN15" s="200">
        <v>3.4</v>
      </c>
      <c r="BO15" s="200">
        <v>1.2</v>
      </c>
      <c r="BP15" s="208">
        <v>5.9339999999999997E-2</v>
      </c>
      <c r="BQ15" s="208">
        <v>3.1350000000000003E-2</v>
      </c>
      <c r="BS15" s="196">
        <v>124.1</v>
      </c>
      <c r="BT15" s="197">
        <v>3.2980000000000002E-3</v>
      </c>
      <c r="BU15" s="198">
        <v>2.2999999999999998</v>
      </c>
      <c r="BV15" s="199">
        <v>1.7</v>
      </c>
      <c r="BW15" s="200">
        <v>2.1</v>
      </c>
      <c r="BX15" s="200">
        <v>2.1</v>
      </c>
      <c r="BY15" s="200">
        <v>0.3</v>
      </c>
      <c r="BZ15" s="208">
        <v>2.1459999999999999E-3</v>
      </c>
      <c r="CA15" s="208">
        <v>1.1540000000000001E-3</v>
      </c>
      <c r="CC15" s="211"/>
      <c r="CD15" s="212"/>
      <c r="CE15" s="213"/>
      <c r="CF15" s="214"/>
      <c r="CG15" s="207"/>
      <c r="CH15" s="207"/>
      <c r="CI15" s="207"/>
      <c r="CK15" s="208">
        <f t="shared" si="17"/>
        <v>63.519890985882519</v>
      </c>
      <c r="CO15" s="196">
        <v>124.1</v>
      </c>
      <c r="CP15" s="197">
        <v>6.8110000000000004E-2</v>
      </c>
      <c r="CQ15" s="206">
        <v>0.4</v>
      </c>
      <c r="CR15" s="206">
        <v>-0.6</v>
      </c>
      <c r="CS15" s="206">
        <v>1.9</v>
      </c>
      <c r="CT15" s="206">
        <v>1.7</v>
      </c>
      <c r="CU15" s="206">
        <v>0.8</v>
      </c>
      <c r="CV15" s="209">
        <v>2.33E-3</v>
      </c>
      <c r="CX15" s="196">
        <v>124.1</v>
      </c>
      <c r="CY15" s="197">
        <v>0.10589999999999999</v>
      </c>
      <c r="CZ15" s="206">
        <v>0.5</v>
      </c>
      <c r="DA15" s="206">
        <v>-0.7</v>
      </c>
      <c r="DB15" s="206">
        <v>1.8</v>
      </c>
      <c r="DC15" s="206">
        <v>1.5</v>
      </c>
      <c r="DD15" s="206">
        <v>0.9</v>
      </c>
      <c r="DE15" s="209">
        <v>3.5599999999999998E-3</v>
      </c>
      <c r="DG15" s="196">
        <v>124.1</v>
      </c>
      <c r="DH15" s="197">
        <v>3.3950000000000001E-2</v>
      </c>
      <c r="DI15" s="206">
        <v>3.7</v>
      </c>
      <c r="DJ15" s="206">
        <v>-3.2</v>
      </c>
      <c r="DK15" s="206">
        <v>1.6</v>
      </c>
      <c r="DL15" s="206">
        <v>1.3</v>
      </c>
      <c r="DM15" s="206">
        <v>1</v>
      </c>
      <c r="DN15" s="210">
        <v>4.9199999999999999E-3</v>
      </c>
      <c r="DO15" s="209">
        <v>1.2E-4</v>
      </c>
      <c r="DQ15" s="196">
        <v>124.1</v>
      </c>
      <c r="DR15" s="197">
        <v>0.20219999999999999</v>
      </c>
      <c r="DS15" s="206">
        <v>3.7</v>
      </c>
      <c r="DT15" s="206">
        <v>-3.2</v>
      </c>
      <c r="DU15" s="206">
        <v>1.6</v>
      </c>
      <c r="DV15" s="206">
        <v>1.3</v>
      </c>
      <c r="DW15" s="206">
        <v>1</v>
      </c>
      <c r="DX15" s="208">
        <v>2.9159999999999998E-2</v>
      </c>
      <c r="DY15" s="210">
        <v>0</v>
      </c>
      <c r="EA15" s="196">
        <v>124.1</v>
      </c>
      <c r="EB15" s="197">
        <v>1.55</v>
      </c>
      <c r="ED15" s="208">
        <f t="shared" si="0"/>
        <v>2.37608</v>
      </c>
      <c r="EE15" s="208">
        <f t="shared" si="18"/>
        <v>2.555382985882511</v>
      </c>
      <c r="EF15" s="208">
        <f t="shared" si="1"/>
        <v>0.92983322387560308</v>
      </c>
    </row>
    <row r="16" spans="1:136" s="9" customFormat="1" ht="15" x14ac:dyDescent="0.15">
      <c r="A16" s="260">
        <v>124.2</v>
      </c>
      <c r="B16" s="197">
        <v>55.29</v>
      </c>
      <c r="C16" s="198">
        <v>4.5999999999999996</v>
      </c>
      <c r="D16" s="261">
        <v>-6.73</v>
      </c>
      <c r="E16" s="200">
        <v>3.8855673116461817</v>
      </c>
      <c r="F16" s="200">
        <v>3.1968109108922906</v>
      </c>
      <c r="G16" s="200">
        <v>1.86</v>
      </c>
      <c r="H16" s="200">
        <v>2.5999999999999996</v>
      </c>
      <c r="J16" s="196">
        <v>124.2</v>
      </c>
      <c r="K16" s="197">
        <v>50.23</v>
      </c>
      <c r="L16" s="198">
        <v>7.66</v>
      </c>
      <c r="M16" s="199">
        <v>8.14</v>
      </c>
      <c r="N16" s="200">
        <v>3.1</v>
      </c>
      <c r="O16" s="200">
        <v>1.81</v>
      </c>
      <c r="P16" s="200">
        <v>2.5099999999999998</v>
      </c>
      <c r="R16" s="201">
        <v>124.2</v>
      </c>
      <c r="S16" s="202">
        <v>4.3049999999999997</v>
      </c>
      <c r="T16" s="203">
        <v>0.5</v>
      </c>
      <c r="U16" s="204">
        <v>-0.3</v>
      </c>
      <c r="V16" s="205" t="s">
        <v>90</v>
      </c>
      <c r="W16" s="205" t="s">
        <v>90</v>
      </c>
      <c r="X16" s="205" t="s">
        <v>203</v>
      </c>
      <c r="Z16" s="196">
        <v>124.2</v>
      </c>
      <c r="AA16" s="197">
        <f t="shared" si="2"/>
        <v>1.545307965172525</v>
      </c>
      <c r="AB16" s="198">
        <f t="shared" si="3"/>
        <v>0.37823282069005243</v>
      </c>
      <c r="AC16" s="206">
        <f t="shared" si="4"/>
        <v>-0.66088358965497385</v>
      </c>
      <c r="AD16" s="200">
        <f t="shared" si="5"/>
        <v>1.8391164103450264</v>
      </c>
      <c r="AE16" s="207">
        <f t="shared" si="6"/>
        <v>1.5782328206900524</v>
      </c>
      <c r="AF16" s="207">
        <f t="shared" si="7"/>
        <v>0.86088358965497391</v>
      </c>
      <c r="AG16" s="208">
        <f t="shared" si="8"/>
        <v>0.94107891463583182</v>
      </c>
      <c r="AH16" s="208">
        <f t="shared" si="9"/>
        <v>0.60422905053669318</v>
      </c>
      <c r="AJ16" s="196">
        <v>124.2</v>
      </c>
      <c r="AK16" s="197">
        <f t="shared" si="10"/>
        <v>1.0038065409376702</v>
      </c>
      <c r="AL16" s="198">
        <f t="shared" si="11"/>
        <v>3.7</v>
      </c>
      <c r="AM16" s="206">
        <f t="shared" si="12"/>
        <v>-3.1</v>
      </c>
      <c r="AN16" s="200">
        <f t="shared" si="13"/>
        <v>1.6</v>
      </c>
      <c r="AO16" s="207">
        <f t="shared" si="14"/>
        <v>1.3</v>
      </c>
      <c r="AP16" s="207">
        <f t="shared" si="15"/>
        <v>1</v>
      </c>
      <c r="AQ16" s="197">
        <f t="shared" si="16"/>
        <v>0.14552561333735237</v>
      </c>
      <c r="AS16" s="196">
        <v>124.2</v>
      </c>
      <c r="AT16" s="197">
        <v>0.62580000000000002</v>
      </c>
      <c r="AU16" s="198">
        <v>6.2</v>
      </c>
      <c r="AV16" s="199">
        <v>9.3000000000000007</v>
      </c>
      <c r="AW16" s="200">
        <v>3.5</v>
      </c>
      <c r="AX16" s="200">
        <v>2.9</v>
      </c>
      <c r="AY16" s="200">
        <v>1.9</v>
      </c>
      <c r="BA16" s="196">
        <v>124.2</v>
      </c>
      <c r="BB16" s="197">
        <v>0.56420000000000003</v>
      </c>
      <c r="BC16" s="198">
        <v>20.100000000000001</v>
      </c>
      <c r="BD16" s="206">
        <v>-24.2</v>
      </c>
      <c r="BE16" s="200"/>
      <c r="BF16" s="200"/>
      <c r="BG16" s="200"/>
      <c r="BI16" s="196">
        <v>124.2</v>
      </c>
      <c r="BJ16" s="197">
        <v>9.0620000000000006E-2</v>
      </c>
      <c r="BK16" s="198">
        <v>6.5</v>
      </c>
      <c r="BL16" s="199">
        <v>14.6</v>
      </c>
      <c r="BM16" s="200">
        <v>3.6</v>
      </c>
      <c r="BN16" s="200">
        <v>3.4</v>
      </c>
      <c r="BO16" s="200">
        <v>1.2</v>
      </c>
      <c r="BP16" s="208">
        <v>5.935E-2</v>
      </c>
      <c r="BQ16" s="208">
        <v>3.1329999999999997E-2</v>
      </c>
      <c r="BS16" s="196">
        <v>124.2</v>
      </c>
      <c r="BT16" s="197">
        <v>3.2940000000000001E-3</v>
      </c>
      <c r="BU16" s="198">
        <v>2.2999999999999998</v>
      </c>
      <c r="BV16" s="199">
        <v>1.7</v>
      </c>
      <c r="BW16" s="200">
        <v>2.1</v>
      </c>
      <c r="BX16" s="200">
        <v>2.1</v>
      </c>
      <c r="BY16" s="200">
        <v>0.3</v>
      </c>
      <c r="BZ16" s="208">
        <v>2.1380000000000001E-3</v>
      </c>
      <c r="CA16" s="208">
        <v>1.1529999999999999E-3</v>
      </c>
      <c r="CC16" s="211"/>
      <c r="CD16" s="212"/>
      <c r="CE16" s="213"/>
      <c r="CF16" s="214"/>
      <c r="CG16" s="207"/>
      <c r="CH16" s="207"/>
      <c r="CI16" s="207"/>
      <c r="CK16" s="208">
        <f t="shared" si="17"/>
        <v>63.428028506110188</v>
      </c>
      <c r="CO16" s="196">
        <v>124.2</v>
      </c>
      <c r="CP16" s="197">
        <v>6.7909999999999998E-2</v>
      </c>
      <c r="CQ16" s="206">
        <v>0.5</v>
      </c>
      <c r="CR16" s="206">
        <v>-0.6</v>
      </c>
      <c r="CS16" s="206">
        <v>1.9</v>
      </c>
      <c r="CT16" s="206">
        <v>1.7</v>
      </c>
      <c r="CU16" s="206">
        <v>0.8</v>
      </c>
      <c r="CV16" s="209">
        <v>2.33E-3</v>
      </c>
      <c r="CX16" s="196">
        <v>124.2</v>
      </c>
      <c r="CY16" s="197">
        <v>0.1057</v>
      </c>
      <c r="CZ16" s="206">
        <v>0.3</v>
      </c>
      <c r="DA16" s="206">
        <v>-0.7</v>
      </c>
      <c r="DB16" s="206">
        <v>1.8</v>
      </c>
      <c r="DC16" s="206">
        <v>1.5</v>
      </c>
      <c r="DD16" s="206">
        <v>0.9</v>
      </c>
      <c r="DE16" s="209">
        <v>3.5599999999999998E-3</v>
      </c>
      <c r="DG16" s="196">
        <v>124.2</v>
      </c>
      <c r="DH16" s="197">
        <v>3.3860000000000001E-2</v>
      </c>
      <c r="DI16" s="206">
        <v>3.7</v>
      </c>
      <c r="DJ16" s="206">
        <v>-3.1</v>
      </c>
      <c r="DK16" s="206">
        <v>1.6</v>
      </c>
      <c r="DL16" s="206">
        <v>1.3</v>
      </c>
      <c r="DM16" s="206">
        <v>1</v>
      </c>
      <c r="DN16" s="210">
        <v>4.9100000000000003E-3</v>
      </c>
      <c r="DO16" s="209">
        <v>1.2E-4</v>
      </c>
      <c r="DQ16" s="196">
        <v>124.2</v>
      </c>
      <c r="DR16" s="197">
        <v>0.20169999999999999</v>
      </c>
      <c r="DS16" s="206">
        <v>3.7</v>
      </c>
      <c r="DT16" s="206">
        <v>-3.1</v>
      </c>
      <c r="DU16" s="206">
        <v>1.6</v>
      </c>
      <c r="DV16" s="206">
        <v>1.3</v>
      </c>
      <c r="DW16" s="206">
        <v>1</v>
      </c>
      <c r="DX16" s="208">
        <v>2.913E-2</v>
      </c>
      <c r="DY16" s="210">
        <v>0</v>
      </c>
      <c r="EA16" s="196">
        <v>124.2</v>
      </c>
      <c r="EB16" s="197">
        <v>1.5469999999999999</v>
      </c>
      <c r="ED16" s="208">
        <f t="shared" si="0"/>
        <v>2.3711099999999998</v>
      </c>
      <c r="EE16" s="208">
        <f t="shared" si="18"/>
        <v>2.549114506110195</v>
      </c>
      <c r="EF16" s="208">
        <f t="shared" si="1"/>
        <v>0.93017006270863056</v>
      </c>
    </row>
    <row r="17" spans="1:136" s="9" customFormat="1" ht="15" x14ac:dyDescent="0.15">
      <c r="A17" s="260">
        <v>124.3</v>
      </c>
      <c r="B17" s="197">
        <v>55.21</v>
      </c>
      <c r="C17" s="198">
        <v>4.5999999999999996</v>
      </c>
      <c r="D17" s="261">
        <v>-6.73</v>
      </c>
      <c r="E17" s="200">
        <v>3.8855673116461817</v>
      </c>
      <c r="F17" s="200">
        <v>3.1968109108922906</v>
      </c>
      <c r="G17" s="200">
        <v>1.86</v>
      </c>
      <c r="H17" s="200">
        <v>2.5999999999999996</v>
      </c>
      <c r="J17" s="196">
        <v>124.3</v>
      </c>
      <c r="K17" s="197">
        <v>50.16</v>
      </c>
      <c r="L17" s="198">
        <v>7.66</v>
      </c>
      <c r="M17" s="199">
        <v>8.14</v>
      </c>
      <c r="N17" s="200">
        <v>3.1</v>
      </c>
      <c r="O17" s="200">
        <v>1.81</v>
      </c>
      <c r="P17" s="200">
        <v>2.5099999999999998</v>
      </c>
      <c r="R17" s="201">
        <v>124.3</v>
      </c>
      <c r="S17" s="202">
        <v>4.3010000000000002</v>
      </c>
      <c r="T17" s="203">
        <v>0.5</v>
      </c>
      <c r="U17" s="204">
        <v>-0.3</v>
      </c>
      <c r="V17" s="205" t="s">
        <v>90</v>
      </c>
      <c r="W17" s="205" t="s">
        <v>90</v>
      </c>
      <c r="X17" s="205" t="s">
        <v>203</v>
      </c>
      <c r="Z17" s="196">
        <v>124.3</v>
      </c>
      <c r="AA17" s="197">
        <f t="shared" si="2"/>
        <v>1.5420831989680748</v>
      </c>
      <c r="AB17" s="198">
        <f t="shared" si="3"/>
        <v>0.37821770749163108</v>
      </c>
      <c r="AC17" s="206">
        <f t="shared" si="4"/>
        <v>-0.72178229250836889</v>
      </c>
      <c r="AD17" s="200">
        <f t="shared" si="5"/>
        <v>1.8391088537458156</v>
      </c>
      <c r="AE17" s="207">
        <f t="shared" si="6"/>
        <v>1.5782177074916313</v>
      </c>
      <c r="AF17" s="207">
        <f t="shared" si="7"/>
        <v>0.8608911462541845</v>
      </c>
      <c r="AG17" s="208">
        <f t="shared" si="8"/>
        <v>0.93923619109043166</v>
      </c>
      <c r="AH17" s="208">
        <f t="shared" si="9"/>
        <v>0.60284700787764312</v>
      </c>
      <c r="AJ17" s="196">
        <v>124.3</v>
      </c>
      <c r="AK17" s="197">
        <f t="shared" si="10"/>
        <v>1.0019187064188912</v>
      </c>
      <c r="AL17" s="198">
        <f t="shared" si="11"/>
        <v>3.7000000000000006</v>
      </c>
      <c r="AM17" s="206">
        <f t="shared" si="12"/>
        <v>-3.2000000000000006</v>
      </c>
      <c r="AN17" s="200">
        <f t="shared" si="13"/>
        <v>1.6000000000000003</v>
      </c>
      <c r="AO17" s="207">
        <f t="shared" si="14"/>
        <v>1.3000000000000003</v>
      </c>
      <c r="AP17" s="207">
        <f t="shared" si="15"/>
        <v>1</v>
      </c>
      <c r="AQ17" s="197">
        <f t="shared" si="16"/>
        <v>0.14579879924104011</v>
      </c>
      <c r="AS17" s="196">
        <v>124.3</v>
      </c>
      <c r="AT17" s="197">
        <v>0.625</v>
      </c>
      <c r="AU17" s="198">
        <v>6.1</v>
      </c>
      <c r="AV17" s="199">
        <v>9.1999999999999993</v>
      </c>
      <c r="AW17" s="200">
        <v>3.5</v>
      </c>
      <c r="AX17" s="200">
        <v>2.9</v>
      </c>
      <c r="AY17" s="200">
        <v>1.9</v>
      </c>
      <c r="BA17" s="196">
        <v>124.3</v>
      </c>
      <c r="BB17" s="197">
        <v>0.56210000000000004</v>
      </c>
      <c r="BC17" s="198">
        <v>20.100000000000001</v>
      </c>
      <c r="BD17" s="206">
        <v>-24.2</v>
      </c>
      <c r="BE17" s="200"/>
      <c r="BF17" s="200"/>
      <c r="BG17" s="200"/>
      <c r="BI17" s="196">
        <v>124.3</v>
      </c>
      <c r="BJ17" s="197">
        <v>9.0539999999999995E-2</v>
      </c>
      <c r="BK17" s="198">
        <v>6.4</v>
      </c>
      <c r="BL17" s="199">
        <v>14.6</v>
      </c>
      <c r="BM17" s="200">
        <v>3.6</v>
      </c>
      <c r="BN17" s="200">
        <v>3.4</v>
      </c>
      <c r="BO17" s="200">
        <v>1.2</v>
      </c>
      <c r="BP17" s="208">
        <v>5.9270000000000003E-2</v>
      </c>
      <c r="BQ17" s="208">
        <v>3.1300000000000001E-2</v>
      </c>
      <c r="BS17" s="196">
        <v>124.3</v>
      </c>
      <c r="BT17" s="197">
        <v>3.2859999999999999E-3</v>
      </c>
      <c r="BU17" s="198">
        <v>2.2999999999999998</v>
      </c>
      <c r="BV17" s="199">
        <v>1.7</v>
      </c>
      <c r="BW17" s="200">
        <v>2.1</v>
      </c>
      <c r="BX17" s="200">
        <v>2.1</v>
      </c>
      <c r="BY17" s="200">
        <v>0.3</v>
      </c>
      <c r="BZ17" s="208">
        <v>2.1359999999999999E-3</v>
      </c>
      <c r="CA17" s="208">
        <v>1.1490000000000001E-3</v>
      </c>
      <c r="CC17" s="211"/>
      <c r="CD17" s="212"/>
      <c r="CE17" s="213"/>
      <c r="CF17" s="214"/>
      <c r="CG17" s="207"/>
      <c r="CH17" s="207"/>
      <c r="CI17" s="207"/>
      <c r="CK17" s="208">
        <f t="shared" si="17"/>
        <v>63.335927905386967</v>
      </c>
      <c r="CO17" s="196">
        <v>124.3</v>
      </c>
      <c r="CP17" s="197">
        <v>6.7760000000000001E-2</v>
      </c>
      <c r="CQ17" s="206">
        <v>0.5</v>
      </c>
      <c r="CR17" s="206">
        <v>-0.6</v>
      </c>
      <c r="CS17" s="206">
        <v>1.9</v>
      </c>
      <c r="CT17" s="206">
        <v>1.7</v>
      </c>
      <c r="CU17" s="206">
        <v>0.8</v>
      </c>
      <c r="CV17" s="209">
        <v>2.33E-3</v>
      </c>
      <c r="CX17" s="196">
        <v>124.3</v>
      </c>
      <c r="CY17" s="197">
        <v>0.1055</v>
      </c>
      <c r="CZ17" s="206">
        <v>0.3</v>
      </c>
      <c r="DA17" s="206">
        <v>-0.8</v>
      </c>
      <c r="DB17" s="206">
        <v>1.8</v>
      </c>
      <c r="DC17" s="206">
        <v>1.5</v>
      </c>
      <c r="DD17" s="206">
        <v>0.9</v>
      </c>
      <c r="DE17" s="209">
        <v>3.5599999999999998E-3</v>
      </c>
      <c r="DG17" s="196">
        <v>124.3</v>
      </c>
      <c r="DH17" s="197">
        <v>3.3799999999999997E-2</v>
      </c>
      <c r="DI17" s="206">
        <v>3.7</v>
      </c>
      <c r="DJ17" s="206">
        <v>-3.2</v>
      </c>
      <c r="DK17" s="206">
        <v>1.6</v>
      </c>
      <c r="DL17" s="206">
        <v>1.3</v>
      </c>
      <c r="DM17" s="206">
        <v>1</v>
      </c>
      <c r="DN17" s="210">
        <v>4.9199999999999999E-3</v>
      </c>
      <c r="DO17" s="209">
        <v>1.2E-4</v>
      </c>
      <c r="DQ17" s="196">
        <v>124.3</v>
      </c>
      <c r="DR17" s="197">
        <v>0.20130000000000001</v>
      </c>
      <c r="DS17" s="206">
        <v>3.7</v>
      </c>
      <c r="DT17" s="206">
        <v>-3.2</v>
      </c>
      <c r="DU17" s="206">
        <v>1.6</v>
      </c>
      <c r="DV17" s="206">
        <v>1.3</v>
      </c>
      <c r="DW17" s="206">
        <v>1</v>
      </c>
      <c r="DX17" s="208">
        <v>2.9180000000000001E-2</v>
      </c>
      <c r="DY17" s="210">
        <v>0</v>
      </c>
      <c r="EA17" s="196">
        <v>124.3</v>
      </c>
      <c r="EB17" s="197">
        <v>1.5429999999999999</v>
      </c>
      <c r="ED17" s="208">
        <f t="shared" si="0"/>
        <v>2.3654799999999998</v>
      </c>
      <c r="EE17" s="208">
        <f t="shared" si="18"/>
        <v>2.544001905386966</v>
      </c>
      <c r="EF17" s="208">
        <f t="shared" si="1"/>
        <v>0.92982634761045457</v>
      </c>
    </row>
    <row r="18" spans="1:136" s="9" customFormat="1" ht="15" x14ac:dyDescent="0.15">
      <c r="A18" s="260">
        <v>124.4</v>
      </c>
      <c r="B18" s="197">
        <v>55.14</v>
      </c>
      <c r="C18" s="198">
        <v>4.5999999999999996</v>
      </c>
      <c r="D18" s="261">
        <v>-6.72</v>
      </c>
      <c r="E18" s="200">
        <v>3.8797938089542852</v>
      </c>
      <c r="F18" s="200">
        <v>3.1968109108922906</v>
      </c>
      <c r="G18" s="200">
        <v>1.86</v>
      </c>
      <c r="H18" s="200">
        <v>2.5999999999999996</v>
      </c>
      <c r="J18" s="196">
        <v>124.4</v>
      </c>
      <c r="K18" s="197">
        <v>50.09</v>
      </c>
      <c r="L18" s="198">
        <v>7.66</v>
      </c>
      <c r="M18" s="199">
        <v>8.14</v>
      </c>
      <c r="N18" s="200">
        <v>3.1</v>
      </c>
      <c r="O18" s="200">
        <v>1.81</v>
      </c>
      <c r="P18" s="200">
        <v>2.5099999999999998</v>
      </c>
      <c r="R18" s="201">
        <v>124.4</v>
      </c>
      <c r="S18" s="202">
        <v>4.298</v>
      </c>
      <c r="T18" s="203">
        <v>0.5</v>
      </c>
      <c r="U18" s="204">
        <v>-0.3</v>
      </c>
      <c r="V18" s="205" t="s">
        <v>90</v>
      </c>
      <c r="W18" s="205" t="s">
        <v>90</v>
      </c>
      <c r="X18" s="205" t="s">
        <v>203</v>
      </c>
      <c r="Z18" s="196">
        <v>124.4</v>
      </c>
      <c r="AA18" s="197">
        <f t="shared" si="2"/>
        <v>1.5369235730409545</v>
      </c>
      <c r="AB18" s="198">
        <f t="shared" si="3"/>
        <v>0.43914302258251298</v>
      </c>
      <c r="AC18" s="206">
        <f t="shared" si="4"/>
        <v>-0.6</v>
      </c>
      <c r="AD18" s="200">
        <f t="shared" si="5"/>
        <v>1.8391430225825132</v>
      </c>
      <c r="AE18" s="207">
        <f t="shared" si="6"/>
        <v>1.578286045165026</v>
      </c>
      <c r="AF18" s="207">
        <f t="shared" si="7"/>
        <v>0.86085697741748701</v>
      </c>
      <c r="AG18" s="208">
        <f t="shared" si="8"/>
        <v>0.93555074399963145</v>
      </c>
      <c r="AH18" s="208">
        <f t="shared" si="9"/>
        <v>0.60137282904132294</v>
      </c>
      <c r="AJ18" s="196">
        <v>124.4</v>
      </c>
      <c r="AK18" s="197">
        <f t="shared" si="10"/>
        <v>0.99893812828536177</v>
      </c>
      <c r="AL18" s="198">
        <f t="shared" si="11"/>
        <v>3.8000000000000003</v>
      </c>
      <c r="AM18" s="206">
        <f t="shared" si="12"/>
        <v>-3.2000000000000006</v>
      </c>
      <c r="AN18" s="200">
        <f t="shared" si="13"/>
        <v>1.6000000000000003</v>
      </c>
      <c r="AO18" s="207">
        <f t="shared" si="14"/>
        <v>1.3</v>
      </c>
      <c r="AP18" s="207">
        <f t="shared" si="15"/>
        <v>1</v>
      </c>
      <c r="AQ18" s="197">
        <f t="shared" si="16"/>
        <v>0.14520268361433419</v>
      </c>
      <c r="AS18" s="196">
        <v>124.4</v>
      </c>
      <c r="AT18" s="197">
        <v>0.623</v>
      </c>
      <c r="AU18" s="198">
        <v>6.1</v>
      </c>
      <c r="AV18" s="199">
        <v>9.3000000000000007</v>
      </c>
      <c r="AW18" s="200">
        <v>3.5</v>
      </c>
      <c r="AX18" s="200">
        <v>2.9</v>
      </c>
      <c r="AY18" s="200">
        <v>1.9</v>
      </c>
      <c r="BA18" s="196">
        <v>124.4</v>
      </c>
      <c r="BB18" s="197">
        <v>0.56079999999999997</v>
      </c>
      <c r="BC18" s="198">
        <v>20.100000000000001</v>
      </c>
      <c r="BD18" s="206">
        <v>-24.3</v>
      </c>
      <c r="BE18" s="200"/>
      <c r="BF18" s="200"/>
      <c r="BG18" s="200"/>
      <c r="BI18" s="196">
        <v>124.4</v>
      </c>
      <c r="BJ18" s="197">
        <v>9.0550000000000005E-2</v>
      </c>
      <c r="BK18" s="198">
        <v>6.5</v>
      </c>
      <c r="BL18" s="199">
        <v>14.8</v>
      </c>
      <c r="BM18" s="200">
        <v>3.6</v>
      </c>
      <c r="BN18" s="200">
        <v>3.4</v>
      </c>
      <c r="BO18" s="200">
        <v>1.2</v>
      </c>
      <c r="BP18" s="208">
        <v>5.9229999999999998E-2</v>
      </c>
      <c r="BQ18" s="208">
        <v>3.124E-2</v>
      </c>
      <c r="BS18" s="196">
        <v>124.4</v>
      </c>
      <c r="BT18" s="197">
        <v>3.2799999999999999E-3</v>
      </c>
      <c r="BU18" s="198">
        <v>2.2999999999999998</v>
      </c>
      <c r="BV18" s="199">
        <v>1.7</v>
      </c>
      <c r="BW18" s="200">
        <v>2.1</v>
      </c>
      <c r="BX18" s="200">
        <v>2.1</v>
      </c>
      <c r="BY18" s="200">
        <v>0.3</v>
      </c>
      <c r="BZ18" s="208">
        <v>2.1359999999999999E-3</v>
      </c>
      <c r="CA18" s="208">
        <v>1.1479999999999999E-3</v>
      </c>
      <c r="CC18" s="211"/>
      <c r="CD18" s="212"/>
      <c r="CE18" s="213"/>
      <c r="CF18" s="214"/>
      <c r="CG18" s="207"/>
      <c r="CH18" s="207"/>
      <c r="CI18" s="207"/>
      <c r="CK18" s="208">
        <f t="shared" si="17"/>
        <v>63.251491701326309</v>
      </c>
      <c r="CO18" s="196">
        <v>124.4</v>
      </c>
      <c r="CP18" s="197">
        <v>6.7599999999999993E-2</v>
      </c>
      <c r="CQ18" s="206">
        <v>0.5</v>
      </c>
      <c r="CR18" s="206">
        <v>-0.6</v>
      </c>
      <c r="CS18" s="206">
        <v>1.9</v>
      </c>
      <c r="CT18" s="206">
        <v>1.7</v>
      </c>
      <c r="CU18" s="206">
        <v>0.8</v>
      </c>
      <c r="CV18" s="209">
        <v>2.33E-3</v>
      </c>
      <c r="CX18" s="196">
        <v>124.4</v>
      </c>
      <c r="CY18" s="197">
        <v>0.1051</v>
      </c>
      <c r="CZ18" s="206">
        <v>0.4</v>
      </c>
      <c r="DA18" s="206">
        <v>-0.6</v>
      </c>
      <c r="DB18" s="206">
        <v>1.8</v>
      </c>
      <c r="DC18" s="206">
        <v>1.5</v>
      </c>
      <c r="DD18" s="206">
        <v>0.9</v>
      </c>
      <c r="DE18" s="209">
        <v>3.5599999999999998E-3</v>
      </c>
      <c r="DG18" s="196">
        <v>124.4</v>
      </c>
      <c r="DH18" s="197">
        <v>3.3700000000000001E-2</v>
      </c>
      <c r="DI18" s="206">
        <v>3.8</v>
      </c>
      <c r="DJ18" s="206">
        <v>-3.2</v>
      </c>
      <c r="DK18" s="206">
        <v>1.6</v>
      </c>
      <c r="DL18" s="206">
        <v>1.3</v>
      </c>
      <c r="DM18" s="206">
        <v>1</v>
      </c>
      <c r="DN18" s="210">
        <v>4.8999999999999998E-3</v>
      </c>
      <c r="DO18" s="209">
        <v>1.2E-4</v>
      </c>
      <c r="DQ18" s="196">
        <v>124.4</v>
      </c>
      <c r="DR18" s="197">
        <v>0.20069999999999999</v>
      </c>
      <c r="DS18" s="206">
        <v>3.8</v>
      </c>
      <c r="DT18" s="206">
        <v>-3.2</v>
      </c>
      <c r="DU18" s="206">
        <v>1.6</v>
      </c>
      <c r="DV18" s="206">
        <v>1.3</v>
      </c>
      <c r="DW18" s="206">
        <v>1</v>
      </c>
      <c r="DX18" s="208">
        <v>2.9059999999999999E-2</v>
      </c>
      <c r="DY18" s="210">
        <v>0</v>
      </c>
      <c r="EA18" s="196">
        <v>124.4</v>
      </c>
      <c r="EB18" s="197">
        <v>1.5389999999999999</v>
      </c>
      <c r="ED18" s="208">
        <f t="shared" si="0"/>
        <v>2.3588999999999998</v>
      </c>
      <c r="EE18" s="208">
        <f t="shared" si="18"/>
        <v>2.5358617013263163</v>
      </c>
      <c r="EF18" s="208">
        <f t="shared" si="1"/>
        <v>0.93021634372499051</v>
      </c>
    </row>
    <row r="19" spans="1:136" s="9" customFormat="1" ht="15" x14ac:dyDescent="0.15">
      <c r="A19" s="260">
        <v>124.5</v>
      </c>
      <c r="B19" s="197">
        <v>55.06</v>
      </c>
      <c r="C19" s="198">
        <v>4.5999999999999996</v>
      </c>
      <c r="D19" s="261">
        <v>-6.72</v>
      </c>
      <c r="E19" s="200">
        <v>3.8797938089542852</v>
      </c>
      <c r="F19" s="200">
        <v>3.1968109108922906</v>
      </c>
      <c r="G19" s="200">
        <v>1.86</v>
      </c>
      <c r="H19" s="200">
        <v>2.5999999999999996</v>
      </c>
      <c r="J19" s="196">
        <v>124.5</v>
      </c>
      <c r="K19" s="197">
        <v>50.03</v>
      </c>
      <c r="L19" s="198">
        <v>7.65</v>
      </c>
      <c r="M19" s="199">
        <v>8.14</v>
      </c>
      <c r="N19" s="200">
        <v>3.1</v>
      </c>
      <c r="O19" s="200">
        <v>1.81</v>
      </c>
      <c r="P19" s="200">
        <v>2.5099999999999998</v>
      </c>
      <c r="R19" s="201">
        <v>124.5</v>
      </c>
      <c r="S19" s="202">
        <v>4.2949999999999999</v>
      </c>
      <c r="T19" s="203">
        <v>0.5</v>
      </c>
      <c r="U19" s="204">
        <v>-0.3</v>
      </c>
      <c r="V19" s="205" t="s">
        <v>90</v>
      </c>
      <c r="W19" s="205" t="s">
        <v>90</v>
      </c>
      <c r="X19" s="205" t="s">
        <v>203</v>
      </c>
      <c r="Z19" s="196">
        <v>124.5</v>
      </c>
      <c r="AA19" s="197">
        <f t="shared" si="2"/>
        <v>1.5335145344819643</v>
      </c>
      <c r="AB19" s="198">
        <f t="shared" si="3"/>
        <v>0.4</v>
      </c>
      <c r="AC19" s="206">
        <f t="shared" si="4"/>
        <v>-0.7608751160631384</v>
      </c>
      <c r="AD19" s="200">
        <f t="shared" si="5"/>
        <v>1.8391248839368619</v>
      </c>
      <c r="AE19" s="207">
        <f t="shared" si="6"/>
        <v>1.5782497678737235</v>
      </c>
      <c r="AF19" s="207">
        <f t="shared" si="7"/>
        <v>0.86087511606313838</v>
      </c>
      <c r="AG19" s="208">
        <f t="shared" si="8"/>
        <v>0.93380015663150129</v>
      </c>
      <c r="AH19" s="208">
        <f t="shared" si="9"/>
        <v>0.59971437785046289</v>
      </c>
      <c r="AJ19" s="196">
        <v>124.5</v>
      </c>
      <c r="AK19" s="197">
        <f t="shared" si="10"/>
        <v>0.99744783921859703</v>
      </c>
      <c r="AL19" s="198">
        <f t="shared" si="11"/>
        <v>3.6999999999999997</v>
      </c>
      <c r="AM19" s="206">
        <f t="shared" si="12"/>
        <v>-3.2999999999999994</v>
      </c>
      <c r="AN19" s="200">
        <f t="shared" si="13"/>
        <v>1.6</v>
      </c>
      <c r="AO19" s="207">
        <f t="shared" si="14"/>
        <v>1.3</v>
      </c>
      <c r="AP19" s="207">
        <f t="shared" si="15"/>
        <v>1</v>
      </c>
      <c r="AQ19" s="197">
        <f t="shared" si="16"/>
        <v>0.14515293979500374</v>
      </c>
      <c r="AS19" s="196">
        <v>124.5</v>
      </c>
      <c r="AT19" s="197">
        <v>0.62170000000000003</v>
      </c>
      <c r="AU19" s="198">
        <v>6.1</v>
      </c>
      <c r="AV19" s="199">
        <v>9.3000000000000007</v>
      </c>
      <c r="AW19" s="200">
        <v>3.5</v>
      </c>
      <c r="AX19" s="200">
        <v>2.9</v>
      </c>
      <c r="AY19" s="200">
        <v>1.9</v>
      </c>
      <c r="BA19" s="196">
        <v>124.5</v>
      </c>
      <c r="BB19" s="197">
        <v>0.55959999999999999</v>
      </c>
      <c r="BC19" s="198">
        <v>20.100000000000001</v>
      </c>
      <c r="BD19" s="206">
        <v>-24.1</v>
      </c>
      <c r="BE19" s="200"/>
      <c r="BF19" s="200"/>
      <c r="BG19" s="200"/>
      <c r="BI19" s="196">
        <v>124.5</v>
      </c>
      <c r="BJ19" s="197">
        <v>9.0380000000000002E-2</v>
      </c>
      <c r="BK19" s="198">
        <v>6.4</v>
      </c>
      <c r="BL19" s="199">
        <v>14.4</v>
      </c>
      <c r="BM19" s="200">
        <v>3.6</v>
      </c>
      <c r="BN19" s="200">
        <v>3.4</v>
      </c>
      <c r="BO19" s="200">
        <v>1.2</v>
      </c>
      <c r="BP19" s="208">
        <v>5.9180000000000003E-2</v>
      </c>
      <c r="BQ19" s="208">
        <v>3.1220000000000001E-2</v>
      </c>
      <c r="BS19" s="196">
        <v>124.5</v>
      </c>
      <c r="BT19" s="197">
        <v>3.274E-3</v>
      </c>
      <c r="BU19" s="198">
        <v>2.2999999999999998</v>
      </c>
      <c r="BV19" s="199">
        <v>1.7</v>
      </c>
      <c r="BW19" s="200">
        <v>2.1</v>
      </c>
      <c r="BX19" s="200">
        <v>2.1</v>
      </c>
      <c r="BY19" s="200">
        <v>0.3</v>
      </c>
      <c r="BZ19" s="208">
        <v>2.1310000000000001E-3</v>
      </c>
      <c r="CA19" s="208">
        <v>1.147E-3</v>
      </c>
      <c r="CC19" s="211"/>
      <c r="CD19" s="212"/>
      <c r="CE19" s="213"/>
      <c r="CF19" s="214"/>
      <c r="CG19" s="207"/>
      <c r="CH19" s="207"/>
      <c r="CI19" s="207"/>
      <c r="CK19" s="208">
        <f t="shared" si="17"/>
        <v>63.160916373700566</v>
      </c>
      <c r="CO19" s="196">
        <v>124.5</v>
      </c>
      <c r="CP19" s="197">
        <v>6.7419999999999994E-2</v>
      </c>
      <c r="CQ19" s="206">
        <v>0.4</v>
      </c>
      <c r="CR19" s="206">
        <v>-0.7</v>
      </c>
      <c r="CS19" s="206">
        <v>1.9</v>
      </c>
      <c r="CT19" s="206">
        <v>1.7</v>
      </c>
      <c r="CU19" s="206">
        <v>0.8</v>
      </c>
      <c r="CV19" s="209">
        <v>2.33E-3</v>
      </c>
      <c r="CX19" s="196">
        <v>124.5</v>
      </c>
      <c r="CY19" s="197">
        <v>0.10489999999999999</v>
      </c>
      <c r="CZ19" s="206">
        <v>0.4</v>
      </c>
      <c r="DA19" s="206">
        <v>-0.8</v>
      </c>
      <c r="DB19" s="206">
        <v>1.8</v>
      </c>
      <c r="DC19" s="206">
        <v>1.5</v>
      </c>
      <c r="DD19" s="206">
        <v>0.9</v>
      </c>
      <c r="DE19" s="209">
        <v>3.5500000000000002E-3</v>
      </c>
      <c r="DG19" s="196">
        <v>124.5</v>
      </c>
      <c r="DH19" s="197">
        <v>3.3649999999999999E-2</v>
      </c>
      <c r="DI19" s="206">
        <v>3.7</v>
      </c>
      <c r="DJ19" s="206">
        <v>-3.3</v>
      </c>
      <c r="DK19" s="206">
        <v>1.6</v>
      </c>
      <c r="DL19" s="206">
        <v>1.3</v>
      </c>
      <c r="DM19" s="206">
        <v>1</v>
      </c>
      <c r="DN19" s="210">
        <v>4.8999999999999998E-3</v>
      </c>
      <c r="DO19" s="209">
        <v>1.2E-4</v>
      </c>
      <c r="DQ19" s="196">
        <v>124.5</v>
      </c>
      <c r="DR19" s="197">
        <v>0.20039999999999999</v>
      </c>
      <c r="DS19" s="206">
        <v>3.7</v>
      </c>
      <c r="DT19" s="206">
        <v>-3.3</v>
      </c>
      <c r="DU19" s="206">
        <v>1.6</v>
      </c>
      <c r="DV19" s="206">
        <v>1.3</v>
      </c>
      <c r="DW19" s="206">
        <v>1</v>
      </c>
      <c r="DX19" s="208">
        <v>2.904E-2</v>
      </c>
      <c r="DY19" s="210">
        <v>0</v>
      </c>
      <c r="EA19" s="196">
        <v>124.5</v>
      </c>
      <c r="EB19" s="197">
        <v>1.5349999999999999</v>
      </c>
      <c r="ED19" s="208">
        <f t="shared" si="0"/>
        <v>2.35331</v>
      </c>
      <c r="EE19" s="208">
        <f t="shared" si="18"/>
        <v>2.5309623737005613</v>
      </c>
      <c r="EF19" s="208">
        <f t="shared" si="1"/>
        <v>0.92980837030745234</v>
      </c>
    </row>
    <row r="20" spans="1:136" s="9" customFormat="1" ht="15" x14ac:dyDescent="0.15">
      <c r="A20" s="260">
        <v>124.6</v>
      </c>
      <c r="B20" s="197">
        <v>54.98</v>
      </c>
      <c r="C20" s="198">
        <v>4.59</v>
      </c>
      <c r="D20" s="261">
        <v>-6.72</v>
      </c>
      <c r="E20" s="200">
        <v>3.8797938089542852</v>
      </c>
      <c r="F20" s="200">
        <v>3.1968109108922906</v>
      </c>
      <c r="G20" s="200">
        <v>1.86</v>
      </c>
      <c r="H20" s="200">
        <v>2.5999999999999996</v>
      </c>
      <c r="J20" s="196">
        <v>124.6</v>
      </c>
      <c r="K20" s="197">
        <v>49.96</v>
      </c>
      <c r="L20" s="198">
        <v>7.65</v>
      </c>
      <c r="M20" s="199">
        <v>8.1300000000000008</v>
      </c>
      <c r="N20" s="200">
        <v>3.09</v>
      </c>
      <c r="O20" s="200">
        <v>1.81</v>
      </c>
      <c r="P20" s="200">
        <v>2.5099999999999998</v>
      </c>
      <c r="R20" s="201">
        <v>124.6</v>
      </c>
      <c r="S20" s="202">
        <v>4.2910000000000004</v>
      </c>
      <c r="T20" s="203">
        <v>0.5</v>
      </c>
      <c r="U20" s="204">
        <v>-0.3</v>
      </c>
      <c r="V20" s="205" t="s">
        <v>90</v>
      </c>
      <c r="W20" s="205" t="s">
        <v>90</v>
      </c>
      <c r="X20" s="205" t="s">
        <v>203</v>
      </c>
      <c r="Z20" s="196">
        <v>124.6</v>
      </c>
      <c r="AA20" s="197">
        <f t="shared" si="2"/>
        <v>1.5297369512138941</v>
      </c>
      <c r="AB20" s="198">
        <f t="shared" si="3"/>
        <v>0.42169158280495606</v>
      </c>
      <c r="AC20" s="206">
        <f t="shared" si="4"/>
        <v>-0.7391542085975219</v>
      </c>
      <c r="AD20" s="200">
        <f t="shared" si="5"/>
        <v>1.8391542085975217</v>
      </c>
      <c r="AE20" s="207">
        <f t="shared" si="6"/>
        <v>1.5783084171950437</v>
      </c>
      <c r="AF20" s="207">
        <f t="shared" si="7"/>
        <v>0.89999999999999991</v>
      </c>
      <c r="AG20" s="208">
        <f t="shared" si="8"/>
        <v>0.93103607131340116</v>
      </c>
      <c r="AH20" s="208">
        <f t="shared" si="9"/>
        <v>0.59870087990049281</v>
      </c>
      <c r="AJ20" s="196">
        <v>124.6</v>
      </c>
      <c r="AK20" s="197">
        <f t="shared" si="10"/>
        <v>0.99446726108506733</v>
      </c>
      <c r="AL20" s="198">
        <f t="shared" si="11"/>
        <v>3.8000000000000003</v>
      </c>
      <c r="AM20" s="206">
        <f t="shared" si="12"/>
        <v>-3.2</v>
      </c>
      <c r="AN20" s="200">
        <f t="shared" si="13"/>
        <v>1.6</v>
      </c>
      <c r="AO20" s="207">
        <f t="shared" si="14"/>
        <v>1.3000000000000003</v>
      </c>
      <c r="AP20" s="207">
        <f t="shared" si="15"/>
        <v>1</v>
      </c>
      <c r="AQ20" s="197">
        <f t="shared" si="16"/>
        <v>0.14485488198165075</v>
      </c>
      <c r="AS20" s="196">
        <v>124.6</v>
      </c>
      <c r="AT20" s="197">
        <v>0.61929999999999996</v>
      </c>
      <c r="AU20" s="198">
        <v>6.1</v>
      </c>
      <c r="AV20" s="199">
        <v>9.1999999999999993</v>
      </c>
      <c r="AW20" s="200">
        <v>3.5</v>
      </c>
      <c r="AX20" s="200">
        <v>2.9</v>
      </c>
      <c r="AY20" s="200">
        <v>1.9</v>
      </c>
      <c r="BA20" s="196">
        <v>124.6</v>
      </c>
      <c r="BB20" s="197">
        <v>0.55769999999999997</v>
      </c>
      <c r="BC20" s="198">
        <v>20</v>
      </c>
      <c r="BD20" s="206">
        <v>-24.1</v>
      </c>
      <c r="BE20" s="200"/>
      <c r="BF20" s="200"/>
      <c r="BG20" s="200"/>
      <c r="BI20" s="196">
        <v>124.6</v>
      </c>
      <c r="BJ20" s="197">
        <v>9.035E-2</v>
      </c>
      <c r="BK20" s="198">
        <v>6.4</v>
      </c>
      <c r="BL20" s="199">
        <v>14.6</v>
      </c>
      <c r="BM20" s="200">
        <v>3.6</v>
      </c>
      <c r="BN20" s="200">
        <v>3.4</v>
      </c>
      <c r="BO20" s="200">
        <v>1.2</v>
      </c>
      <c r="BP20" s="208">
        <v>5.9150000000000001E-2</v>
      </c>
      <c r="BQ20" s="208">
        <v>3.1210000000000002E-2</v>
      </c>
      <c r="BS20" s="196">
        <v>124.6</v>
      </c>
      <c r="BT20" s="197">
        <v>3.2729999999999999E-3</v>
      </c>
      <c r="BU20" s="198">
        <v>2.2999999999999998</v>
      </c>
      <c r="BV20" s="199">
        <v>1.7</v>
      </c>
      <c r="BW20" s="200">
        <v>2.1</v>
      </c>
      <c r="BX20" s="200">
        <v>2.1</v>
      </c>
      <c r="BY20" s="200">
        <v>0.3</v>
      </c>
      <c r="BZ20" s="208">
        <v>2.1280000000000001E-3</v>
      </c>
      <c r="CA20" s="208">
        <v>1.145E-3</v>
      </c>
      <c r="CC20" s="211"/>
      <c r="CD20" s="212"/>
      <c r="CE20" s="213"/>
      <c r="CF20" s="214"/>
      <c r="CG20" s="207"/>
      <c r="CH20" s="207"/>
      <c r="CI20" s="207"/>
      <c r="CK20" s="208">
        <f t="shared" si="17"/>
        <v>63.065827212298963</v>
      </c>
      <c r="CO20" s="196">
        <v>124.6</v>
      </c>
      <c r="CP20" s="197">
        <v>6.7309999999999995E-2</v>
      </c>
      <c r="CQ20" s="206">
        <v>0.3</v>
      </c>
      <c r="CR20" s="206">
        <v>-0.8</v>
      </c>
      <c r="CS20" s="206">
        <v>1.9</v>
      </c>
      <c r="CT20" s="206">
        <v>1.7</v>
      </c>
      <c r="CU20" s="206">
        <v>0.9</v>
      </c>
      <c r="CV20" s="209">
        <v>2.33E-3</v>
      </c>
      <c r="CX20" s="196">
        <v>124.6</v>
      </c>
      <c r="CY20" s="197">
        <v>0.1046</v>
      </c>
      <c r="CZ20" s="206">
        <v>0.5</v>
      </c>
      <c r="DA20" s="206">
        <v>-0.7</v>
      </c>
      <c r="DB20" s="206">
        <v>1.8</v>
      </c>
      <c r="DC20" s="206">
        <v>1.5</v>
      </c>
      <c r="DD20" s="206">
        <v>0.9</v>
      </c>
      <c r="DE20" s="209">
        <v>3.5500000000000002E-3</v>
      </c>
      <c r="DG20" s="196">
        <v>124.6</v>
      </c>
      <c r="DH20" s="197">
        <v>3.3550000000000003E-2</v>
      </c>
      <c r="DI20" s="206">
        <v>3.8</v>
      </c>
      <c r="DJ20" s="206">
        <v>-3.2</v>
      </c>
      <c r="DK20" s="206">
        <v>1.6</v>
      </c>
      <c r="DL20" s="206">
        <v>1.3</v>
      </c>
      <c r="DM20" s="206">
        <v>1</v>
      </c>
      <c r="DN20" s="210">
        <v>4.8900000000000002E-3</v>
      </c>
      <c r="DO20" s="209">
        <v>1.2E-4</v>
      </c>
      <c r="DQ20" s="196">
        <v>124.6</v>
      </c>
      <c r="DR20" s="197">
        <v>0.19980000000000001</v>
      </c>
      <c r="DS20" s="206">
        <v>3.8</v>
      </c>
      <c r="DT20" s="206">
        <v>-3.2</v>
      </c>
      <c r="DU20" s="206">
        <v>1.6</v>
      </c>
      <c r="DV20" s="206">
        <v>1.3</v>
      </c>
      <c r="DW20" s="206">
        <v>1</v>
      </c>
      <c r="DX20" s="208">
        <v>2.8979999999999999E-2</v>
      </c>
      <c r="DY20" s="210">
        <v>0</v>
      </c>
      <c r="EA20" s="196">
        <v>124.6</v>
      </c>
      <c r="EB20" s="197">
        <v>1.5309999999999999</v>
      </c>
      <c r="ED20" s="208">
        <f t="shared" si="0"/>
        <v>2.3471799999999998</v>
      </c>
      <c r="EE20" s="208">
        <f t="shared" si="18"/>
        <v>2.5242042122989616</v>
      </c>
      <c r="EF20" s="208">
        <f t="shared" si="1"/>
        <v>0.92986929843614596</v>
      </c>
    </row>
    <row r="21" spans="1:136" s="9" customFormat="1" ht="15" x14ac:dyDescent="0.15">
      <c r="A21" s="260">
        <v>124.7</v>
      </c>
      <c r="B21" s="197">
        <v>54.9</v>
      </c>
      <c r="C21" s="198">
        <v>4.59</v>
      </c>
      <c r="D21" s="261">
        <v>-6.72</v>
      </c>
      <c r="E21" s="200">
        <v>3.8797938089542852</v>
      </c>
      <c r="F21" s="200">
        <v>3.1968109108922906</v>
      </c>
      <c r="G21" s="200">
        <v>1.86</v>
      </c>
      <c r="H21" s="200">
        <v>2.5999999999999996</v>
      </c>
      <c r="J21" s="196">
        <v>124.7</v>
      </c>
      <c r="K21" s="197">
        <v>49.89</v>
      </c>
      <c r="L21" s="198">
        <v>7.65</v>
      </c>
      <c r="M21" s="199">
        <v>8.1300000000000008</v>
      </c>
      <c r="N21" s="200">
        <v>3.09</v>
      </c>
      <c r="O21" s="200">
        <v>1.81</v>
      </c>
      <c r="P21" s="200">
        <v>2.5099999999999998</v>
      </c>
      <c r="R21" s="201">
        <v>124.7</v>
      </c>
      <c r="S21" s="202">
        <v>4.2880000000000003</v>
      </c>
      <c r="T21" s="203">
        <v>0.5</v>
      </c>
      <c r="U21" s="204">
        <v>-0.3</v>
      </c>
      <c r="V21" s="205" t="s">
        <v>90</v>
      </c>
      <c r="W21" s="205" t="s">
        <v>90</v>
      </c>
      <c r="X21" s="205" t="s">
        <v>203</v>
      </c>
      <c r="Z21" s="196">
        <v>124.7</v>
      </c>
      <c r="AA21" s="197">
        <f t="shared" si="2"/>
        <v>1.5256829594140138</v>
      </c>
      <c r="AB21" s="198">
        <f t="shared" si="3"/>
        <v>0.4</v>
      </c>
      <c r="AC21" s="206">
        <f t="shared" si="4"/>
        <v>-0.72177057211173967</v>
      </c>
      <c r="AD21" s="200">
        <f t="shared" si="5"/>
        <v>1.83911471394413</v>
      </c>
      <c r="AE21" s="207">
        <f t="shared" si="6"/>
        <v>1.5782294278882605</v>
      </c>
      <c r="AF21" s="207">
        <f t="shared" si="7"/>
        <v>0.9</v>
      </c>
      <c r="AG21" s="208">
        <f t="shared" si="8"/>
        <v>0.92919334776800111</v>
      </c>
      <c r="AH21" s="208">
        <f t="shared" si="9"/>
        <v>0.59648961164601277</v>
      </c>
      <c r="AJ21" s="196">
        <v>124.7</v>
      </c>
      <c r="AK21" s="197">
        <f t="shared" si="10"/>
        <v>0.99282814566294086</v>
      </c>
      <c r="AL21" s="198">
        <f t="shared" si="11"/>
        <v>3.8</v>
      </c>
      <c r="AM21" s="206">
        <f t="shared" si="12"/>
        <v>-3.2999999999999994</v>
      </c>
      <c r="AN21" s="200">
        <f t="shared" si="13"/>
        <v>1.6</v>
      </c>
      <c r="AO21" s="207">
        <f t="shared" si="14"/>
        <v>1.3</v>
      </c>
      <c r="AP21" s="207">
        <f t="shared" si="15"/>
        <v>1</v>
      </c>
      <c r="AQ21" s="197">
        <f t="shared" si="16"/>
        <v>0.14490462580098123</v>
      </c>
      <c r="AS21" s="196">
        <v>124.7</v>
      </c>
      <c r="AT21" s="197">
        <v>0.61860000000000004</v>
      </c>
      <c r="AU21" s="198">
        <v>6.1</v>
      </c>
      <c r="AV21" s="199">
        <v>9.1999999999999993</v>
      </c>
      <c r="AW21" s="200">
        <v>3.5</v>
      </c>
      <c r="AX21" s="200">
        <v>2.9</v>
      </c>
      <c r="AY21" s="200">
        <v>1.9</v>
      </c>
      <c r="BA21" s="196">
        <v>124.7</v>
      </c>
      <c r="BB21" s="197">
        <v>0.55630000000000002</v>
      </c>
      <c r="BC21" s="198">
        <v>20.100000000000001</v>
      </c>
      <c r="BD21" s="206">
        <v>-24.2</v>
      </c>
      <c r="BE21" s="200"/>
      <c r="BF21" s="200"/>
      <c r="BG21" s="200"/>
      <c r="BI21" s="196">
        <v>124.7</v>
      </c>
      <c r="BJ21" s="197">
        <v>9.0380000000000002E-2</v>
      </c>
      <c r="BK21" s="198">
        <v>6.5</v>
      </c>
      <c r="BL21" s="199">
        <v>14.6</v>
      </c>
      <c r="BM21" s="200">
        <v>3.6</v>
      </c>
      <c r="BN21" s="200">
        <v>3.4</v>
      </c>
      <c r="BO21" s="200">
        <v>1.2</v>
      </c>
      <c r="BP21" s="208">
        <v>5.917E-2</v>
      </c>
      <c r="BQ21" s="208">
        <v>3.1199999999999999E-2</v>
      </c>
      <c r="BS21" s="196">
        <v>124.7</v>
      </c>
      <c r="BT21" s="197">
        <v>3.261E-3</v>
      </c>
      <c r="BU21" s="198">
        <v>2.2999999999999998</v>
      </c>
      <c r="BV21" s="199">
        <v>1.7</v>
      </c>
      <c r="BW21" s="200">
        <v>2.1</v>
      </c>
      <c r="BX21" s="200">
        <v>2.1</v>
      </c>
      <c r="BY21" s="200">
        <v>0.3</v>
      </c>
      <c r="BZ21" s="208">
        <v>2.1220000000000002E-3</v>
      </c>
      <c r="CA21" s="208">
        <v>1.1429999999999999E-3</v>
      </c>
      <c r="CC21" s="211"/>
      <c r="CD21" s="212"/>
      <c r="CE21" s="213"/>
      <c r="CF21" s="214"/>
      <c r="CG21" s="207"/>
      <c r="CH21" s="207"/>
      <c r="CI21" s="207"/>
      <c r="CK21" s="208">
        <f t="shared" si="17"/>
        <v>62.975052105076962</v>
      </c>
      <c r="CO21" s="196">
        <v>124.7</v>
      </c>
      <c r="CP21" s="197">
        <v>6.7070000000000005E-2</v>
      </c>
      <c r="CQ21" s="206">
        <v>0.4</v>
      </c>
      <c r="CR21" s="206">
        <v>-0.6</v>
      </c>
      <c r="CS21" s="206">
        <v>1.9</v>
      </c>
      <c r="CT21" s="206">
        <v>1.7</v>
      </c>
      <c r="CU21" s="206">
        <v>0.9</v>
      </c>
      <c r="CV21" s="209">
        <v>2.33E-3</v>
      </c>
      <c r="CX21" s="196">
        <v>124.7</v>
      </c>
      <c r="CY21" s="197">
        <v>0.10440000000000001</v>
      </c>
      <c r="CZ21" s="206">
        <v>0.4</v>
      </c>
      <c r="DA21" s="206">
        <v>-0.8</v>
      </c>
      <c r="DB21" s="206">
        <v>1.8</v>
      </c>
      <c r="DC21" s="206">
        <v>1.5</v>
      </c>
      <c r="DD21" s="206">
        <v>0.9</v>
      </c>
      <c r="DE21" s="209">
        <v>3.5500000000000002E-3</v>
      </c>
      <c r="DG21" s="196">
        <v>124.7</v>
      </c>
      <c r="DH21" s="197">
        <v>3.3489999999999999E-2</v>
      </c>
      <c r="DI21" s="206">
        <v>3.8</v>
      </c>
      <c r="DJ21" s="206">
        <v>-3.3</v>
      </c>
      <c r="DK21" s="206">
        <v>1.6</v>
      </c>
      <c r="DL21" s="206">
        <v>1.3</v>
      </c>
      <c r="DM21" s="206">
        <v>1</v>
      </c>
      <c r="DN21" s="210">
        <v>4.8900000000000002E-3</v>
      </c>
      <c r="DO21" s="209">
        <v>1.2E-4</v>
      </c>
      <c r="DQ21" s="196">
        <v>124.7</v>
      </c>
      <c r="DR21" s="197">
        <v>0.19950000000000001</v>
      </c>
      <c r="DS21" s="206">
        <v>3.8</v>
      </c>
      <c r="DT21" s="206">
        <v>-3.3</v>
      </c>
      <c r="DU21" s="206">
        <v>1.6</v>
      </c>
      <c r="DV21" s="206">
        <v>1.3</v>
      </c>
      <c r="DW21" s="206">
        <v>1</v>
      </c>
      <c r="DX21" s="208">
        <v>2.9000000000000001E-2</v>
      </c>
      <c r="DY21" s="210">
        <v>0</v>
      </c>
      <c r="EA21" s="196">
        <v>124.7</v>
      </c>
      <c r="EB21" s="197">
        <v>1.5269999999999999</v>
      </c>
      <c r="ED21" s="208">
        <f t="shared" si="0"/>
        <v>2.34138</v>
      </c>
      <c r="EE21" s="208">
        <f t="shared" si="18"/>
        <v>2.5185111050769544</v>
      </c>
      <c r="EF21" s="208">
        <f t="shared" si="1"/>
        <v>0.9296683247813029</v>
      </c>
    </row>
    <row r="22" spans="1:136" s="9" customFormat="1" ht="15" x14ac:dyDescent="0.15">
      <c r="A22" s="260">
        <v>124.8</v>
      </c>
      <c r="B22" s="197">
        <v>54.83</v>
      </c>
      <c r="C22" s="198">
        <v>4.59</v>
      </c>
      <c r="D22" s="261">
        <v>-6.71</v>
      </c>
      <c r="E22" s="200">
        <v>3.874020306262389</v>
      </c>
      <c r="F22" s="200">
        <v>3.1968109108922906</v>
      </c>
      <c r="G22" s="200">
        <v>1.86</v>
      </c>
      <c r="H22" s="200">
        <v>2.5999999999999996</v>
      </c>
      <c r="J22" s="196">
        <v>124.8</v>
      </c>
      <c r="K22" s="197">
        <v>49.82</v>
      </c>
      <c r="L22" s="198">
        <v>7.65</v>
      </c>
      <c r="M22" s="199">
        <v>8.1300000000000008</v>
      </c>
      <c r="N22" s="200">
        <v>3.09</v>
      </c>
      <c r="O22" s="200">
        <v>1.81</v>
      </c>
      <c r="P22" s="200">
        <v>2.5099999999999998</v>
      </c>
      <c r="R22" s="201">
        <v>124.8</v>
      </c>
      <c r="S22" s="202">
        <v>4.2850000000000001</v>
      </c>
      <c r="T22" s="203">
        <v>0.5</v>
      </c>
      <c r="U22" s="204">
        <v>-0.3</v>
      </c>
      <c r="V22" s="205" t="s">
        <v>90</v>
      </c>
      <c r="W22" s="205" t="s">
        <v>90</v>
      </c>
      <c r="X22" s="205" t="s">
        <v>203</v>
      </c>
      <c r="Z22" s="196">
        <v>124.8</v>
      </c>
      <c r="AA22" s="197">
        <f t="shared" si="2"/>
        <v>1.5208918781959735</v>
      </c>
      <c r="AB22" s="198">
        <f t="shared" si="3"/>
        <v>0.43910143910143917</v>
      </c>
      <c r="AC22" s="206">
        <f t="shared" si="4"/>
        <v>-0.66089856089856092</v>
      </c>
      <c r="AD22" s="200">
        <f t="shared" si="5"/>
        <v>1.8391014391014393</v>
      </c>
      <c r="AE22" s="207">
        <f t="shared" si="6"/>
        <v>1.5782028782028785</v>
      </c>
      <c r="AF22" s="207">
        <f t="shared" si="7"/>
        <v>0.9</v>
      </c>
      <c r="AG22" s="208">
        <f t="shared" si="8"/>
        <v>0.92642926244990087</v>
      </c>
      <c r="AH22" s="208">
        <f t="shared" si="9"/>
        <v>0.59446261574607262</v>
      </c>
      <c r="AJ22" s="196">
        <v>124.8</v>
      </c>
      <c r="AK22" s="197">
        <f t="shared" si="10"/>
        <v>0.9899963938847729</v>
      </c>
      <c r="AL22" s="198">
        <f t="shared" si="11"/>
        <v>3.8</v>
      </c>
      <c r="AM22" s="206">
        <f t="shared" si="12"/>
        <v>-3.2000000000000006</v>
      </c>
      <c r="AN22" s="200">
        <f t="shared" si="13"/>
        <v>1.6000000000000003</v>
      </c>
      <c r="AO22" s="207">
        <f t="shared" si="14"/>
        <v>1.3</v>
      </c>
      <c r="AP22" s="207">
        <f t="shared" si="15"/>
        <v>1</v>
      </c>
      <c r="AQ22" s="197">
        <f t="shared" si="16"/>
        <v>0.14435825399360575</v>
      </c>
      <c r="AS22" s="196">
        <v>124.8</v>
      </c>
      <c r="AT22" s="197">
        <v>0.6169</v>
      </c>
      <c r="AU22" s="198">
        <v>6.1</v>
      </c>
      <c r="AV22" s="199">
        <v>9.1999999999999993</v>
      </c>
      <c r="AW22" s="200">
        <v>3.5</v>
      </c>
      <c r="AX22" s="200">
        <v>2.9</v>
      </c>
      <c r="AY22" s="200">
        <v>1.9</v>
      </c>
      <c r="BA22" s="196">
        <v>124.8</v>
      </c>
      <c r="BB22" s="197">
        <v>0.55510000000000004</v>
      </c>
      <c r="BC22" s="198">
        <v>20.2</v>
      </c>
      <c r="BD22" s="206">
        <v>-24.2</v>
      </c>
      <c r="BE22" s="200"/>
      <c r="BF22" s="200"/>
      <c r="BG22" s="200"/>
      <c r="BI22" s="196">
        <v>124.8</v>
      </c>
      <c r="BJ22" s="197">
        <v>9.0289999999999995E-2</v>
      </c>
      <c r="BK22" s="198">
        <v>6.4</v>
      </c>
      <c r="BL22" s="199">
        <v>14.7</v>
      </c>
      <c r="BM22" s="200">
        <v>3.6</v>
      </c>
      <c r="BN22" s="200">
        <v>3.4</v>
      </c>
      <c r="BO22" s="200">
        <v>1.2</v>
      </c>
      <c r="BP22" s="208">
        <v>5.9069999999999998E-2</v>
      </c>
      <c r="BQ22" s="208">
        <v>3.117E-2</v>
      </c>
      <c r="BS22" s="196">
        <v>124.8</v>
      </c>
      <c r="BT22" s="197">
        <v>3.261E-3</v>
      </c>
      <c r="BU22" s="198">
        <v>2.2999999999999998</v>
      </c>
      <c r="BV22" s="199">
        <v>1.7</v>
      </c>
      <c r="BW22" s="200">
        <v>2.1</v>
      </c>
      <c r="BX22" s="200">
        <v>2.1</v>
      </c>
      <c r="BY22" s="200">
        <v>0.3</v>
      </c>
      <c r="BZ22" s="208">
        <v>2.1189999999999998E-3</v>
      </c>
      <c r="CA22" s="208">
        <v>1.1410000000000001E-3</v>
      </c>
      <c r="CC22" s="211"/>
      <c r="CD22" s="212"/>
      <c r="CE22" s="213"/>
      <c r="CF22" s="214"/>
      <c r="CG22" s="207"/>
      <c r="CH22" s="207"/>
      <c r="CI22" s="207"/>
      <c r="CK22" s="208">
        <f t="shared" si="17"/>
        <v>62.891439272080753</v>
      </c>
      <c r="CO22" s="196">
        <v>124.8</v>
      </c>
      <c r="CP22" s="197">
        <v>6.6839999999999997E-2</v>
      </c>
      <c r="CQ22" s="206">
        <v>0.5</v>
      </c>
      <c r="CR22" s="206">
        <v>-0.6</v>
      </c>
      <c r="CS22" s="206">
        <v>1.9</v>
      </c>
      <c r="CT22" s="206">
        <v>1.7</v>
      </c>
      <c r="CU22" s="206">
        <v>0.9</v>
      </c>
      <c r="CV22" s="209">
        <v>2.32E-3</v>
      </c>
      <c r="CX22" s="196">
        <v>124.8</v>
      </c>
      <c r="CY22" s="197">
        <v>0.1041</v>
      </c>
      <c r="CZ22" s="206">
        <v>0.4</v>
      </c>
      <c r="DA22" s="206">
        <v>-0.7</v>
      </c>
      <c r="DB22" s="206">
        <v>1.8</v>
      </c>
      <c r="DC22" s="206">
        <v>1.5</v>
      </c>
      <c r="DD22" s="206">
        <v>0.9</v>
      </c>
      <c r="DE22" s="209">
        <v>3.5500000000000002E-3</v>
      </c>
      <c r="DG22" s="196">
        <v>124.8</v>
      </c>
      <c r="DH22" s="197">
        <v>3.3399999999999999E-2</v>
      </c>
      <c r="DI22" s="206">
        <v>3.8</v>
      </c>
      <c r="DJ22" s="206">
        <v>-3.2</v>
      </c>
      <c r="DK22" s="206">
        <v>1.6</v>
      </c>
      <c r="DL22" s="206">
        <v>1.3</v>
      </c>
      <c r="DM22" s="206">
        <v>1</v>
      </c>
      <c r="DN22" s="210">
        <v>4.8700000000000002E-3</v>
      </c>
      <c r="DO22" s="209">
        <v>1.2E-4</v>
      </c>
      <c r="DQ22" s="196">
        <v>124.8</v>
      </c>
      <c r="DR22" s="197">
        <v>0.19889999999999999</v>
      </c>
      <c r="DS22" s="206">
        <v>3.8</v>
      </c>
      <c r="DT22" s="206">
        <v>-3.2</v>
      </c>
      <c r="DU22" s="206">
        <v>1.6</v>
      </c>
      <c r="DV22" s="206">
        <v>1.3</v>
      </c>
      <c r="DW22" s="206">
        <v>1</v>
      </c>
      <c r="DX22" s="208">
        <v>2.8899999999999999E-2</v>
      </c>
      <c r="DY22" s="210">
        <v>0</v>
      </c>
      <c r="EA22" s="196">
        <v>124.8</v>
      </c>
      <c r="EB22" s="197">
        <v>1.524</v>
      </c>
      <c r="ED22" s="208">
        <f t="shared" si="0"/>
        <v>2.3359199999999998</v>
      </c>
      <c r="EE22" s="208">
        <f t="shared" si="18"/>
        <v>2.5108882720807464</v>
      </c>
      <c r="EF22" s="208">
        <f t="shared" si="1"/>
        <v>0.93031618569959218</v>
      </c>
    </row>
    <row r="23" spans="1:136" s="9" customFormat="1" ht="15" x14ac:dyDescent="0.15">
      <c r="A23" s="260">
        <v>124.9</v>
      </c>
      <c r="B23" s="197">
        <v>54.75</v>
      </c>
      <c r="C23" s="198">
        <v>4.59</v>
      </c>
      <c r="D23" s="261">
        <v>-6.71</v>
      </c>
      <c r="E23" s="200">
        <v>3.874020306262389</v>
      </c>
      <c r="F23" s="200">
        <v>3.1968109108922906</v>
      </c>
      <c r="G23" s="200">
        <v>1.86</v>
      </c>
      <c r="H23" s="200">
        <v>2.5999999999999996</v>
      </c>
      <c r="J23" s="196">
        <v>124.9</v>
      </c>
      <c r="K23" s="197">
        <v>49.75</v>
      </c>
      <c r="L23" s="198">
        <v>7.64</v>
      </c>
      <c r="M23" s="199">
        <v>8.1300000000000008</v>
      </c>
      <c r="N23" s="200">
        <v>3.09</v>
      </c>
      <c r="O23" s="200">
        <v>1.81</v>
      </c>
      <c r="P23" s="200">
        <v>2.5099999999999998</v>
      </c>
      <c r="R23" s="201">
        <v>124.9</v>
      </c>
      <c r="S23" s="202">
        <v>4.2809999999999997</v>
      </c>
      <c r="T23" s="203">
        <v>0.5</v>
      </c>
      <c r="U23" s="204">
        <v>-0.3</v>
      </c>
      <c r="V23" s="205" t="s">
        <v>90</v>
      </c>
      <c r="W23" s="205" t="s">
        <v>90</v>
      </c>
      <c r="X23" s="205" t="s">
        <v>203</v>
      </c>
      <c r="Z23" s="196">
        <v>124.9</v>
      </c>
      <c r="AA23" s="197">
        <f t="shared" si="2"/>
        <v>1.5174828396369833</v>
      </c>
      <c r="AB23" s="198">
        <f t="shared" si="3"/>
        <v>0.37817318403001698</v>
      </c>
      <c r="AC23" s="206">
        <f t="shared" si="4"/>
        <v>-0.68274022395497447</v>
      </c>
      <c r="AD23" s="200">
        <f t="shared" si="5"/>
        <v>1.8390865920150086</v>
      </c>
      <c r="AE23" s="207">
        <f t="shared" si="6"/>
        <v>1.5781731840300171</v>
      </c>
      <c r="AF23" s="207">
        <f t="shared" si="7"/>
        <v>0.9</v>
      </c>
      <c r="AG23" s="208">
        <f t="shared" si="8"/>
        <v>0.92458653890450093</v>
      </c>
      <c r="AH23" s="208">
        <f t="shared" si="9"/>
        <v>0.59289630073248245</v>
      </c>
      <c r="AJ23" s="196">
        <v>124.9</v>
      </c>
      <c r="AK23" s="197">
        <f t="shared" si="10"/>
        <v>0.9875621875586188</v>
      </c>
      <c r="AL23" s="198">
        <f t="shared" si="11"/>
        <v>3.7999999999999994</v>
      </c>
      <c r="AM23" s="206">
        <f t="shared" si="12"/>
        <v>-3.2</v>
      </c>
      <c r="AN23" s="200">
        <f t="shared" si="13"/>
        <v>1.6</v>
      </c>
      <c r="AO23" s="207">
        <f t="shared" si="14"/>
        <v>1.2999999999999998</v>
      </c>
      <c r="AP23" s="207">
        <f t="shared" si="15"/>
        <v>1</v>
      </c>
      <c r="AQ23" s="197">
        <f t="shared" si="16"/>
        <v>0.14438312590327096</v>
      </c>
      <c r="AS23" s="196">
        <v>124.9</v>
      </c>
      <c r="AT23" s="197">
        <v>0.61519999999999997</v>
      </c>
      <c r="AU23" s="198">
        <v>6.1</v>
      </c>
      <c r="AV23" s="199">
        <v>9.1999999999999993</v>
      </c>
      <c r="AW23" s="200">
        <v>3.5</v>
      </c>
      <c r="AX23" s="200">
        <v>2.9</v>
      </c>
      <c r="AY23" s="200">
        <v>1.9</v>
      </c>
      <c r="BA23" s="196">
        <v>124.9</v>
      </c>
      <c r="BB23" s="197">
        <v>0.55449999999999999</v>
      </c>
      <c r="BC23" s="198">
        <v>20.3</v>
      </c>
      <c r="BD23" s="206">
        <v>-24.2</v>
      </c>
      <c r="BE23" s="200"/>
      <c r="BF23" s="200"/>
      <c r="BG23" s="200"/>
      <c r="BI23" s="196">
        <v>124.9</v>
      </c>
      <c r="BJ23" s="197">
        <v>9.0209999999999999E-2</v>
      </c>
      <c r="BK23" s="198">
        <v>6.5</v>
      </c>
      <c r="BL23" s="199">
        <v>14.7</v>
      </c>
      <c r="BM23" s="200">
        <v>3.6</v>
      </c>
      <c r="BN23" s="200">
        <v>3.4</v>
      </c>
      <c r="BO23" s="200">
        <v>1.2</v>
      </c>
      <c r="BP23" s="208">
        <v>5.9110000000000003E-2</v>
      </c>
      <c r="BQ23" s="208">
        <v>3.1109999999999999E-2</v>
      </c>
      <c r="BS23" s="196">
        <v>124.9</v>
      </c>
      <c r="BT23" s="197">
        <v>3.251E-3</v>
      </c>
      <c r="BU23" s="198">
        <v>2.2999999999999998</v>
      </c>
      <c r="BV23" s="199">
        <v>1.7</v>
      </c>
      <c r="BW23" s="200">
        <v>2.1</v>
      </c>
      <c r="BX23" s="200">
        <v>2.1</v>
      </c>
      <c r="BY23" s="200">
        <v>0.3</v>
      </c>
      <c r="BZ23" s="208">
        <v>2.117E-3</v>
      </c>
      <c r="CA23" s="208">
        <v>1.1379999999999999E-3</v>
      </c>
      <c r="CC23" s="211"/>
      <c r="CD23" s="212"/>
      <c r="CE23" s="213"/>
      <c r="CF23" s="214"/>
      <c r="CG23" s="207"/>
      <c r="CH23" s="207"/>
      <c r="CI23" s="207"/>
      <c r="CK23" s="208">
        <f t="shared" si="17"/>
        <v>62.799206027195595</v>
      </c>
      <c r="CO23" s="196">
        <v>124.9</v>
      </c>
      <c r="CP23" s="197">
        <v>6.6669999999999993E-2</v>
      </c>
      <c r="CQ23" s="206">
        <v>0.5</v>
      </c>
      <c r="CR23" s="206">
        <v>-0.5</v>
      </c>
      <c r="CS23" s="206">
        <v>1.9</v>
      </c>
      <c r="CT23" s="206">
        <v>1.7</v>
      </c>
      <c r="CU23" s="206">
        <v>0.9</v>
      </c>
      <c r="CV23" s="209">
        <v>2.32E-3</v>
      </c>
      <c r="CX23" s="196">
        <v>124.9</v>
      </c>
      <c r="CY23" s="197">
        <v>0.10390000000000001</v>
      </c>
      <c r="CZ23" s="206">
        <v>0.3</v>
      </c>
      <c r="DA23" s="206">
        <v>-0.8</v>
      </c>
      <c r="DB23" s="206">
        <v>1.8</v>
      </c>
      <c r="DC23" s="206">
        <v>1.5</v>
      </c>
      <c r="DD23" s="206">
        <v>0.9</v>
      </c>
      <c r="DE23" s="209">
        <v>3.5500000000000002E-3</v>
      </c>
      <c r="DG23" s="196">
        <v>124.9</v>
      </c>
      <c r="DH23" s="197">
        <v>3.3320000000000002E-2</v>
      </c>
      <c r="DI23" s="206">
        <v>3.8</v>
      </c>
      <c r="DJ23" s="206">
        <v>-3.2</v>
      </c>
      <c r="DK23" s="206">
        <v>1.6</v>
      </c>
      <c r="DL23" s="206">
        <v>1.3</v>
      </c>
      <c r="DM23" s="206">
        <v>1</v>
      </c>
      <c r="DN23" s="210">
        <v>4.8700000000000002E-3</v>
      </c>
      <c r="DO23" s="209">
        <v>1.2E-4</v>
      </c>
      <c r="DQ23" s="196">
        <v>124.9</v>
      </c>
      <c r="DR23" s="197">
        <v>0.19839999999999999</v>
      </c>
      <c r="DS23" s="206">
        <v>3.8</v>
      </c>
      <c r="DT23" s="206">
        <v>-3.2</v>
      </c>
      <c r="DU23" s="206">
        <v>1.6</v>
      </c>
      <c r="DV23" s="206">
        <v>1.3</v>
      </c>
      <c r="DW23" s="206">
        <v>1</v>
      </c>
      <c r="DX23" s="208">
        <v>2.8910000000000002E-2</v>
      </c>
      <c r="DY23" s="210">
        <v>0</v>
      </c>
      <c r="EA23" s="196">
        <v>124.9</v>
      </c>
      <c r="EB23" s="197">
        <v>1.52</v>
      </c>
      <c r="ED23" s="208">
        <f t="shared" si="0"/>
        <v>2.3300700000000001</v>
      </c>
      <c r="EE23" s="208">
        <f t="shared" si="18"/>
        <v>2.5050450271956022</v>
      </c>
      <c r="EF23" s="208">
        <f t="shared" si="1"/>
        <v>0.93015094527403097</v>
      </c>
    </row>
    <row r="24" spans="1:136" s="9" customFormat="1" ht="15" x14ac:dyDescent="0.15">
      <c r="A24" s="260">
        <v>125</v>
      </c>
      <c r="B24" s="197">
        <v>54.67</v>
      </c>
      <c r="C24" s="198">
        <v>4.58</v>
      </c>
      <c r="D24" s="261">
        <v>-6.71</v>
      </c>
      <c r="E24" s="200">
        <v>3.874020306262389</v>
      </c>
      <c r="F24" s="200">
        <v>3.1968109108922906</v>
      </c>
      <c r="G24" s="200">
        <v>1.86</v>
      </c>
      <c r="H24" s="200">
        <v>2.5999999999999996</v>
      </c>
      <c r="J24" s="196">
        <v>125</v>
      </c>
      <c r="K24" s="197">
        <v>49.68</v>
      </c>
      <c r="L24" s="198">
        <v>7.64</v>
      </c>
      <c r="M24" s="199">
        <v>8.1300000000000008</v>
      </c>
      <c r="N24" s="200">
        <v>3.09</v>
      </c>
      <c r="O24" s="200">
        <v>1.81</v>
      </c>
      <c r="P24" s="200">
        <v>2.5099999999999998</v>
      </c>
      <c r="R24" s="201">
        <v>125</v>
      </c>
      <c r="S24" s="202">
        <v>4.2779999999999996</v>
      </c>
      <c r="T24" s="203">
        <v>0.5</v>
      </c>
      <c r="U24" s="204">
        <v>-0.3</v>
      </c>
      <c r="V24" s="205" t="s">
        <v>90</v>
      </c>
      <c r="W24" s="205" t="s">
        <v>90</v>
      </c>
      <c r="X24" s="205" t="s">
        <v>203</v>
      </c>
      <c r="Z24" s="196">
        <v>125</v>
      </c>
      <c r="AA24" s="197">
        <f t="shared" si="2"/>
        <v>1.513060303128023</v>
      </c>
      <c r="AB24" s="198">
        <f t="shared" si="3"/>
        <v>0.37818213886765828</v>
      </c>
      <c r="AC24" s="206">
        <f t="shared" si="4"/>
        <v>-0.7218178611323417</v>
      </c>
      <c r="AD24" s="200">
        <f t="shared" si="5"/>
        <v>1.8390910694338289</v>
      </c>
      <c r="AE24" s="207">
        <f t="shared" si="6"/>
        <v>1.5781821388676582</v>
      </c>
      <c r="AF24" s="207">
        <f t="shared" si="7"/>
        <v>0.9</v>
      </c>
      <c r="AG24" s="208">
        <f t="shared" si="8"/>
        <v>0.92182245358640069</v>
      </c>
      <c r="AH24" s="208">
        <f t="shared" si="9"/>
        <v>0.5912378495416224</v>
      </c>
      <c r="AJ24" s="196">
        <v>125</v>
      </c>
      <c r="AK24" s="197">
        <f t="shared" si="10"/>
        <v>0.98607189849185395</v>
      </c>
      <c r="AL24" s="198">
        <f t="shared" si="11"/>
        <v>3.8</v>
      </c>
      <c r="AM24" s="206">
        <f t="shared" si="12"/>
        <v>-3.3</v>
      </c>
      <c r="AN24" s="200">
        <f t="shared" si="13"/>
        <v>1.6000000000000003</v>
      </c>
      <c r="AO24" s="207">
        <f t="shared" si="14"/>
        <v>1.2999999999999998</v>
      </c>
      <c r="AP24" s="207">
        <f t="shared" si="15"/>
        <v>1</v>
      </c>
      <c r="AQ24" s="197">
        <f t="shared" si="16"/>
        <v>0.14430851017427529</v>
      </c>
      <c r="AS24" s="196">
        <v>125</v>
      </c>
      <c r="AT24" s="197">
        <v>0.61370000000000002</v>
      </c>
      <c r="AU24" s="198">
        <v>6</v>
      </c>
      <c r="AV24" s="199">
        <v>9.1999999999999993</v>
      </c>
      <c r="AW24" s="200">
        <v>3.5</v>
      </c>
      <c r="AX24" s="200">
        <v>2.9</v>
      </c>
      <c r="AY24" s="200">
        <v>1.9</v>
      </c>
      <c r="BA24" s="196">
        <v>125</v>
      </c>
      <c r="BB24" s="197">
        <v>0.55289999999999995</v>
      </c>
      <c r="BC24" s="198">
        <v>20</v>
      </c>
      <c r="BD24" s="206">
        <v>-24</v>
      </c>
      <c r="BE24" s="200"/>
      <c r="BF24" s="200"/>
      <c r="BG24" s="200"/>
      <c r="BI24" s="196">
        <v>125</v>
      </c>
      <c r="BJ24" s="197">
        <v>9.01E-2</v>
      </c>
      <c r="BK24" s="198">
        <v>6.4</v>
      </c>
      <c r="BL24" s="199">
        <v>14.7</v>
      </c>
      <c r="BM24" s="200">
        <v>3.6</v>
      </c>
      <c r="BN24" s="200">
        <v>3.4</v>
      </c>
      <c r="BO24" s="200">
        <v>1.2</v>
      </c>
      <c r="BP24" s="208">
        <v>5.9069999999999998E-2</v>
      </c>
      <c r="BQ24" s="208">
        <v>3.1119999999999998E-2</v>
      </c>
      <c r="BS24" s="196">
        <v>125</v>
      </c>
      <c r="BT24" s="197">
        <v>3.2490000000000002E-3</v>
      </c>
      <c r="BU24" s="198">
        <v>2.2999999999999998</v>
      </c>
      <c r="BV24" s="199">
        <v>1.7</v>
      </c>
      <c r="BW24" s="200">
        <v>2.1</v>
      </c>
      <c r="BX24" s="200">
        <v>2.1</v>
      </c>
      <c r="BY24" s="200">
        <v>0.3</v>
      </c>
      <c r="BZ24" s="208">
        <v>2.1099999999999999E-3</v>
      </c>
      <c r="CA24" s="208">
        <v>1.137E-3</v>
      </c>
      <c r="CC24" s="211">
        <v>125</v>
      </c>
      <c r="CD24" s="212">
        <v>1.856E-2</v>
      </c>
      <c r="CE24" s="213">
        <v>5</v>
      </c>
      <c r="CF24" s="214">
        <v>6.9</v>
      </c>
      <c r="CG24" s="207">
        <v>6.2</v>
      </c>
      <c r="CH24" s="207">
        <v>6</v>
      </c>
      <c r="CI24" s="207">
        <v>1.5</v>
      </c>
      <c r="CK24" s="208">
        <f t="shared" si="17"/>
        <v>62.725641201619872</v>
      </c>
      <c r="CO24" s="196">
        <v>125</v>
      </c>
      <c r="CP24" s="197">
        <v>6.6489999999999994E-2</v>
      </c>
      <c r="CQ24" s="206">
        <v>0.5</v>
      </c>
      <c r="CR24" s="206">
        <v>-0.6</v>
      </c>
      <c r="CS24" s="206">
        <v>1.9</v>
      </c>
      <c r="CT24" s="206">
        <v>1.7</v>
      </c>
      <c r="CU24" s="206">
        <v>0.9</v>
      </c>
      <c r="CV24" s="209">
        <v>2.32E-3</v>
      </c>
      <c r="CX24" s="196">
        <v>125</v>
      </c>
      <c r="CY24" s="197">
        <v>0.1036</v>
      </c>
      <c r="CZ24" s="206">
        <v>0.3</v>
      </c>
      <c r="DA24" s="206">
        <v>-0.8</v>
      </c>
      <c r="DB24" s="206">
        <v>1.8</v>
      </c>
      <c r="DC24" s="206">
        <v>1.5</v>
      </c>
      <c r="DD24" s="206">
        <v>0.9</v>
      </c>
      <c r="DE24" s="209">
        <v>3.5500000000000002E-3</v>
      </c>
      <c r="DG24" s="196">
        <v>125</v>
      </c>
      <c r="DH24" s="197">
        <v>3.3270000000000001E-2</v>
      </c>
      <c r="DI24" s="206">
        <v>3.8</v>
      </c>
      <c r="DJ24" s="206">
        <v>-3.3</v>
      </c>
      <c r="DK24" s="206">
        <v>1.6</v>
      </c>
      <c r="DL24" s="206">
        <v>1.3</v>
      </c>
      <c r="DM24" s="206">
        <v>1</v>
      </c>
      <c r="DN24" s="210">
        <v>4.8700000000000002E-3</v>
      </c>
      <c r="DO24" s="209">
        <v>1.2E-4</v>
      </c>
      <c r="DQ24" s="196">
        <v>125</v>
      </c>
      <c r="DR24" s="197">
        <v>0.1981</v>
      </c>
      <c r="DS24" s="206">
        <v>3.8</v>
      </c>
      <c r="DT24" s="206">
        <v>-3.3</v>
      </c>
      <c r="DU24" s="206">
        <v>1.6</v>
      </c>
      <c r="DV24" s="206">
        <v>1.3</v>
      </c>
      <c r="DW24" s="206">
        <v>1</v>
      </c>
      <c r="DX24" s="208">
        <v>2.8879999999999999E-2</v>
      </c>
      <c r="DY24" s="210">
        <v>0</v>
      </c>
      <c r="EA24" s="196">
        <v>125</v>
      </c>
      <c r="EB24" s="197">
        <v>1.516</v>
      </c>
      <c r="ED24" s="208">
        <f t="shared" si="0"/>
        <v>2.3241800000000001</v>
      </c>
      <c r="EE24" s="208">
        <f t="shared" si="18"/>
        <v>2.4991322016198767</v>
      </c>
      <c r="EF24" s="208">
        <f t="shared" si="1"/>
        <v>0.92999481919904969</v>
      </c>
    </row>
    <row r="25" spans="1:136" s="9" customFormat="1" ht="15" x14ac:dyDescent="0.15">
      <c r="A25" s="260">
        <v>125.09</v>
      </c>
      <c r="B25" s="197">
        <v>54.606999999999999</v>
      </c>
      <c r="C25" s="198">
        <v>4.58</v>
      </c>
      <c r="D25" s="261">
        <v>-6.7010000000000005</v>
      </c>
      <c r="E25" s="200">
        <v>3.8688241538396828</v>
      </c>
      <c r="F25" s="200">
        <v>3.19315208688844</v>
      </c>
      <c r="G25" s="200">
        <v>1.86</v>
      </c>
      <c r="H25" s="200">
        <v>2.5954999999999999</v>
      </c>
      <c r="J25" s="196">
        <v>125.09</v>
      </c>
      <c r="K25" s="197">
        <v>49.62</v>
      </c>
      <c r="L25" s="198">
        <v>7.64</v>
      </c>
      <c r="M25" s="199">
        <v>8.1199999999999992</v>
      </c>
      <c r="N25" s="200">
        <v>3.09</v>
      </c>
      <c r="O25" s="200">
        <v>1.81</v>
      </c>
      <c r="P25" s="200">
        <v>2.5099999999999998</v>
      </c>
      <c r="R25" s="201">
        <v>125.09</v>
      </c>
      <c r="S25" s="202">
        <v>4.2750000000000004</v>
      </c>
      <c r="T25" s="203">
        <v>0.5</v>
      </c>
      <c r="U25" s="204">
        <v>-0.3</v>
      </c>
      <c r="V25" s="205" t="s">
        <v>90</v>
      </c>
      <c r="W25" s="205" t="s">
        <v>90</v>
      </c>
      <c r="X25" s="205" t="s">
        <v>203</v>
      </c>
      <c r="Z25" s="196">
        <v>125.09</v>
      </c>
      <c r="AA25" s="197">
        <f t="shared" si="2"/>
        <v>1.509835536923573</v>
      </c>
      <c r="AB25" s="198">
        <f t="shared" si="3"/>
        <v>0.43907971484121849</v>
      </c>
      <c r="AC25" s="206">
        <f t="shared" si="4"/>
        <v>-0.68276085547634491</v>
      </c>
      <c r="AD25" s="200">
        <f t="shared" si="5"/>
        <v>1.8390797148412186</v>
      </c>
      <c r="AE25" s="207">
        <f t="shared" si="6"/>
        <v>1.5781594296824371</v>
      </c>
      <c r="AF25" s="207">
        <f t="shared" si="7"/>
        <v>0.9</v>
      </c>
      <c r="AG25" s="208">
        <f t="shared" si="8"/>
        <v>0.92007186621827064</v>
      </c>
      <c r="AH25" s="208">
        <f t="shared" si="9"/>
        <v>0.58976367070530233</v>
      </c>
      <c r="AJ25" s="196">
        <v>125.09</v>
      </c>
      <c r="AK25" s="197">
        <f t="shared" si="10"/>
        <v>0.98363769216569974</v>
      </c>
      <c r="AL25" s="198">
        <f t="shared" si="11"/>
        <v>3.8</v>
      </c>
      <c r="AM25" s="206">
        <f t="shared" si="12"/>
        <v>-3.2</v>
      </c>
      <c r="AN25" s="200">
        <f t="shared" si="13"/>
        <v>1.6</v>
      </c>
      <c r="AO25" s="207">
        <f t="shared" si="14"/>
        <v>1.3</v>
      </c>
      <c r="AP25" s="207">
        <f t="shared" si="15"/>
        <v>1</v>
      </c>
      <c r="AQ25" s="197">
        <f t="shared" si="16"/>
        <v>0.14425876635494483</v>
      </c>
      <c r="AS25" s="196">
        <v>125.09</v>
      </c>
      <c r="AT25" s="197">
        <v>0.61280000000000001</v>
      </c>
      <c r="AU25" s="198">
        <v>6</v>
      </c>
      <c r="AV25" s="199">
        <v>9.1999999999999993</v>
      </c>
      <c r="AW25" s="200">
        <v>3.5</v>
      </c>
      <c r="AX25" s="200">
        <v>2.9</v>
      </c>
      <c r="AY25" s="200">
        <v>1.9</v>
      </c>
      <c r="BA25" s="196">
        <v>125.09</v>
      </c>
      <c r="BB25" s="197">
        <v>0.55220000000000002</v>
      </c>
      <c r="BC25" s="198">
        <v>20.100000000000001</v>
      </c>
      <c r="BD25" s="206">
        <v>-24.1</v>
      </c>
      <c r="BE25" s="200"/>
      <c r="BF25" s="200"/>
      <c r="BG25" s="200"/>
      <c r="BI25" s="196">
        <v>125.09</v>
      </c>
      <c r="BJ25" s="197">
        <v>9.0120000000000006E-2</v>
      </c>
      <c r="BK25" s="198">
        <v>6.4</v>
      </c>
      <c r="BL25" s="199">
        <v>14.7</v>
      </c>
      <c r="BM25" s="200">
        <v>3.6</v>
      </c>
      <c r="BN25" s="200">
        <v>3.4</v>
      </c>
      <c r="BO25" s="200">
        <v>1.2</v>
      </c>
      <c r="BP25" s="208">
        <v>5.8959999999999999E-2</v>
      </c>
      <c r="BQ25" s="208">
        <v>3.1109999999999999E-2</v>
      </c>
      <c r="BS25" s="196">
        <v>125.09</v>
      </c>
      <c r="BT25" s="197">
        <v>3.2399999999999998E-3</v>
      </c>
      <c r="BU25" s="198">
        <v>2.2999999999999998</v>
      </c>
      <c r="BV25" s="199">
        <v>1.7</v>
      </c>
      <c r="BW25" s="200">
        <v>2.1</v>
      </c>
      <c r="BX25" s="200">
        <v>2.1</v>
      </c>
      <c r="BY25" s="200">
        <v>0.3</v>
      </c>
      <c r="BZ25" s="208">
        <v>2.104E-3</v>
      </c>
      <c r="CA25" s="208">
        <v>1.134E-3</v>
      </c>
      <c r="CC25" s="211"/>
      <c r="CD25" s="212"/>
      <c r="CE25" s="213"/>
      <c r="CF25" s="214"/>
      <c r="CG25" s="207"/>
      <c r="CH25" s="207"/>
      <c r="CI25" s="207"/>
      <c r="CK25" s="208">
        <f t="shared" si="17"/>
        <v>62.633833229089269</v>
      </c>
      <c r="CO25" s="196">
        <v>125.09</v>
      </c>
      <c r="CP25" s="197">
        <v>6.633E-2</v>
      </c>
      <c r="CQ25" s="206">
        <v>0.5</v>
      </c>
      <c r="CR25" s="206">
        <v>-0.5</v>
      </c>
      <c r="CS25" s="206">
        <v>1.9</v>
      </c>
      <c r="CT25" s="206">
        <v>1.7</v>
      </c>
      <c r="CU25" s="206">
        <v>0.9</v>
      </c>
      <c r="CV25" s="209">
        <v>2.32E-3</v>
      </c>
      <c r="CX25" s="196">
        <v>125.09</v>
      </c>
      <c r="CY25" s="197">
        <v>0.10340000000000001</v>
      </c>
      <c r="CZ25" s="206">
        <v>0.4</v>
      </c>
      <c r="DA25" s="206">
        <v>-0.8</v>
      </c>
      <c r="DB25" s="206">
        <v>1.8</v>
      </c>
      <c r="DC25" s="206">
        <v>1.5</v>
      </c>
      <c r="DD25" s="206">
        <v>0.9</v>
      </c>
      <c r="DE25" s="209">
        <v>3.5400000000000002E-3</v>
      </c>
      <c r="DG25" s="196">
        <v>125.09</v>
      </c>
      <c r="DH25" s="197">
        <v>3.3189999999999997E-2</v>
      </c>
      <c r="DI25" s="206">
        <v>3.8</v>
      </c>
      <c r="DJ25" s="206">
        <v>-3.2</v>
      </c>
      <c r="DK25" s="206">
        <v>1.6</v>
      </c>
      <c r="DL25" s="206">
        <v>1.3</v>
      </c>
      <c r="DM25" s="206">
        <v>1</v>
      </c>
      <c r="DN25" s="210">
        <v>4.8700000000000002E-3</v>
      </c>
      <c r="DO25" s="209">
        <v>1.2E-4</v>
      </c>
      <c r="DQ25" s="196">
        <v>125.09</v>
      </c>
      <c r="DR25" s="197">
        <v>0.1976</v>
      </c>
      <c r="DS25" s="206">
        <v>3.8</v>
      </c>
      <c r="DT25" s="206">
        <v>-3.2</v>
      </c>
      <c r="DU25" s="206">
        <v>1.6</v>
      </c>
      <c r="DV25" s="206">
        <v>1.3</v>
      </c>
      <c r="DW25" s="206">
        <v>1</v>
      </c>
      <c r="DX25" s="208">
        <v>2.886E-2</v>
      </c>
      <c r="DY25" s="210">
        <v>0</v>
      </c>
      <c r="EA25" s="196">
        <v>125.09</v>
      </c>
      <c r="EB25" s="197">
        <v>1.5129999999999999</v>
      </c>
      <c r="ED25" s="208">
        <f t="shared" si="0"/>
        <v>2.3193599999999996</v>
      </c>
      <c r="EE25" s="208">
        <f t="shared" si="18"/>
        <v>2.4934732290892727</v>
      </c>
      <c r="EF25" s="208">
        <f t="shared" si="1"/>
        <v>0.9301724088881167</v>
      </c>
    </row>
    <row r="26" spans="1:136" s="9" customFormat="1" ht="15" x14ac:dyDescent="0.15">
      <c r="A26" s="260">
        <v>125.1</v>
      </c>
      <c r="B26" s="197">
        <v>54.6</v>
      </c>
      <c r="C26" s="198">
        <v>4.58</v>
      </c>
      <c r="D26" s="261">
        <v>-6.7</v>
      </c>
      <c r="E26" s="200">
        <v>3.8682468035704929</v>
      </c>
      <c r="F26" s="200">
        <v>3.1927456835770678</v>
      </c>
      <c r="G26" s="200">
        <v>1.86</v>
      </c>
      <c r="H26" s="200">
        <v>2.5949999999999998</v>
      </c>
      <c r="J26" s="196">
        <v>125.1</v>
      </c>
      <c r="K26" s="197">
        <v>49.62</v>
      </c>
      <c r="L26" s="198">
        <v>7.64</v>
      </c>
      <c r="M26" s="199">
        <v>8.1199999999999992</v>
      </c>
      <c r="N26" s="200">
        <v>3.09</v>
      </c>
      <c r="O26" s="200">
        <v>1.81</v>
      </c>
      <c r="P26" s="200">
        <v>2.5099999999999998</v>
      </c>
      <c r="R26" s="201">
        <v>125.1</v>
      </c>
      <c r="S26" s="202">
        <v>4.2750000000000004</v>
      </c>
      <c r="T26" s="203">
        <v>0.5</v>
      </c>
      <c r="U26" s="204">
        <v>-0.3</v>
      </c>
      <c r="V26" s="205" t="s">
        <v>90</v>
      </c>
      <c r="W26" s="205" t="s">
        <v>90</v>
      </c>
      <c r="X26" s="205" t="s">
        <v>203</v>
      </c>
      <c r="Z26" s="196">
        <v>125.1</v>
      </c>
      <c r="AA26" s="197">
        <f t="shared" si="2"/>
        <v>1.509651264569033</v>
      </c>
      <c r="AB26" s="198">
        <f t="shared" si="3"/>
        <v>0.43907253550173825</v>
      </c>
      <c r="AC26" s="206">
        <f t="shared" si="4"/>
        <v>-0.68278239349478531</v>
      </c>
      <c r="AD26" s="200">
        <f t="shared" si="5"/>
        <v>1.8390725355017381</v>
      </c>
      <c r="AE26" s="207">
        <f t="shared" si="6"/>
        <v>1.5781450710034763</v>
      </c>
      <c r="AF26" s="207">
        <f t="shared" si="7"/>
        <v>0.90000000000000013</v>
      </c>
      <c r="AG26" s="208">
        <f t="shared" si="8"/>
        <v>0.92007186621827064</v>
      </c>
      <c r="AH26" s="208">
        <f t="shared" si="9"/>
        <v>0.58957939835076234</v>
      </c>
      <c r="AJ26" s="196">
        <v>125.1</v>
      </c>
      <c r="AK26" s="197">
        <f t="shared" si="10"/>
        <v>0.98348886581033823</v>
      </c>
      <c r="AL26" s="198">
        <f t="shared" si="11"/>
        <v>3.9</v>
      </c>
      <c r="AM26" s="206">
        <f t="shared" si="12"/>
        <v>-3.3</v>
      </c>
      <c r="AN26" s="200">
        <f t="shared" si="13"/>
        <v>1.5999999999999999</v>
      </c>
      <c r="AO26" s="207">
        <f t="shared" si="14"/>
        <v>1.3</v>
      </c>
      <c r="AP26" s="207">
        <f t="shared" si="15"/>
        <v>1</v>
      </c>
      <c r="AQ26" s="197">
        <f t="shared" si="16"/>
        <v>0.144085068089918</v>
      </c>
      <c r="AS26" s="196">
        <v>125.1</v>
      </c>
      <c r="AT26" s="197">
        <v>0.61270000000000002</v>
      </c>
      <c r="AU26" s="198">
        <v>6.1</v>
      </c>
      <c r="AV26" s="199">
        <v>9.3000000000000007</v>
      </c>
      <c r="AW26" s="200">
        <v>3.5</v>
      </c>
      <c r="AX26" s="200">
        <v>2.9</v>
      </c>
      <c r="AY26" s="200">
        <v>1.9</v>
      </c>
      <c r="BA26" s="196">
        <v>125.1</v>
      </c>
      <c r="BB26" s="197">
        <v>0.55210000000000004</v>
      </c>
      <c r="BC26" s="198">
        <v>20.2</v>
      </c>
      <c r="BD26" s="206">
        <v>-24.1</v>
      </c>
      <c r="BE26" s="200"/>
      <c r="BF26" s="200"/>
      <c r="BG26" s="200"/>
      <c r="BI26" s="196">
        <v>125.1</v>
      </c>
      <c r="BJ26" s="197">
        <v>9.0120000000000006E-2</v>
      </c>
      <c r="BK26" s="198">
        <v>6.4</v>
      </c>
      <c r="BL26" s="199">
        <v>14.7</v>
      </c>
      <c r="BM26" s="200">
        <v>3.6</v>
      </c>
      <c r="BN26" s="200">
        <v>3.4</v>
      </c>
      <c r="BO26" s="200">
        <v>1.2</v>
      </c>
      <c r="BP26" s="208">
        <v>5.8959999999999999E-2</v>
      </c>
      <c r="BQ26" s="208">
        <v>3.1109999999999999E-2</v>
      </c>
      <c r="BS26" s="196">
        <v>125.1</v>
      </c>
      <c r="BT26" s="197">
        <v>3.2399999999999998E-3</v>
      </c>
      <c r="BU26" s="198">
        <v>2.2999999999999998</v>
      </c>
      <c r="BV26" s="199">
        <v>1.7</v>
      </c>
      <c r="BW26" s="200">
        <v>2.1</v>
      </c>
      <c r="BX26" s="200">
        <v>2.1</v>
      </c>
      <c r="BY26" s="200">
        <v>0.3</v>
      </c>
      <c r="BZ26" s="208">
        <v>2.104E-3</v>
      </c>
      <c r="CA26" s="208">
        <v>1.134E-3</v>
      </c>
      <c r="CC26" s="211"/>
      <c r="CD26" s="212"/>
      <c r="CE26" s="213"/>
      <c r="CF26" s="214"/>
      <c r="CG26" s="207"/>
      <c r="CH26" s="207"/>
      <c r="CI26" s="207"/>
      <c r="CK26" s="208">
        <f t="shared" si="17"/>
        <v>62.626300130379363</v>
      </c>
      <c r="CO26" s="196">
        <v>125.1</v>
      </c>
      <c r="CP26" s="197">
        <v>6.6309999999999994E-2</v>
      </c>
      <c r="CQ26" s="206">
        <v>0.5</v>
      </c>
      <c r="CR26" s="206">
        <v>-0.5</v>
      </c>
      <c r="CS26" s="206">
        <v>1.9</v>
      </c>
      <c r="CT26" s="206">
        <v>1.7</v>
      </c>
      <c r="CU26" s="206">
        <v>0.9</v>
      </c>
      <c r="CV26" s="209">
        <v>2.32E-3</v>
      </c>
      <c r="CX26" s="196">
        <v>125.1</v>
      </c>
      <c r="CY26" s="197">
        <v>0.10340000000000001</v>
      </c>
      <c r="CZ26" s="206">
        <v>0.4</v>
      </c>
      <c r="DA26" s="206">
        <v>-0.8</v>
      </c>
      <c r="DB26" s="206">
        <v>1.8</v>
      </c>
      <c r="DC26" s="206">
        <v>1.5</v>
      </c>
      <c r="DD26" s="206">
        <v>0.9</v>
      </c>
      <c r="DE26" s="209">
        <v>3.5400000000000002E-3</v>
      </c>
      <c r="DG26" s="196">
        <v>125.1</v>
      </c>
      <c r="DH26" s="197">
        <v>3.3180000000000001E-2</v>
      </c>
      <c r="DI26" s="206">
        <v>3.9</v>
      </c>
      <c r="DJ26" s="206">
        <v>-3.3</v>
      </c>
      <c r="DK26" s="206">
        <v>1.6</v>
      </c>
      <c r="DL26" s="206">
        <v>1.3</v>
      </c>
      <c r="DM26" s="206">
        <v>1</v>
      </c>
      <c r="DN26" s="210">
        <v>4.8599999999999997E-3</v>
      </c>
      <c r="DO26" s="209">
        <v>1.2E-4</v>
      </c>
      <c r="DQ26" s="196">
        <v>125.1</v>
      </c>
      <c r="DR26" s="197">
        <v>0.1976</v>
      </c>
      <c r="DS26" s="206">
        <v>3.9</v>
      </c>
      <c r="DT26" s="206">
        <v>-3.3</v>
      </c>
      <c r="DU26" s="206">
        <v>1.6</v>
      </c>
      <c r="DV26" s="206">
        <v>1.3</v>
      </c>
      <c r="DW26" s="206">
        <v>1</v>
      </c>
      <c r="DX26" s="208">
        <v>2.8850000000000001E-2</v>
      </c>
      <c r="DY26" s="210">
        <v>0</v>
      </c>
      <c r="EA26" s="196">
        <v>125.1</v>
      </c>
      <c r="EB26" s="197">
        <v>1.512</v>
      </c>
      <c r="ED26" s="208">
        <f t="shared" si="0"/>
        <v>2.3182700000000001</v>
      </c>
      <c r="EE26" s="208">
        <f t="shared" si="18"/>
        <v>2.4931401303793712</v>
      </c>
      <c r="EF26" s="208">
        <f t="shared" si="1"/>
        <v>0.9298594859356093</v>
      </c>
    </row>
    <row r="27" spans="1:136" s="9" customFormat="1" ht="15" x14ac:dyDescent="0.15">
      <c r="A27" s="260">
        <v>125.2</v>
      </c>
      <c r="B27" s="197">
        <v>54.52</v>
      </c>
      <c r="C27" s="198">
        <v>4.58</v>
      </c>
      <c r="D27" s="261">
        <v>-6.7</v>
      </c>
      <c r="E27" s="200">
        <v>3.8682468035704929</v>
      </c>
      <c r="F27" s="200">
        <v>3.1927456835770678</v>
      </c>
      <c r="G27" s="200">
        <v>1.86</v>
      </c>
      <c r="H27" s="200">
        <v>2.5949999999999998</v>
      </c>
      <c r="J27" s="196">
        <v>125.2</v>
      </c>
      <c r="K27" s="197">
        <v>49.55</v>
      </c>
      <c r="L27" s="198">
        <v>7.63</v>
      </c>
      <c r="M27" s="199">
        <v>8.1199999999999992</v>
      </c>
      <c r="N27" s="200">
        <v>3.09</v>
      </c>
      <c r="O27" s="200">
        <v>1.81</v>
      </c>
      <c r="P27" s="200">
        <v>2.5099999999999998</v>
      </c>
      <c r="R27" s="201">
        <v>125.2</v>
      </c>
      <c r="S27" s="202">
        <v>4.2720000000000002</v>
      </c>
      <c r="T27" s="203">
        <v>0.5</v>
      </c>
      <c r="U27" s="204">
        <v>-0.3</v>
      </c>
      <c r="V27" s="205" t="s">
        <v>90</v>
      </c>
      <c r="W27" s="205" t="s">
        <v>90</v>
      </c>
      <c r="X27" s="205" t="s">
        <v>203</v>
      </c>
      <c r="Z27" s="196">
        <v>125.2</v>
      </c>
      <c r="AA27" s="197">
        <f t="shared" si="2"/>
        <v>1.5061500898327727</v>
      </c>
      <c r="AB27" s="198">
        <f t="shared" si="3"/>
        <v>0.46088702533514447</v>
      </c>
      <c r="AC27" s="206">
        <f t="shared" si="4"/>
        <v>-0.70000000000000007</v>
      </c>
      <c r="AD27" s="200">
        <f t="shared" si="5"/>
        <v>1.8391129746648556</v>
      </c>
      <c r="AE27" s="207">
        <f t="shared" si="6"/>
        <v>1.5782259493297115</v>
      </c>
      <c r="AF27" s="207">
        <f t="shared" si="7"/>
        <v>0.90000000000000013</v>
      </c>
      <c r="AG27" s="208">
        <f t="shared" si="8"/>
        <v>0.9173077809001704</v>
      </c>
      <c r="AH27" s="208">
        <f t="shared" si="9"/>
        <v>0.58884230893260225</v>
      </c>
      <c r="AJ27" s="196">
        <v>125.2</v>
      </c>
      <c r="AK27" s="197">
        <f t="shared" si="10"/>
        <v>0.98145220493619789</v>
      </c>
      <c r="AL27" s="198">
        <f t="shared" si="11"/>
        <v>3.8000000000000003</v>
      </c>
      <c r="AM27" s="206">
        <f t="shared" si="12"/>
        <v>-3.2000000000000006</v>
      </c>
      <c r="AN27" s="200">
        <f t="shared" si="13"/>
        <v>1.6000000000000003</v>
      </c>
      <c r="AO27" s="207">
        <f t="shared" si="14"/>
        <v>1.3</v>
      </c>
      <c r="AP27" s="207">
        <f t="shared" si="15"/>
        <v>1</v>
      </c>
      <c r="AQ27" s="197">
        <f t="shared" si="16"/>
        <v>0.14425876635494483</v>
      </c>
      <c r="AS27" s="196">
        <v>125.2</v>
      </c>
      <c r="AT27" s="197">
        <v>0.61209999999999998</v>
      </c>
      <c r="AU27" s="198">
        <v>6.1</v>
      </c>
      <c r="AV27" s="199">
        <v>9.3000000000000007</v>
      </c>
      <c r="AW27" s="200">
        <v>3.5</v>
      </c>
      <c r="AX27" s="200">
        <v>2.9</v>
      </c>
      <c r="AY27" s="200">
        <v>1.9</v>
      </c>
      <c r="BA27" s="196">
        <v>125.2</v>
      </c>
      <c r="BB27" s="197">
        <v>0.55010000000000003</v>
      </c>
      <c r="BC27" s="198">
        <v>23</v>
      </c>
      <c r="BD27" s="206">
        <v>-24</v>
      </c>
      <c r="BE27" s="200"/>
      <c r="BF27" s="200"/>
      <c r="BG27" s="200"/>
      <c r="BI27" s="196">
        <v>125.2</v>
      </c>
      <c r="BJ27" s="197">
        <v>8.9980000000000004E-2</v>
      </c>
      <c r="BK27" s="198">
        <v>6.4</v>
      </c>
      <c r="BL27" s="199">
        <v>14.6</v>
      </c>
      <c r="BM27" s="200">
        <v>3.6</v>
      </c>
      <c r="BN27" s="200">
        <v>3.4</v>
      </c>
      <c r="BO27" s="200">
        <v>1.2</v>
      </c>
      <c r="BP27" s="208">
        <v>5.892E-2</v>
      </c>
      <c r="BQ27" s="208">
        <v>3.109E-2</v>
      </c>
      <c r="BS27" s="196">
        <v>125.2</v>
      </c>
      <c r="BT27" s="197">
        <v>3.2339999999999999E-3</v>
      </c>
      <c r="BU27" s="198">
        <v>2.2999999999999998</v>
      </c>
      <c r="BV27" s="199">
        <v>1.7</v>
      </c>
      <c r="BW27" s="200">
        <v>2.1</v>
      </c>
      <c r="BX27" s="200">
        <v>2.1</v>
      </c>
      <c r="BY27" s="200">
        <v>0.3</v>
      </c>
      <c r="BZ27" s="208">
        <v>2.1020000000000001E-3</v>
      </c>
      <c r="CA27" s="208">
        <v>1.1299999999999999E-3</v>
      </c>
      <c r="CC27" s="211"/>
      <c r="CD27" s="212"/>
      <c r="CE27" s="213"/>
      <c r="CF27" s="214"/>
      <c r="CG27" s="207"/>
      <c r="CH27" s="207"/>
      <c r="CI27" s="207"/>
      <c r="CK27" s="208">
        <f t="shared" si="17"/>
        <v>62.535016294768965</v>
      </c>
      <c r="CO27" s="196">
        <v>125.2</v>
      </c>
      <c r="CP27" s="197">
        <v>6.6229999999999997E-2</v>
      </c>
      <c r="CQ27" s="206">
        <v>0.4</v>
      </c>
      <c r="CR27" s="206">
        <v>-0.7</v>
      </c>
      <c r="CS27" s="206">
        <v>1.9</v>
      </c>
      <c r="CT27" s="206">
        <v>1.7</v>
      </c>
      <c r="CU27" s="206">
        <v>0.9</v>
      </c>
      <c r="CV27" s="209">
        <v>2.32E-3</v>
      </c>
      <c r="CX27" s="196">
        <v>125.2</v>
      </c>
      <c r="CY27" s="197">
        <v>0.1031</v>
      </c>
      <c r="CZ27" s="206">
        <v>0.5</v>
      </c>
      <c r="DA27" s="206">
        <v>-0.7</v>
      </c>
      <c r="DB27" s="206">
        <v>1.8</v>
      </c>
      <c r="DC27" s="206">
        <v>1.5</v>
      </c>
      <c r="DD27" s="206">
        <v>0.9</v>
      </c>
      <c r="DE27" s="209">
        <v>3.5400000000000002E-3</v>
      </c>
      <c r="DG27" s="196">
        <v>125.2</v>
      </c>
      <c r="DH27" s="197">
        <v>3.3110000000000001E-2</v>
      </c>
      <c r="DI27" s="206">
        <v>3.8</v>
      </c>
      <c r="DJ27" s="206">
        <v>-3.2</v>
      </c>
      <c r="DK27" s="206">
        <v>1.6</v>
      </c>
      <c r="DL27" s="206">
        <v>1.3</v>
      </c>
      <c r="DM27" s="206">
        <v>1</v>
      </c>
      <c r="DN27" s="210">
        <v>4.8700000000000002E-3</v>
      </c>
      <c r="DO27" s="209">
        <v>1.2E-4</v>
      </c>
      <c r="DQ27" s="196">
        <v>125.2</v>
      </c>
      <c r="DR27" s="197">
        <v>0.19719999999999999</v>
      </c>
      <c r="DS27" s="206">
        <v>3.8</v>
      </c>
      <c r="DT27" s="206">
        <v>-3.2</v>
      </c>
      <c r="DU27" s="206">
        <v>1.6</v>
      </c>
      <c r="DV27" s="206">
        <v>1.3</v>
      </c>
      <c r="DW27" s="206">
        <v>1</v>
      </c>
      <c r="DX27" s="208">
        <v>2.886E-2</v>
      </c>
      <c r="DY27" s="210">
        <v>0</v>
      </c>
      <c r="EA27" s="196">
        <v>125.2</v>
      </c>
      <c r="EB27" s="197">
        <v>1.508</v>
      </c>
      <c r="ED27" s="208">
        <f t="shared" si="0"/>
        <v>2.3125200000000001</v>
      </c>
      <c r="EE27" s="208">
        <f t="shared" si="18"/>
        <v>2.4876022947689704</v>
      </c>
      <c r="EF27" s="208">
        <f t="shared" si="1"/>
        <v>0.92961805223562455</v>
      </c>
    </row>
    <row r="28" spans="1:136" s="9" customFormat="1" ht="15" x14ac:dyDescent="0.15">
      <c r="A28" s="260">
        <v>125.3</v>
      </c>
      <c r="B28" s="197">
        <v>54.45</v>
      </c>
      <c r="C28" s="198">
        <v>4.58</v>
      </c>
      <c r="D28" s="261">
        <v>-6.7</v>
      </c>
      <c r="E28" s="200">
        <v>3.8682468035704929</v>
      </c>
      <c r="F28" s="200">
        <v>3.1927456835770678</v>
      </c>
      <c r="G28" s="200">
        <v>1.86</v>
      </c>
      <c r="H28" s="200">
        <v>2.5949999999999998</v>
      </c>
      <c r="J28" s="196">
        <v>125.3</v>
      </c>
      <c r="K28" s="197">
        <v>49.48</v>
      </c>
      <c r="L28" s="198">
        <v>7.63</v>
      </c>
      <c r="M28" s="199">
        <v>8.1199999999999992</v>
      </c>
      <c r="N28" s="200">
        <v>3.09</v>
      </c>
      <c r="O28" s="200">
        <v>1.81</v>
      </c>
      <c r="P28" s="200">
        <v>2.5099999999999998</v>
      </c>
      <c r="R28" s="201">
        <v>125.3</v>
      </c>
      <c r="S28" s="202">
        <v>4.2679999999999998</v>
      </c>
      <c r="T28" s="203">
        <v>0.5</v>
      </c>
      <c r="U28" s="204">
        <v>-0.3</v>
      </c>
      <c r="V28" s="205" t="s">
        <v>90</v>
      </c>
      <c r="W28" s="205" t="s">
        <v>90</v>
      </c>
      <c r="X28" s="205" t="s">
        <v>203</v>
      </c>
      <c r="Z28" s="196">
        <v>125.3</v>
      </c>
      <c r="AA28" s="197">
        <f t="shared" si="2"/>
        <v>1.5023725065647024</v>
      </c>
      <c r="AB28" s="198">
        <f t="shared" si="3"/>
        <v>0.37816717973004965</v>
      </c>
      <c r="AC28" s="206">
        <f t="shared" si="4"/>
        <v>-0.78274923040492539</v>
      </c>
      <c r="AD28" s="200">
        <f t="shared" si="5"/>
        <v>1.8390835898650246</v>
      </c>
      <c r="AE28" s="207">
        <f t="shared" si="6"/>
        <v>1.5781671797300496</v>
      </c>
      <c r="AF28" s="207">
        <f t="shared" si="7"/>
        <v>0.89999999999999991</v>
      </c>
      <c r="AG28" s="208">
        <f t="shared" si="8"/>
        <v>0.91546505735477035</v>
      </c>
      <c r="AH28" s="208">
        <f t="shared" si="9"/>
        <v>0.58690744920993221</v>
      </c>
      <c r="AJ28" s="196">
        <v>125.3</v>
      </c>
      <c r="AK28" s="197">
        <f t="shared" si="10"/>
        <v>0.97941554406205755</v>
      </c>
      <c r="AL28" s="198">
        <f t="shared" si="11"/>
        <v>3.7999999999999994</v>
      </c>
      <c r="AM28" s="206">
        <f t="shared" si="12"/>
        <v>-3.3000000000000003</v>
      </c>
      <c r="AN28" s="200">
        <f t="shared" si="13"/>
        <v>1.6</v>
      </c>
      <c r="AO28" s="207">
        <f t="shared" si="14"/>
        <v>1.3</v>
      </c>
      <c r="AP28" s="207">
        <f t="shared" si="15"/>
        <v>1</v>
      </c>
      <c r="AQ28" s="197">
        <f t="shared" si="16"/>
        <v>0.14401045236092233</v>
      </c>
      <c r="AS28" s="196">
        <v>125.3</v>
      </c>
      <c r="AT28" s="197">
        <v>0.61</v>
      </c>
      <c r="AU28" s="198">
        <v>6.1</v>
      </c>
      <c r="AV28" s="199">
        <v>9.1999999999999993</v>
      </c>
      <c r="AW28" s="200">
        <v>3.5</v>
      </c>
      <c r="AX28" s="200">
        <v>2.9</v>
      </c>
      <c r="AY28" s="200">
        <v>1.9</v>
      </c>
      <c r="BA28" s="196">
        <v>125.3</v>
      </c>
      <c r="BB28" s="197">
        <v>0.54810000000000003</v>
      </c>
      <c r="BC28" s="198">
        <v>20.100000000000001</v>
      </c>
      <c r="BD28" s="206">
        <v>-24.2</v>
      </c>
      <c r="BE28" s="200"/>
      <c r="BF28" s="200"/>
      <c r="BG28" s="200"/>
      <c r="BI28" s="196">
        <v>125.3</v>
      </c>
      <c r="BJ28" s="197">
        <v>8.9940000000000006E-2</v>
      </c>
      <c r="BK28" s="198">
        <v>6.4</v>
      </c>
      <c r="BL28" s="199">
        <v>14.6</v>
      </c>
      <c r="BM28" s="200">
        <v>3.6</v>
      </c>
      <c r="BN28" s="200">
        <v>3.4</v>
      </c>
      <c r="BO28" s="200">
        <v>1.2</v>
      </c>
      <c r="BP28" s="208">
        <v>5.883E-2</v>
      </c>
      <c r="BQ28" s="208">
        <v>3.107E-2</v>
      </c>
      <c r="BS28" s="196">
        <v>125.3</v>
      </c>
      <c r="BT28" s="197">
        <v>3.2269999999999998E-3</v>
      </c>
      <c r="BU28" s="198">
        <v>2.2999999999999998</v>
      </c>
      <c r="BV28" s="199">
        <v>1.7</v>
      </c>
      <c r="BW28" s="200">
        <v>2.1</v>
      </c>
      <c r="BX28" s="200">
        <v>2.1</v>
      </c>
      <c r="BY28" s="200">
        <v>0.3</v>
      </c>
      <c r="BZ28" s="208">
        <v>2.1020000000000001E-3</v>
      </c>
      <c r="CA28" s="208">
        <v>1.129E-3</v>
      </c>
      <c r="CC28" s="211"/>
      <c r="CD28" s="212"/>
      <c r="CE28" s="213"/>
      <c r="CF28" s="214"/>
      <c r="CG28" s="207"/>
      <c r="CH28" s="207"/>
      <c r="CI28" s="207"/>
      <c r="CK28" s="208">
        <f t="shared" si="17"/>
        <v>62.451055050626763</v>
      </c>
      <c r="CO28" s="196">
        <v>125.3</v>
      </c>
      <c r="CP28" s="197">
        <v>6.6019999999999995E-2</v>
      </c>
      <c r="CQ28" s="206">
        <v>0.5</v>
      </c>
      <c r="CR28" s="206">
        <v>-0.6</v>
      </c>
      <c r="CS28" s="206">
        <v>1.9</v>
      </c>
      <c r="CT28" s="206">
        <v>1.7</v>
      </c>
      <c r="CU28" s="206">
        <v>0.9</v>
      </c>
      <c r="CV28" s="209">
        <v>2.32E-3</v>
      </c>
      <c r="CX28" s="196">
        <v>125.3</v>
      </c>
      <c r="CY28" s="197">
        <v>0.10290000000000001</v>
      </c>
      <c r="CZ28" s="206">
        <v>0.3</v>
      </c>
      <c r="DA28" s="206">
        <v>-0.9</v>
      </c>
      <c r="DB28" s="206">
        <v>1.8</v>
      </c>
      <c r="DC28" s="206">
        <v>1.5</v>
      </c>
      <c r="DD28" s="206">
        <v>0.9</v>
      </c>
      <c r="DE28" s="209">
        <v>3.5400000000000002E-3</v>
      </c>
      <c r="DG28" s="196">
        <v>125.3</v>
      </c>
      <c r="DH28" s="197">
        <v>3.304E-2</v>
      </c>
      <c r="DI28" s="206">
        <v>3.8</v>
      </c>
      <c r="DJ28" s="206">
        <v>-3.3</v>
      </c>
      <c r="DK28" s="206">
        <v>1.6</v>
      </c>
      <c r="DL28" s="206">
        <v>1.3</v>
      </c>
      <c r="DM28" s="206">
        <v>1</v>
      </c>
      <c r="DN28" s="210">
        <v>4.8599999999999997E-3</v>
      </c>
      <c r="DO28" s="209">
        <v>1.2E-4</v>
      </c>
      <c r="DQ28" s="196">
        <v>125.3</v>
      </c>
      <c r="DR28" s="197">
        <v>0.1968</v>
      </c>
      <c r="DS28" s="206">
        <v>3.8</v>
      </c>
      <c r="DT28" s="206">
        <v>-3.3</v>
      </c>
      <c r="DU28" s="206">
        <v>1.6</v>
      </c>
      <c r="DV28" s="206">
        <v>1.3</v>
      </c>
      <c r="DW28" s="206">
        <v>1</v>
      </c>
      <c r="DX28" s="208">
        <v>2.8819999999999998E-2</v>
      </c>
      <c r="DY28" s="210">
        <v>0</v>
      </c>
      <c r="EA28" s="196">
        <v>125.3</v>
      </c>
      <c r="EB28" s="197">
        <v>1.504</v>
      </c>
      <c r="ED28" s="208">
        <f t="shared" si="0"/>
        <v>2.3066800000000001</v>
      </c>
      <c r="EE28" s="208">
        <f t="shared" si="18"/>
        <v>2.48178805062676</v>
      </c>
      <c r="EF28" s="208">
        <f t="shared" si="1"/>
        <v>0.92944278598547625</v>
      </c>
    </row>
    <row r="29" spans="1:136" s="9" customFormat="1" ht="15" x14ac:dyDescent="0.15">
      <c r="A29" s="260">
        <v>125.4</v>
      </c>
      <c r="B29" s="197">
        <v>54.37</v>
      </c>
      <c r="C29" s="198">
        <v>4.58</v>
      </c>
      <c r="D29" s="261">
        <v>-6.69</v>
      </c>
      <c r="E29" s="200">
        <v>3.8624733008785967</v>
      </c>
      <c r="F29" s="200">
        <v>3.1927456835770678</v>
      </c>
      <c r="G29" s="200">
        <v>1.86</v>
      </c>
      <c r="H29" s="200">
        <v>2.5949999999999998</v>
      </c>
      <c r="J29" s="196">
        <v>125.4</v>
      </c>
      <c r="K29" s="197">
        <v>49.41</v>
      </c>
      <c r="L29" s="198">
        <v>7.63</v>
      </c>
      <c r="M29" s="199">
        <v>8.1199999999999992</v>
      </c>
      <c r="N29" s="200">
        <v>3.09</v>
      </c>
      <c r="O29" s="200">
        <v>1.81</v>
      </c>
      <c r="P29" s="200">
        <v>2.5099999999999998</v>
      </c>
      <c r="R29" s="201">
        <v>125.4</v>
      </c>
      <c r="S29" s="202">
        <v>4.2649999999999997</v>
      </c>
      <c r="T29" s="203">
        <v>0.5</v>
      </c>
      <c r="U29" s="204">
        <v>-0.3</v>
      </c>
      <c r="V29" s="205" t="s">
        <v>90</v>
      </c>
      <c r="W29" s="205" t="s">
        <v>90</v>
      </c>
      <c r="X29" s="205" t="s">
        <v>203</v>
      </c>
      <c r="Z29" s="196">
        <v>125.4</v>
      </c>
      <c r="AA29" s="197">
        <f t="shared" si="2"/>
        <v>1.4981342424102824</v>
      </c>
      <c r="AB29" s="198">
        <f t="shared" si="3"/>
        <v>0.4</v>
      </c>
      <c r="AC29" s="206">
        <f t="shared" si="4"/>
        <v>-0.66090466579603457</v>
      </c>
      <c r="AD29" s="200">
        <f t="shared" si="5"/>
        <v>1.8390953342039655</v>
      </c>
      <c r="AE29" s="207">
        <f t="shared" si="6"/>
        <v>1.5781906684079305</v>
      </c>
      <c r="AF29" s="207">
        <f t="shared" si="7"/>
        <v>0.9</v>
      </c>
      <c r="AG29" s="208">
        <f t="shared" si="8"/>
        <v>0.91270097203667011</v>
      </c>
      <c r="AH29" s="208">
        <f t="shared" si="9"/>
        <v>0.58543327037361215</v>
      </c>
      <c r="AJ29" s="196">
        <v>125.4</v>
      </c>
      <c r="AK29" s="197">
        <f t="shared" si="10"/>
        <v>0.97698133773590357</v>
      </c>
      <c r="AL29" s="198">
        <f t="shared" si="11"/>
        <v>3.9000000000000004</v>
      </c>
      <c r="AM29" s="206">
        <f t="shared" si="12"/>
        <v>-3.2</v>
      </c>
      <c r="AN29" s="200">
        <f t="shared" si="13"/>
        <v>1.6</v>
      </c>
      <c r="AO29" s="207">
        <f t="shared" si="14"/>
        <v>1.3</v>
      </c>
      <c r="AP29" s="207">
        <f t="shared" si="15"/>
        <v>1</v>
      </c>
      <c r="AQ29" s="197">
        <f t="shared" si="16"/>
        <v>0.14373726645723461</v>
      </c>
      <c r="AS29" s="196">
        <v>125.4</v>
      </c>
      <c r="AT29" s="197">
        <v>0.6089</v>
      </c>
      <c r="AU29" s="198">
        <v>6.1</v>
      </c>
      <c r="AV29" s="199">
        <v>9.1999999999999993</v>
      </c>
      <c r="AW29" s="200">
        <v>3.5</v>
      </c>
      <c r="AX29" s="200">
        <v>2.9</v>
      </c>
      <c r="AY29" s="200">
        <v>1.9</v>
      </c>
      <c r="BA29" s="196">
        <v>125.4</v>
      </c>
      <c r="BB29" s="197">
        <v>0.5474</v>
      </c>
      <c r="BC29" s="198">
        <v>20.6</v>
      </c>
      <c r="BD29" s="206">
        <v>-24.1</v>
      </c>
      <c r="BE29" s="200"/>
      <c r="BF29" s="200"/>
      <c r="BG29" s="200"/>
      <c r="BI29" s="196">
        <v>125.4</v>
      </c>
      <c r="BJ29" s="197">
        <v>8.9880000000000002E-2</v>
      </c>
      <c r="BK29" s="198">
        <v>6.4</v>
      </c>
      <c r="BL29" s="199">
        <v>14.7</v>
      </c>
      <c r="BM29" s="200">
        <v>3.6</v>
      </c>
      <c r="BN29" s="200">
        <v>3.4</v>
      </c>
      <c r="BO29" s="200">
        <v>1.2</v>
      </c>
      <c r="BP29" s="208">
        <v>5.8979999999999998E-2</v>
      </c>
      <c r="BQ29" s="208">
        <v>3.1019999999999999E-2</v>
      </c>
      <c r="BS29" s="196">
        <v>125.4</v>
      </c>
      <c r="BT29" s="197">
        <v>3.222E-3</v>
      </c>
      <c r="BU29" s="198">
        <v>2.2999999999999998</v>
      </c>
      <c r="BV29" s="199">
        <v>1.7</v>
      </c>
      <c r="BW29" s="200">
        <v>2.1</v>
      </c>
      <c r="BX29" s="200">
        <v>2.1</v>
      </c>
      <c r="BY29" s="200">
        <v>0.3</v>
      </c>
      <c r="BZ29" s="208">
        <v>2.098E-3</v>
      </c>
      <c r="CA29" s="208">
        <v>1.1280000000000001E-3</v>
      </c>
      <c r="CC29" s="211"/>
      <c r="CD29" s="212"/>
      <c r="CE29" s="213"/>
      <c r="CF29" s="214"/>
      <c r="CG29" s="207"/>
      <c r="CH29" s="207"/>
      <c r="CI29" s="207"/>
      <c r="CK29" s="208">
        <f t="shared" si="17"/>
        <v>62.359517580146189</v>
      </c>
      <c r="CO29" s="196">
        <v>125.4</v>
      </c>
      <c r="CP29" s="197">
        <v>6.5860000000000002E-2</v>
      </c>
      <c r="CQ29" s="206">
        <v>0.4</v>
      </c>
      <c r="CR29" s="206">
        <v>-0.6</v>
      </c>
      <c r="CS29" s="206">
        <v>1.9</v>
      </c>
      <c r="CT29" s="206">
        <v>1.7</v>
      </c>
      <c r="CU29" s="206">
        <v>0.9</v>
      </c>
      <c r="CV29" s="209">
        <v>2.32E-3</v>
      </c>
      <c r="CX29" s="196">
        <v>125.4</v>
      </c>
      <c r="CY29" s="197">
        <v>0.1026</v>
      </c>
      <c r="CZ29" s="206">
        <v>0.4</v>
      </c>
      <c r="DA29" s="206">
        <v>-0.7</v>
      </c>
      <c r="DB29" s="206">
        <v>1.8</v>
      </c>
      <c r="DC29" s="206">
        <v>1.5</v>
      </c>
      <c r="DD29" s="206">
        <v>0.9</v>
      </c>
      <c r="DE29" s="209">
        <v>3.5400000000000002E-3</v>
      </c>
      <c r="DG29" s="196">
        <v>125.4</v>
      </c>
      <c r="DH29" s="197">
        <v>3.2960000000000003E-2</v>
      </c>
      <c r="DI29" s="206">
        <v>3.9</v>
      </c>
      <c r="DJ29" s="206">
        <v>-3.2</v>
      </c>
      <c r="DK29" s="206">
        <v>1.6</v>
      </c>
      <c r="DL29" s="206">
        <v>1.3</v>
      </c>
      <c r="DM29" s="206">
        <v>1</v>
      </c>
      <c r="DN29" s="210">
        <v>4.8500000000000001E-3</v>
      </c>
      <c r="DO29" s="209">
        <v>1.2E-4</v>
      </c>
      <c r="DQ29" s="196">
        <v>125.4</v>
      </c>
      <c r="DR29" s="197">
        <v>0.1963</v>
      </c>
      <c r="DS29" s="206">
        <v>3.9</v>
      </c>
      <c r="DT29" s="206">
        <v>-3.2</v>
      </c>
      <c r="DU29" s="206">
        <v>1.6</v>
      </c>
      <c r="DV29" s="206">
        <v>1.3</v>
      </c>
      <c r="DW29" s="206">
        <v>1</v>
      </c>
      <c r="DX29" s="208">
        <v>2.877E-2</v>
      </c>
      <c r="DY29" s="210">
        <v>0</v>
      </c>
      <c r="EA29" s="196">
        <v>125.4</v>
      </c>
      <c r="EB29" s="197">
        <v>1.5009999999999999</v>
      </c>
      <c r="ED29" s="208">
        <f t="shared" si="0"/>
        <v>2.3015599999999998</v>
      </c>
      <c r="EE29" s="208">
        <f t="shared" si="18"/>
        <v>2.4751155801461859</v>
      </c>
      <c r="EF29" s="208">
        <f t="shared" si="1"/>
        <v>0.92987980782055624</v>
      </c>
    </row>
    <row r="30" spans="1:136" s="9" customFormat="1" ht="15" x14ac:dyDescent="0.15">
      <c r="A30" s="260">
        <v>125.5</v>
      </c>
      <c r="B30" s="197">
        <v>54.29</v>
      </c>
      <c r="C30" s="198">
        <v>4.58</v>
      </c>
      <c r="D30" s="261">
        <v>-6.69</v>
      </c>
      <c r="E30" s="200">
        <v>3.8624733008785967</v>
      </c>
      <c r="F30" s="200">
        <v>3.1927456835770678</v>
      </c>
      <c r="G30" s="200">
        <v>1.86</v>
      </c>
      <c r="H30" s="200">
        <v>2.5949999999999998</v>
      </c>
      <c r="J30" s="196">
        <v>125.5</v>
      </c>
      <c r="K30" s="197">
        <v>49.35</v>
      </c>
      <c r="L30" s="198">
        <v>7.63</v>
      </c>
      <c r="M30" s="199">
        <v>8.11</v>
      </c>
      <c r="N30" s="200">
        <v>3.09</v>
      </c>
      <c r="O30" s="200">
        <v>1.81</v>
      </c>
      <c r="P30" s="200">
        <v>2.5099999999999998</v>
      </c>
      <c r="R30" s="201">
        <v>125.5</v>
      </c>
      <c r="S30" s="202">
        <v>4.2619999999999996</v>
      </c>
      <c r="T30" s="203">
        <v>0.5</v>
      </c>
      <c r="U30" s="204">
        <v>-0.3</v>
      </c>
      <c r="V30" s="205" t="s">
        <v>90</v>
      </c>
      <c r="W30" s="205" t="s">
        <v>90</v>
      </c>
      <c r="X30" s="205" t="s">
        <v>203</v>
      </c>
      <c r="Z30" s="196">
        <v>125.5</v>
      </c>
      <c r="AA30" s="197">
        <f t="shared" si="2"/>
        <v>1.4940802506104021</v>
      </c>
      <c r="AB30" s="198">
        <f t="shared" si="3"/>
        <v>0.4</v>
      </c>
      <c r="AC30" s="206">
        <f t="shared" si="4"/>
        <v>-0.6608856088560886</v>
      </c>
      <c r="AD30" s="200">
        <f t="shared" si="5"/>
        <v>1.8391143911439114</v>
      </c>
      <c r="AE30" s="207">
        <f t="shared" si="6"/>
        <v>1.5782287822878229</v>
      </c>
      <c r="AF30" s="207">
        <f t="shared" si="7"/>
        <v>0.89999999999999991</v>
      </c>
      <c r="AG30" s="208">
        <f t="shared" si="8"/>
        <v>0.90993688671856998</v>
      </c>
      <c r="AH30" s="208">
        <f t="shared" si="9"/>
        <v>0.58414336389183208</v>
      </c>
      <c r="AJ30" s="196">
        <v>125.5</v>
      </c>
      <c r="AK30" s="197">
        <f t="shared" si="10"/>
        <v>0.97454713140974936</v>
      </c>
      <c r="AL30" s="198">
        <f t="shared" si="11"/>
        <v>3.899999999999999</v>
      </c>
      <c r="AM30" s="206">
        <f t="shared" si="12"/>
        <v>-3.1999999999999997</v>
      </c>
      <c r="AN30" s="200">
        <f t="shared" si="13"/>
        <v>1.5999999999999999</v>
      </c>
      <c r="AO30" s="207">
        <f t="shared" si="14"/>
        <v>1.2999999999999998</v>
      </c>
      <c r="AP30" s="207">
        <f t="shared" si="15"/>
        <v>1</v>
      </c>
      <c r="AQ30" s="197">
        <f t="shared" si="16"/>
        <v>0.14346408055354684</v>
      </c>
      <c r="AS30" s="196">
        <v>125.5</v>
      </c>
      <c r="AT30" s="197">
        <v>0.60750000000000004</v>
      </c>
      <c r="AU30" s="198">
        <v>6.1</v>
      </c>
      <c r="AV30" s="199">
        <v>9.1999999999999993</v>
      </c>
      <c r="AW30" s="200">
        <v>3.5</v>
      </c>
      <c r="AX30" s="200">
        <v>2.9</v>
      </c>
      <c r="AY30" s="200">
        <v>1.9</v>
      </c>
      <c r="BA30" s="196">
        <v>125.5</v>
      </c>
      <c r="BB30" s="197">
        <v>0.54530000000000001</v>
      </c>
      <c r="BC30" s="198">
        <v>19.899999999999999</v>
      </c>
      <c r="BD30" s="206">
        <v>-24</v>
      </c>
      <c r="BE30" s="200"/>
      <c r="BF30" s="200"/>
      <c r="BG30" s="200"/>
      <c r="BI30" s="196">
        <v>125.5</v>
      </c>
      <c r="BJ30" s="197">
        <v>8.9760000000000006E-2</v>
      </c>
      <c r="BK30" s="198">
        <v>6.4</v>
      </c>
      <c r="BL30" s="199">
        <v>14.6</v>
      </c>
      <c r="BM30" s="200">
        <v>3.6</v>
      </c>
      <c r="BN30" s="200">
        <v>3.4</v>
      </c>
      <c r="BO30" s="200">
        <v>1.2</v>
      </c>
      <c r="BP30" s="208">
        <v>5.8810000000000001E-2</v>
      </c>
      <c r="BQ30" s="208">
        <v>3.1040000000000002E-2</v>
      </c>
      <c r="BS30" s="196">
        <v>125.5</v>
      </c>
      <c r="BT30" s="197">
        <v>3.2190000000000001E-3</v>
      </c>
      <c r="BU30" s="198">
        <v>2.2999999999999998</v>
      </c>
      <c r="BV30" s="199">
        <v>1.7</v>
      </c>
      <c r="BW30" s="200">
        <v>2.1</v>
      </c>
      <c r="BX30" s="200">
        <v>2.1</v>
      </c>
      <c r="BY30" s="200">
        <v>0.3</v>
      </c>
      <c r="BZ30" s="208">
        <v>2.0939999999999999E-3</v>
      </c>
      <c r="CA30" s="208">
        <v>1.126E-3</v>
      </c>
      <c r="CC30" s="211"/>
      <c r="CD30" s="212"/>
      <c r="CE30" s="213"/>
      <c r="CF30" s="214"/>
      <c r="CG30" s="207"/>
      <c r="CH30" s="207"/>
      <c r="CI30" s="207"/>
      <c r="CK30" s="208">
        <f t="shared" si="17"/>
        <v>62.266406382020151</v>
      </c>
      <c r="CO30" s="196">
        <v>125.5</v>
      </c>
      <c r="CP30" s="197">
        <v>6.5720000000000001E-2</v>
      </c>
      <c r="CQ30" s="206">
        <v>0.4</v>
      </c>
      <c r="CR30" s="206">
        <v>-0.6</v>
      </c>
      <c r="CS30" s="206">
        <v>1.9</v>
      </c>
      <c r="CT30" s="206">
        <v>1.7</v>
      </c>
      <c r="CU30" s="206">
        <v>0.9</v>
      </c>
      <c r="CV30" s="209">
        <v>2.32E-3</v>
      </c>
      <c r="CX30" s="196">
        <v>125.5</v>
      </c>
      <c r="CY30" s="197">
        <v>0.1023</v>
      </c>
      <c r="CZ30" s="206">
        <v>0.4</v>
      </c>
      <c r="DA30" s="206">
        <v>-0.7</v>
      </c>
      <c r="DB30" s="206">
        <v>1.8</v>
      </c>
      <c r="DC30" s="206">
        <v>1.5</v>
      </c>
      <c r="DD30" s="206">
        <v>0.9</v>
      </c>
      <c r="DE30" s="209">
        <v>3.5400000000000002E-3</v>
      </c>
      <c r="DG30" s="196">
        <v>125.5</v>
      </c>
      <c r="DH30" s="197">
        <v>3.288E-2</v>
      </c>
      <c r="DI30" s="206">
        <v>3.9</v>
      </c>
      <c r="DJ30" s="206">
        <v>-3.2</v>
      </c>
      <c r="DK30" s="206">
        <v>1.6</v>
      </c>
      <c r="DL30" s="206">
        <v>1.3</v>
      </c>
      <c r="DM30" s="206">
        <v>1</v>
      </c>
      <c r="DN30" s="210">
        <v>4.8399999999999997E-3</v>
      </c>
      <c r="DO30" s="209">
        <v>1.2E-4</v>
      </c>
      <c r="DQ30" s="196">
        <v>125.5</v>
      </c>
      <c r="DR30" s="197">
        <v>0.1958</v>
      </c>
      <c r="DS30" s="206">
        <v>3.9</v>
      </c>
      <c r="DT30" s="206">
        <v>-3.2</v>
      </c>
      <c r="DU30" s="206">
        <v>1.6</v>
      </c>
      <c r="DV30" s="206">
        <v>1.3</v>
      </c>
      <c r="DW30" s="206">
        <v>1</v>
      </c>
      <c r="DX30" s="208">
        <v>2.8719999999999999E-2</v>
      </c>
      <c r="DY30" s="210">
        <v>0</v>
      </c>
      <c r="EA30" s="196">
        <v>125.5</v>
      </c>
      <c r="EB30" s="197">
        <v>1.4970000000000001</v>
      </c>
      <c r="ED30" s="208">
        <f t="shared" si="0"/>
        <v>2.2955000000000001</v>
      </c>
      <c r="EE30" s="208">
        <f t="shared" si="18"/>
        <v>2.4686273820201512</v>
      </c>
      <c r="EF30" s="208">
        <f t="shared" si="1"/>
        <v>0.9298689695815997</v>
      </c>
    </row>
    <row r="31" spans="1:136" s="9" customFormat="1" ht="15" x14ac:dyDescent="0.15">
      <c r="A31" s="260">
        <v>125.6</v>
      </c>
      <c r="B31" s="197">
        <v>54.22</v>
      </c>
      <c r="C31" s="198">
        <v>4.57</v>
      </c>
      <c r="D31" s="261">
        <v>-6.69</v>
      </c>
      <c r="E31" s="200">
        <v>3.8624733008785967</v>
      </c>
      <c r="F31" s="200">
        <v>3.1927456835770678</v>
      </c>
      <c r="G31" s="200">
        <v>1.86</v>
      </c>
      <c r="H31" s="200">
        <v>2.5949999999999998</v>
      </c>
      <c r="J31" s="196">
        <v>125.6</v>
      </c>
      <c r="K31" s="197">
        <v>49.28</v>
      </c>
      <c r="L31" s="198">
        <v>7.62</v>
      </c>
      <c r="M31" s="199">
        <v>8.11</v>
      </c>
      <c r="N31" s="200">
        <v>3.09</v>
      </c>
      <c r="O31" s="200">
        <v>1.81</v>
      </c>
      <c r="P31" s="200">
        <v>2.5099999999999998</v>
      </c>
      <c r="R31" s="201">
        <v>125.6</v>
      </c>
      <c r="S31" s="202">
        <v>4.258</v>
      </c>
      <c r="T31" s="203">
        <v>0.5</v>
      </c>
      <c r="U31" s="204">
        <v>-0.3</v>
      </c>
      <c r="V31" s="205" t="s">
        <v>90</v>
      </c>
      <c r="W31" s="205" t="s">
        <v>90</v>
      </c>
      <c r="X31" s="205" t="s">
        <v>203</v>
      </c>
      <c r="Z31" s="196">
        <v>125.6</v>
      </c>
      <c r="AA31" s="197">
        <f t="shared" si="2"/>
        <v>1.4898419864559815</v>
      </c>
      <c r="AB31" s="198">
        <f t="shared" si="3"/>
        <v>0.48263205013428828</v>
      </c>
      <c r="AC31" s="206">
        <f t="shared" si="4"/>
        <v>-0.6</v>
      </c>
      <c r="AD31" s="200">
        <f t="shared" si="5"/>
        <v>1.8391226499552376</v>
      </c>
      <c r="AE31" s="207">
        <f t="shared" si="6"/>
        <v>1.5782452999104746</v>
      </c>
      <c r="AF31" s="207">
        <f t="shared" si="7"/>
        <v>0.9</v>
      </c>
      <c r="AG31" s="208">
        <f t="shared" si="8"/>
        <v>0.90726493757773974</v>
      </c>
      <c r="AH31" s="208">
        <f t="shared" si="9"/>
        <v>0.58257704887824191</v>
      </c>
      <c r="AJ31" s="196">
        <v>125.6</v>
      </c>
      <c r="AK31" s="197">
        <f t="shared" si="10"/>
        <v>0.97265929689097064</v>
      </c>
      <c r="AL31" s="198">
        <f t="shared" si="11"/>
        <v>3.8</v>
      </c>
      <c r="AM31" s="206">
        <f t="shared" si="12"/>
        <v>-3.3</v>
      </c>
      <c r="AN31" s="200">
        <f t="shared" si="13"/>
        <v>1.6</v>
      </c>
      <c r="AO31" s="207">
        <f t="shared" si="14"/>
        <v>1.3</v>
      </c>
      <c r="AP31" s="207">
        <f t="shared" si="15"/>
        <v>1</v>
      </c>
      <c r="AQ31" s="197">
        <f t="shared" si="16"/>
        <v>0.14336459291488596</v>
      </c>
      <c r="AS31" s="196">
        <v>125.6</v>
      </c>
      <c r="AT31" s="197">
        <v>0.60560000000000003</v>
      </c>
      <c r="AU31" s="198">
        <v>6.1</v>
      </c>
      <c r="AV31" s="199">
        <v>9.1999999999999993</v>
      </c>
      <c r="AW31" s="200">
        <v>3.5</v>
      </c>
      <c r="AX31" s="200">
        <v>2.9</v>
      </c>
      <c r="AY31" s="200">
        <v>1.9</v>
      </c>
      <c r="BA31" s="196">
        <v>125.6</v>
      </c>
      <c r="BB31" s="197">
        <v>0.54479999999999995</v>
      </c>
      <c r="BC31" s="198">
        <v>20.6</v>
      </c>
      <c r="BD31" s="206">
        <v>-24</v>
      </c>
      <c r="BE31" s="200"/>
      <c r="BF31" s="200"/>
      <c r="BG31" s="200"/>
      <c r="BI31" s="196">
        <v>125.6</v>
      </c>
      <c r="BJ31" s="197">
        <v>8.9719999999999994E-2</v>
      </c>
      <c r="BK31" s="198">
        <v>6.4</v>
      </c>
      <c r="BL31" s="199">
        <v>14.8</v>
      </c>
      <c r="BM31" s="200">
        <v>3.6</v>
      </c>
      <c r="BN31" s="200">
        <v>3.4</v>
      </c>
      <c r="BO31" s="200">
        <v>1.2</v>
      </c>
      <c r="BP31" s="208">
        <v>5.8700000000000002E-2</v>
      </c>
      <c r="BQ31" s="208">
        <v>3.1E-2</v>
      </c>
      <c r="BS31" s="196">
        <v>125.6</v>
      </c>
      <c r="BT31" s="197">
        <v>3.215E-3</v>
      </c>
      <c r="BU31" s="198">
        <v>2.4</v>
      </c>
      <c r="BV31" s="199">
        <v>1.7</v>
      </c>
      <c r="BW31" s="200">
        <v>2.1</v>
      </c>
      <c r="BX31" s="200">
        <v>2.1</v>
      </c>
      <c r="BY31" s="200">
        <v>0.3</v>
      </c>
      <c r="BZ31" s="208">
        <v>2.091E-3</v>
      </c>
      <c r="CA31" s="208">
        <v>1.124E-3</v>
      </c>
      <c r="CC31" s="211"/>
      <c r="CD31" s="212"/>
      <c r="CE31" s="213"/>
      <c r="CF31" s="214"/>
      <c r="CG31" s="207"/>
      <c r="CH31" s="207"/>
      <c r="CI31" s="207"/>
      <c r="CK31" s="208">
        <f t="shared" si="17"/>
        <v>62.183836283346949</v>
      </c>
      <c r="CO31" s="196">
        <v>125.6</v>
      </c>
      <c r="CP31" s="197">
        <v>6.5549999999999997E-2</v>
      </c>
      <c r="CQ31" s="206">
        <v>0.3</v>
      </c>
      <c r="CR31" s="206">
        <v>-0.6</v>
      </c>
      <c r="CS31" s="206">
        <v>1.9</v>
      </c>
      <c r="CT31" s="206">
        <v>1.7</v>
      </c>
      <c r="CU31" s="206">
        <v>0.9</v>
      </c>
      <c r="CV31" s="209">
        <v>2.32E-3</v>
      </c>
      <c r="CX31" s="196">
        <v>125.6</v>
      </c>
      <c r="CY31" s="197">
        <v>0.10199999999999999</v>
      </c>
      <c r="CZ31" s="206">
        <v>0.6</v>
      </c>
      <c r="DA31" s="206">
        <v>-0.6</v>
      </c>
      <c r="DB31" s="206">
        <v>1.8</v>
      </c>
      <c r="DC31" s="206">
        <v>1.5</v>
      </c>
      <c r="DD31" s="206">
        <v>0.9</v>
      </c>
      <c r="DE31" s="209">
        <v>3.5300000000000002E-3</v>
      </c>
      <c r="DG31" s="196">
        <v>125.6</v>
      </c>
      <c r="DH31" s="197">
        <v>3.2820000000000002E-2</v>
      </c>
      <c r="DI31" s="206">
        <v>3.8</v>
      </c>
      <c r="DJ31" s="206">
        <v>-3.3</v>
      </c>
      <c r="DK31" s="206">
        <v>1.6</v>
      </c>
      <c r="DL31" s="206">
        <v>1.3</v>
      </c>
      <c r="DM31" s="206">
        <v>1</v>
      </c>
      <c r="DN31" s="210">
        <v>4.8399999999999997E-3</v>
      </c>
      <c r="DO31" s="209">
        <v>1.2E-4</v>
      </c>
      <c r="DQ31" s="196">
        <v>125.6</v>
      </c>
      <c r="DR31" s="197">
        <v>0.19539999999999999</v>
      </c>
      <c r="DS31" s="206">
        <v>3.8</v>
      </c>
      <c r="DT31" s="206">
        <v>-3.3</v>
      </c>
      <c r="DU31" s="206">
        <v>1.6</v>
      </c>
      <c r="DV31" s="206">
        <v>1.3</v>
      </c>
      <c r="DW31" s="206">
        <v>1</v>
      </c>
      <c r="DX31" s="208">
        <v>2.8680000000000001E-2</v>
      </c>
      <c r="DY31" s="210">
        <v>0</v>
      </c>
      <c r="EA31" s="196">
        <v>125.6</v>
      </c>
      <c r="EB31" s="197">
        <v>1.494</v>
      </c>
      <c r="ED31" s="208">
        <f t="shared" si="0"/>
        <v>2.2905100000000003</v>
      </c>
      <c r="EE31" s="208">
        <f t="shared" si="18"/>
        <v>2.4625012833469522</v>
      </c>
      <c r="EF31" s="208">
        <f t="shared" si="1"/>
        <v>0.93015586042124332</v>
      </c>
    </row>
    <row r="32" spans="1:136" s="9" customFormat="1" ht="15" x14ac:dyDescent="0.15">
      <c r="A32" s="260">
        <v>125.7</v>
      </c>
      <c r="B32" s="197">
        <v>54.14</v>
      </c>
      <c r="C32" s="198">
        <v>4.57</v>
      </c>
      <c r="D32" s="261">
        <v>-6.68</v>
      </c>
      <c r="E32" s="200">
        <v>3.8566997981867002</v>
      </c>
      <c r="F32" s="200">
        <v>3.1927456835770678</v>
      </c>
      <c r="G32" s="200">
        <v>1.86</v>
      </c>
      <c r="H32" s="200">
        <v>2.5949999999999998</v>
      </c>
      <c r="J32" s="196">
        <v>125.7</v>
      </c>
      <c r="K32" s="197">
        <v>49.21</v>
      </c>
      <c r="L32" s="198">
        <v>7.62</v>
      </c>
      <c r="M32" s="199">
        <v>8.11</v>
      </c>
      <c r="N32" s="200">
        <v>3.09</v>
      </c>
      <c r="O32" s="200">
        <v>1.81</v>
      </c>
      <c r="P32" s="200">
        <v>2.5099999999999998</v>
      </c>
      <c r="R32" s="201">
        <v>125.7</v>
      </c>
      <c r="S32" s="202">
        <v>4.2549999999999999</v>
      </c>
      <c r="T32" s="203">
        <v>0.5</v>
      </c>
      <c r="U32" s="204">
        <v>-0.3</v>
      </c>
      <c r="V32" s="205" t="s">
        <v>90</v>
      </c>
      <c r="W32" s="205" t="s">
        <v>90</v>
      </c>
      <c r="X32" s="205" t="s">
        <v>203</v>
      </c>
      <c r="Z32" s="196">
        <v>125.7</v>
      </c>
      <c r="AA32" s="197">
        <f t="shared" si="2"/>
        <v>1.4868936287833416</v>
      </c>
      <c r="AB32" s="198">
        <f t="shared" si="3"/>
        <v>0.48263365626121274</v>
      </c>
      <c r="AC32" s="206">
        <f t="shared" si="4"/>
        <v>-0.7</v>
      </c>
      <c r="AD32" s="200">
        <f t="shared" si="5"/>
        <v>1.839122114579596</v>
      </c>
      <c r="AE32" s="207">
        <f t="shared" si="6"/>
        <v>1.5782442291591914</v>
      </c>
      <c r="AF32" s="207">
        <f t="shared" si="7"/>
        <v>0.90000000000000013</v>
      </c>
      <c r="AG32" s="208">
        <f t="shared" si="8"/>
        <v>0.90542221403233969</v>
      </c>
      <c r="AH32" s="208">
        <f t="shared" si="9"/>
        <v>0.58147141475100195</v>
      </c>
      <c r="AJ32" s="196">
        <v>125.7</v>
      </c>
      <c r="AK32" s="197">
        <f t="shared" si="10"/>
        <v>0.97007626420945492</v>
      </c>
      <c r="AL32" s="198">
        <f t="shared" si="11"/>
        <v>3.9</v>
      </c>
      <c r="AM32" s="206">
        <f t="shared" si="12"/>
        <v>-3.3</v>
      </c>
      <c r="AN32" s="200">
        <f t="shared" si="13"/>
        <v>1.6000000000000003</v>
      </c>
      <c r="AO32" s="207">
        <f t="shared" si="14"/>
        <v>1.3</v>
      </c>
      <c r="AP32" s="207">
        <f t="shared" si="15"/>
        <v>1</v>
      </c>
      <c r="AQ32" s="197">
        <f t="shared" si="16"/>
        <v>0.14336459291488596</v>
      </c>
      <c r="AS32" s="196">
        <v>125.7</v>
      </c>
      <c r="AT32" s="197">
        <v>0.60440000000000005</v>
      </c>
      <c r="AU32" s="198">
        <v>6.1</v>
      </c>
      <c r="AV32" s="199">
        <v>9.3000000000000007</v>
      </c>
      <c r="AW32" s="200">
        <v>3.5</v>
      </c>
      <c r="AX32" s="200">
        <v>2.9</v>
      </c>
      <c r="AY32" s="200">
        <v>1.9</v>
      </c>
      <c r="BA32" s="196">
        <v>125.7</v>
      </c>
      <c r="BB32" s="197">
        <v>0.54220000000000002</v>
      </c>
      <c r="BC32" s="198">
        <v>20</v>
      </c>
      <c r="BD32" s="206">
        <v>-24</v>
      </c>
      <c r="BE32" s="200"/>
      <c r="BF32" s="200"/>
      <c r="BG32" s="200"/>
      <c r="BI32" s="196">
        <v>125.7</v>
      </c>
      <c r="BJ32" s="197">
        <v>8.9730000000000004E-2</v>
      </c>
      <c r="BK32" s="198">
        <v>6.4</v>
      </c>
      <c r="BL32" s="199">
        <v>14.7</v>
      </c>
      <c r="BM32" s="200">
        <v>3.6</v>
      </c>
      <c r="BN32" s="200">
        <v>3.4</v>
      </c>
      <c r="BO32" s="200">
        <v>1.2</v>
      </c>
      <c r="BP32" s="208">
        <v>5.8779999999999999E-2</v>
      </c>
      <c r="BQ32" s="208">
        <v>3.099E-2</v>
      </c>
      <c r="BS32" s="196">
        <v>125.7</v>
      </c>
      <c r="BT32" s="197">
        <v>3.2049999999999999E-3</v>
      </c>
      <c r="BU32" s="198">
        <v>2.2999999999999998</v>
      </c>
      <c r="BV32" s="199">
        <v>1.7</v>
      </c>
      <c r="BW32" s="200">
        <v>2.1</v>
      </c>
      <c r="BX32" s="200">
        <v>2.1</v>
      </c>
      <c r="BY32" s="200">
        <v>0.3</v>
      </c>
      <c r="BZ32" s="208">
        <v>2.0860000000000002E-3</v>
      </c>
      <c r="CA32" s="208">
        <v>1.122E-3</v>
      </c>
      <c r="CC32" s="211"/>
      <c r="CD32" s="212"/>
      <c r="CE32" s="213"/>
      <c r="CF32" s="214"/>
      <c r="CG32" s="207"/>
      <c r="CH32" s="207"/>
      <c r="CI32" s="207"/>
      <c r="CK32" s="208">
        <f t="shared" si="17"/>
        <v>62.091504892992802</v>
      </c>
      <c r="CO32" s="196">
        <v>125.7</v>
      </c>
      <c r="CP32" s="197">
        <v>6.5420000000000006E-2</v>
      </c>
      <c r="CQ32" s="206">
        <v>0.3</v>
      </c>
      <c r="CR32" s="206">
        <v>-0.7</v>
      </c>
      <c r="CS32" s="206">
        <v>1.9</v>
      </c>
      <c r="CT32" s="206">
        <v>1.7</v>
      </c>
      <c r="CU32" s="206">
        <v>0.9</v>
      </c>
      <c r="CV32" s="209">
        <v>2.31E-3</v>
      </c>
      <c r="CX32" s="196">
        <v>125.7</v>
      </c>
      <c r="CY32" s="197">
        <v>0.1018</v>
      </c>
      <c r="CZ32" s="206">
        <v>0.6</v>
      </c>
      <c r="DA32" s="206">
        <v>-0.7</v>
      </c>
      <c r="DB32" s="206">
        <v>1.8</v>
      </c>
      <c r="DC32" s="206">
        <v>1.5</v>
      </c>
      <c r="DD32" s="206">
        <v>0.9</v>
      </c>
      <c r="DE32" s="209">
        <v>3.5300000000000002E-3</v>
      </c>
      <c r="DG32" s="196">
        <v>125.7</v>
      </c>
      <c r="DH32" s="197">
        <v>3.2730000000000002E-2</v>
      </c>
      <c r="DI32" s="206">
        <v>3.9</v>
      </c>
      <c r="DJ32" s="206">
        <v>-3.3</v>
      </c>
      <c r="DK32" s="206">
        <v>1.6</v>
      </c>
      <c r="DL32" s="206">
        <v>1.3</v>
      </c>
      <c r="DM32" s="206">
        <v>1</v>
      </c>
      <c r="DN32" s="210">
        <v>4.8399999999999997E-3</v>
      </c>
      <c r="DO32" s="209">
        <v>1.2E-4</v>
      </c>
      <c r="DQ32" s="196">
        <v>125.7</v>
      </c>
      <c r="DR32" s="197">
        <v>0.19489999999999999</v>
      </c>
      <c r="DS32" s="206">
        <v>3.9</v>
      </c>
      <c r="DT32" s="206">
        <v>-3.3</v>
      </c>
      <c r="DU32" s="206">
        <v>1.6</v>
      </c>
      <c r="DV32" s="206">
        <v>1.3</v>
      </c>
      <c r="DW32" s="206">
        <v>1</v>
      </c>
      <c r="DX32" s="208">
        <v>2.8680000000000001E-2</v>
      </c>
      <c r="DY32" s="210">
        <v>0</v>
      </c>
      <c r="EA32" s="196">
        <v>125.7</v>
      </c>
      <c r="EB32" s="197">
        <v>1.49</v>
      </c>
      <c r="ED32" s="208">
        <f t="shared" si="0"/>
        <v>2.2847499999999998</v>
      </c>
      <c r="EE32" s="208">
        <f t="shared" si="18"/>
        <v>2.4569698929927966</v>
      </c>
      <c r="EF32" s="208">
        <f t="shared" si="1"/>
        <v>0.92990557455182388</v>
      </c>
    </row>
    <row r="33" spans="1:136" s="9" customFormat="1" ht="15" x14ac:dyDescent="0.15">
      <c r="A33" s="260">
        <v>125.8</v>
      </c>
      <c r="B33" s="197">
        <v>54.07</v>
      </c>
      <c r="C33" s="198">
        <v>4.57</v>
      </c>
      <c r="D33" s="261">
        <v>-6.68</v>
      </c>
      <c r="E33" s="200">
        <v>3.8566997981867002</v>
      </c>
      <c r="F33" s="200">
        <v>3.1927456835770678</v>
      </c>
      <c r="G33" s="200">
        <v>1.86</v>
      </c>
      <c r="H33" s="200">
        <v>2.5949999999999998</v>
      </c>
      <c r="J33" s="196">
        <v>125.8</v>
      </c>
      <c r="K33" s="197">
        <v>49.15</v>
      </c>
      <c r="L33" s="198">
        <v>7.62</v>
      </c>
      <c r="M33" s="199">
        <v>8.11</v>
      </c>
      <c r="N33" s="200">
        <v>3.09</v>
      </c>
      <c r="O33" s="200">
        <v>1.81</v>
      </c>
      <c r="P33" s="200">
        <v>2.5099999999999998</v>
      </c>
      <c r="R33" s="201">
        <v>125.8</v>
      </c>
      <c r="S33" s="202">
        <v>4.2519999999999998</v>
      </c>
      <c r="T33" s="203">
        <v>0.5</v>
      </c>
      <c r="U33" s="204">
        <v>-0.3</v>
      </c>
      <c r="V33" s="205" t="s">
        <v>90</v>
      </c>
      <c r="W33" s="205" t="s">
        <v>90</v>
      </c>
      <c r="X33" s="205" t="s">
        <v>203</v>
      </c>
      <c r="Z33" s="196">
        <v>125.8</v>
      </c>
      <c r="AA33" s="197">
        <f t="shared" si="2"/>
        <v>1.4832081816925413</v>
      </c>
      <c r="AB33" s="198">
        <f t="shared" si="3"/>
        <v>0.40000000000000008</v>
      </c>
      <c r="AC33" s="206">
        <f t="shared" si="4"/>
        <v>-0.7</v>
      </c>
      <c r="AD33" s="200">
        <f t="shared" si="5"/>
        <v>1.8390960316508813</v>
      </c>
      <c r="AE33" s="207">
        <f t="shared" si="6"/>
        <v>1.5781920633017625</v>
      </c>
      <c r="AF33" s="207">
        <f t="shared" si="7"/>
        <v>0.9</v>
      </c>
      <c r="AG33" s="208">
        <f t="shared" si="8"/>
        <v>0.90357949048693953</v>
      </c>
      <c r="AH33" s="208">
        <f t="shared" si="9"/>
        <v>0.57962869120560179</v>
      </c>
      <c r="AJ33" s="196">
        <v>125.8</v>
      </c>
      <c r="AK33" s="197">
        <f t="shared" si="10"/>
        <v>0.9676420578833006</v>
      </c>
      <c r="AL33" s="198">
        <f t="shared" si="11"/>
        <v>3.8999999999999995</v>
      </c>
      <c r="AM33" s="206">
        <f t="shared" si="12"/>
        <v>-3.1999999999999997</v>
      </c>
      <c r="AN33" s="200">
        <f t="shared" si="13"/>
        <v>1.5999999999999999</v>
      </c>
      <c r="AO33" s="207">
        <f t="shared" si="14"/>
        <v>1.3</v>
      </c>
      <c r="AP33" s="207">
        <f t="shared" si="15"/>
        <v>1</v>
      </c>
      <c r="AQ33" s="197">
        <f t="shared" si="16"/>
        <v>0.14309140701119821</v>
      </c>
      <c r="AS33" s="196">
        <v>125.8</v>
      </c>
      <c r="AT33" s="197">
        <v>0.60350000000000004</v>
      </c>
      <c r="AU33" s="198">
        <v>6.1</v>
      </c>
      <c r="AV33" s="199">
        <v>9.3000000000000007</v>
      </c>
      <c r="AW33" s="200">
        <v>3.5</v>
      </c>
      <c r="AX33" s="200">
        <v>2.9</v>
      </c>
      <c r="AY33" s="200">
        <v>1.9</v>
      </c>
      <c r="BA33" s="196">
        <v>125.8</v>
      </c>
      <c r="BB33" s="197">
        <v>0.54149999999999998</v>
      </c>
      <c r="BC33" s="198">
        <v>20.8</v>
      </c>
      <c r="BD33" s="206">
        <v>-24.1</v>
      </c>
      <c r="BE33" s="200"/>
      <c r="BF33" s="200"/>
      <c r="BG33" s="200"/>
      <c r="BI33" s="196">
        <v>125.8</v>
      </c>
      <c r="BJ33" s="197">
        <v>8.9620000000000005E-2</v>
      </c>
      <c r="BK33" s="198">
        <v>6.4</v>
      </c>
      <c r="BL33" s="199">
        <v>14.7</v>
      </c>
      <c r="BM33" s="200">
        <v>3.6</v>
      </c>
      <c r="BN33" s="200">
        <v>3.4</v>
      </c>
      <c r="BO33" s="200">
        <v>1.2</v>
      </c>
      <c r="BP33" s="208">
        <v>5.8720000000000001E-2</v>
      </c>
      <c r="BQ33" s="208">
        <v>3.0929999999999999E-2</v>
      </c>
      <c r="BS33" s="196">
        <v>125.8</v>
      </c>
      <c r="BT33" s="197">
        <v>3.202E-3</v>
      </c>
      <c r="BU33" s="198">
        <v>2.2999999999999998</v>
      </c>
      <c r="BV33" s="199">
        <v>1.7</v>
      </c>
      <c r="BW33" s="200">
        <v>2.1</v>
      </c>
      <c r="BX33" s="200">
        <v>2.1</v>
      </c>
      <c r="BY33" s="200">
        <v>0.3</v>
      </c>
      <c r="BZ33" s="208">
        <v>2.0830000000000002E-3</v>
      </c>
      <c r="CA33" s="208">
        <v>1.119E-3</v>
      </c>
      <c r="CC33" s="211"/>
      <c r="CD33" s="212"/>
      <c r="CE33" s="213"/>
      <c r="CF33" s="214"/>
      <c r="CG33" s="207"/>
      <c r="CH33" s="207"/>
      <c r="CI33" s="207"/>
      <c r="CK33" s="208">
        <f t="shared" si="17"/>
        <v>62.01067223957584</v>
      </c>
      <c r="CO33" s="196">
        <v>125.8</v>
      </c>
      <c r="CP33" s="197">
        <v>6.522E-2</v>
      </c>
      <c r="CQ33" s="206">
        <v>0.4</v>
      </c>
      <c r="CR33" s="206">
        <v>-0.7</v>
      </c>
      <c r="CS33" s="206">
        <v>1.9</v>
      </c>
      <c r="CT33" s="206">
        <v>1.7</v>
      </c>
      <c r="CU33" s="206">
        <v>0.9</v>
      </c>
      <c r="CV33" s="209">
        <v>2.31E-3</v>
      </c>
      <c r="CX33" s="196">
        <v>125.8</v>
      </c>
      <c r="CY33" s="197">
        <v>0.1016</v>
      </c>
      <c r="CZ33" s="206">
        <v>0.4</v>
      </c>
      <c r="DA33" s="206">
        <v>-0.7</v>
      </c>
      <c r="DB33" s="206">
        <v>1.8</v>
      </c>
      <c r="DC33" s="206">
        <v>1.5</v>
      </c>
      <c r="DD33" s="206">
        <v>0.9</v>
      </c>
      <c r="DE33" s="209">
        <v>3.5300000000000002E-3</v>
      </c>
      <c r="DG33" s="196">
        <v>125.8</v>
      </c>
      <c r="DH33" s="197">
        <v>3.2649999999999998E-2</v>
      </c>
      <c r="DI33" s="206">
        <v>3.9</v>
      </c>
      <c r="DJ33" s="206">
        <v>-3.2</v>
      </c>
      <c r="DK33" s="206">
        <v>1.6</v>
      </c>
      <c r="DL33" s="206">
        <v>1.3</v>
      </c>
      <c r="DM33" s="206">
        <v>1</v>
      </c>
      <c r="DN33" s="210">
        <v>4.8300000000000001E-3</v>
      </c>
      <c r="DO33" s="209">
        <v>1.2E-4</v>
      </c>
      <c r="DQ33" s="196">
        <v>125.8</v>
      </c>
      <c r="DR33" s="197">
        <v>0.19439999999999999</v>
      </c>
      <c r="DS33" s="206">
        <v>3.9</v>
      </c>
      <c r="DT33" s="206">
        <v>-3.2</v>
      </c>
      <c r="DU33" s="206">
        <v>1.6</v>
      </c>
      <c r="DV33" s="206">
        <v>1.3</v>
      </c>
      <c r="DW33" s="206">
        <v>1</v>
      </c>
      <c r="DX33" s="208">
        <v>2.8629999999999999E-2</v>
      </c>
      <c r="DY33" s="210">
        <v>0</v>
      </c>
      <c r="EA33" s="196">
        <v>125.8</v>
      </c>
      <c r="EB33" s="197">
        <v>1.486</v>
      </c>
      <c r="ED33" s="208">
        <f t="shared" si="0"/>
        <v>2.27881</v>
      </c>
      <c r="EE33" s="208">
        <f t="shared" si="18"/>
        <v>2.4508502395758418</v>
      </c>
      <c r="EF33" s="208">
        <f t="shared" si="1"/>
        <v>0.92980385467958415</v>
      </c>
    </row>
    <row r="34" spans="1:136" s="9" customFormat="1" ht="15" x14ac:dyDescent="0.15">
      <c r="A34" s="260">
        <v>125.9</v>
      </c>
      <c r="B34" s="197">
        <v>53.99</v>
      </c>
      <c r="C34" s="198">
        <v>4.57</v>
      </c>
      <c r="D34" s="261">
        <v>-6.68</v>
      </c>
      <c r="E34" s="200">
        <v>3.8566997981867002</v>
      </c>
      <c r="F34" s="200">
        <v>3.1927456835770678</v>
      </c>
      <c r="G34" s="200">
        <v>1.86</v>
      </c>
      <c r="H34" s="200">
        <v>2.5949999999999998</v>
      </c>
      <c r="J34" s="196">
        <v>125.9</v>
      </c>
      <c r="K34" s="197">
        <v>49.08</v>
      </c>
      <c r="L34" s="198">
        <v>7.62</v>
      </c>
      <c r="M34" s="199">
        <v>8.11</v>
      </c>
      <c r="N34" s="200">
        <v>3.09</v>
      </c>
      <c r="O34" s="200">
        <v>1.81</v>
      </c>
      <c r="P34" s="200">
        <v>2.5099999999999998</v>
      </c>
      <c r="R34" s="201">
        <v>125.9</v>
      </c>
      <c r="S34" s="202">
        <v>4.2489999999999997</v>
      </c>
      <c r="T34" s="203">
        <v>0.5</v>
      </c>
      <c r="U34" s="204">
        <v>-0.3</v>
      </c>
      <c r="V34" s="205" t="s">
        <v>90</v>
      </c>
      <c r="W34" s="205" t="s">
        <v>90</v>
      </c>
      <c r="X34" s="205" t="s">
        <v>203</v>
      </c>
      <c r="Z34" s="196">
        <v>125.9</v>
      </c>
      <c r="AA34" s="197">
        <f t="shared" si="2"/>
        <v>1.4790620537153911</v>
      </c>
      <c r="AB34" s="198">
        <f t="shared" si="3"/>
        <v>0.36088838131874734</v>
      </c>
      <c r="AC34" s="206">
        <f t="shared" si="4"/>
        <v>-0.7</v>
      </c>
      <c r="AD34" s="200">
        <f t="shared" si="5"/>
        <v>1.8391116186812524</v>
      </c>
      <c r="AE34" s="207">
        <f t="shared" si="6"/>
        <v>1.5782232373625051</v>
      </c>
      <c r="AF34" s="207">
        <f t="shared" si="7"/>
        <v>0.89999999999999991</v>
      </c>
      <c r="AG34" s="208">
        <f t="shared" si="8"/>
        <v>0.9008154051688394</v>
      </c>
      <c r="AH34" s="208">
        <f t="shared" si="9"/>
        <v>0.57824664854655172</v>
      </c>
      <c r="AJ34" s="196">
        <v>125.9</v>
      </c>
      <c r="AK34" s="197">
        <f t="shared" si="10"/>
        <v>0.96560539700916037</v>
      </c>
      <c r="AL34" s="198">
        <f t="shared" si="11"/>
        <v>3.9</v>
      </c>
      <c r="AM34" s="206">
        <f t="shared" si="12"/>
        <v>-3.1999999999999997</v>
      </c>
      <c r="AN34" s="200">
        <f t="shared" si="13"/>
        <v>1.5999999999999999</v>
      </c>
      <c r="AO34" s="207">
        <f t="shared" si="14"/>
        <v>1.3</v>
      </c>
      <c r="AP34" s="207">
        <f t="shared" si="15"/>
        <v>1</v>
      </c>
      <c r="AQ34" s="197">
        <f t="shared" si="16"/>
        <v>0.14286796492684092</v>
      </c>
      <c r="AS34" s="196">
        <v>125.9</v>
      </c>
      <c r="AT34" s="197">
        <v>0.60219999999999996</v>
      </c>
      <c r="AU34" s="198">
        <v>6.1</v>
      </c>
      <c r="AV34" s="199">
        <v>9.1999999999999993</v>
      </c>
      <c r="AW34" s="200">
        <v>3.5</v>
      </c>
      <c r="AX34" s="200">
        <v>2.9</v>
      </c>
      <c r="AY34" s="200">
        <v>1.9</v>
      </c>
      <c r="BA34" s="196">
        <v>125.9</v>
      </c>
      <c r="BB34" s="197">
        <v>0.53979999999999995</v>
      </c>
      <c r="BC34" s="198">
        <v>20</v>
      </c>
      <c r="BD34" s="206">
        <v>-24.1</v>
      </c>
      <c r="BE34" s="200"/>
      <c r="BF34" s="200"/>
      <c r="BG34" s="200"/>
      <c r="BI34" s="196">
        <v>125.9</v>
      </c>
      <c r="BJ34" s="197">
        <v>8.9580000000000007E-2</v>
      </c>
      <c r="BK34" s="198">
        <v>6.4</v>
      </c>
      <c r="BL34" s="199">
        <v>14.7</v>
      </c>
      <c r="BM34" s="200">
        <v>3.6</v>
      </c>
      <c r="BN34" s="200">
        <v>3.4</v>
      </c>
      <c r="BO34" s="200">
        <v>1.2</v>
      </c>
      <c r="BP34" s="208">
        <v>5.8659999999999997E-2</v>
      </c>
      <c r="BQ34" s="208">
        <v>3.0960000000000001E-2</v>
      </c>
      <c r="BS34" s="196">
        <v>125.9</v>
      </c>
      <c r="BT34" s="197">
        <v>3.1949999999999999E-3</v>
      </c>
      <c r="BU34" s="198">
        <v>2.2999999999999998</v>
      </c>
      <c r="BV34" s="199">
        <v>1.7</v>
      </c>
      <c r="BW34" s="200">
        <v>2.1</v>
      </c>
      <c r="BX34" s="200">
        <v>2.1</v>
      </c>
      <c r="BY34" s="200">
        <v>0.3</v>
      </c>
      <c r="BZ34" s="208">
        <v>2.0799999999999998E-3</v>
      </c>
      <c r="CA34" s="208">
        <v>1.1180000000000001E-3</v>
      </c>
      <c r="CC34" s="211"/>
      <c r="CD34" s="212"/>
      <c r="CE34" s="213"/>
      <c r="CF34" s="214"/>
      <c r="CG34" s="207"/>
      <c r="CH34" s="207"/>
      <c r="CI34" s="207"/>
      <c r="CK34" s="208">
        <f t="shared" si="17"/>
        <v>61.918442450724555</v>
      </c>
      <c r="CO34" s="196">
        <v>125.9</v>
      </c>
      <c r="CP34" s="197">
        <v>6.5070000000000003E-2</v>
      </c>
      <c r="CQ34" s="206">
        <v>0.3</v>
      </c>
      <c r="CR34" s="206">
        <v>-0.7</v>
      </c>
      <c r="CS34" s="206">
        <v>1.9</v>
      </c>
      <c r="CT34" s="206">
        <v>1.7</v>
      </c>
      <c r="CU34" s="206">
        <v>0.9</v>
      </c>
      <c r="CV34" s="209">
        <v>2.31E-3</v>
      </c>
      <c r="CX34" s="196">
        <v>125.9</v>
      </c>
      <c r="CY34" s="197">
        <v>0.1013</v>
      </c>
      <c r="CZ34" s="206">
        <v>0.4</v>
      </c>
      <c r="DA34" s="206">
        <v>-0.7</v>
      </c>
      <c r="DB34" s="206">
        <v>1.8</v>
      </c>
      <c r="DC34" s="206">
        <v>1.5</v>
      </c>
      <c r="DD34" s="206">
        <v>0.9</v>
      </c>
      <c r="DE34" s="209">
        <v>3.5300000000000002E-3</v>
      </c>
      <c r="DG34" s="196">
        <v>125.9</v>
      </c>
      <c r="DH34" s="197">
        <v>3.2579999999999998E-2</v>
      </c>
      <c r="DI34" s="206">
        <v>3.9</v>
      </c>
      <c r="DJ34" s="206">
        <v>-3.2</v>
      </c>
      <c r="DK34" s="206">
        <v>1.6</v>
      </c>
      <c r="DL34" s="206">
        <v>1.3</v>
      </c>
      <c r="DM34" s="206">
        <v>1</v>
      </c>
      <c r="DN34" s="210">
        <v>4.8199999999999996E-3</v>
      </c>
      <c r="DO34" s="209">
        <v>1.2E-4</v>
      </c>
      <c r="DQ34" s="196">
        <v>125.9</v>
      </c>
      <c r="DR34" s="197">
        <v>0.19400000000000001</v>
      </c>
      <c r="DS34" s="206">
        <v>3.9</v>
      </c>
      <c r="DT34" s="206">
        <v>-3.2</v>
      </c>
      <c r="DU34" s="206">
        <v>1.6</v>
      </c>
      <c r="DV34" s="206">
        <v>1.3</v>
      </c>
      <c r="DW34" s="206">
        <v>1</v>
      </c>
      <c r="DX34" s="208">
        <v>2.86E-2</v>
      </c>
      <c r="DY34" s="210">
        <v>0</v>
      </c>
      <c r="EA34" s="196">
        <v>125.9</v>
      </c>
      <c r="EB34" s="197">
        <v>1.482</v>
      </c>
      <c r="ED34" s="208">
        <f t="shared" si="0"/>
        <v>2.27285</v>
      </c>
      <c r="EE34" s="208">
        <f t="shared" si="18"/>
        <v>2.4446674507245514</v>
      </c>
      <c r="EF34" s="208">
        <f t="shared" si="1"/>
        <v>0.92971745475089951</v>
      </c>
    </row>
    <row r="35" spans="1:136" s="9" customFormat="1" ht="15" x14ac:dyDescent="0.15">
      <c r="A35" s="260">
        <v>126</v>
      </c>
      <c r="B35" s="197">
        <v>53.92</v>
      </c>
      <c r="C35" s="198">
        <v>4.57</v>
      </c>
      <c r="D35" s="261">
        <v>-6.67</v>
      </c>
      <c r="E35" s="200">
        <v>3.850926295494804</v>
      </c>
      <c r="F35" s="200">
        <v>3.1927456835770678</v>
      </c>
      <c r="G35" s="200">
        <v>1.86</v>
      </c>
      <c r="H35" s="200">
        <v>2.5949999999999998</v>
      </c>
      <c r="J35" s="196">
        <v>126</v>
      </c>
      <c r="K35" s="197">
        <v>49.01</v>
      </c>
      <c r="L35" s="198">
        <v>7.61</v>
      </c>
      <c r="M35" s="199">
        <v>8.1</v>
      </c>
      <c r="N35" s="200">
        <v>3.09</v>
      </c>
      <c r="O35" s="200">
        <v>1.81</v>
      </c>
      <c r="P35" s="200">
        <v>2.5</v>
      </c>
      <c r="R35" s="201">
        <v>126</v>
      </c>
      <c r="S35" s="202">
        <v>4.2450000000000001</v>
      </c>
      <c r="T35" s="203">
        <v>0.5</v>
      </c>
      <c r="U35" s="204">
        <v>-0.3</v>
      </c>
      <c r="V35" s="205" t="s">
        <v>90</v>
      </c>
      <c r="W35" s="205" t="s">
        <v>90</v>
      </c>
      <c r="X35" s="205" t="s">
        <v>203</v>
      </c>
      <c r="Z35" s="196">
        <v>126</v>
      </c>
      <c r="AA35" s="197">
        <f t="shared" si="2"/>
        <v>1.475929423688211</v>
      </c>
      <c r="AB35" s="198">
        <f t="shared" si="3"/>
        <v>0.42178521953863751</v>
      </c>
      <c r="AC35" s="206">
        <f t="shared" si="4"/>
        <v>-0.69999999999999984</v>
      </c>
      <c r="AD35" s="200">
        <f t="shared" si="5"/>
        <v>1.8391073902306809</v>
      </c>
      <c r="AE35" s="207">
        <f t="shared" si="6"/>
        <v>1.5782147804613624</v>
      </c>
      <c r="AF35" s="207">
        <f t="shared" si="7"/>
        <v>0.89999999999999991</v>
      </c>
      <c r="AG35" s="208">
        <f t="shared" si="8"/>
        <v>0.89897268162343935</v>
      </c>
      <c r="AH35" s="208">
        <f t="shared" si="9"/>
        <v>0.57695674206477165</v>
      </c>
      <c r="AJ35" s="196">
        <v>126</v>
      </c>
      <c r="AK35" s="197">
        <f t="shared" si="10"/>
        <v>0.96262481887563078</v>
      </c>
      <c r="AL35" s="198">
        <f t="shared" si="11"/>
        <v>4</v>
      </c>
      <c r="AM35" s="206">
        <f t="shared" si="12"/>
        <v>-3.2</v>
      </c>
      <c r="AN35" s="200">
        <f t="shared" si="13"/>
        <v>1.6</v>
      </c>
      <c r="AO35" s="207">
        <f t="shared" si="14"/>
        <v>1.3</v>
      </c>
      <c r="AP35" s="207">
        <f t="shared" si="15"/>
        <v>1</v>
      </c>
      <c r="AQ35" s="197">
        <f t="shared" si="16"/>
        <v>0.14276847728818001</v>
      </c>
      <c r="AS35" s="196">
        <v>126</v>
      </c>
      <c r="AT35" s="197">
        <v>0.60089999999999999</v>
      </c>
      <c r="AU35" s="198">
        <v>6.1</v>
      </c>
      <c r="AV35" s="199">
        <v>9.1999999999999993</v>
      </c>
      <c r="AW35" s="200">
        <v>3.5</v>
      </c>
      <c r="AX35" s="200">
        <v>2.9</v>
      </c>
      <c r="AY35" s="200">
        <v>1.9</v>
      </c>
      <c r="BA35" s="196">
        <v>126</v>
      </c>
      <c r="BB35" s="197">
        <v>0.53839999999999999</v>
      </c>
      <c r="BC35" s="198">
        <v>19.899999999999999</v>
      </c>
      <c r="BD35" s="206">
        <v>-23.9</v>
      </c>
      <c r="BE35" s="200"/>
      <c r="BF35" s="200"/>
      <c r="BG35" s="200"/>
      <c r="BI35" s="196">
        <v>126</v>
      </c>
      <c r="BJ35" s="197">
        <v>8.9499999999999996E-2</v>
      </c>
      <c r="BK35" s="198">
        <v>6.4</v>
      </c>
      <c r="BL35" s="199">
        <v>14.7</v>
      </c>
      <c r="BM35" s="200">
        <v>3.6</v>
      </c>
      <c r="BN35" s="200">
        <v>3.4</v>
      </c>
      <c r="BO35" s="200">
        <v>1.2</v>
      </c>
      <c r="BP35" s="208">
        <v>5.8590000000000003E-2</v>
      </c>
      <c r="BQ35" s="208">
        <v>3.0949999999999998E-2</v>
      </c>
      <c r="BS35" s="196">
        <v>126</v>
      </c>
      <c r="BT35" s="197">
        <v>3.1909999999999998E-3</v>
      </c>
      <c r="BU35" s="198">
        <v>2.2999999999999998</v>
      </c>
      <c r="BV35" s="199">
        <v>1.7</v>
      </c>
      <c r="BW35" s="200">
        <v>2.1</v>
      </c>
      <c r="BX35" s="200">
        <v>2.1</v>
      </c>
      <c r="BY35" s="200">
        <v>0.3</v>
      </c>
      <c r="BZ35" s="208">
        <v>2.0739999999999999E-3</v>
      </c>
      <c r="CA35" s="208">
        <v>1.1150000000000001E-3</v>
      </c>
      <c r="CC35" s="211"/>
      <c r="CD35" s="212"/>
      <c r="CE35" s="213"/>
      <c r="CF35" s="214"/>
      <c r="CG35" s="207"/>
      <c r="CH35" s="207"/>
      <c r="CI35" s="207"/>
      <c r="CK35" s="208">
        <f t="shared" si="17"/>
        <v>61.835545242563853</v>
      </c>
      <c r="CO35" s="196">
        <v>126</v>
      </c>
      <c r="CP35" s="197">
        <v>6.4930000000000002E-2</v>
      </c>
      <c r="CQ35" s="206">
        <v>0.3</v>
      </c>
      <c r="CR35" s="206">
        <v>-0.7</v>
      </c>
      <c r="CS35" s="206">
        <v>1.9</v>
      </c>
      <c r="CT35" s="206">
        <v>1.7</v>
      </c>
      <c r="CU35" s="206">
        <v>0.9</v>
      </c>
      <c r="CV35" s="209">
        <v>2.31E-3</v>
      </c>
      <c r="CX35" s="196">
        <v>126</v>
      </c>
      <c r="CY35" s="197">
        <v>0.1011</v>
      </c>
      <c r="CZ35" s="206">
        <v>0.5</v>
      </c>
      <c r="DA35" s="206">
        <v>-0.7</v>
      </c>
      <c r="DB35" s="206">
        <v>1.8</v>
      </c>
      <c r="DC35" s="206">
        <v>1.5</v>
      </c>
      <c r="DD35" s="206">
        <v>0.9</v>
      </c>
      <c r="DE35" s="209">
        <v>3.5300000000000002E-3</v>
      </c>
      <c r="DG35" s="196">
        <v>126</v>
      </c>
      <c r="DH35" s="197">
        <v>3.2480000000000002E-2</v>
      </c>
      <c r="DI35" s="206">
        <v>4</v>
      </c>
      <c r="DJ35" s="206">
        <v>-3.2</v>
      </c>
      <c r="DK35" s="206">
        <v>1.6</v>
      </c>
      <c r="DL35" s="206">
        <v>1.3</v>
      </c>
      <c r="DM35" s="206">
        <v>1</v>
      </c>
      <c r="DN35" s="210">
        <v>4.8199999999999996E-3</v>
      </c>
      <c r="DO35" s="209">
        <v>1.2E-4</v>
      </c>
      <c r="DQ35" s="196">
        <v>126</v>
      </c>
      <c r="DR35" s="197">
        <v>0.19339999999999999</v>
      </c>
      <c r="DS35" s="206">
        <v>4</v>
      </c>
      <c r="DT35" s="206">
        <v>-3.2</v>
      </c>
      <c r="DU35" s="206">
        <v>1.6</v>
      </c>
      <c r="DV35" s="206">
        <v>1.3</v>
      </c>
      <c r="DW35" s="206">
        <v>1</v>
      </c>
      <c r="DX35" s="208">
        <v>2.8559999999999999E-2</v>
      </c>
      <c r="DY35" s="210">
        <v>0</v>
      </c>
      <c r="EA35" s="196">
        <v>126</v>
      </c>
      <c r="EB35" s="197">
        <v>1.4790000000000001</v>
      </c>
      <c r="ED35" s="208">
        <f t="shared" si="0"/>
        <v>2.2679300000000002</v>
      </c>
      <c r="EE35" s="208">
        <f t="shared" si="18"/>
        <v>2.4385542425638418</v>
      </c>
      <c r="EF35" s="208">
        <f t="shared" si="1"/>
        <v>0.93003057320371474</v>
      </c>
    </row>
    <row r="36" spans="1:136" s="9" customFormat="1" ht="15" x14ac:dyDescent="0.15">
      <c r="A36" s="260">
        <v>126.5</v>
      </c>
      <c r="B36" s="197">
        <v>53.55</v>
      </c>
      <c r="C36" s="198">
        <v>4.5599999999999996</v>
      </c>
      <c r="D36" s="261">
        <v>-6.66</v>
      </c>
      <c r="E36" s="200">
        <v>3.8451527928029079</v>
      </c>
      <c r="F36" s="200">
        <v>3.1886831137634233</v>
      </c>
      <c r="G36" s="200">
        <v>1.86</v>
      </c>
      <c r="H36" s="200">
        <v>2.59</v>
      </c>
      <c r="J36" s="196">
        <v>126.5</v>
      </c>
      <c r="K36" s="197">
        <v>48.68</v>
      </c>
      <c r="L36" s="198">
        <v>7.6</v>
      </c>
      <c r="M36" s="199">
        <v>8.09</v>
      </c>
      <c r="N36" s="200">
        <v>3.09</v>
      </c>
      <c r="O36" s="200">
        <v>1.81</v>
      </c>
      <c r="P36" s="200">
        <v>2.5</v>
      </c>
      <c r="R36" s="201">
        <v>126.5</v>
      </c>
      <c r="S36" s="202">
        <v>4.2290000000000001</v>
      </c>
      <c r="T36" s="203">
        <v>0.5</v>
      </c>
      <c r="U36" s="204">
        <v>-0.3</v>
      </c>
      <c r="V36" s="205" t="s">
        <v>90</v>
      </c>
      <c r="W36" s="205" t="s">
        <v>90</v>
      </c>
      <c r="X36" s="205" t="s">
        <v>203</v>
      </c>
      <c r="Z36" s="196">
        <v>126.5</v>
      </c>
      <c r="AA36" s="197">
        <f t="shared" si="2"/>
        <v>1.4564886902842402</v>
      </c>
      <c r="AB36" s="198">
        <f t="shared" si="3"/>
        <v>0.42179854798364957</v>
      </c>
      <c r="AC36" s="206">
        <f t="shared" si="4"/>
        <v>-0.70000000000000007</v>
      </c>
      <c r="AD36" s="200">
        <f t="shared" si="5"/>
        <v>1.8391007260081751</v>
      </c>
      <c r="AE36" s="207">
        <f t="shared" si="6"/>
        <v>1.5782014520163503</v>
      </c>
      <c r="AF36" s="207">
        <f t="shared" si="7"/>
        <v>0.9</v>
      </c>
      <c r="AG36" s="208">
        <f t="shared" si="8"/>
        <v>0.88727138711014886</v>
      </c>
      <c r="AH36" s="208">
        <f t="shared" si="9"/>
        <v>0.56921730317409125</v>
      </c>
      <c r="AJ36" s="196">
        <v>126.5</v>
      </c>
      <c r="AK36" s="197">
        <f t="shared" si="10"/>
        <v>0.95259034086029093</v>
      </c>
      <c r="AL36" s="198">
        <f t="shared" si="11"/>
        <v>4</v>
      </c>
      <c r="AM36" s="206">
        <f t="shared" si="12"/>
        <v>-3.3000000000000003</v>
      </c>
      <c r="AN36" s="200">
        <f t="shared" si="13"/>
        <v>1.6000000000000003</v>
      </c>
      <c r="AO36" s="207">
        <f t="shared" si="14"/>
        <v>1.3</v>
      </c>
      <c r="AP36" s="207">
        <f t="shared" si="15"/>
        <v>1</v>
      </c>
      <c r="AQ36" s="197">
        <f t="shared" si="16"/>
        <v>0.14192404766745159</v>
      </c>
      <c r="AS36" s="196">
        <v>126.5</v>
      </c>
      <c r="AT36" s="197">
        <v>0.59379999999999999</v>
      </c>
      <c r="AU36" s="198">
        <v>6.1</v>
      </c>
      <c r="AV36" s="199">
        <v>9.1999999999999993</v>
      </c>
      <c r="AW36" s="200">
        <v>3.5</v>
      </c>
      <c r="AX36" s="200">
        <v>2.9</v>
      </c>
      <c r="AY36" s="200">
        <v>1.9</v>
      </c>
      <c r="BA36" s="196">
        <v>126.5</v>
      </c>
      <c r="BB36" s="197">
        <v>0.53420000000000001</v>
      </c>
      <c r="BC36" s="198">
        <v>20</v>
      </c>
      <c r="BD36" s="206">
        <v>-23.9</v>
      </c>
      <c r="BE36" s="200"/>
      <c r="BF36" s="200"/>
      <c r="BG36" s="200"/>
      <c r="BI36" s="196">
        <v>126.5</v>
      </c>
      <c r="BJ36" s="197">
        <v>8.9109999999999995E-2</v>
      </c>
      <c r="BK36" s="198">
        <v>6.4</v>
      </c>
      <c r="BL36" s="199">
        <v>14.8</v>
      </c>
      <c r="BM36" s="200">
        <v>3.6</v>
      </c>
      <c r="BN36" s="200">
        <v>3.4</v>
      </c>
      <c r="BO36" s="200">
        <v>1.2</v>
      </c>
      <c r="BP36" s="208">
        <v>5.8380000000000001E-2</v>
      </c>
      <c r="BQ36" s="208">
        <v>3.083E-2</v>
      </c>
      <c r="BS36" s="196">
        <v>126.5</v>
      </c>
      <c r="BT36" s="197">
        <v>3.16E-3</v>
      </c>
      <c r="BU36" s="198">
        <v>2.2999999999999998</v>
      </c>
      <c r="BV36" s="199">
        <v>1.7</v>
      </c>
      <c r="BW36" s="200">
        <v>2.1</v>
      </c>
      <c r="BX36" s="200">
        <v>2.1</v>
      </c>
      <c r="BY36" s="200">
        <v>0.3</v>
      </c>
      <c r="BZ36" s="208">
        <v>2.0579999999999999E-3</v>
      </c>
      <c r="CA36" s="208">
        <v>1.106E-3</v>
      </c>
      <c r="CC36" s="211"/>
      <c r="CD36" s="212"/>
      <c r="CE36" s="213"/>
      <c r="CF36" s="214"/>
      <c r="CG36" s="207"/>
      <c r="CH36" s="207"/>
      <c r="CI36" s="207"/>
      <c r="CK36" s="208">
        <f t="shared" si="17"/>
        <v>61.408349031144525</v>
      </c>
      <c r="CO36" s="196">
        <v>126.5</v>
      </c>
      <c r="CP36" s="197">
        <v>6.4089999999999994E-2</v>
      </c>
      <c r="CQ36" s="206">
        <v>0.3</v>
      </c>
      <c r="CR36" s="206">
        <v>-0.7</v>
      </c>
      <c r="CS36" s="206">
        <v>1.9</v>
      </c>
      <c r="CT36" s="206">
        <v>1.7</v>
      </c>
      <c r="CU36" s="206">
        <v>0.9</v>
      </c>
      <c r="CV36" s="209">
        <v>2.31E-3</v>
      </c>
      <c r="CX36" s="196">
        <v>126.5</v>
      </c>
      <c r="CY36" s="197">
        <v>9.9820000000000006E-2</v>
      </c>
      <c r="CZ36" s="206">
        <v>0.5</v>
      </c>
      <c r="DA36" s="206">
        <v>-0.7</v>
      </c>
      <c r="DB36" s="206">
        <v>1.8</v>
      </c>
      <c r="DC36" s="206">
        <v>1.5</v>
      </c>
      <c r="DD36" s="206">
        <v>0.9</v>
      </c>
      <c r="DE36" s="209">
        <v>3.5200000000000001E-3</v>
      </c>
      <c r="DG36" s="196">
        <v>126.5</v>
      </c>
      <c r="DH36" s="197">
        <v>3.2140000000000002E-2</v>
      </c>
      <c r="DI36" s="206">
        <v>4</v>
      </c>
      <c r="DJ36" s="206">
        <v>-3.3</v>
      </c>
      <c r="DK36" s="206">
        <v>1.6</v>
      </c>
      <c r="DL36" s="206">
        <v>1.3</v>
      </c>
      <c r="DM36" s="206">
        <v>1</v>
      </c>
      <c r="DN36" s="210">
        <v>4.79E-3</v>
      </c>
      <c r="DO36" s="209">
        <v>1.2E-4</v>
      </c>
      <c r="DQ36" s="196">
        <v>126.5</v>
      </c>
      <c r="DR36" s="197">
        <v>0.19139999999999999</v>
      </c>
      <c r="DS36" s="206">
        <v>4</v>
      </c>
      <c r="DT36" s="206">
        <v>-3.3</v>
      </c>
      <c r="DU36" s="206">
        <v>1.6</v>
      </c>
      <c r="DV36" s="206">
        <v>1.3</v>
      </c>
      <c r="DW36" s="206">
        <v>1</v>
      </c>
      <c r="DX36" s="208">
        <v>2.8400000000000002E-2</v>
      </c>
      <c r="DY36" s="210">
        <v>0</v>
      </c>
      <c r="EA36" s="196">
        <v>126.5</v>
      </c>
      <c r="EB36" s="197">
        <v>1.46</v>
      </c>
      <c r="ED36" s="208">
        <f t="shared" si="0"/>
        <v>2.2395499999999999</v>
      </c>
      <c r="EE36" s="208">
        <f t="shared" si="18"/>
        <v>2.4090790311445311</v>
      </c>
      <c r="EF36" s="208">
        <f t="shared" si="1"/>
        <v>0.92962911180876062</v>
      </c>
    </row>
    <row r="37" spans="1:136" s="9" customFormat="1" ht="15" x14ac:dyDescent="0.15">
      <c r="A37" s="260">
        <v>127</v>
      </c>
      <c r="B37" s="197">
        <v>53.18</v>
      </c>
      <c r="C37" s="198">
        <v>4.55</v>
      </c>
      <c r="D37" s="261">
        <v>-6.64</v>
      </c>
      <c r="E37" s="200">
        <v>3.8336057874191152</v>
      </c>
      <c r="F37" s="200">
        <v>3.1886831137634233</v>
      </c>
      <c r="G37" s="200">
        <v>1.86</v>
      </c>
      <c r="H37" s="200">
        <v>2.59</v>
      </c>
      <c r="J37" s="196">
        <v>127</v>
      </c>
      <c r="K37" s="197">
        <v>48.36</v>
      </c>
      <c r="L37" s="198">
        <v>7.59</v>
      </c>
      <c r="M37" s="199">
        <v>8.08</v>
      </c>
      <c r="N37" s="200">
        <v>3.08</v>
      </c>
      <c r="O37" s="200">
        <v>1.81</v>
      </c>
      <c r="P37" s="200">
        <v>2.5</v>
      </c>
      <c r="R37" s="201">
        <v>127</v>
      </c>
      <c r="S37" s="202">
        <v>4.2130000000000001</v>
      </c>
      <c r="T37" s="203">
        <v>0.5</v>
      </c>
      <c r="U37" s="204">
        <v>-0.3</v>
      </c>
      <c r="V37" s="205" t="s">
        <v>90</v>
      </c>
      <c r="W37" s="205" t="s">
        <v>90</v>
      </c>
      <c r="X37" s="205" t="s">
        <v>203</v>
      </c>
      <c r="Z37" s="196">
        <v>127</v>
      </c>
      <c r="AA37" s="197">
        <f t="shared" si="2"/>
        <v>1.437416501589349</v>
      </c>
      <c r="AB37" s="198">
        <f t="shared" si="3"/>
        <v>0.46093807934742304</v>
      </c>
      <c r="AC37" s="206">
        <f t="shared" si="4"/>
        <v>-0.66093807934742299</v>
      </c>
      <c r="AD37" s="200">
        <f t="shared" si="5"/>
        <v>1.8390619206525767</v>
      </c>
      <c r="AE37" s="207">
        <f t="shared" si="6"/>
        <v>1.5781238413051539</v>
      </c>
      <c r="AF37" s="207">
        <f t="shared" si="7"/>
        <v>0.9</v>
      </c>
      <c r="AG37" s="208">
        <f t="shared" si="8"/>
        <v>0.87621504583774823</v>
      </c>
      <c r="AH37" s="208">
        <f t="shared" si="9"/>
        <v>0.56120145575160085</v>
      </c>
      <c r="AJ37" s="196">
        <v>127</v>
      </c>
      <c r="AK37" s="197">
        <f t="shared" si="10"/>
        <v>0.94215831739293721</v>
      </c>
      <c r="AL37" s="198">
        <f t="shared" si="11"/>
        <v>4.0999999999999996</v>
      </c>
      <c r="AM37" s="206">
        <f t="shared" si="12"/>
        <v>-3.3000000000000003</v>
      </c>
      <c r="AN37" s="200">
        <f t="shared" si="13"/>
        <v>1.6000000000000003</v>
      </c>
      <c r="AO37" s="207">
        <f t="shared" si="14"/>
        <v>1.3</v>
      </c>
      <c r="AP37" s="207">
        <f t="shared" si="15"/>
        <v>1</v>
      </c>
      <c r="AQ37" s="197">
        <f t="shared" si="16"/>
        <v>0.14132793204074567</v>
      </c>
      <c r="AS37" s="196">
        <v>127</v>
      </c>
      <c r="AT37" s="197">
        <v>0.58740000000000003</v>
      </c>
      <c r="AU37" s="198">
        <v>6.1</v>
      </c>
      <c r="AV37" s="199">
        <v>9.1999999999999993</v>
      </c>
      <c r="AW37" s="200">
        <v>3.5</v>
      </c>
      <c r="AX37" s="200">
        <v>2.9</v>
      </c>
      <c r="AY37" s="200">
        <v>1.9</v>
      </c>
      <c r="BA37" s="196">
        <v>127</v>
      </c>
      <c r="BB37" s="197">
        <v>0.52600000000000002</v>
      </c>
      <c r="BC37" s="198">
        <v>19.899999999999999</v>
      </c>
      <c r="BD37" s="206">
        <v>-23.8</v>
      </c>
      <c r="BE37" s="200"/>
      <c r="BF37" s="200"/>
      <c r="BG37" s="200"/>
      <c r="BI37" s="196">
        <v>127</v>
      </c>
      <c r="BJ37" s="197">
        <v>8.8859999999999995E-2</v>
      </c>
      <c r="BK37" s="198">
        <v>6.4</v>
      </c>
      <c r="BL37" s="199">
        <v>14.8</v>
      </c>
      <c r="BM37" s="200">
        <v>3.7</v>
      </c>
      <c r="BN37" s="200">
        <v>3.5</v>
      </c>
      <c r="BO37" s="200">
        <v>1.2</v>
      </c>
      <c r="BP37" s="208">
        <v>5.8189999999999999E-2</v>
      </c>
      <c r="BQ37" s="208">
        <v>3.0720000000000001E-2</v>
      </c>
      <c r="BS37" s="196">
        <v>127</v>
      </c>
      <c r="BT37" s="197">
        <v>3.1329999999999999E-3</v>
      </c>
      <c r="BU37" s="198">
        <v>2.2999999999999998</v>
      </c>
      <c r="BV37" s="199">
        <v>1.7</v>
      </c>
      <c r="BW37" s="200">
        <v>2.1</v>
      </c>
      <c r="BX37" s="200">
        <v>2.1</v>
      </c>
      <c r="BY37" s="200">
        <v>0.3</v>
      </c>
      <c r="BZ37" s="208">
        <v>2.0400000000000001E-3</v>
      </c>
      <c r="CA37" s="208">
        <v>1.0950000000000001E-3</v>
      </c>
      <c r="CC37" s="211"/>
      <c r="CD37" s="212"/>
      <c r="CE37" s="213"/>
      <c r="CF37" s="214"/>
      <c r="CG37" s="207"/>
      <c r="CH37" s="207"/>
      <c r="CI37" s="207"/>
      <c r="CK37" s="208">
        <f t="shared" si="17"/>
        <v>60.977967818982286</v>
      </c>
      <c r="CO37" s="196">
        <v>127</v>
      </c>
      <c r="CP37" s="197">
        <v>6.3210000000000002E-2</v>
      </c>
      <c r="CQ37" s="206">
        <v>0.4</v>
      </c>
      <c r="CR37" s="206">
        <v>-0.6</v>
      </c>
      <c r="CS37" s="206">
        <v>1.9</v>
      </c>
      <c r="CT37" s="206">
        <v>1.7</v>
      </c>
      <c r="CU37" s="206">
        <v>0.9</v>
      </c>
      <c r="CV37" s="209">
        <v>2.3E-3</v>
      </c>
      <c r="CX37" s="196">
        <v>127</v>
      </c>
      <c r="CY37" s="197">
        <v>9.8610000000000003E-2</v>
      </c>
      <c r="CZ37" s="206">
        <v>0.5</v>
      </c>
      <c r="DA37" s="206">
        <v>-0.7</v>
      </c>
      <c r="DB37" s="206">
        <v>1.8</v>
      </c>
      <c r="DC37" s="206">
        <v>1.5</v>
      </c>
      <c r="DD37" s="206">
        <v>0.9</v>
      </c>
      <c r="DE37" s="209">
        <v>3.5100000000000001E-3</v>
      </c>
      <c r="DG37" s="196">
        <v>127</v>
      </c>
      <c r="DH37" s="197">
        <v>3.1789999999999999E-2</v>
      </c>
      <c r="DI37" s="206">
        <v>4.0999999999999996</v>
      </c>
      <c r="DJ37" s="206">
        <v>-3.3</v>
      </c>
      <c r="DK37" s="206">
        <v>1.6</v>
      </c>
      <c r="DL37" s="206">
        <v>1.3</v>
      </c>
      <c r="DM37" s="206">
        <v>1</v>
      </c>
      <c r="DN37" s="210">
        <v>4.7699999999999999E-3</v>
      </c>
      <c r="DO37" s="209">
        <v>1.2E-4</v>
      </c>
      <c r="DQ37" s="196">
        <v>127</v>
      </c>
      <c r="DR37" s="197">
        <v>0.1893</v>
      </c>
      <c r="DS37" s="206">
        <v>4.0999999999999996</v>
      </c>
      <c r="DT37" s="206">
        <v>-3.3</v>
      </c>
      <c r="DU37" s="206">
        <v>1.6</v>
      </c>
      <c r="DV37" s="206">
        <v>1.3</v>
      </c>
      <c r="DW37" s="206">
        <v>1</v>
      </c>
      <c r="DX37" s="208">
        <v>2.828E-2</v>
      </c>
      <c r="DY37" s="210">
        <v>0</v>
      </c>
      <c r="EA37" s="196">
        <v>127</v>
      </c>
      <c r="EB37" s="197">
        <v>1.4419999999999999</v>
      </c>
      <c r="ED37" s="208">
        <f t="shared" si="0"/>
        <v>2.2121300000000002</v>
      </c>
      <c r="EE37" s="208">
        <f t="shared" si="18"/>
        <v>2.3795748189822863</v>
      </c>
      <c r="EF37" s="208">
        <f t="shared" si="1"/>
        <v>0.92963246305745484</v>
      </c>
    </row>
    <row r="38" spans="1:136" s="9" customFormat="1" ht="15" x14ac:dyDescent="0.15">
      <c r="A38" s="260">
        <v>127.5</v>
      </c>
      <c r="B38" s="197">
        <v>52.82</v>
      </c>
      <c r="C38" s="198">
        <v>4.54</v>
      </c>
      <c r="D38" s="261">
        <v>-6.63</v>
      </c>
      <c r="E38" s="200">
        <v>3.827832284727219</v>
      </c>
      <c r="F38" s="200">
        <v>3.1787930099331727</v>
      </c>
      <c r="G38" s="200">
        <v>1.85</v>
      </c>
      <c r="H38" s="200">
        <v>2.585</v>
      </c>
      <c r="J38" s="196">
        <v>127.5</v>
      </c>
      <c r="K38" s="197">
        <v>48.03</v>
      </c>
      <c r="L38" s="198">
        <v>7.57</v>
      </c>
      <c r="M38" s="199">
        <v>8.07</v>
      </c>
      <c r="N38" s="200">
        <v>3.08</v>
      </c>
      <c r="O38" s="200">
        <v>1.8</v>
      </c>
      <c r="P38" s="200">
        <v>2.5</v>
      </c>
      <c r="R38" s="201">
        <v>127.5</v>
      </c>
      <c r="S38" s="202">
        <v>4.1959999999999997</v>
      </c>
      <c r="T38" s="203">
        <v>0.5</v>
      </c>
      <c r="U38" s="204">
        <v>-0.3</v>
      </c>
      <c r="V38" s="205" t="s">
        <v>90</v>
      </c>
      <c r="W38" s="205" t="s">
        <v>90</v>
      </c>
      <c r="X38" s="205" t="s">
        <v>203</v>
      </c>
      <c r="Z38" s="196">
        <v>127.5</v>
      </c>
      <c r="AA38" s="197">
        <f t="shared" si="2"/>
        <v>1.4201870364398581</v>
      </c>
      <c r="AB38" s="198">
        <f t="shared" si="3"/>
        <v>0.3609228460672752</v>
      </c>
      <c r="AC38" s="206">
        <f t="shared" si="4"/>
        <v>-0.7</v>
      </c>
      <c r="AD38" s="200">
        <f t="shared" si="5"/>
        <v>1.8390771539327249</v>
      </c>
      <c r="AE38" s="207">
        <f t="shared" si="6"/>
        <v>1.5781543078654496</v>
      </c>
      <c r="AF38" s="207">
        <f t="shared" si="7"/>
        <v>0.89999999999999991</v>
      </c>
      <c r="AG38" s="208">
        <f t="shared" si="8"/>
        <v>0.86552724927442748</v>
      </c>
      <c r="AH38" s="208">
        <f t="shared" si="9"/>
        <v>0.55465978716543052</v>
      </c>
      <c r="AJ38" s="196">
        <v>127.5</v>
      </c>
      <c r="AK38" s="197">
        <f t="shared" si="10"/>
        <v>0.93172629392558359</v>
      </c>
      <c r="AL38" s="198">
        <f t="shared" si="11"/>
        <v>4</v>
      </c>
      <c r="AM38" s="206">
        <f t="shared" si="12"/>
        <v>-3.3000000000000003</v>
      </c>
      <c r="AN38" s="200">
        <f t="shared" si="13"/>
        <v>1.6000000000000003</v>
      </c>
      <c r="AO38" s="207">
        <f t="shared" si="14"/>
        <v>1.3000000000000003</v>
      </c>
      <c r="AP38" s="207">
        <f t="shared" si="15"/>
        <v>1</v>
      </c>
      <c r="AQ38" s="197">
        <f t="shared" si="16"/>
        <v>0.1404337586006868</v>
      </c>
      <c r="AS38" s="196">
        <v>127.5</v>
      </c>
      <c r="AT38" s="197">
        <v>0.58069999999999999</v>
      </c>
      <c r="AU38" s="198">
        <v>6</v>
      </c>
      <c r="AV38" s="199">
        <v>9.1999999999999993</v>
      </c>
      <c r="AW38" s="200">
        <v>3.5</v>
      </c>
      <c r="AX38" s="200">
        <v>2.9</v>
      </c>
      <c r="AY38" s="200">
        <v>1.9</v>
      </c>
      <c r="BA38" s="196">
        <v>127.5</v>
      </c>
      <c r="BB38" s="197">
        <v>0.52</v>
      </c>
      <c r="BC38" s="198">
        <v>19.8</v>
      </c>
      <c r="BD38" s="206">
        <v>-23.7</v>
      </c>
      <c r="BE38" s="200"/>
      <c r="BF38" s="200"/>
      <c r="BG38" s="200"/>
      <c r="BI38" s="196">
        <v>127.5</v>
      </c>
      <c r="BJ38" s="197">
        <v>8.8440000000000005E-2</v>
      </c>
      <c r="BK38" s="198">
        <v>6.4</v>
      </c>
      <c r="BL38" s="199">
        <v>14.5</v>
      </c>
      <c r="BM38" s="200">
        <v>3.6</v>
      </c>
      <c r="BN38" s="200">
        <v>3.4</v>
      </c>
      <c r="BO38" s="200">
        <v>1.2</v>
      </c>
      <c r="BP38" s="208">
        <v>5.7939999999999998E-2</v>
      </c>
      <c r="BQ38" s="208">
        <v>3.0620000000000001E-2</v>
      </c>
      <c r="BS38" s="196">
        <v>127.5</v>
      </c>
      <c r="BT38" s="197">
        <v>3.104E-3</v>
      </c>
      <c r="BU38" s="198">
        <v>2.4</v>
      </c>
      <c r="BV38" s="199">
        <v>1.7</v>
      </c>
      <c r="BW38" s="200">
        <v>2.1</v>
      </c>
      <c r="BX38" s="200">
        <v>2.1</v>
      </c>
      <c r="BY38" s="200">
        <v>0.3</v>
      </c>
      <c r="BZ38" s="208">
        <v>2.0230000000000001E-3</v>
      </c>
      <c r="CA38" s="208">
        <v>1.085E-3</v>
      </c>
      <c r="CC38" s="211"/>
      <c r="CD38" s="212"/>
      <c r="CE38" s="213"/>
      <c r="CF38" s="214"/>
      <c r="CG38" s="207"/>
      <c r="CH38" s="207"/>
      <c r="CI38" s="207"/>
      <c r="CK38" s="208">
        <f t="shared" si="17"/>
        <v>60.560157330365442</v>
      </c>
      <c r="CO38" s="196">
        <v>127.5</v>
      </c>
      <c r="CP38" s="197">
        <v>6.25E-2</v>
      </c>
      <c r="CQ38" s="206">
        <v>0.3</v>
      </c>
      <c r="CR38" s="206">
        <v>-0.7</v>
      </c>
      <c r="CS38" s="206">
        <v>1.9</v>
      </c>
      <c r="CT38" s="206">
        <v>1.7</v>
      </c>
      <c r="CU38" s="206">
        <v>0.9</v>
      </c>
      <c r="CV38" s="209">
        <v>2.3E-3</v>
      </c>
      <c r="CX38" s="196">
        <v>127.5</v>
      </c>
      <c r="CY38" s="197">
        <v>9.7439999999999999E-2</v>
      </c>
      <c r="CZ38" s="206">
        <v>0.4</v>
      </c>
      <c r="DA38" s="206">
        <v>-0.7</v>
      </c>
      <c r="DB38" s="206">
        <v>1.8</v>
      </c>
      <c r="DC38" s="206">
        <v>1.5</v>
      </c>
      <c r="DD38" s="206">
        <v>0.9</v>
      </c>
      <c r="DE38" s="209">
        <v>3.5000000000000001E-3</v>
      </c>
      <c r="DG38" s="196">
        <v>127.5</v>
      </c>
      <c r="DH38" s="197">
        <v>3.1440000000000003E-2</v>
      </c>
      <c r="DI38" s="206">
        <v>4</v>
      </c>
      <c r="DJ38" s="206">
        <v>-3.3</v>
      </c>
      <c r="DK38" s="206">
        <v>1.6</v>
      </c>
      <c r="DL38" s="206">
        <v>1.3</v>
      </c>
      <c r="DM38" s="206">
        <v>1</v>
      </c>
      <c r="DN38" s="210">
        <v>4.7400000000000003E-3</v>
      </c>
      <c r="DO38" s="209">
        <v>1.2E-4</v>
      </c>
      <c r="DQ38" s="196">
        <v>127.5</v>
      </c>
      <c r="DR38" s="197">
        <v>0.18720000000000001</v>
      </c>
      <c r="DS38" s="206">
        <v>4</v>
      </c>
      <c r="DT38" s="206">
        <v>-3.3</v>
      </c>
      <c r="DU38" s="206">
        <v>1.6</v>
      </c>
      <c r="DV38" s="206">
        <v>1.3</v>
      </c>
      <c r="DW38" s="206">
        <v>1</v>
      </c>
      <c r="DX38" s="208">
        <v>2.81E-2</v>
      </c>
      <c r="DY38" s="210">
        <v>0</v>
      </c>
      <c r="EA38" s="196">
        <v>127.5</v>
      </c>
      <c r="EB38" s="197">
        <v>1.4239999999999999</v>
      </c>
      <c r="ED38" s="208">
        <f t="shared" si="0"/>
        <v>2.1853400000000001</v>
      </c>
      <c r="EE38" s="208">
        <f t="shared" si="18"/>
        <v>2.3519133303654418</v>
      </c>
      <c r="EF38" s="208">
        <f t="shared" si="1"/>
        <v>0.92917539595748644</v>
      </c>
    </row>
    <row r="39" spans="1:136" s="9" customFormat="1" ht="15" x14ac:dyDescent="0.15">
      <c r="A39" s="260">
        <v>128</v>
      </c>
      <c r="B39" s="197">
        <v>52.46</v>
      </c>
      <c r="C39" s="198">
        <v>4.53</v>
      </c>
      <c r="D39" s="261">
        <v>-6.61</v>
      </c>
      <c r="E39" s="200">
        <v>3.8162852793434268</v>
      </c>
      <c r="F39" s="200">
        <v>3.1787930099331727</v>
      </c>
      <c r="G39" s="200">
        <v>1.85</v>
      </c>
      <c r="H39" s="200">
        <v>2.585</v>
      </c>
      <c r="J39" s="196">
        <v>128</v>
      </c>
      <c r="K39" s="197">
        <v>47.71</v>
      </c>
      <c r="L39" s="198">
        <v>7.56</v>
      </c>
      <c r="M39" s="199">
        <v>8.06</v>
      </c>
      <c r="N39" s="200">
        <v>3.08</v>
      </c>
      <c r="O39" s="200">
        <v>1.8</v>
      </c>
      <c r="P39" s="200">
        <v>2.5</v>
      </c>
      <c r="R39" s="201">
        <v>128</v>
      </c>
      <c r="S39" s="202">
        <v>4.18</v>
      </c>
      <c r="T39" s="203">
        <v>0.4</v>
      </c>
      <c r="U39" s="204">
        <v>-0.3</v>
      </c>
      <c r="V39" s="205" t="s">
        <v>90</v>
      </c>
      <c r="W39" s="205" t="s">
        <v>90</v>
      </c>
      <c r="X39" s="205" t="s">
        <v>203</v>
      </c>
      <c r="Z39" s="196">
        <v>128</v>
      </c>
      <c r="AA39" s="197">
        <f t="shared" si="2"/>
        <v>1.4014833924540469</v>
      </c>
      <c r="AB39" s="198">
        <f t="shared" si="3"/>
        <v>0.5</v>
      </c>
      <c r="AC39" s="206">
        <f t="shared" si="4"/>
        <v>-0.70000000000000007</v>
      </c>
      <c r="AD39" s="200">
        <f t="shared" si="5"/>
        <v>1.8390651719551587</v>
      </c>
      <c r="AE39" s="207">
        <f t="shared" si="6"/>
        <v>1.5781303439103171</v>
      </c>
      <c r="AF39" s="207">
        <f t="shared" si="7"/>
        <v>0.9</v>
      </c>
      <c r="AG39" s="208">
        <f t="shared" si="8"/>
        <v>0.85428663564748686</v>
      </c>
      <c r="AH39" s="208">
        <f t="shared" si="9"/>
        <v>0.5471967568065601</v>
      </c>
      <c r="AJ39" s="196">
        <v>128</v>
      </c>
      <c r="AK39" s="197">
        <f t="shared" si="10"/>
        <v>0.92074789865085438</v>
      </c>
      <c r="AL39" s="198">
        <f t="shared" si="11"/>
        <v>4.0999999999999996</v>
      </c>
      <c r="AM39" s="206">
        <f t="shared" si="12"/>
        <v>-3.1999999999999997</v>
      </c>
      <c r="AN39" s="200">
        <f t="shared" si="13"/>
        <v>1.5999999999999999</v>
      </c>
      <c r="AO39" s="207">
        <f t="shared" si="14"/>
        <v>1.3</v>
      </c>
      <c r="AP39" s="207">
        <f t="shared" si="15"/>
        <v>1</v>
      </c>
      <c r="AQ39" s="197">
        <f t="shared" si="16"/>
        <v>0.13953958516062789</v>
      </c>
      <c r="AS39" s="196">
        <v>128</v>
      </c>
      <c r="AT39" s="197">
        <v>0.57479999999999998</v>
      </c>
      <c r="AU39" s="198">
        <v>6.1</v>
      </c>
      <c r="AV39" s="199">
        <v>9.1999999999999993</v>
      </c>
      <c r="AW39" s="200">
        <v>3.5</v>
      </c>
      <c r="AX39" s="200">
        <v>2.9</v>
      </c>
      <c r="AY39" s="200">
        <v>1.9</v>
      </c>
      <c r="BA39" s="196">
        <v>128</v>
      </c>
      <c r="BB39" s="197">
        <v>0.51239999999999997</v>
      </c>
      <c r="BC39" s="198">
        <v>19.8</v>
      </c>
      <c r="BD39" s="206">
        <v>-23.7</v>
      </c>
      <c r="BE39" s="200"/>
      <c r="BF39" s="200"/>
      <c r="BG39" s="200"/>
      <c r="BI39" s="196">
        <v>128</v>
      </c>
      <c r="BJ39" s="197">
        <v>8.8279999999999997E-2</v>
      </c>
      <c r="BK39" s="198">
        <v>6.4</v>
      </c>
      <c r="BL39" s="199">
        <v>14.9</v>
      </c>
      <c r="BM39" s="200">
        <v>3.6</v>
      </c>
      <c r="BN39" s="200">
        <v>3.4</v>
      </c>
      <c r="BO39" s="200">
        <v>1.2</v>
      </c>
      <c r="BP39" s="208">
        <v>5.7759999999999999E-2</v>
      </c>
      <c r="BQ39" s="208">
        <v>3.0509999999999999E-2</v>
      </c>
      <c r="BS39" s="196">
        <v>128</v>
      </c>
      <c r="BT39" s="197">
        <v>3.0790000000000001E-3</v>
      </c>
      <c r="BU39" s="198">
        <v>2.2999999999999998</v>
      </c>
      <c r="BV39" s="199">
        <v>1.7</v>
      </c>
      <c r="BW39" s="200">
        <v>2.1</v>
      </c>
      <c r="BX39" s="200">
        <v>2.1</v>
      </c>
      <c r="BY39" s="200">
        <v>0.3</v>
      </c>
      <c r="BZ39" s="208">
        <v>2.0010000000000002E-3</v>
      </c>
      <c r="CA39" s="208">
        <v>1.073E-3</v>
      </c>
      <c r="CC39" s="211"/>
      <c r="CD39" s="212"/>
      <c r="CE39" s="213"/>
      <c r="CF39" s="214"/>
      <c r="CG39" s="207"/>
      <c r="CH39" s="207"/>
      <c r="CI39" s="207"/>
      <c r="CK39" s="208">
        <f t="shared" si="17"/>
        <v>60.140790291104899</v>
      </c>
      <c r="CO39" s="196">
        <v>128</v>
      </c>
      <c r="CP39" s="197">
        <v>6.1679999999999999E-2</v>
      </c>
      <c r="CQ39" s="206">
        <v>0.5</v>
      </c>
      <c r="CR39" s="206">
        <v>-0.7</v>
      </c>
      <c r="CS39" s="206">
        <v>1.9</v>
      </c>
      <c r="CT39" s="206">
        <v>1.7</v>
      </c>
      <c r="CU39" s="206">
        <v>0.9</v>
      </c>
      <c r="CV39" s="209">
        <v>2.2899999999999999E-3</v>
      </c>
      <c r="CX39" s="196">
        <v>128</v>
      </c>
      <c r="CY39" s="197">
        <v>9.6210000000000004E-2</v>
      </c>
      <c r="CZ39" s="206">
        <v>0.5</v>
      </c>
      <c r="DA39" s="206">
        <v>-0.7</v>
      </c>
      <c r="DB39" s="206">
        <v>1.8</v>
      </c>
      <c r="DC39" s="206">
        <v>1.5</v>
      </c>
      <c r="DD39" s="206">
        <v>0.9</v>
      </c>
      <c r="DE39" s="209">
        <v>3.49E-3</v>
      </c>
      <c r="DG39" s="196">
        <v>128</v>
      </c>
      <c r="DH39" s="197">
        <v>3.107E-2</v>
      </c>
      <c r="DI39" s="206">
        <v>4.0999999999999996</v>
      </c>
      <c r="DJ39" s="206">
        <v>-3.2</v>
      </c>
      <c r="DK39" s="206">
        <v>1.6</v>
      </c>
      <c r="DL39" s="206">
        <v>1.3</v>
      </c>
      <c r="DM39" s="206">
        <v>1</v>
      </c>
      <c r="DN39" s="210">
        <v>4.7099999999999998E-3</v>
      </c>
      <c r="DO39" s="209">
        <v>1.2E-4</v>
      </c>
      <c r="DQ39" s="196">
        <v>128</v>
      </c>
      <c r="DR39" s="197">
        <v>0.185</v>
      </c>
      <c r="DS39" s="206">
        <v>4.0999999999999996</v>
      </c>
      <c r="DT39" s="206">
        <v>-3.2</v>
      </c>
      <c r="DU39" s="206">
        <v>1.6</v>
      </c>
      <c r="DV39" s="206">
        <v>1.3</v>
      </c>
      <c r="DW39" s="206">
        <v>1</v>
      </c>
      <c r="DX39" s="208">
        <v>2.792E-2</v>
      </c>
      <c r="DY39" s="210">
        <v>0</v>
      </c>
      <c r="EA39" s="196">
        <v>128</v>
      </c>
      <c r="EB39" s="197">
        <v>1.407</v>
      </c>
      <c r="ED39" s="208">
        <f t="shared" si="0"/>
        <v>2.1588799999999999</v>
      </c>
      <c r="EE39" s="208">
        <f t="shared" si="18"/>
        <v>2.3222312911049015</v>
      </c>
      <c r="EF39" s="208">
        <f t="shared" si="1"/>
        <v>0.92965761346399733</v>
      </c>
    </row>
    <row r="40" spans="1:136" s="9" customFormat="1" ht="15" x14ac:dyDescent="0.15">
      <c r="A40" s="260">
        <v>128.5</v>
      </c>
      <c r="B40" s="197">
        <v>52.1</v>
      </c>
      <c r="C40" s="198">
        <v>4.5199999999999996</v>
      </c>
      <c r="D40" s="261">
        <v>-6.6</v>
      </c>
      <c r="E40" s="200">
        <v>3.8105117766515302</v>
      </c>
      <c r="F40" s="200">
        <v>3.1787930099331727</v>
      </c>
      <c r="G40" s="200">
        <v>1.85</v>
      </c>
      <c r="H40" s="200">
        <v>2.585</v>
      </c>
      <c r="J40" s="196">
        <v>128.5</v>
      </c>
      <c r="K40" s="197">
        <v>47.4</v>
      </c>
      <c r="L40" s="198">
        <v>7.55</v>
      </c>
      <c r="M40" s="199">
        <v>8.0500000000000007</v>
      </c>
      <c r="N40" s="200">
        <v>3.08</v>
      </c>
      <c r="O40" s="200">
        <v>1.8</v>
      </c>
      <c r="P40" s="200">
        <v>2.5</v>
      </c>
      <c r="R40" s="201">
        <v>128.5</v>
      </c>
      <c r="S40" s="202">
        <v>4.1639999999999997</v>
      </c>
      <c r="T40" s="203">
        <v>0.4</v>
      </c>
      <c r="U40" s="204">
        <v>-0.3</v>
      </c>
      <c r="V40" s="205" t="s">
        <v>90</v>
      </c>
      <c r="W40" s="205" t="s">
        <v>90</v>
      </c>
      <c r="X40" s="205" t="s">
        <v>203</v>
      </c>
      <c r="Z40" s="196">
        <v>128.5</v>
      </c>
      <c r="AA40" s="197">
        <f t="shared" si="2"/>
        <v>1.3837932464182061</v>
      </c>
      <c r="AB40" s="198">
        <f t="shared" si="3"/>
        <v>0.43901641446524753</v>
      </c>
      <c r="AC40" s="206">
        <f t="shared" si="4"/>
        <v>-0.76098358553475265</v>
      </c>
      <c r="AD40" s="200">
        <f t="shared" si="5"/>
        <v>1.8390164144652474</v>
      </c>
      <c r="AE40" s="207">
        <f t="shared" si="6"/>
        <v>1.578032828930495</v>
      </c>
      <c r="AF40" s="207">
        <f t="shared" si="7"/>
        <v>0.90000000000000013</v>
      </c>
      <c r="AG40" s="208">
        <f t="shared" si="8"/>
        <v>0.84424379232505642</v>
      </c>
      <c r="AH40" s="208">
        <f t="shared" si="9"/>
        <v>0.53954945409314969</v>
      </c>
      <c r="AJ40" s="196">
        <v>128.5</v>
      </c>
      <c r="AK40" s="197">
        <f t="shared" si="10"/>
        <v>0.91140861879825175</v>
      </c>
      <c r="AL40" s="198">
        <f t="shared" si="11"/>
        <v>4</v>
      </c>
      <c r="AM40" s="206">
        <f t="shared" si="12"/>
        <v>-3.3999999999999995</v>
      </c>
      <c r="AN40" s="200">
        <f t="shared" si="13"/>
        <v>1.6</v>
      </c>
      <c r="AO40" s="207">
        <f t="shared" si="14"/>
        <v>1.3</v>
      </c>
      <c r="AP40" s="207">
        <f t="shared" si="15"/>
        <v>1</v>
      </c>
      <c r="AQ40" s="197">
        <f t="shared" si="16"/>
        <v>0.13899321335325243</v>
      </c>
      <c r="AS40" s="196">
        <v>128.5</v>
      </c>
      <c r="AT40" s="197">
        <v>0.56730000000000003</v>
      </c>
      <c r="AU40" s="198">
        <v>6.1</v>
      </c>
      <c r="AV40" s="199">
        <v>9.1999999999999993</v>
      </c>
      <c r="AW40" s="200">
        <v>3.5</v>
      </c>
      <c r="AX40" s="200">
        <v>2.9</v>
      </c>
      <c r="AY40" s="200">
        <v>1.9</v>
      </c>
      <c r="BA40" s="196">
        <v>128.5</v>
      </c>
      <c r="BB40" s="197">
        <v>0.50619999999999998</v>
      </c>
      <c r="BC40" s="198">
        <v>19.8</v>
      </c>
      <c r="BD40" s="206">
        <v>-23.7</v>
      </c>
      <c r="BE40" s="200"/>
      <c r="BF40" s="200"/>
      <c r="BG40" s="200"/>
      <c r="BI40" s="196">
        <v>128.5</v>
      </c>
      <c r="BJ40" s="197">
        <v>8.7910000000000002E-2</v>
      </c>
      <c r="BK40" s="198">
        <v>6.3</v>
      </c>
      <c r="BL40" s="199">
        <v>14.8</v>
      </c>
      <c r="BM40" s="200">
        <v>3.6</v>
      </c>
      <c r="BN40" s="200">
        <v>3.5</v>
      </c>
      <c r="BO40" s="200">
        <v>1.2</v>
      </c>
      <c r="BP40" s="208">
        <v>5.7520000000000002E-2</v>
      </c>
      <c r="BQ40" s="208">
        <v>3.0419999999999999E-2</v>
      </c>
      <c r="BS40" s="196">
        <v>128.5</v>
      </c>
      <c r="BT40" s="197">
        <v>3.0530000000000002E-3</v>
      </c>
      <c r="BU40" s="198">
        <v>2.4</v>
      </c>
      <c r="BV40" s="199">
        <v>1.7</v>
      </c>
      <c r="BW40" s="200">
        <v>2.1</v>
      </c>
      <c r="BX40" s="200">
        <v>2.1</v>
      </c>
      <c r="BY40" s="200">
        <v>0.3</v>
      </c>
      <c r="BZ40" s="208">
        <v>1.9870000000000001E-3</v>
      </c>
      <c r="CA40" s="208">
        <v>1.065E-3</v>
      </c>
      <c r="CC40" s="211"/>
      <c r="CD40" s="212"/>
      <c r="CE40" s="213"/>
      <c r="CF40" s="214"/>
      <c r="CG40" s="207"/>
      <c r="CH40" s="207"/>
      <c r="CI40" s="207"/>
      <c r="CK40" s="208">
        <f t="shared" si="17"/>
        <v>59.72366486521647</v>
      </c>
      <c r="CO40" s="196">
        <v>128.5</v>
      </c>
      <c r="CP40" s="197">
        <v>6.0850000000000001E-2</v>
      </c>
      <c r="CQ40" s="206">
        <v>0.5</v>
      </c>
      <c r="CR40" s="206">
        <v>-0.7</v>
      </c>
      <c r="CS40" s="206">
        <v>1.9</v>
      </c>
      <c r="CT40" s="206">
        <v>1.7</v>
      </c>
      <c r="CU40" s="206">
        <v>0.9</v>
      </c>
      <c r="CV40" s="209">
        <v>2.2899999999999999E-3</v>
      </c>
      <c r="CX40" s="196">
        <v>128.5</v>
      </c>
      <c r="CY40" s="197">
        <v>9.511E-2</v>
      </c>
      <c r="CZ40" s="206">
        <v>0.4</v>
      </c>
      <c r="DA40" s="206">
        <v>-0.8</v>
      </c>
      <c r="DB40" s="206">
        <v>1.8</v>
      </c>
      <c r="DC40" s="206">
        <v>1.5</v>
      </c>
      <c r="DD40" s="206">
        <v>0.9</v>
      </c>
      <c r="DE40" s="209">
        <v>3.48E-3</v>
      </c>
      <c r="DG40" s="196">
        <v>128.5</v>
      </c>
      <c r="DH40" s="197">
        <v>3.0759999999999999E-2</v>
      </c>
      <c r="DI40" s="206">
        <v>4</v>
      </c>
      <c r="DJ40" s="206">
        <v>-3.4</v>
      </c>
      <c r="DK40" s="206">
        <v>1.6</v>
      </c>
      <c r="DL40" s="206">
        <v>1.3</v>
      </c>
      <c r="DM40" s="206">
        <v>1</v>
      </c>
      <c r="DN40" s="210">
        <v>4.6899999999999997E-3</v>
      </c>
      <c r="DO40" s="209">
        <v>1.2E-4</v>
      </c>
      <c r="DQ40" s="196">
        <v>128.5</v>
      </c>
      <c r="DR40" s="197">
        <v>0.18310000000000001</v>
      </c>
      <c r="DS40" s="206">
        <v>4</v>
      </c>
      <c r="DT40" s="206">
        <v>-3.4</v>
      </c>
      <c r="DU40" s="206">
        <v>1.6</v>
      </c>
      <c r="DV40" s="206">
        <v>1.3</v>
      </c>
      <c r="DW40" s="206">
        <v>1</v>
      </c>
      <c r="DX40" s="208">
        <v>2.7820000000000001E-2</v>
      </c>
      <c r="DY40" s="210">
        <v>0</v>
      </c>
      <c r="EA40" s="196">
        <v>128.5</v>
      </c>
      <c r="EB40" s="197">
        <v>1.389</v>
      </c>
      <c r="ED40" s="208">
        <f t="shared" si="0"/>
        <v>2.13226</v>
      </c>
      <c r="EE40" s="208">
        <f t="shared" si="18"/>
        <v>2.2952018652164581</v>
      </c>
      <c r="EF40" s="208">
        <f t="shared" si="1"/>
        <v>0.92900761031705981</v>
      </c>
    </row>
    <row r="41" spans="1:136" s="9" customFormat="1" ht="15" x14ac:dyDescent="0.15">
      <c r="A41" s="260">
        <v>129</v>
      </c>
      <c r="B41" s="197">
        <v>51.75</v>
      </c>
      <c r="C41" s="198">
        <v>4.51</v>
      </c>
      <c r="D41" s="261">
        <v>-6.58</v>
      </c>
      <c r="E41" s="200">
        <v>3.7989647712677379</v>
      </c>
      <c r="F41" s="200">
        <v>3.1787930099331727</v>
      </c>
      <c r="G41" s="200">
        <v>1.85</v>
      </c>
      <c r="H41" s="200">
        <v>2.585</v>
      </c>
      <c r="J41" s="196">
        <v>129</v>
      </c>
      <c r="K41" s="197">
        <v>47.08</v>
      </c>
      <c r="L41" s="198">
        <v>7.54</v>
      </c>
      <c r="M41" s="199">
        <v>8.0399999999999991</v>
      </c>
      <c r="N41" s="200">
        <v>3.08</v>
      </c>
      <c r="O41" s="200">
        <v>1.8</v>
      </c>
      <c r="P41" s="200">
        <v>2.4900000000000002</v>
      </c>
      <c r="R41" s="201">
        <v>129</v>
      </c>
      <c r="S41" s="202">
        <v>4.1479999999999997</v>
      </c>
      <c r="T41" s="203">
        <v>0.4</v>
      </c>
      <c r="U41" s="204">
        <v>-0.3</v>
      </c>
      <c r="V41" s="205" t="s">
        <v>90</v>
      </c>
      <c r="W41" s="205" t="s">
        <v>90</v>
      </c>
      <c r="X41" s="205" t="s">
        <v>203</v>
      </c>
      <c r="Z41" s="196">
        <v>129</v>
      </c>
      <c r="AA41" s="197">
        <f t="shared" si="2"/>
        <v>1.3669323259777952</v>
      </c>
      <c r="AB41" s="198">
        <f t="shared" si="3"/>
        <v>0.5</v>
      </c>
      <c r="AC41" s="206">
        <f t="shared" si="4"/>
        <v>-0.72199078580234899</v>
      </c>
      <c r="AD41" s="200">
        <f t="shared" si="5"/>
        <v>1.8390046070988257</v>
      </c>
      <c r="AE41" s="207">
        <f t="shared" si="6"/>
        <v>1.5780092141976509</v>
      </c>
      <c r="AF41" s="207">
        <f t="shared" si="7"/>
        <v>0.90000000000000013</v>
      </c>
      <c r="AG41" s="208">
        <f t="shared" si="8"/>
        <v>0.83410881282535587</v>
      </c>
      <c r="AH41" s="208">
        <f t="shared" si="9"/>
        <v>0.53282351315243925</v>
      </c>
      <c r="AJ41" s="196">
        <v>129</v>
      </c>
      <c r="AK41" s="197">
        <f t="shared" si="10"/>
        <v>0.90192051259028727</v>
      </c>
      <c r="AL41" s="198">
        <f t="shared" si="11"/>
        <v>3.9</v>
      </c>
      <c r="AM41" s="206">
        <f t="shared" si="12"/>
        <v>-3.4</v>
      </c>
      <c r="AN41" s="200">
        <f t="shared" si="13"/>
        <v>1.6</v>
      </c>
      <c r="AO41" s="207">
        <f t="shared" si="14"/>
        <v>1.3000000000000003</v>
      </c>
      <c r="AP41" s="207">
        <f t="shared" si="15"/>
        <v>1</v>
      </c>
      <c r="AQ41" s="197">
        <f t="shared" si="16"/>
        <v>0.13814878373252398</v>
      </c>
      <c r="AS41" s="196">
        <v>129</v>
      </c>
      <c r="AT41" s="197">
        <v>0.56130000000000002</v>
      </c>
      <c r="AU41" s="198">
        <v>6.1</v>
      </c>
      <c r="AV41" s="199">
        <v>9.1999999999999993</v>
      </c>
      <c r="AW41" s="200">
        <v>3.5</v>
      </c>
      <c r="AX41" s="200">
        <v>2.9</v>
      </c>
      <c r="AY41" s="200">
        <v>1.9</v>
      </c>
      <c r="BA41" s="196">
        <v>129</v>
      </c>
      <c r="BB41" s="197">
        <v>0.50019999999999998</v>
      </c>
      <c r="BC41" s="198">
        <v>19.7</v>
      </c>
      <c r="BD41" s="206">
        <v>-23.6</v>
      </c>
      <c r="BE41" s="200"/>
      <c r="BF41" s="200"/>
      <c r="BG41" s="200"/>
      <c r="BI41" s="196">
        <v>129</v>
      </c>
      <c r="BJ41" s="197">
        <v>8.7620000000000003E-2</v>
      </c>
      <c r="BK41" s="198">
        <v>6.3</v>
      </c>
      <c r="BL41" s="199">
        <v>14.8</v>
      </c>
      <c r="BM41" s="200">
        <v>3.6</v>
      </c>
      <c r="BN41" s="200">
        <v>3.5</v>
      </c>
      <c r="BO41" s="200">
        <v>1.2</v>
      </c>
      <c r="BP41" s="208">
        <v>5.7349999999999998E-2</v>
      </c>
      <c r="BQ41" s="208">
        <v>3.0280000000000001E-2</v>
      </c>
      <c r="BS41" s="196">
        <v>129</v>
      </c>
      <c r="BT41" s="197">
        <v>3.0249999999999999E-3</v>
      </c>
      <c r="BU41" s="198">
        <v>2.2999999999999998</v>
      </c>
      <c r="BV41" s="199">
        <v>1.7</v>
      </c>
      <c r="BW41" s="200">
        <v>2.2000000000000002</v>
      </c>
      <c r="BX41" s="200">
        <v>2.1</v>
      </c>
      <c r="BY41" s="200">
        <v>0.3</v>
      </c>
      <c r="BZ41" s="208">
        <v>1.9689999999999998E-3</v>
      </c>
      <c r="CA41" s="208">
        <v>1.054E-3</v>
      </c>
      <c r="CC41" s="211"/>
      <c r="CD41" s="212"/>
      <c r="CE41" s="213"/>
      <c r="CF41" s="214"/>
      <c r="CG41" s="207"/>
      <c r="CH41" s="207"/>
      <c r="CI41" s="207"/>
      <c r="CK41" s="208">
        <f t="shared" si="17"/>
        <v>59.31899783856808</v>
      </c>
      <c r="CO41" s="196">
        <v>129</v>
      </c>
      <c r="CP41" s="197">
        <v>6.0109999999999997E-2</v>
      </c>
      <c r="CQ41" s="206">
        <v>0.5</v>
      </c>
      <c r="CR41" s="206">
        <v>-0.6</v>
      </c>
      <c r="CS41" s="206">
        <v>1.9</v>
      </c>
      <c r="CT41" s="206">
        <v>1.7</v>
      </c>
      <c r="CU41" s="206">
        <v>0.9</v>
      </c>
      <c r="CV41" s="209">
        <v>2.2799999999999999E-3</v>
      </c>
      <c r="CX41" s="196">
        <v>129</v>
      </c>
      <c r="CY41" s="197">
        <v>9.4E-2</v>
      </c>
      <c r="CZ41" s="206">
        <v>0.5</v>
      </c>
      <c r="DA41" s="206">
        <v>-0.8</v>
      </c>
      <c r="DB41" s="206">
        <v>1.8</v>
      </c>
      <c r="DC41" s="206">
        <v>1.5</v>
      </c>
      <c r="DD41" s="206">
        <v>0.9</v>
      </c>
      <c r="DE41" s="209">
        <v>3.47E-3</v>
      </c>
      <c r="DG41" s="196">
        <v>129</v>
      </c>
      <c r="DH41" s="197">
        <v>3.0439999999999998E-2</v>
      </c>
      <c r="DI41" s="206">
        <v>3.9</v>
      </c>
      <c r="DJ41" s="206">
        <v>-3.4</v>
      </c>
      <c r="DK41" s="206">
        <v>1.6</v>
      </c>
      <c r="DL41" s="206">
        <v>1.3</v>
      </c>
      <c r="DM41" s="206">
        <v>1</v>
      </c>
      <c r="DN41" s="210">
        <v>4.6600000000000001E-3</v>
      </c>
      <c r="DO41" s="209">
        <v>1.2E-4</v>
      </c>
      <c r="DQ41" s="196">
        <v>129</v>
      </c>
      <c r="DR41" s="197">
        <v>0.1812</v>
      </c>
      <c r="DS41" s="206">
        <v>3.9</v>
      </c>
      <c r="DT41" s="206">
        <v>-3.4</v>
      </c>
      <c r="DU41" s="206">
        <v>1.6</v>
      </c>
      <c r="DV41" s="206">
        <v>1.3</v>
      </c>
      <c r="DW41" s="206">
        <v>1</v>
      </c>
      <c r="DX41" s="208">
        <v>2.7660000000000001E-2</v>
      </c>
      <c r="DY41" s="210">
        <v>0</v>
      </c>
      <c r="EA41" s="196">
        <v>129</v>
      </c>
      <c r="EB41" s="197">
        <v>1.3720000000000001</v>
      </c>
      <c r="ED41" s="208">
        <f t="shared" si="0"/>
        <v>2.1068500000000001</v>
      </c>
      <c r="EE41" s="208">
        <f t="shared" si="18"/>
        <v>2.2688528385680824</v>
      </c>
      <c r="EF41" s="208">
        <f t="shared" si="1"/>
        <v>0.92859702673782696</v>
      </c>
    </row>
    <row r="42" spans="1:136" s="9" customFormat="1" ht="15" x14ac:dyDescent="0.15">
      <c r="A42" s="260">
        <v>129.5</v>
      </c>
      <c r="B42" s="197">
        <v>51.4</v>
      </c>
      <c r="C42" s="198">
        <v>4.5</v>
      </c>
      <c r="D42" s="261">
        <v>-6.57</v>
      </c>
      <c r="E42" s="200">
        <v>3.7931912685758418</v>
      </c>
      <c r="F42" s="200">
        <v>3.1747283348343367</v>
      </c>
      <c r="G42" s="200">
        <v>1.85</v>
      </c>
      <c r="H42" s="200">
        <v>2.58</v>
      </c>
      <c r="J42" s="196">
        <v>129.5</v>
      </c>
      <c r="K42" s="197">
        <v>46.77</v>
      </c>
      <c r="L42" s="198">
        <v>7.52</v>
      </c>
      <c r="M42" s="199">
        <v>8.0299999999999994</v>
      </c>
      <c r="N42" s="200">
        <v>3.07</v>
      </c>
      <c r="O42" s="200">
        <v>1.8</v>
      </c>
      <c r="P42" s="200">
        <v>2.4900000000000002</v>
      </c>
      <c r="R42" s="201">
        <v>129.5</v>
      </c>
      <c r="S42" s="202">
        <v>4.133</v>
      </c>
      <c r="T42" s="203">
        <v>0.4</v>
      </c>
      <c r="U42" s="204">
        <v>-0.3</v>
      </c>
      <c r="V42" s="205" t="s">
        <v>90</v>
      </c>
      <c r="W42" s="205" t="s">
        <v>90</v>
      </c>
      <c r="X42" s="205" t="s">
        <v>203</v>
      </c>
      <c r="Z42" s="196">
        <v>129.5</v>
      </c>
      <c r="AA42" s="197">
        <f t="shared" si="2"/>
        <v>1.349610724651034</v>
      </c>
      <c r="AB42" s="198">
        <f t="shared" si="3"/>
        <v>0.5</v>
      </c>
      <c r="AC42" s="206">
        <f t="shared" si="4"/>
        <v>-0.7</v>
      </c>
      <c r="AD42" s="200">
        <f t="shared" si="5"/>
        <v>1.8390158980423073</v>
      </c>
      <c r="AE42" s="207">
        <f t="shared" si="6"/>
        <v>1.5780317960846144</v>
      </c>
      <c r="AF42" s="207">
        <f t="shared" si="7"/>
        <v>0.90000000000000013</v>
      </c>
      <c r="AG42" s="208">
        <f t="shared" si="8"/>
        <v>0.82342101626203512</v>
      </c>
      <c r="AH42" s="208">
        <f t="shared" si="9"/>
        <v>0.52618970838899892</v>
      </c>
      <c r="AJ42" s="196">
        <v>129.5</v>
      </c>
      <c r="AK42" s="197">
        <f t="shared" si="10"/>
        <v>0.89133966276757204</v>
      </c>
      <c r="AL42" s="198">
        <f t="shared" si="11"/>
        <v>3.9</v>
      </c>
      <c r="AM42" s="206">
        <f t="shared" si="12"/>
        <v>-3.4</v>
      </c>
      <c r="AN42" s="200">
        <f t="shared" si="13"/>
        <v>1.6</v>
      </c>
      <c r="AO42" s="207">
        <f t="shared" si="14"/>
        <v>1.2999999999999998</v>
      </c>
      <c r="AP42" s="207">
        <f t="shared" si="15"/>
        <v>1</v>
      </c>
      <c r="AQ42" s="197">
        <f t="shared" si="16"/>
        <v>0.13745318046715715</v>
      </c>
      <c r="AS42" s="196">
        <v>129.5</v>
      </c>
      <c r="AT42" s="197">
        <v>0.55510000000000004</v>
      </c>
      <c r="AU42" s="198">
        <v>6.1</v>
      </c>
      <c r="AV42" s="199">
        <v>9.1999999999999993</v>
      </c>
      <c r="AW42" s="200">
        <v>3.5</v>
      </c>
      <c r="AX42" s="200">
        <v>2.9</v>
      </c>
      <c r="AY42" s="200">
        <v>1.9</v>
      </c>
      <c r="BA42" s="196">
        <v>129.5</v>
      </c>
      <c r="BB42" s="197">
        <v>0.49430000000000002</v>
      </c>
      <c r="BC42" s="198">
        <v>19.7</v>
      </c>
      <c r="BD42" s="206">
        <v>-23.6</v>
      </c>
      <c r="BE42" s="200"/>
      <c r="BF42" s="200"/>
      <c r="BG42" s="200"/>
      <c r="BI42" s="196">
        <v>129.5</v>
      </c>
      <c r="BJ42" s="197">
        <v>8.7440000000000004E-2</v>
      </c>
      <c r="BK42" s="198">
        <v>6.3</v>
      </c>
      <c r="BL42" s="199">
        <v>15.1</v>
      </c>
      <c r="BM42" s="200">
        <v>3.7</v>
      </c>
      <c r="BN42" s="200">
        <v>3.5</v>
      </c>
      <c r="BO42" s="200">
        <v>1.2</v>
      </c>
      <c r="BP42" s="208">
        <v>5.7169999999999999E-2</v>
      </c>
      <c r="BQ42" s="208">
        <v>3.0169999999999999E-2</v>
      </c>
      <c r="BS42" s="196">
        <v>129.5</v>
      </c>
      <c r="BT42" s="197">
        <v>2.9979999999999998E-3</v>
      </c>
      <c r="BU42" s="198">
        <v>2.2999999999999998</v>
      </c>
      <c r="BV42" s="199">
        <v>1.7</v>
      </c>
      <c r="BW42" s="200">
        <v>2.2000000000000002</v>
      </c>
      <c r="BX42" s="200">
        <v>2.1</v>
      </c>
      <c r="BY42" s="200">
        <v>0.3</v>
      </c>
      <c r="BZ42" s="208">
        <v>1.9530000000000001E-3</v>
      </c>
      <c r="CA42" s="208">
        <v>1.047E-3</v>
      </c>
      <c r="CC42" s="211"/>
      <c r="CD42" s="212"/>
      <c r="CE42" s="213"/>
      <c r="CF42" s="214"/>
      <c r="CG42" s="207"/>
      <c r="CH42" s="207"/>
      <c r="CI42" s="207"/>
      <c r="CK42" s="208">
        <f t="shared" si="17"/>
        <v>58.913788387418613</v>
      </c>
      <c r="CO42" s="196">
        <v>129.5</v>
      </c>
      <c r="CP42" s="197">
        <v>5.9389999999999998E-2</v>
      </c>
      <c r="CQ42" s="206">
        <v>0.5</v>
      </c>
      <c r="CR42" s="206">
        <v>-0.7</v>
      </c>
      <c r="CS42" s="206">
        <v>1.9</v>
      </c>
      <c r="CT42" s="206">
        <v>1.7</v>
      </c>
      <c r="CU42" s="206">
        <v>0.9</v>
      </c>
      <c r="CV42" s="209">
        <v>2.2799999999999999E-3</v>
      </c>
      <c r="CX42" s="196">
        <v>129.5</v>
      </c>
      <c r="CY42" s="197">
        <v>9.2829999999999996E-2</v>
      </c>
      <c r="CZ42" s="206">
        <v>0.5</v>
      </c>
      <c r="DA42" s="206">
        <v>-0.7</v>
      </c>
      <c r="DB42" s="206">
        <v>1.8</v>
      </c>
      <c r="DC42" s="206">
        <v>1.5</v>
      </c>
      <c r="DD42" s="206">
        <v>0.9</v>
      </c>
      <c r="DE42" s="209">
        <v>3.46E-3</v>
      </c>
      <c r="DG42" s="196">
        <v>129.5</v>
      </c>
      <c r="DH42" s="197">
        <v>3.0079999999999999E-2</v>
      </c>
      <c r="DI42" s="206">
        <v>3.9</v>
      </c>
      <c r="DJ42" s="206">
        <v>-3.4</v>
      </c>
      <c r="DK42" s="206">
        <v>1.6</v>
      </c>
      <c r="DL42" s="206">
        <v>1.3</v>
      </c>
      <c r="DM42" s="206">
        <v>1</v>
      </c>
      <c r="DN42" s="210">
        <v>4.64E-3</v>
      </c>
      <c r="DO42" s="209">
        <v>1.2E-4</v>
      </c>
      <c r="DQ42" s="196">
        <v>129.5</v>
      </c>
      <c r="DR42" s="197">
        <v>0.17910000000000001</v>
      </c>
      <c r="DS42" s="206">
        <v>3.9</v>
      </c>
      <c r="DT42" s="206">
        <v>-3.4</v>
      </c>
      <c r="DU42" s="206">
        <v>1.6</v>
      </c>
      <c r="DV42" s="206">
        <v>1.3</v>
      </c>
      <c r="DW42" s="206">
        <v>1</v>
      </c>
      <c r="DX42" s="208">
        <v>2.75E-2</v>
      </c>
      <c r="DY42" s="210">
        <v>0</v>
      </c>
      <c r="EA42" s="196">
        <v>129.5</v>
      </c>
      <c r="EB42" s="197">
        <v>1.355</v>
      </c>
      <c r="ED42" s="208">
        <f t="shared" si="0"/>
        <v>2.081</v>
      </c>
      <c r="EE42" s="208">
        <f t="shared" si="18"/>
        <v>2.2409503874186063</v>
      </c>
      <c r="EF42" s="208">
        <f t="shared" si="1"/>
        <v>0.92862386052068902</v>
      </c>
    </row>
    <row r="43" spans="1:136" s="9" customFormat="1" ht="15" x14ac:dyDescent="0.15">
      <c r="A43" s="260">
        <v>130</v>
      </c>
      <c r="B43" s="197">
        <v>51.05</v>
      </c>
      <c r="C43" s="198">
        <v>4.49</v>
      </c>
      <c r="D43" s="261">
        <v>-6.55</v>
      </c>
      <c r="E43" s="200">
        <v>3.781644263192049</v>
      </c>
      <c r="F43" s="200">
        <v>3.1706663337538377</v>
      </c>
      <c r="G43" s="200">
        <v>1.85</v>
      </c>
      <c r="H43" s="200">
        <v>2.5750000000000002</v>
      </c>
      <c r="J43" s="196">
        <v>130</v>
      </c>
      <c r="K43" s="197">
        <v>46.47</v>
      </c>
      <c r="L43" s="198">
        <v>7.51</v>
      </c>
      <c r="M43" s="199">
        <v>8.02</v>
      </c>
      <c r="N43" s="200">
        <v>3.07</v>
      </c>
      <c r="O43" s="200">
        <v>1.8</v>
      </c>
      <c r="P43" s="200">
        <v>2.4900000000000002</v>
      </c>
      <c r="R43" s="201">
        <v>130</v>
      </c>
      <c r="S43" s="202">
        <v>4.117</v>
      </c>
      <c r="T43" s="203">
        <v>0.4</v>
      </c>
      <c r="U43" s="204">
        <v>-0.3</v>
      </c>
      <c r="V43" s="205" t="s">
        <v>90</v>
      </c>
      <c r="W43" s="205" t="s">
        <v>90</v>
      </c>
      <c r="X43" s="205" t="s">
        <v>203</v>
      </c>
      <c r="Z43" s="196">
        <v>130</v>
      </c>
      <c r="AA43" s="197">
        <f t="shared" si="2"/>
        <v>1.3330262127424333</v>
      </c>
      <c r="AB43" s="198">
        <f t="shared" si="3"/>
        <v>0.4609733395385946</v>
      </c>
      <c r="AC43" s="206">
        <f t="shared" si="4"/>
        <v>-0.7</v>
      </c>
      <c r="AD43" s="200">
        <f t="shared" si="5"/>
        <v>1.8390266604614058</v>
      </c>
      <c r="AE43" s="207">
        <f t="shared" si="6"/>
        <v>1.5780533209228109</v>
      </c>
      <c r="AF43" s="207">
        <f t="shared" si="7"/>
        <v>0.90000000000000013</v>
      </c>
      <c r="AG43" s="208">
        <f t="shared" si="8"/>
        <v>0.81310176440779458</v>
      </c>
      <c r="AH43" s="208">
        <f t="shared" si="9"/>
        <v>0.51992444833463858</v>
      </c>
      <c r="AJ43" s="196">
        <v>130</v>
      </c>
      <c r="AK43" s="197">
        <f t="shared" si="10"/>
        <v>0.88051009384820444</v>
      </c>
      <c r="AL43" s="198">
        <f t="shared" si="11"/>
        <v>4.0999999999999996</v>
      </c>
      <c r="AM43" s="206">
        <f t="shared" si="12"/>
        <v>-3.3999999999999995</v>
      </c>
      <c r="AN43" s="200">
        <f t="shared" si="13"/>
        <v>1.5999999999999999</v>
      </c>
      <c r="AO43" s="207">
        <f t="shared" si="14"/>
        <v>1.3</v>
      </c>
      <c r="AP43" s="207">
        <f t="shared" si="15"/>
        <v>1</v>
      </c>
      <c r="AQ43" s="197">
        <f t="shared" si="16"/>
        <v>0.13628582112341053</v>
      </c>
      <c r="AS43" s="196">
        <v>130</v>
      </c>
      <c r="AT43" s="197">
        <v>0.54859999999999998</v>
      </c>
      <c r="AU43" s="198">
        <v>6.1</v>
      </c>
      <c r="AV43" s="199">
        <v>9.1999999999999993</v>
      </c>
      <c r="AW43" s="200">
        <v>3.5</v>
      </c>
      <c r="AX43" s="200">
        <v>2.9</v>
      </c>
      <c r="AY43" s="200">
        <v>1.9</v>
      </c>
      <c r="BA43" s="196">
        <v>130</v>
      </c>
      <c r="BB43" s="197">
        <v>0.48780000000000001</v>
      </c>
      <c r="BC43" s="198">
        <v>21.4</v>
      </c>
      <c r="BD43" s="206">
        <v>-23.5</v>
      </c>
      <c r="BE43" s="200"/>
      <c r="BF43" s="200"/>
      <c r="BG43" s="200"/>
      <c r="BI43" s="196">
        <v>130</v>
      </c>
      <c r="BJ43" s="197">
        <v>8.7099999999999997E-2</v>
      </c>
      <c r="BK43" s="198">
        <v>6.3</v>
      </c>
      <c r="BL43" s="199">
        <v>14.9</v>
      </c>
      <c r="BM43" s="200">
        <v>3.7</v>
      </c>
      <c r="BN43" s="200">
        <v>3.5</v>
      </c>
      <c r="BO43" s="200">
        <v>1.2</v>
      </c>
      <c r="BP43" s="208">
        <v>5.6919999999999998E-2</v>
      </c>
      <c r="BQ43" s="208">
        <v>3.006E-2</v>
      </c>
      <c r="BS43" s="196">
        <v>130</v>
      </c>
      <c r="BT43" s="197">
        <v>2.9710000000000001E-3</v>
      </c>
      <c r="BU43" s="198">
        <v>2.2999999999999998</v>
      </c>
      <c r="BV43" s="199">
        <v>1.7</v>
      </c>
      <c r="BW43" s="200">
        <v>2.2000000000000002</v>
      </c>
      <c r="BX43" s="200">
        <v>2.1</v>
      </c>
      <c r="BY43" s="200">
        <v>0.3</v>
      </c>
      <c r="BZ43" s="208">
        <v>1.9369999999999999E-3</v>
      </c>
      <c r="CA43" s="208">
        <v>1.0369999999999999E-3</v>
      </c>
      <c r="CC43" s="211"/>
      <c r="CD43" s="212"/>
      <c r="CE43" s="213"/>
      <c r="CF43" s="214"/>
      <c r="CG43" s="207"/>
      <c r="CH43" s="207"/>
      <c r="CI43" s="207"/>
      <c r="CK43" s="208">
        <f t="shared" si="17"/>
        <v>58.50700730659063</v>
      </c>
      <c r="CO43" s="196">
        <v>130</v>
      </c>
      <c r="CP43" s="197">
        <v>5.8700000000000002E-2</v>
      </c>
      <c r="CQ43" s="206">
        <v>0.4</v>
      </c>
      <c r="CR43" s="206">
        <v>-0.7</v>
      </c>
      <c r="CS43" s="206">
        <v>1.9</v>
      </c>
      <c r="CT43" s="206">
        <v>1.7</v>
      </c>
      <c r="CU43" s="206">
        <v>0.9</v>
      </c>
      <c r="CV43" s="209">
        <v>2.2699999999999999E-3</v>
      </c>
      <c r="CX43" s="196">
        <v>130</v>
      </c>
      <c r="CY43" s="197">
        <v>9.171E-2</v>
      </c>
      <c r="CZ43" s="206">
        <v>0.5</v>
      </c>
      <c r="DA43" s="206">
        <v>-0.7</v>
      </c>
      <c r="DB43" s="206">
        <v>1.8</v>
      </c>
      <c r="DC43" s="206">
        <v>1.5</v>
      </c>
      <c r="DD43" s="206">
        <v>0.9</v>
      </c>
      <c r="DE43" s="209">
        <v>3.46E-3</v>
      </c>
      <c r="DG43" s="196">
        <v>130</v>
      </c>
      <c r="DH43" s="197">
        <v>2.972E-2</v>
      </c>
      <c r="DI43" s="206">
        <v>4.0999999999999996</v>
      </c>
      <c r="DJ43" s="206">
        <v>-3.4</v>
      </c>
      <c r="DK43" s="206">
        <v>1.6</v>
      </c>
      <c r="DL43" s="206">
        <v>1.3</v>
      </c>
      <c r="DM43" s="206">
        <v>1</v>
      </c>
      <c r="DN43" s="210">
        <v>4.5999999999999999E-3</v>
      </c>
      <c r="DO43" s="209">
        <v>1.2E-4</v>
      </c>
      <c r="DQ43" s="196">
        <v>130</v>
      </c>
      <c r="DR43" s="197">
        <v>0.1769</v>
      </c>
      <c r="DS43" s="206">
        <v>4.0999999999999996</v>
      </c>
      <c r="DT43" s="206">
        <v>-3.4</v>
      </c>
      <c r="DU43" s="206">
        <v>1.6</v>
      </c>
      <c r="DV43" s="206">
        <v>1.3</v>
      </c>
      <c r="DW43" s="206">
        <v>1</v>
      </c>
      <c r="DX43" s="208">
        <v>2.7269999999999999E-2</v>
      </c>
      <c r="DY43" s="210">
        <v>0</v>
      </c>
      <c r="EA43" s="196">
        <v>130</v>
      </c>
      <c r="EB43" s="197">
        <v>1.339</v>
      </c>
      <c r="ED43" s="208">
        <f t="shared" si="0"/>
        <v>2.0562899999999997</v>
      </c>
      <c r="EE43" s="208">
        <f t="shared" si="18"/>
        <v>2.2135363065906377</v>
      </c>
      <c r="EF43" s="208">
        <f t="shared" si="1"/>
        <v>0.92896149653274318</v>
      </c>
    </row>
    <row r="44" spans="1:136" s="8" customFormat="1" ht="15" x14ac:dyDescent="0.15">
      <c r="A44" s="39"/>
      <c r="B44" s="98"/>
      <c r="C44" s="37"/>
      <c r="D44" s="42"/>
      <c r="E44" s="69"/>
      <c r="F44" s="69"/>
      <c r="G44" s="69"/>
      <c r="H44" s="69"/>
      <c r="I44" s="45"/>
      <c r="J44" s="39"/>
      <c r="K44" s="98"/>
      <c r="L44" s="37"/>
      <c r="M44" s="42"/>
      <c r="N44" s="69"/>
      <c r="O44" s="69"/>
      <c r="P44" s="69"/>
      <c r="R44" s="39"/>
      <c r="S44" s="98"/>
      <c r="T44" s="37"/>
      <c r="U44" s="10"/>
      <c r="V44" s="69"/>
      <c r="W44" s="69"/>
      <c r="X44" s="69"/>
      <c r="Z44" s="39"/>
      <c r="AA44" s="39"/>
      <c r="AB44" s="37"/>
      <c r="AC44" s="42"/>
      <c r="AD44" s="69"/>
      <c r="AE44" s="69"/>
      <c r="AF44" s="69"/>
      <c r="AG44" s="43"/>
      <c r="AH44" s="43"/>
      <c r="AJ44" s="39"/>
      <c r="AK44" s="39"/>
      <c r="AL44" s="37"/>
      <c r="AM44" s="42"/>
      <c r="AN44" s="69"/>
      <c r="AO44" s="69"/>
      <c r="AP44" s="69"/>
      <c r="AQ44" s="39"/>
      <c r="AS44" s="39"/>
      <c r="AT44" s="98"/>
      <c r="AU44" s="37"/>
      <c r="AV44" s="42"/>
      <c r="AW44" s="69"/>
      <c r="AX44" s="69"/>
      <c r="AY44" s="69"/>
      <c r="BA44" s="39"/>
      <c r="BB44" s="98"/>
      <c r="BC44" s="37"/>
      <c r="BD44" s="10"/>
      <c r="BE44" s="69"/>
      <c r="BF44" s="69"/>
      <c r="BG44" s="69"/>
      <c r="BI44" s="39"/>
      <c r="BJ44" s="98"/>
      <c r="BK44" s="37"/>
      <c r="BL44" s="42"/>
      <c r="BM44" s="69"/>
      <c r="BN44" s="69"/>
      <c r="BO44" s="69"/>
      <c r="BP44" s="98"/>
      <c r="BQ44" s="98"/>
      <c r="BS44" s="39"/>
      <c r="BT44" s="98"/>
      <c r="BU44" s="37"/>
      <c r="BV44" s="42"/>
      <c r="BW44" s="69"/>
      <c r="BX44" s="69"/>
      <c r="BY44" s="69"/>
      <c r="BZ44" s="98"/>
      <c r="CA44" s="98"/>
      <c r="CC44" s="39"/>
      <c r="CD44" s="98"/>
      <c r="CE44" s="37"/>
      <c r="CF44" s="42"/>
      <c r="CG44" s="69"/>
      <c r="CH44" s="69"/>
      <c r="CI44" s="69"/>
      <c r="CJ44" s="45"/>
      <c r="CK44" s="103"/>
      <c r="CO44" s="39"/>
      <c r="CP44" s="98"/>
      <c r="CQ44" s="10"/>
      <c r="CR44" s="10"/>
      <c r="CS44" s="10"/>
      <c r="CT44" s="10"/>
      <c r="CU44" s="10"/>
      <c r="CV44" s="11"/>
      <c r="CW44" s="45"/>
      <c r="CX44" s="39"/>
      <c r="CY44" s="98"/>
      <c r="CZ44" s="10"/>
      <c r="DA44" s="10"/>
      <c r="DB44" s="10"/>
      <c r="DC44" s="10"/>
      <c r="DD44" s="10"/>
      <c r="DE44" s="11"/>
      <c r="DF44" s="45"/>
      <c r="DG44" s="39"/>
      <c r="DH44" s="39"/>
      <c r="DI44" s="10"/>
      <c r="DJ44" s="10"/>
      <c r="DK44" s="10"/>
      <c r="DL44" s="10"/>
      <c r="DM44" s="10"/>
      <c r="DN44" s="11"/>
      <c r="DO44" s="11"/>
      <c r="DP44" s="45"/>
      <c r="DQ44" s="39"/>
      <c r="DR44" s="39"/>
      <c r="DS44" s="10"/>
      <c r="DT44" s="10"/>
      <c r="DU44" s="10"/>
      <c r="DV44" s="10"/>
      <c r="DW44" s="10"/>
      <c r="DX44" s="98"/>
      <c r="DY44" s="11"/>
      <c r="DZ44" s="45"/>
      <c r="EA44" s="39"/>
      <c r="EB44" s="98"/>
      <c r="ED44" s="45"/>
      <c r="EE44" s="45"/>
      <c r="EF44" s="45"/>
    </row>
    <row r="45" spans="1:136" customFormat="1" x14ac:dyDescent="0.15">
      <c r="A45" s="77"/>
      <c r="B45" s="77"/>
      <c r="C45" s="77"/>
      <c r="D45" s="77"/>
      <c r="E45" s="77"/>
      <c r="F45" s="77"/>
      <c r="G45" s="77"/>
      <c r="H45" s="77"/>
      <c r="I45" s="77"/>
      <c r="T45" s="63"/>
      <c r="U45" s="81"/>
      <c r="V45" s="68"/>
      <c r="W45" s="68"/>
      <c r="X45" s="68"/>
      <c r="BA45" s="285" t="s">
        <v>189</v>
      </c>
      <c r="BB45" s="285"/>
      <c r="BC45" s="285"/>
      <c r="BD45" s="285"/>
      <c r="BE45" s="285"/>
      <c r="BF45" s="285"/>
      <c r="BG45" s="285"/>
      <c r="CC45" s="77"/>
      <c r="CD45" s="77"/>
      <c r="CE45" s="77"/>
      <c r="CF45" s="77"/>
      <c r="CG45" s="77"/>
      <c r="CH45" s="77"/>
      <c r="CI45" s="77"/>
      <c r="CJ45" s="77"/>
      <c r="CK45" s="77"/>
      <c r="CO45" s="77"/>
      <c r="CP45" s="103"/>
      <c r="CQ45" s="81"/>
      <c r="CR45" s="81"/>
      <c r="CS45" s="81"/>
      <c r="CT45" s="81"/>
      <c r="CU45" s="81"/>
      <c r="CV45" s="171"/>
      <c r="CW45" s="77"/>
      <c r="CX45" s="77"/>
      <c r="CY45" s="103"/>
      <c r="CZ45" s="81"/>
      <c r="DA45" s="81"/>
      <c r="DB45" s="81"/>
      <c r="DC45" s="81"/>
      <c r="DD45" s="81"/>
      <c r="DE45" s="171"/>
      <c r="DF45" s="77"/>
      <c r="DG45" s="77"/>
      <c r="DH45" s="77"/>
      <c r="DI45" s="81"/>
      <c r="DJ45" s="81"/>
      <c r="DK45" s="81"/>
      <c r="DL45" s="81"/>
      <c r="DM45" s="81"/>
      <c r="DN45" s="171"/>
      <c r="DO45" s="171"/>
      <c r="DP45" s="77"/>
      <c r="DQ45" s="77"/>
      <c r="DR45" s="77"/>
      <c r="DS45" s="81"/>
      <c r="DT45" s="81"/>
      <c r="DU45" s="81"/>
      <c r="DV45" s="81"/>
      <c r="DW45" s="81"/>
      <c r="DX45" s="103"/>
      <c r="DY45" s="171"/>
      <c r="DZ45" s="77"/>
      <c r="EA45" s="77"/>
      <c r="EB45" s="103"/>
      <c r="ED45" s="77"/>
      <c r="EE45" s="77"/>
      <c r="EF45" s="77"/>
    </row>
    <row r="46" spans="1:136" customFormat="1" x14ac:dyDescent="0.15">
      <c r="A46" s="77"/>
      <c r="B46" s="77"/>
      <c r="C46" s="77"/>
      <c r="D46" s="77"/>
      <c r="E46" s="77"/>
      <c r="F46" s="77"/>
      <c r="G46" s="77"/>
      <c r="H46" s="77"/>
      <c r="I46" s="77"/>
      <c r="T46" s="63"/>
      <c r="U46" s="81"/>
      <c r="V46" s="68"/>
      <c r="W46" s="68"/>
      <c r="X46" s="68"/>
      <c r="BB46" s="103"/>
      <c r="BC46" s="63"/>
      <c r="BD46" s="81"/>
      <c r="CC46" s="77"/>
      <c r="CD46" s="77"/>
      <c r="CE46" s="77"/>
      <c r="CF46" s="77"/>
      <c r="CG46" s="77"/>
      <c r="CH46" s="77"/>
      <c r="CI46" s="77"/>
      <c r="CJ46" s="77"/>
      <c r="CK46" s="77"/>
      <c r="CO46" s="77"/>
      <c r="CP46" s="103"/>
      <c r="CQ46" s="81"/>
      <c r="CR46" s="81"/>
      <c r="CS46" s="81"/>
      <c r="CT46" s="81"/>
      <c r="CU46" s="81"/>
      <c r="CV46" s="171"/>
      <c r="CW46" s="77"/>
      <c r="CX46" s="77"/>
      <c r="CY46" s="103"/>
      <c r="CZ46" s="81"/>
      <c r="DA46" s="81"/>
      <c r="DB46" s="81"/>
      <c r="DC46" s="81"/>
      <c r="DD46" s="81"/>
      <c r="DE46" s="171"/>
      <c r="DF46" s="77"/>
      <c r="DG46" s="77"/>
      <c r="DH46" s="77"/>
      <c r="DI46" s="81"/>
      <c r="DJ46" s="81"/>
      <c r="DK46" s="81"/>
      <c r="DL46" s="81"/>
      <c r="DM46" s="81"/>
      <c r="DN46" s="171"/>
      <c r="DO46" s="171"/>
      <c r="DP46" s="77"/>
      <c r="DQ46" s="77"/>
      <c r="DR46" s="77"/>
      <c r="DS46" s="81"/>
      <c r="DT46" s="81"/>
      <c r="DU46" s="81"/>
      <c r="DV46" s="81"/>
      <c r="DW46" s="81"/>
      <c r="DX46" s="103"/>
      <c r="DY46" s="171"/>
      <c r="DZ46" s="77"/>
      <c r="EA46" s="77"/>
      <c r="EB46" s="103"/>
      <c r="ED46" s="77"/>
      <c r="EE46" s="77"/>
      <c r="EF46" s="77"/>
    </row>
    <row r="47" spans="1:136" customFormat="1" x14ac:dyDescent="0.15">
      <c r="A47" s="77"/>
      <c r="B47" s="77"/>
      <c r="C47" s="77"/>
      <c r="D47" s="77"/>
      <c r="E47" s="77"/>
      <c r="F47" s="77"/>
      <c r="G47" s="77"/>
      <c r="H47" s="77"/>
      <c r="I47" s="77"/>
      <c r="T47" s="63"/>
      <c r="U47" s="81"/>
      <c r="V47" s="68"/>
      <c r="W47" s="68"/>
      <c r="X47" s="68"/>
      <c r="BB47" s="103"/>
      <c r="BC47" s="63"/>
      <c r="BD47" s="81"/>
      <c r="CC47" s="77"/>
      <c r="CD47" s="77"/>
      <c r="CE47" s="77"/>
      <c r="CF47" s="77"/>
      <c r="CG47" s="77"/>
      <c r="CH47" s="77"/>
      <c r="CI47" s="77"/>
      <c r="CJ47" s="77"/>
      <c r="CK47" s="77"/>
      <c r="CO47" s="77"/>
      <c r="CP47" s="103"/>
      <c r="CQ47" s="81"/>
      <c r="CR47" s="81"/>
      <c r="CS47" s="81"/>
      <c r="CT47" s="81"/>
      <c r="CU47" s="81"/>
      <c r="CV47" s="171"/>
      <c r="CW47" s="77"/>
      <c r="CX47" s="77"/>
      <c r="CY47" s="103"/>
      <c r="CZ47" s="81"/>
      <c r="DA47" s="81"/>
      <c r="DB47" s="81"/>
      <c r="DC47" s="81"/>
      <c r="DD47" s="81"/>
      <c r="DE47" s="171"/>
      <c r="DF47" s="77"/>
      <c r="DG47" s="77"/>
      <c r="DH47" s="77"/>
      <c r="DI47" s="81"/>
      <c r="DJ47" s="81"/>
      <c r="DK47" s="81"/>
      <c r="DL47" s="81"/>
      <c r="DM47" s="81"/>
      <c r="DN47" s="171"/>
      <c r="DO47" s="171"/>
      <c r="DP47" s="77"/>
      <c r="DQ47" s="77"/>
      <c r="DR47" s="77"/>
      <c r="DS47" s="81"/>
      <c r="DT47" s="81"/>
      <c r="DU47" s="81"/>
      <c r="DV47" s="81"/>
      <c r="DW47" s="81"/>
      <c r="DX47" s="103"/>
      <c r="DY47" s="171"/>
      <c r="DZ47" s="77"/>
      <c r="EA47" s="77"/>
      <c r="EB47" s="103"/>
      <c r="ED47" s="77"/>
      <c r="EE47" s="77"/>
      <c r="EF47" s="77"/>
    </row>
    <row r="48" spans="1:136" customFormat="1" x14ac:dyDescent="0.15">
      <c r="A48" s="77"/>
      <c r="B48" s="77"/>
      <c r="C48" s="77"/>
      <c r="D48" s="77"/>
      <c r="E48" s="77"/>
      <c r="F48" s="77"/>
      <c r="G48" s="77"/>
      <c r="H48" s="77"/>
      <c r="I48" s="77"/>
      <c r="T48" s="63"/>
      <c r="U48" s="81"/>
      <c r="V48" s="68"/>
      <c r="W48" s="68"/>
      <c r="X48" s="68"/>
      <c r="BB48" s="103"/>
      <c r="BC48" s="63"/>
      <c r="BD48" s="81"/>
      <c r="CC48" s="77"/>
      <c r="CD48" s="77"/>
      <c r="CE48" s="77"/>
      <c r="CF48" s="77"/>
      <c r="CG48" s="77"/>
      <c r="CH48" s="77"/>
      <c r="CI48" s="77"/>
      <c r="CJ48" s="77"/>
      <c r="CK48" s="77"/>
      <c r="CO48" s="77"/>
      <c r="CP48" s="103"/>
      <c r="CQ48" s="81"/>
      <c r="CR48" s="81"/>
      <c r="CS48" s="81"/>
      <c r="CT48" s="81"/>
      <c r="CU48" s="81"/>
      <c r="CV48" s="171"/>
      <c r="CW48" s="77"/>
      <c r="CX48" s="77"/>
      <c r="CY48" s="103"/>
      <c r="CZ48" s="81"/>
      <c r="DA48" s="81"/>
      <c r="DB48" s="81"/>
      <c r="DC48" s="81"/>
      <c r="DD48" s="81"/>
      <c r="DE48" s="171"/>
      <c r="DF48" s="77"/>
      <c r="DG48" s="77"/>
      <c r="DH48" s="77"/>
      <c r="DI48" s="81"/>
      <c r="DJ48" s="81"/>
      <c r="DK48" s="81"/>
      <c r="DL48" s="81"/>
      <c r="DM48" s="81"/>
      <c r="DN48" s="171"/>
      <c r="DO48" s="171"/>
      <c r="DP48" s="77"/>
      <c r="DQ48" s="77"/>
      <c r="DR48" s="77"/>
      <c r="DS48" s="81"/>
      <c r="DT48" s="81"/>
      <c r="DU48" s="81"/>
      <c r="DV48" s="81"/>
      <c r="DW48" s="81"/>
      <c r="DX48" s="103"/>
      <c r="DY48" s="171"/>
      <c r="DZ48" s="77"/>
      <c r="EA48" s="77"/>
      <c r="EB48" s="103"/>
      <c r="ED48" s="77"/>
      <c r="EE48" s="77"/>
      <c r="EF48" s="77"/>
    </row>
    <row r="49" spans="1:136" customFormat="1" x14ac:dyDescent="0.15">
      <c r="A49" s="77"/>
      <c r="B49" s="77"/>
      <c r="C49" s="77"/>
      <c r="D49" s="77"/>
      <c r="E49" s="77"/>
      <c r="F49" s="77"/>
      <c r="G49" s="77"/>
      <c r="H49" s="77"/>
      <c r="I49" s="77"/>
      <c r="T49" s="63"/>
      <c r="U49" s="81"/>
      <c r="V49" s="68"/>
      <c r="W49" s="68"/>
      <c r="X49" s="68"/>
      <c r="BB49" s="103"/>
      <c r="BC49" s="63"/>
      <c r="BD49" s="81"/>
      <c r="CC49" s="77"/>
      <c r="CD49" s="77"/>
      <c r="CE49" s="77"/>
      <c r="CF49" s="77"/>
      <c r="CG49" s="77"/>
      <c r="CH49" s="77"/>
      <c r="CI49" s="77"/>
      <c r="CJ49" s="77"/>
      <c r="CK49" s="77"/>
      <c r="CO49" s="77"/>
      <c r="CP49" s="103"/>
      <c r="CQ49" s="81"/>
      <c r="CR49" s="81"/>
      <c r="CS49" s="81"/>
      <c r="CT49" s="81"/>
      <c r="CU49" s="81"/>
      <c r="CV49" s="171"/>
      <c r="CW49" s="77"/>
      <c r="CX49" s="77"/>
      <c r="CY49" s="103"/>
      <c r="CZ49" s="81"/>
      <c r="DA49" s="81"/>
      <c r="DB49" s="81"/>
      <c r="DC49" s="81"/>
      <c r="DD49" s="81"/>
      <c r="DE49" s="171"/>
      <c r="DF49" s="77"/>
      <c r="DG49" s="77"/>
      <c r="DH49" s="77"/>
      <c r="DI49" s="81"/>
      <c r="DJ49" s="81"/>
      <c r="DK49" s="81"/>
      <c r="DL49" s="81"/>
      <c r="DM49" s="81"/>
      <c r="DN49" s="171"/>
      <c r="DO49" s="171"/>
      <c r="DP49" s="77"/>
      <c r="DQ49" s="77"/>
      <c r="DR49" s="77"/>
      <c r="DS49" s="81"/>
      <c r="DT49" s="81"/>
      <c r="DU49" s="81"/>
      <c r="DV49" s="81"/>
      <c r="DW49" s="81"/>
      <c r="DX49" s="103"/>
      <c r="DY49" s="171"/>
      <c r="DZ49" s="77"/>
      <c r="EA49" s="77"/>
      <c r="EB49" s="103"/>
      <c r="ED49" s="77"/>
      <c r="EE49" s="77"/>
      <c r="EF49" s="77"/>
    </row>
    <row r="50" spans="1:136" customFormat="1" x14ac:dyDescent="0.15">
      <c r="A50" s="77"/>
      <c r="B50" s="77"/>
      <c r="C50" s="77"/>
      <c r="D50" s="77"/>
      <c r="E50" s="77"/>
      <c r="F50" s="77"/>
      <c r="G50" s="77"/>
      <c r="H50" s="77"/>
      <c r="I50" s="77"/>
      <c r="T50" s="63"/>
      <c r="U50" s="81"/>
      <c r="V50" s="68"/>
      <c r="W50" s="68"/>
      <c r="X50" s="68"/>
      <c r="BB50" s="103"/>
      <c r="BC50" s="63"/>
      <c r="BD50" s="81"/>
      <c r="CC50" s="77"/>
      <c r="CD50" s="77"/>
      <c r="CE50" s="77"/>
      <c r="CF50" s="77"/>
      <c r="CG50" s="77"/>
      <c r="CH50" s="77"/>
      <c r="CI50" s="77"/>
      <c r="CJ50" s="77"/>
      <c r="CK50" s="77"/>
      <c r="CO50" s="77"/>
      <c r="CP50" s="103"/>
      <c r="CQ50" s="81"/>
      <c r="CR50" s="81"/>
      <c r="CS50" s="81"/>
      <c r="CT50" s="81"/>
      <c r="CU50" s="81"/>
      <c r="CV50" s="171"/>
      <c r="CW50" s="77"/>
      <c r="CX50" s="77"/>
      <c r="CY50" s="103"/>
      <c r="CZ50" s="81"/>
      <c r="DA50" s="81"/>
      <c r="DB50" s="81"/>
      <c r="DC50" s="81"/>
      <c r="DD50" s="81"/>
      <c r="DE50" s="171"/>
      <c r="DF50" s="77"/>
      <c r="DG50" s="77"/>
      <c r="DH50" s="77"/>
      <c r="DI50" s="81"/>
      <c r="DJ50" s="81"/>
      <c r="DK50" s="81"/>
      <c r="DL50" s="81"/>
      <c r="DM50" s="81"/>
      <c r="DN50" s="171"/>
      <c r="DO50" s="171"/>
      <c r="DP50" s="77"/>
      <c r="DQ50" s="77"/>
      <c r="DR50" s="77"/>
      <c r="DS50" s="81"/>
      <c r="DT50" s="81"/>
      <c r="DU50" s="81"/>
      <c r="DV50" s="81"/>
      <c r="DW50" s="81"/>
      <c r="DX50" s="103"/>
      <c r="DY50" s="171"/>
      <c r="DZ50" s="77"/>
      <c r="EA50" s="77"/>
      <c r="EB50" s="103"/>
      <c r="ED50" s="77"/>
      <c r="EE50" s="77"/>
      <c r="EF50" s="77"/>
    </row>
    <row r="51" spans="1:136" customFormat="1" x14ac:dyDescent="0.15">
      <c r="A51" s="77"/>
      <c r="B51" s="77"/>
      <c r="C51" s="77"/>
      <c r="D51" s="77"/>
      <c r="E51" s="77"/>
      <c r="F51" s="77"/>
      <c r="G51" s="77"/>
      <c r="H51" s="77"/>
      <c r="I51" s="77"/>
      <c r="T51" s="63"/>
      <c r="U51" s="81"/>
      <c r="V51" s="68"/>
      <c r="W51" s="68"/>
      <c r="X51" s="68"/>
      <c r="BB51" s="103"/>
      <c r="BC51" s="63"/>
      <c r="BD51" s="81"/>
      <c r="CC51" s="77"/>
      <c r="CD51" s="77"/>
      <c r="CE51" s="77"/>
      <c r="CF51" s="77"/>
      <c r="CG51" s="77"/>
      <c r="CH51" s="77"/>
      <c r="CI51" s="77"/>
      <c r="CJ51" s="77"/>
      <c r="CK51" s="77"/>
      <c r="CO51" s="77"/>
      <c r="CP51" s="103"/>
      <c r="CQ51" s="81"/>
      <c r="CR51" s="81"/>
      <c r="CS51" s="81"/>
      <c r="CT51" s="81"/>
      <c r="CU51" s="81"/>
      <c r="CV51" s="171"/>
      <c r="CW51" s="77"/>
      <c r="CX51" s="77"/>
      <c r="CY51" s="103"/>
      <c r="CZ51" s="81"/>
      <c r="DA51" s="81"/>
      <c r="DB51" s="81"/>
      <c r="DC51" s="81"/>
      <c r="DD51" s="81"/>
      <c r="DE51" s="171"/>
      <c r="DF51" s="77"/>
      <c r="DG51" s="77"/>
      <c r="DH51" s="77"/>
      <c r="DI51" s="81"/>
      <c r="DJ51" s="81"/>
      <c r="DK51" s="81"/>
      <c r="DL51" s="81"/>
      <c r="DM51" s="81"/>
      <c r="DN51" s="171"/>
      <c r="DO51" s="171"/>
      <c r="DP51" s="77"/>
      <c r="DQ51" s="77"/>
      <c r="DR51" s="77"/>
      <c r="DS51" s="81"/>
      <c r="DT51" s="81"/>
      <c r="DU51" s="81"/>
      <c r="DV51" s="81"/>
      <c r="DW51" s="81"/>
      <c r="DX51" s="103"/>
      <c r="DY51" s="171"/>
      <c r="DZ51" s="77"/>
      <c r="EA51" s="77"/>
      <c r="EB51" s="103"/>
      <c r="ED51" s="77"/>
      <c r="EE51" s="77"/>
      <c r="EF51" s="77"/>
    </row>
    <row r="52" spans="1:136" customFormat="1" x14ac:dyDescent="0.15">
      <c r="A52" s="77"/>
      <c r="B52" s="77"/>
      <c r="C52" s="77"/>
      <c r="D52" s="77"/>
      <c r="E52" s="77"/>
      <c r="F52" s="77"/>
      <c r="G52" s="77"/>
      <c r="H52" s="77"/>
      <c r="I52" s="77"/>
      <c r="T52" s="63"/>
      <c r="U52" s="81"/>
      <c r="V52" s="68"/>
      <c r="W52" s="68"/>
      <c r="X52" s="68"/>
      <c r="BB52" s="103"/>
      <c r="BC52" s="63"/>
      <c r="BD52" s="81"/>
      <c r="CC52" s="77"/>
      <c r="CD52" s="77"/>
      <c r="CE52" s="77"/>
      <c r="CF52" s="77"/>
      <c r="CG52" s="77"/>
      <c r="CH52" s="77"/>
      <c r="CI52" s="77"/>
      <c r="CJ52" s="77"/>
      <c r="CK52" s="77"/>
      <c r="CO52" s="77"/>
      <c r="CP52" s="103"/>
      <c r="CQ52" s="81"/>
      <c r="CR52" s="81"/>
      <c r="CS52" s="81"/>
      <c r="CT52" s="81"/>
      <c r="CU52" s="81"/>
      <c r="CV52" s="171"/>
      <c r="CW52" s="77"/>
      <c r="CX52" s="77"/>
      <c r="CY52" s="103"/>
      <c r="CZ52" s="81"/>
      <c r="DA52" s="81"/>
      <c r="DB52" s="81"/>
      <c r="DC52" s="81"/>
      <c r="DD52" s="81"/>
      <c r="DE52" s="171"/>
      <c r="DF52" s="77"/>
      <c r="DG52" s="77"/>
      <c r="DH52" s="77"/>
      <c r="DI52" s="81"/>
      <c r="DJ52" s="81"/>
      <c r="DK52" s="81"/>
      <c r="DL52" s="81"/>
      <c r="DM52" s="81"/>
      <c r="DN52" s="171"/>
      <c r="DO52" s="171"/>
      <c r="DP52" s="77"/>
      <c r="DQ52" s="77"/>
      <c r="DR52" s="77"/>
      <c r="DS52" s="81"/>
      <c r="DT52" s="81"/>
      <c r="DU52" s="81"/>
      <c r="DV52" s="81"/>
      <c r="DW52" s="81"/>
      <c r="DX52" s="103"/>
      <c r="DY52" s="171"/>
      <c r="DZ52" s="77"/>
      <c r="EA52" s="77"/>
      <c r="EB52" s="103"/>
      <c r="ED52" s="77"/>
      <c r="EE52" s="77"/>
      <c r="EF52" s="77"/>
    </row>
    <row r="53" spans="1:136" customFormat="1" x14ac:dyDescent="0.15">
      <c r="A53" s="77"/>
      <c r="B53" s="77"/>
      <c r="C53" s="77"/>
      <c r="D53" s="77"/>
      <c r="E53" s="77"/>
      <c r="F53" s="77"/>
      <c r="G53" s="77"/>
      <c r="H53" s="77"/>
      <c r="I53" s="77"/>
      <c r="T53" s="63"/>
      <c r="U53" s="81"/>
      <c r="V53" s="68"/>
      <c r="W53" s="68"/>
      <c r="X53" s="68"/>
      <c r="BB53" s="103"/>
      <c r="BC53" s="63"/>
      <c r="BD53" s="81"/>
      <c r="CC53" s="77"/>
      <c r="CD53" s="77"/>
      <c r="CE53" s="77"/>
      <c r="CF53" s="77"/>
      <c r="CG53" s="77"/>
      <c r="CH53" s="77"/>
      <c r="CI53" s="77"/>
      <c r="CJ53" s="77"/>
      <c r="CK53" s="77"/>
      <c r="CO53" s="77"/>
      <c r="CP53" s="103"/>
      <c r="CQ53" s="81"/>
      <c r="CR53" s="81"/>
      <c r="CS53" s="81"/>
      <c r="CT53" s="81"/>
      <c r="CU53" s="81"/>
      <c r="CV53" s="171"/>
      <c r="CW53" s="77"/>
      <c r="CX53" s="77"/>
      <c r="CY53" s="103"/>
      <c r="CZ53" s="81"/>
      <c r="DA53" s="81"/>
      <c r="DB53" s="81"/>
      <c r="DC53" s="81"/>
      <c r="DD53" s="81"/>
      <c r="DE53" s="171"/>
      <c r="DF53" s="77"/>
      <c r="DG53" s="77"/>
      <c r="DH53" s="77"/>
      <c r="DI53" s="81"/>
      <c r="DJ53" s="81"/>
      <c r="DK53" s="81"/>
      <c r="DL53" s="81"/>
      <c r="DM53" s="81"/>
      <c r="DN53" s="171"/>
      <c r="DO53" s="171"/>
      <c r="DP53" s="77"/>
      <c r="DQ53" s="77"/>
      <c r="DR53" s="77"/>
      <c r="DS53" s="81"/>
      <c r="DT53" s="81"/>
      <c r="DU53" s="81"/>
      <c r="DV53" s="81"/>
      <c r="DW53" s="81"/>
      <c r="DX53" s="103"/>
      <c r="DY53" s="171"/>
      <c r="DZ53" s="77"/>
      <c r="EA53" s="77"/>
      <c r="EB53" s="103"/>
      <c r="ED53" s="77"/>
      <c r="EE53" s="77"/>
      <c r="EF53" s="77"/>
    </row>
    <row r="54" spans="1:136" customFormat="1" x14ac:dyDescent="0.15">
      <c r="A54" s="77"/>
      <c r="B54" s="77"/>
      <c r="C54" s="77"/>
      <c r="D54" s="77"/>
      <c r="E54" s="77"/>
      <c r="F54" s="77"/>
      <c r="G54" s="77"/>
      <c r="H54" s="77"/>
      <c r="I54" s="77"/>
      <c r="T54" s="63"/>
      <c r="U54" s="81"/>
      <c r="V54" s="68"/>
      <c r="W54" s="68"/>
      <c r="X54" s="68"/>
      <c r="BB54" s="103"/>
      <c r="BC54" s="63"/>
      <c r="BD54" s="81"/>
      <c r="CC54" s="77"/>
      <c r="CD54" s="77"/>
      <c r="CE54" s="77"/>
      <c r="CF54" s="77"/>
      <c r="CG54" s="77"/>
      <c r="CH54" s="77"/>
      <c r="CI54" s="77"/>
      <c r="CJ54" s="77"/>
      <c r="CK54" s="77"/>
      <c r="CO54" s="77"/>
      <c r="CP54" s="103"/>
      <c r="CQ54" s="81"/>
      <c r="CR54" s="81"/>
      <c r="CS54" s="81"/>
      <c r="CT54" s="81"/>
      <c r="CU54" s="81"/>
      <c r="CV54" s="171"/>
      <c r="CW54" s="77"/>
      <c r="CX54" s="77"/>
      <c r="CY54" s="103"/>
      <c r="CZ54" s="81"/>
      <c r="DA54" s="81"/>
      <c r="DB54" s="81"/>
      <c r="DC54" s="81"/>
      <c r="DD54" s="81"/>
      <c r="DE54" s="171"/>
      <c r="DF54" s="77"/>
      <c r="DG54" s="77"/>
      <c r="DH54" s="77"/>
      <c r="DI54" s="81"/>
      <c r="DJ54" s="81"/>
      <c r="DK54" s="81"/>
      <c r="DL54" s="81"/>
      <c r="DM54" s="81"/>
      <c r="DN54" s="171"/>
      <c r="DO54" s="171"/>
      <c r="DP54" s="77"/>
      <c r="DQ54" s="77"/>
      <c r="DR54" s="77"/>
      <c r="DS54" s="81"/>
      <c r="DT54" s="81"/>
      <c r="DU54" s="81"/>
      <c r="DV54" s="81"/>
      <c r="DW54" s="81"/>
      <c r="DX54" s="103"/>
      <c r="DY54" s="171"/>
      <c r="DZ54" s="77"/>
      <c r="EA54" s="77"/>
      <c r="EB54" s="103"/>
      <c r="ED54" s="77"/>
      <c r="EE54" s="77"/>
      <c r="EF54" s="77"/>
    </row>
    <row r="55" spans="1:136" customFormat="1" x14ac:dyDescent="0.15">
      <c r="A55" s="77"/>
      <c r="B55" s="77"/>
      <c r="C55" s="77"/>
      <c r="D55" s="77"/>
      <c r="E55" s="77"/>
      <c r="F55" s="77"/>
      <c r="G55" s="77"/>
      <c r="H55" s="77"/>
      <c r="I55" s="77"/>
      <c r="T55" s="63"/>
      <c r="U55" s="81"/>
      <c r="V55" s="68"/>
      <c r="W55" s="68"/>
      <c r="X55" s="68"/>
      <c r="BB55" s="103"/>
      <c r="BC55" s="63"/>
      <c r="BD55" s="81"/>
      <c r="CC55" s="77"/>
      <c r="CD55" s="77"/>
      <c r="CE55" s="77"/>
      <c r="CF55" s="77"/>
      <c r="CG55" s="77"/>
      <c r="CH55" s="77"/>
      <c r="CI55" s="77"/>
      <c r="CJ55" s="77"/>
      <c r="CK55" s="77"/>
      <c r="CO55" s="77"/>
      <c r="CP55" s="103"/>
      <c r="CQ55" s="81"/>
      <c r="CR55" s="81"/>
      <c r="CS55" s="81"/>
      <c r="CT55" s="81"/>
      <c r="CU55" s="81"/>
      <c r="CV55" s="171"/>
      <c r="CW55" s="77"/>
      <c r="CX55" s="77"/>
      <c r="CY55" s="103"/>
      <c r="CZ55" s="81"/>
      <c r="DA55" s="81"/>
      <c r="DB55" s="81"/>
      <c r="DC55" s="81"/>
      <c r="DD55" s="81"/>
      <c r="DE55" s="171"/>
      <c r="DF55" s="77"/>
      <c r="DG55" s="77"/>
      <c r="DH55" s="77"/>
      <c r="DI55" s="81"/>
      <c r="DJ55" s="81"/>
      <c r="DK55" s="81"/>
      <c r="DL55" s="81"/>
      <c r="DM55" s="81"/>
      <c r="DN55" s="171"/>
      <c r="DO55" s="171"/>
      <c r="DP55" s="77"/>
      <c r="DQ55" s="77"/>
      <c r="DR55" s="77"/>
      <c r="DS55" s="81"/>
      <c r="DT55" s="81"/>
      <c r="DU55" s="81"/>
      <c r="DV55" s="81"/>
      <c r="DW55" s="81"/>
      <c r="DX55" s="103"/>
      <c r="DY55" s="171"/>
      <c r="DZ55" s="77"/>
      <c r="EA55" s="77"/>
      <c r="EB55" s="103"/>
      <c r="ED55" s="77"/>
      <c r="EE55" s="77"/>
      <c r="EF55" s="77"/>
    </row>
    <row r="56" spans="1:136" customFormat="1" x14ac:dyDescent="0.15">
      <c r="A56" s="77"/>
      <c r="B56" s="77"/>
      <c r="C56" s="77"/>
      <c r="D56" s="77"/>
      <c r="E56" s="77"/>
      <c r="F56" s="77"/>
      <c r="G56" s="77"/>
      <c r="H56" s="77"/>
      <c r="I56" s="77"/>
      <c r="T56" s="63"/>
      <c r="U56" s="81"/>
      <c r="V56" s="68"/>
      <c r="W56" s="68"/>
      <c r="X56" s="68"/>
      <c r="BB56" s="103"/>
      <c r="BC56" s="63"/>
      <c r="BD56" s="81"/>
      <c r="CC56" s="77"/>
      <c r="CD56" s="77"/>
      <c r="CE56" s="77"/>
      <c r="CF56" s="77"/>
      <c r="CG56" s="77"/>
      <c r="CH56" s="77"/>
      <c r="CI56" s="77"/>
      <c r="CJ56" s="77"/>
      <c r="CK56" s="77"/>
      <c r="CO56" s="77"/>
      <c r="CP56" s="103"/>
      <c r="CQ56" s="81"/>
      <c r="CR56" s="81"/>
      <c r="CS56" s="81"/>
      <c r="CT56" s="81"/>
      <c r="CU56" s="81"/>
      <c r="CV56" s="171"/>
      <c r="CW56" s="77"/>
      <c r="CX56" s="77"/>
      <c r="CY56" s="103"/>
      <c r="CZ56" s="81"/>
      <c r="DA56" s="81"/>
      <c r="DB56" s="81"/>
      <c r="DC56" s="81"/>
      <c r="DD56" s="81"/>
      <c r="DE56" s="171"/>
      <c r="DF56" s="77"/>
      <c r="DG56" s="77"/>
      <c r="DH56" s="77"/>
      <c r="DI56" s="81"/>
      <c r="DJ56" s="81"/>
      <c r="DK56" s="81"/>
      <c r="DL56" s="81"/>
      <c r="DM56" s="81"/>
      <c r="DN56" s="171"/>
      <c r="DO56" s="171"/>
      <c r="DP56" s="77"/>
      <c r="DQ56" s="77"/>
      <c r="DR56" s="77"/>
      <c r="DS56" s="81"/>
      <c r="DT56" s="81"/>
      <c r="DU56" s="81"/>
      <c r="DV56" s="81"/>
      <c r="DW56" s="81"/>
      <c r="DX56" s="103"/>
      <c r="DY56" s="171"/>
      <c r="DZ56" s="77"/>
      <c r="EA56" s="77"/>
      <c r="EB56" s="103"/>
      <c r="ED56" s="77"/>
      <c r="EE56" s="77"/>
      <c r="EF56" s="77"/>
    </row>
    <row r="57" spans="1:136" customFormat="1" x14ac:dyDescent="0.15">
      <c r="A57" s="77"/>
      <c r="B57" s="77"/>
      <c r="C57" s="77"/>
      <c r="D57" s="77"/>
      <c r="E57" s="77"/>
      <c r="F57" s="77"/>
      <c r="G57" s="77"/>
      <c r="H57" s="77"/>
      <c r="I57" s="77"/>
      <c r="T57" s="63"/>
      <c r="U57" s="81"/>
      <c r="V57" s="68"/>
      <c r="W57" s="68"/>
      <c r="X57" s="68"/>
      <c r="BB57" s="103"/>
      <c r="BC57" s="63"/>
      <c r="BD57" s="81"/>
      <c r="CC57" s="77"/>
      <c r="CD57" s="77"/>
      <c r="CE57" s="77"/>
      <c r="CF57" s="77"/>
      <c r="CG57" s="77"/>
      <c r="CH57" s="77"/>
      <c r="CI57" s="77"/>
      <c r="CJ57" s="77"/>
      <c r="CK57" s="77"/>
      <c r="CO57" s="77"/>
      <c r="CP57" s="103"/>
      <c r="CQ57" s="81"/>
      <c r="CR57" s="81"/>
      <c r="CS57" s="81"/>
      <c r="CT57" s="81"/>
      <c r="CU57" s="81"/>
      <c r="CV57" s="171"/>
      <c r="CW57" s="77"/>
      <c r="CX57" s="77"/>
      <c r="CY57" s="103"/>
      <c r="CZ57" s="81"/>
      <c r="DA57" s="81"/>
      <c r="DB57" s="81"/>
      <c r="DC57" s="81"/>
      <c r="DD57" s="81"/>
      <c r="DE57" s="171"/>
      <c r="DF57" s="77"/>
      <c r="DG57" s="77"/>
      <c r="DH57" s="77"/>
      <c r="DI57" s="81"/>
      <c r="DJ57" s="81"/>
      <c r="DK57" s="81"/>
      <c r="DL57" s="81"/>
      <c r="DM57" s="81"/>
      <c r="DN57" s="171"/>
      <c r="DO57" s="171"/>
      <c r="DP57" s="77"/>
      <c r="DQ57" s="77"/>
      <c r="DR57" s="77"/>
      <c r="DS57" s="81"/>
      <c r="DT57" s="81"/>
      <c r="DU57" s="81"/>
      <c r="DV57" s="81"/>
      <c r="DW57" s="81"/>
      <c r="DX57" s="103"/>
      <c r="DY57" s="171"/>
      <c r="DZ57" s="77"/>
      <c r="EA57" s="77"/>
      <c r="EB57" s="103"/>
      <c r="ED57" s="77"/>
      <c r="EE57" s="77"/>
      <c r="EF57" s="77"/>
    </row>
    <row r="58" spans="1:136" customFormat="1" x14ac:dyDescent="0.15">
      <c r="A58" s="77"/>
      <c r="B58" s="77"/>
      <c r="C58" s="77"/>
      <c r="D58" s="77"/>
      <c r="E58" s="77"/>
      <c r="F58" s="77"/>
      <c r="G58" s="77"/>
      <c r="H58" s="77"/>
      <c r="I58" s="77"/>
      <c r="T58" s="63"/>
      <c r="U58" s="81"/>
      <c r="V58" s="68"/>
      <c r="W58" s="68"/>
      <c r="X58" s="68"/>
      <c r="BB58" s="103"/>
      <c r="BC58" s="63"/>
      <c r="BD58" s="81"/>
      <c r="CC58" s="77"/>
      <c r="CD58" s="77"/>
      <c r="CE58" s="77"/>
      <c r="CF58" s="77"/>
      <c r="CG58" s="77"/>
      <c r="CH58" s="77"/>
      <c r="CI58" s="77"/>
      <c r="CJ58" s="77"/>
      <c r="CK58" s="77"/>
      <c r="CO58" s="77"/>
      <c r="CP58" s="103"/>
      <c r="CQ58" s="81"/>
      <c r="CR58" s="81"/>
      <c r="CS58" s="81"/>
      <c r="CT58" s="81"/>
      <c r="CU58" s="81"/>
      <c r="CV58" s="171"/>
      <c r="CW58" s="77"/>
      <c r="CX58" s="77"/>
      <c r="CY58" s="103"/>
      <c r="CZ58" s="81"/>
      <c r="DA58" s="81"/>
      <c r="DB58" s="81"/>
      <c r="DC58" s="81"/>
      <c r="DD58" s="81"/>
      <c r="DE58" s="171"/>
      <c r="DF58" s="77"/>
      <c r="DG58" s="77"/>
      <c r="DH58" s="77"/>
      <c r="DI58" s="81"/>
      <c r="DJ58" s="81"/>
      <c r="DK58" s="81"/>
      <c r="DL58" s="81"/>
      <c r="DM58" s="81"/>
      <c r="DN58" s="171"/>
      <c r="DO58" s="171"/>
      <c r="DP58" s="77"/>
      <c r="DQ58" s="77"/>
      <c r="DR58" s="77"/>
      <c r="DS58" s="81"/>
      <c r="DT58" s="81"/>
      <c r="DU58" s="81"/>
      <c r="DV58" s="81"/>
      <c r="DW58" s="81"/>
      <c r="DX58" s="103"/>
      <c r="DY58" s="171"/>
      <c r="DZ58" s="77"/>
      <c r="EA58" s="77"/>
      <c r="EB58" s="103"/>
      <c r="ED58" s="77"/>
      <c r="EE58" s="77"/>
      <c r="EF58" s="77"/>
    </row>
    <row r="59" spans="1:136" customFormat="1" x14ac:dyDescent="0.15">
      <c r="A59" s="77"/>
      <c r="B59" s="77"/>
      <c r="C59" s="77"/>
      <c r="D59" s="77"/>
      <c r="E59" s="77"/>
      <c r="F59" s="77"/>
      <c r="G59" s="77"/>
      <c r="H59" s="77"/>
      <c r="I59" s="77"/>
      <c r="T59" s="63"/>
      <c r="U59" s="81"/>
      <c r="V59" s="68"/>
      <c r="W59" s="68"/>
      <c r="X59" s="68"/>
      <c r="BB59" s="103"/>
      <c r="BC59" s="63"/>
      <c r="BD59" s="81"/>
      <c r="CC59" s="77"/>
      <c r="CD59" s="77"/>
      <c r="CE59" s="77"/>
      <c r="CF59" s="77"/>
      <c r="CG59" s="77"/>
      <c r="CH59" s="77"/>
      <c r="CI59" s="77"/>
      <c r="CJ59" s="77"/>
      <c r="CK59" s="77"/>
      <c r="CO59" s="77"/>
      <c r="CP59" s="103"/>
      <c r="CQ59" s="81"/>
      <c r="CR59" s="81"/>
      <c r="CS59" s="81"/>
      <c r="CT59" s="81"/>
      <c r="CU59" s="81"/>
      <c r="CV59" s="171"/>
      <c r="CW59" s="77"/>
      <c r="CX59" s="77"/>
      <c r="CY59" s="103"/>
      <c r="CZ59" s="81"/>
      <c r="DA59" s="81"/>
      <c r="DB59" s="81"/>
      <c r="DC59" s="81"/>
      <c r="DD59" s="81"/>
      <c r="DE59" s="171"/>
      <c r="DF59" s="77"/>
      <c r="DG59" s="77"/>
      <c r="DH59" s="77"/>
      <c r="DI59" s="81"/>
      <c r="DJ59" s="81"/>
      <c r="DK59" s="81"/>
      <c r="DL59" s="81"/>
      <c r="DM59" s="81"/>
      <c r="DN59" s="171"/>
      <c r="DO59" s="171"/>
      <c r="DP59" s="77"/>
      <c r="DQ59" s="77"/>
      <c r="DR59" s="77"/>
      <c r="DS59" s="81"/>
      <c r="DT59" s="81"/>
      <c r="DU59" s="81"/>
      <c r="DV59" s="81"/>
      <c r="DW59" s="81"/>
      <c r="DX59" s="103"/>
      <c r="DY59" s="171"/>
      <c r="DZ59" s="77"/>
      <c r="EA59" s="77"/>
      <c r="EB59" s="103"/>
      <c r="ED59" s="77"/>
      <c r="EE59" s="77"/>
      <c r="EF59" s="77"/>
    </row>
    <row r="60" spans="1:136" customFormat="1" x14ac:dyDescent="0.15">
      <c r="A60" s="77"/>
      <c r="B60" s="77"/>
      <c r="C60" s="77"/>
      <c r="D60" s="77"/>
      <c r="E60" s="77"/>
      <c r="F60" s="77"/>
      <c r="G60" s="77"/>
      <c r="H60" s="77"/>
      <c r="I60" s="77"/>
      <c r="T60" s="63"/>
      <c r="U60" s="81"/>
      <c r="V60" s="68"/>
      <c r="W60" s="68"/>
      <c r="X60" s="68"/>
      <c r="BB60" s="103"/>
      <c r="BC60" s="63"/>
      <c r="BD60" s="81"/>
      <c r="CC60" s="77"/>
      <c r="CD60" s="77"/>
      <c r="CE60" s="77"/>
      <c r="CF60" s="77"/>
      <c r="CG60" s="77"/>
      <c r="CH60" s="77"/>
      <c r="CI60" s="77"/>
      <c r="CJ60" s="77"/>
      <c r="CK60" s="77"/>
      <c r="CO60" s="77"/>
      <c r="CP60" s="103"/>
      <c r="CQ60" s="81"/>
      <c r="CR60" s="81"/>
      <c r="CS60" s="81"/>
      <c r="CT60" s="81"/>
      <c r="CU60" s="81"/>
      <c r="CV60" s="171"/>
      <c r="CW60" s="77"/>
      <c r="CX60" s="77"/>
      <c r="CY60" s="103"/>
      <c r="CZ60" s="81"/>
      <c r="DA60" s="81"/>
      <c r="DB60" s="81"/>
      <c r="DC60" s="81"/>
      <c r="DD60" s="81"/>
      <c r="DE60" s="171"/>
      <c r="DF60" s="77"/>
      <c r="DG60" s="77"/>
      <c r="DH60" s="77"/>
      <c r="DI60" s="81"/>
      <c r="DJ60" s="81"/>
      <c r="DK60" s="81"/>
      <c r="DL60" s="81"/>
      <c r="DM60" s="81"/>
      <c r="DN60" s="171"/>
      <c r="DO60" s="171"/>
      <c r="DP60" s="77"/>
      <c r="DQ60" s="77"/>
      <c r="DR60" s="77"/>
      <c r="DS60" s="81"/>
      <c r="DT60" s="81"/>
      <c r="DU60" s="81"/>
      <c r="DV60" s="81"/>
      <c r="DW60" s="81"/>
      <c r="DX60" s="103"/>
      <c r="DY60" s="171"/>
      <c r="DZ60" s="77"/>
      <c r="EA60" s="77"/>
      <c r="EB60" s="103"/>
      <c r="ED60" s="77"/>
      <c r="EE60" s="77"/>
      <c r="EF60" s="77"/>
    </row>
    <row r="61" spans="1:136" customFormat="1" x14ac:dyDescent="0.15">
      <c r="A61" s="77"/>
      <c r="B61" s="77"/>
      <c r="C61" s="77"/>
      <c r="D61" s="77"/>
      <c r="E61" s="77"/>
      <c r="F61" s="77"/>
      <c r="G61" s="77"/>
      <c r="H61" s="77"/>
      <c r="I61" s="77"/>
      <c r="T61" s="63"/>
      <c r="U61" s="81"/>
      <c r="V61" s="68"/>
      <c r="W61" s="68"/>
      <c r="X61" s="68"/>
      <c r="BB61" s="103"/>
      <c r="BC61" s="63"/>
      <c r="BD61" s="81"/>
      <c r="CC61" s="77"/>
      <c r="CD61" s="77"/>
      <c r="CE61" s="77"/>
      <c r="CF61" s="77"/>
      <c r="CG61" s="77"/>
      <c r="CH61" s="77"/>
      <c r="CI61" s="77"/>
      <c r="CJ61" s="77"/>
      <c r="CK61" s="77"/>
      <c r="CO61" s="77"/>
      <c r="CP61" s="103"/>
      <c r="CQ61" s="81"/>
      <c r="CR61" s="81"/>
      <c r="CS61" s="81"/>
      <c r="CT61" s="81"/>
      <c r="CU61" s="81"/>
      <c r="CV61" s="171"/>
      <c r="CW61" s="77"/>
      <c r="CX61" s="77"/>
      <c r="CY61" s="103"/>
      <c r="CZ61" s="81"/>
      <c r="DA61" s="81"/>
      <c r="DB61" s="81"/>
      <c r="DC61" s="81"/>
      <c r="DD61" s="81"/>
      <c r="DE61" s="171"/>
      <c r="DF61" s="77"/>
      <c r="DG61" s="77"/>
      <c r="DH61" s="77"/>
      <c r="DI61" s="81"/>
      <c r="DJ61" s="81"/>
      <c r="DK61" s="81"/>
      <c r="DL61" s="81"/>
      <c r="DM61" s="81"/>
      <c r="DN61" s="171"/>
      <c r="DO61" s="171"/>
      <c r="DP61" s="77"/>
      <c r="DQ61" s="77"/>
      <c r="DR61" s="77"/>
      <c r="DS61" s="81"/>
      <c r="DT61" s="81"/>
      <c r="DU61" s="81"/>
      <c r="DV61" s="81"/>
      <c r="DW61" s="81"/>
      <c r="DX61" s="103"/>
      <c r="DY61" s="171"/>
      <c r="DZ61" s="77"/>
      <c r="EA61" s="77"/>
      <c r="EB61" s="103"/>
      <c r="ED61" s="77"/>
      <c r="EE61" s="77"/>
      <c r="EF61" s="77"/>
    </row>
    <row r="62" spans="1:136" customFormat="1" x14ac:dyDescent="0.15">
      <c r="A62" s="77"/>
      <c r="B62" s="77"/>
      <c r="C62" s="77"/>
      <c r="D62" s="77"/>
      <c r="E62" s="77"/>
      <c r="F62" s="77"/>
      <c r="G62" s="77"/>
      <c r="H62" s="77"/>
      <c r="I62" s="77"/>
      <c r="T62" s="63"/>
      <c r="U62" s="81"/>
      <c r="V62" s="68"/>
      <c r="W62" s="68"/>
      <c r="X62" s="68"/>
      <c r="BB62" s="103"/>
      <c r="BC62" s="63"/>
      <c r="BD62" s="81"/>
      <c r="CC62" s="77"/>
      <c r="CD62" s="77"/>
      <c r="CE62" s="77"/>
      <c r="CF62" s="77"/>
      <c r="CG62" s="77"/>
      <c r="CH62" s="77"/>
      <c r="CI62" s="77"/>
      <c r="CJ62" s="77"/>
      <c r="CK62" s="77"/>
      <c r="CO62" s="77"/>
      <c r="CP62" s="103"/>
      <c r="CQ62" s="81"/>
      <c r="CR62" s="81"/>
      <c r="CS62" s="81"/>
      <c r="CT62" s="81"/>
      <c r="CU62" s="81"/>
      <c r="CV62" s="171"/>
      <c r="CW62" s="77"/>
      <c r="CX62" s="77"/>
      <c r="CY62" s="103"/>
      <c r="CZ62" s="81"/>
      <c r="DA62" s="81"/>
      <c r="DB62" s="81"/>
      <c r="DC62" s="81"/>
      <c r="DD62" s="81"/>
      <c r="DE62" s="171"/>
      <c r="DF62" s="77"/>
      <c r="DG62" s="77"/>
      <c r="DH62" s="77"/>
      <c r="DI62" s="81"/>
      <c r="DJ62" s="81"/>
      <c r="DK62" s="81"/>
      <c r="DL62" s="81"/>
      <c r="DM62" s="81"/>
      <c r="DN62" s="171"/>
      <c r="DO62" s="171"/>
      <c r="DP62" s="77"/>
      <c r="DQ62" s="77"/>
      <c r="DR62" s="77"/>
      <c r="DS62" s="81"/>
      <c r="DT62" s="81"/>
      <c r="DU62" s="81"/>
      <c r="DV62" s="81"/>
      <c r="DW62" s="81"/>
      <c r="DX62" s="103"/>
      <c r="DY62" s="171"/>
      <c r="DZ62" s="77"/>
      <c r="EA62" s="77"/>
      <c r="EB62" s="103"/>
      <c r="ED62" s="77"/>
      <c r="EE62" s="77"/>
      <c r="EF62" s="77"/>
    </row>
    <row r="63" spans="1:136" customFormat="1" x14ac:dyDescent="0.15">
      <c r="A63" s="77"/>
      <c r="B63" s="77"/>
      <c r="C63" s="77"/>
      <c r="D63" s="77"/>
      <c r="E63" s="77"/>
      <c r="F63" s="77"/>
      <c r="G63" s="77"/>
      <c r="H63" s="77"/>
      <c r="I63" s="77"/>
      <c r="T63" s="63"/>
      <c r="U63" s="81"/>
      <c r="V63" s="68"/>
      <c r="W63" s="68"/>
      <c r="X63" s="68"/>
      <c r="BB63" s="103"/>
      <c r="BC63" s="63"/>
      <c r="BD63" s="81"/>
      <c r="CC63" s="77"/>
      <c r="CD63" s="77"/>
      <c r="CE63" s="77"/>
      <c r="CF63" s="77"/>
      <c r="CG63" s="77"/>
      <c r="CH63" s="77"/>
      <c r="CI63" s="77"/>
      <c r="CJ63" s="77"/>
      <c r="CK63" s="77"/>
      <c r="CO63" s="77"/>
      <c r="CP63" s="103"/>
      <c r="CQ63" s="81"/>
      <c r="CR63" s="81"/>
      <c r="CS63" s="81"/>
      <c r="CT63" s="81"/>
      <c r="CU63" s="81"/>
      <c r="CV63" s="171"/>
      <c r="CW63" s="77"/>
      <c r="CX63" s="77"/>
      <c r="CY63" s="103"/>
      <c r="CZ63" s="81"/>
      <c r="DA63" s="81"/>
      <c r="DB63" s="81"/>
      <c r="DC63" s="81"/>
      <c r="DD63" s="81"/>
      <c r="DE63" s="171"/>
      <c r="DF63" s="77"/>
      <c r="DG63" s="77"/>
      <c r="DH63" s="77"/>
      <c r="DI63" s="81"/>
      <c r="DJ63" s="81"/>
      <c r="DK63" s="81"/>
      <c r="DL63" s="81"/>
      <c r="DM63" s="81"/>
      <c r="DN63" s="171"/>
      <c r="DO63" s="171"/>
      <c r="DP63" s="77"/>
      <c r="DQ63" s="77"/>
      <c r="DR63" s="77"/>
      <c r="DS63" s="81"/>
      <c r="DT63" s="81"/>
      <c r="DU63" s="81"/>
      <c r="DV63" s="81"/>
      <c r="DW63" s="81"/>
      <c r="DX63" s="103"/>
      <c r="DY63" s="171"/>
      <c r="DZ63" s="77"/>
      <c r="EA63" s="77"/>
      <c r="EB63" s="103"/>
      <c r="ED63" s="77"/>
      <c r="EE63" s="77"/>
      <c r="EF63" s="77"/>
    </row>
    <row r="64" spans="1:136" customFormat="1" x14ac:dyDescent="0.15">
      <c r="A64" s="77"/>
      <c r="B64" s="77"/>
      <c r="C64" s="77"/>
      <c r="D64" s="77"/>
      <c r="E64" s="77"/>
      <c r="F64" s="77"/>
      <c r="G64" s="77"/>
      <c r="H64" s="77"/>
      <c r="I64" s="77"/>
      <c r="T64" s="63"/>
      <c r="U64" s="81"/>
      <c r="V64" s="68"/>
      <c r="W64" s="68"/>
      <c r="X64" s="68"/>
      <c r="BB64" s="103"/>
      <c r="BC64" s="63"/>
      <c r="BD64" s="81"/>
      <c r="CC64" s="77"/>
      <c r="CD64" s="77"/>
      <c r="CE64" s="77"/>
      <c r="CF64" s="77"/>
      <c r="CG64" s="77"/>
      <c r="CH64" s="77"/>
      <c r="CI64" s="77"/>
      <c r="CJ64" s="77"/>
      <c r="CK64" s="77"/>
      <c r="CO64" s="77"/>
      <c r="CP64" s="103"/>
      <c r="CQ64" s="81"/>
      <c r="CR64" s="81"/>
      <c r="CS64" s="81"/>
      <c r="CT64" s="81"/>
      <c r="CU64" s="81"/>
      <c r="CV64" s="171"/>
      <c r="CW64" s="77"/>
      <c r="CX64" s="77"/>
      <c r="CY64" s="103"/>
      <c r="CZ64" s="81"/>
      <c r="DA64" s="81"/>
      <c r="DB64" s="81"/>
      <c r="DC64" s="81"/>
      <c r="DD64" s="81"/>
      <c r="DE64" s="171"/>
      <c r="DF64" s="77"/>
      <c r="DG64" s="77"/>
      <c r="DH64" s="77"/>
      <c r="DI64" s="81"/>
      <c r="DJ64" s="81"/>
      <c r="DK64" s="81"/>
      <c r="DL64" s="81"/>
      <c r="DM64" s="81"/>
      <c r="DN64" s="171"/>
      <c r="DO64" s="171"/>
      <c r="DP64" s="77"/>
      <c r="DQ64" s="77"/>
      <c r="DR64" s="77"/>
      <c r="DS64" s="81"/>
      <c r="DT64" s="81"/>
      <c r="DU64" s="81"/>
      <c r="DV64" s="81"/>
      <c r="DW64" s="81"/>
      <c r="DX64" s="103"/>
      <c r="DY64" s="171"/>
      <c r="DZ64" s="77"/>
      <c r="EA64" s="77"/>
      <c r="EB64" s="103"/>
      <c r="ED64" s="77"/>
      <c r="EE64" s="77"/>
      <c r="EF64" s="77"/>
    </row>
    <row r="65" spans="1:136" customFormat="1" x14ac:dyDescent="0.15">
      <c r="A65" s="77"/>
      <c r="B65" s="77"/>
      <c r="C65" s="77"/>
      <c r="D65" s="77"/>
      <c r="E65" s="77"/>
      <c r="F65" s="77"/>
      <c r="G65" s="77"/>
      <c r="H65" s="77"/>
      <c r="I65" s="77"/>
      <c r="T65" s="63"/>
      <c r="U65" s="81"/>
      <c r="V65" s="68"/>
      <c r="W65" s="68"/>
      <c r="X65" s="68"/>
      <c r="BB65" s="103"/>
      <c r="BC65" s="63"/>
      <c r="BD65" s="81"/>
      <c r="CC65" s="77"/>
      <c r="CD65" s="77"/>
      <c r="CE65" s="77"/>
      <c r="CF65" s="77"/>
      <c r="CG65" s="77"/>
      <c r="CH65" s="77"/>
      <c r="CI65" s="77"/>
      <c r="CJ65" s="77"/>
      <c r="CK65" s="77"/>
      <c r="CO65" s="77"/>
      <c r="CP65" s="103"/>
      <c r="CQ65" s="81"/>
      <c r="CR65" s="81"/>
      <c r="CS65" s="81"/>
      <c r="CT65" s="81"/>
      <c r="CU65" s="81"/>
      <c r="CV65" s="171"/>
      <c r="CW65" s="77"/>
      <c r="CX65" s="77"/>
      <c r="CY65" s="103"/>
      <c r="CZ65" s="81"/>
      <c r="DA65" s="81"/>
      <c r="DB65" s="81"/>
      <c r="DC65" s="81"/>
      <c r="DD65" s="81"/>
      <c r="DE65" s="171"/>
      <c r="DF65" s="77"/>
      <c r="DG65" s="77"/>
      <c r="DH65" s="77"/>
      <c r="DI65" s="81"/>
      <c r="DJ65" s="81"/>
      <c r="DK65" s="81"/>
      <c r="DL65" s="81"/>
      <c r="DM65" s="81"/>
      <c r="DN65" s="171"/>
      <c r="DO65" s="171"/>
      <c r="DP65" s="77"/>
      <c r="DQ65" s="77"/>
      <c r="DR65" s="77"/>
      <c r="DS65" s="81"/>
      <c r="DT65" s="81"/>
      <c r="DU65" s="81"/>
      <c r="DV65" s="81"/>
      <c r="DW65" s="81"/>
      <c r="DX65" s="103"/>
      <c r="DY65" s="171"/>
      <c r="DZ65" s="77"/>
      <c r="EA65" s="77"/>
      <c r="EB65" s="103"/>
      <c r="ED65" s="77"/>
      <c r="EE65" s="77"/>
      <c r="EF65" s="77"/>
    </row>
    <row r="66" spans="1:136" customFormat="1" x14ac:dyDescent="0.15">
      <c r="A66" s="77"/>
      <c r="B66" s="77"/>
      <c r="C66" s="77"/>
      <c r="D66" s="77"/>
      <c r="E66" s="77"/>
      <c r="F66" s="77"/>
      <c r="G66" s="77"/>
      <c r="H66" s="77"/>
      <c r="I66" s="77"/>
      <c r="T66" s="63"/>
      <c r="U66" s="81"/>
      <c r="V66" s="68"/>
      <c r="W66" s="68"/>
      <c r="X66" s="68"/>
      <c r="BB66" s="103"/>
      <c r="BC66" s="63"/>
      <c r="BD66" s="81"/>
      <c r="CC66" s="77"/>
      <c r="CD66" s="77"/>
      <c r="CE66" s="77"/>
      <c r="CF66" s="77"/>
      <c r="CG66" s="77"/>
      <c r="CH66" s="77"/>
      <c r="CI66" s="77"/>
      <c r="CJ66" s="77"/>
      <c r="CK66" s="77"/>
      <c r="CO66" s="77"/>
      <c r="CP66" s="103"/>
      <c r="CQ66" s="81"/>
      <c r="CR66" s="81"/>
      <c r="CS66" s="81"/>
      <c r="CT66" s="81"/>
      <c r="CU66" s="81"/>
      <c r="CV66" s="171"/>
      <c r="CW66" s="77"/>
      <c r="CX66" s="77"/>
      <c r="CY66" s="103"/>
      <c r="CZ66" s="81"/>
      <c r="DA66" s="81"/>
      <c r="DB66" s="81"/>
      <c r="DC66" s="81"/>
      <c r="DD66" s="81"/>
      <c r="DE66" s="171"/>
      <c r="DF66" s="77"/>
      <c r="DG66" s="77"/>
      <c r="DH66" s="77"/>
      <c r="DI66" s="81"/>
      <c r="DJ66" s="81"/>
      <c r="DK66" s="81"/>
      <c r="DL66" s="81"/>
      <c r="DM66" s="81"/>
      <c r="DN66" s="171"/>
      <c r="DO66" s="171"/>
      <c r="DP66" s="77"/>
      <c r="DQ66" s="77"/>
      <c r="DR66" s="77"/>
      <c r="DS66" s="81"/>
      <c r="DT66" s="81"/>
      <c r="DU66" s="81"/>
      <c r="DV66" s="81"/>
      <c r="DW66" s="81"/>
      <c r="DX66" s="103"/>
      <c r="DY66" s="171"/>
      <c r="DZ66" s="77"/>
      <c r="EA66" s="77"/>
      <c r="EB66" s="103"/>
      <c r="ED66" s="77"/>
      <c r="EE66" s="77"/>
      <c r="EF66" s="77"/>
    </row>
    <row r="67" spans="1:136" customFormat="1" x14ac:dyDescent="0.15">
      <c r="A67" s="77"/>
      <c r="B67" s="77"/>
      <c r="C67" s="77"/>
      <c r="D67" s="77"/>
      <c r="E67" s="77"/>
      <c r="F67" s="77"/>
      <c r="G67" s="77"/>
      <c r="H67" s="77"/>
      <c r="I67" s="77"/>
      <c r="T67" s="63"/>
      <c r="U67" s="81"/>
      <c r="V67" s="68"/>
      <c r="W67" s="68"/>
      <c r="X67" s="68"/>
      <c r="BB67" s="103"/>
      <c r="BC67" s="63"/>
      <c r="BD67" s="81"/>
      <c r="CC67" s="77"/>
      <c r="CD67" s="77"/>
      <c r="CE67" s="77"/>
      <c r="CF67" s="77"/>
      <c r="CG67" s="77"/>
      <c r="CH67" s="77"/>
      <c r="CI67" s="77"/>
      <c r="CJ67" s="77"/>
      <c r="CK67" s="77"/>
      <c r="CO67" s="77"/>
      <c r="CP67" s="103"/>
      <c r="CQ67" s="81"/>
      <c r="CR67" s="81"/>
      <c r="CS67" s="81"/>
      <c r="CT67" s="81"/>
      <c r="CU67" s="81"/>
      <c r="CV67" s="171"/>
      <c r="CW67" s="77"/>
      <c r="CX67" s="77"/>
      <c r="CY67" s="103"/>
      <c r="CZ67" s="81"/>
      <c r="DA67" s="81"/>
      <c r="DB67" s="81"/>
      <c r="DC67" s="81"/>
      <c r="DD67" s="81"/>
      <c r="DE67" s="171"/>
      <c r="DF67" s="77"/>
      <c r="DG67" s="77"/>
      <c r="DH67" s="77"/>
      <c r="DI67" s="81"/>
      <c r="DJ67" s="81"/>
      <c r="DK67" s="81"/>
      <c r="DL67" s="81"/>
      <c r="DM67" s="81"/>
      <c r="DN67" s="171"/>
      <c r="DO67" s="171"/>
      <c r="DP67" s="77"/>
      <c r="DQ67" s="77"/>
      <c r="DR67" s="77"/>
      <c r="DS67" s="81"/>
      <c r="DT67" s="81"/>
      <c r="DU67" s="81"/>
      <c r="DV67" s="81"/>
      <c r="DW67" s="81"/>
      <c r="DX67" s="103"/>
      <c r="DY67" s="171"/>
      <c r="DZ67" s="77"/>
      <c r="EA67" s="77"/>
      <c r="EB67" s="103"/>
      <c r="ED67" s="77"/>
      <c r="EE67" s="77"/>
      <c r="EF67" s="77"/>
    </row>
    <row r="68" spans="1:136" customFormat="1" x14ac:dyDescent="0.15">
      <c r="A68" s="77"/>
      <c r="B68" s="77"/>
      <c r="C68" s="77"/>
      <c r="D68" s="77"/>
      <c r="E68" s="77"/>
      <c r="F68" s="77"/>
      <c r="G68" s="77"/>
      <c r="H68" s="77"/>
      <c r="I68" s="77"/>
      <c r="T68" s="63"/>
      <c r="U68" s="81"/>
      <c r="V68" s="68"/>
      <c r="W68" s="68"/>
      <c r="X68" s="68"/>
      <c r="BB68" s="103"/>
      <c r="BC68" s="63"/>
      <c r="BD68" s="81"/>
      <c r="CC68" s="77"/>
      <c r="CD68" s="77"/>
      <c r="CE68" s="77"/>
      <c r="CF68" s="77"/>
      <c r="CG68" s="77"/>
      <c r="CH68" s="77"/>
      <c r="CI68" s="77"/>
      <c r="CJ68" s="77"/>
      <c r="CK68" s="77"/>
      <c r="CO68" s="77"/>
      <c r="CP68" s="103"/>
      <c r="CQ68" s="81"/>
      <c r="CR68" s="81"/>
      <c r="CS68" s="81"/>
      <c r="CT68" s="81"/>
      <c r="CU68" s="81"/>
      <c r="CV68" s="171"/>
      <c r="CW68" s="77"/>
      <c r="CX68" s="77"/>
      <c r="CY68" s="103"/>
      <c r="CZ68" s="81"/>
      <c r="DA68" s="81"/>
      <c r="DB68" s="81"/>
      <c r="DC68" s="81"/>
      <c r="DD68" s="81"/>
      <c r="DE68" s="171"/>
      <c r="DF68" s="77"/>
      <c r="DG68" s="77"/>
      <c r="DH68" s="77"/>
      <c r="DI68" s="81"/>
      <c r="DJ68" s="81"/>
      <c r="DK68" s="81"/>
      <c r="DL68" s="81"/>
      <c r="DM68" s="81"/>
      <c r="DN68" s="171"/>
      <c r="DO68" s="171"/>
      <c r="DP68" s="77"/>
      <c r="DQ68" s="77"/>
      <c r="DR68" s="77"/>
      <c r="DS68" s="81"/>
      <c r="DT68" s="81"/>
      <c r="DU68" s="81"/>
      <c r="DV68" s="81"/>
      <c r="DW68" s="81"/>
      <c r="DX68" s="103"/>
      <c r="DY68" s="171"/>
      <c r="DZ68" s="77"/>
      <c r="EA68" s="77"/>
      <c r="EB68" s="103"/>
      <c r="ED68" s="77"/>
      <c r="EE68" s="77"/>
      <c r="EF68" s="77"/>
    </row>
    <row r="69" spans="1:136" customFormat="1" x14ac:dyDescent="0.15">
      <c r="A69" s="77"/>
      <c r="B69" s="77"/>
      <c r="C69" s="77"/>
      <c r="D69" s="77"/>
      <c r="E69" s="77"/>
      <c r="F69" s="77"/>
      <c r="G69" s="77"/>
      <c r="H69" s="77"/>
      <c r="I69" s="77"/>
      <c r="T69" s="63"/>
      <c r="U69" s="81"/>
      <c r="V69" s="68"/>
      <c r="W69" s="68"/>
      <c r="X69" s="68"/>
      <c r="BB69" s="103"/>
      <c r="BC69" s="63"/>
      <c r="BD69" s="81"/>
      <c r="CC69" s="77"/>
      <c r="CD69" s="77"/>
      <c r="CE69" s="77"/>
      <c r="CF69" s="77"/>
      <c r="CG69" s="77"/>
      <c r="CH69" s="77"/>
      <c r="CI69" s="77"/>
      <c r="CJ69" s="77"/>
      <c r="CK69" s="77"/>
      <c r="CO69" s="77"/>
      <c r="CP69" s="103"/>
      <c r="CQ69" s="81"/>
      <c r="CR69" s="81"/>
      <c r="CS69" s="81"/>
      <c r="CT69" s="81"/>
      <c r="CU69" s="81"/>
      <c r="CV69" s="171"/>
      <c r="CW69" s="77"/>
      <c r="CX69" s="77"/>
      <c r="CY69" s="103"/>
      <c r="CZ69" s="81"/>
      <c r="DA69" s="81"/>
      <c r="DB69" s="81"/>
      <c r="DC69" s="81"/>
      <c r="DD69" s="81"/>
      <c r="DE69" s="171"/>
      <c r="DF69" s="77"/>
      <c r="DG69" s="77"/>
      <c r="DH69" s="77"/>
      <c r="DI69" s="81"/>
      <c r="DJ69" s="81"/>
      <c r="DK69" s="81"/>
      <c r="DL69" s="81"/>
      <c r="DM69" s="81"/>
      <c r="DN69" s="171"/>
      <c r="DO69" s="171"/>
      <c r="DP69" s="77"/>
      <c r="DQ69" s="77"/>
      <c r="DR69" s="77"/>
      <c r="DS69" s="81"/>
      <c r="DT69" s="81"/>
      <c r="DU69" s="81"/>
      <c r="DV69" s="81"/>
      <c r="DW69" s="81"/>
      <c r="DX69" s="103"/>
      <c r="DY69" s="171"/>
      <c r="DZ69" s="77"/>
      <c r="EA69" s="77"/>
      <c r="EB69" s="103"/>
      <c r="ED69" s="77"/>
      <c r="EE69" s="77"/>
      <c r="EF69" s="77"/>
    </row>
    <row r="70" spans="1:136" customFormat="1" x14ac:dyDescent="0.15">
      <c r="A70" s="77"/>
      <c r="B70" s="77"/>
      <c r="C70" s="77"/>
      <c r="D70" s="77"/>
      <c r="E70" s="77"/>
      <c r="F70" s="77"/>
      <c r="G70" s="77"/>
      <c r="H70" s="77"/>
      <c r="I70" s="77"/>
      <c r="T70" s="63"/>
      <c r="U70" s="81"/>
      <c r="V70" s="68"/>
      <c r="W70" s="68"/>
      <c r="X70" s="68"/>
      <c r="BB70" s="103"/>
      <c r="BC70" s="63"/>
      <c r="BD70" s="81"/>
      <c r="CC70" s="77"/>
      <c r="CD70" s="77"/>
      <c r="CE70" s="77"/>
      <c r="CF70" s="77"/>
      <c r="CG70" s="77"/>
      <c r="CH70" s="77"/>
      <c r="CI70" s="77"/>
      <c r="CJ70" s="77"/>
      <c r="CK70" s="77"/>
      <c r="CO70" s="77"/>
      <c r="CP70" s="103"/>
      <c r="CQ70" s="81"/>
      <c r="CR70" s="81"/>
      <c r="CS70" s="81"/>
      <c r="CT70" s="81"/>
      <c r="CU70" s="81"/>
      <c r="CV70" s="171"/>
      <c r="CW70" s="77"/>
      <c r="CX70" s="77"/>
      <c r="CY70" s="103"/>
      <c r="CZ70" s="81"/>
      <c r="DA70" s="81"/>
      <c r="DB70" s="81"/>
      <c r="DC70" s="81"/>
      <c r="DD70" s="81"/>
      <c r="DE70" s="171"/>
      <c r="DF70" s="77"/>
      <c r="DG70" s="77"/>
      <c r="DH70" s="77"/>
      <c r="DI70" s="81"/>
      <c r="DJ70" s="81"/>
      <c r="DK70" s="81"/>
      <c r="DL70" s="81"/>
      <c r="DM70" s="81"/>
      <c r="DN70" s="171"/>
      <c r="DO70" s="171"/>
      <c r="DP70" s="77"/>
      <c r="DQ70" s="77"/>
      <c r="DR70" s="77"/>
      <c r="DS70" s="81"/>
      <c r="DT70" s="81"/>
      <c r="DU70" s="81"/>
      <c r="DV70" s="81"/>
      <c r="DW70" s="81"/>
      <c r="DX70" s="103"/>
      <c r="DY70" s="171"/>
      <c r="DZ70" s="77"/>
      <c r="EA70" s="77"/>
      <c r="EB70" s="103"/>
      <c r="ED70" s="77"/>
      <c r="EE70" s="77"/>
      <c r="EF70" s="77"/>
    </row>
    <row r="71" spans="1:136" customFormat="1" x14ac:dyDescent="0.15">
      <c r="A71" s="77"/>
      <c r="B71" s="77"/>
      <c r="C71" s="77"/>
      <c r="D71" s="77"/>
      <c r="E71" s="77"/>
      <c r="F71" s="77"/>
      <c r="G71" s="77"/>
      <c r="H71" s="77"/>
      <c r="I71" s="77"/>
      <c r="T71" s="63"/>
      <c r="U71" s="81"/>
      <c r="V71" s="68"/>
      <c r="W71" s="68"/>
      <c r="X71" s="68"/>
      <c r="BB71" s="103"/>
      <c r="BC71" s="63"/>
      <c r="BD71" s="81"/>
      <c r="CC71" s="77"/>
      <c r="CD71" s="77"/>
      <c r="CE71" s="77"/>
      <c r="CF71" s="77"/>
      <c r="CG71" s="77"/>
      <c r="CH71" s="77"/>
      <c r="CI71" s="77"/>
      <c r="CJ71" s="77"/>
      <c r="CK71" s="77"/>
      <c r="CO71" s="77"/>
      <c r="CP71" s="103"/>
      <c r="CQ71" s="81"/>
      <c r="CR71" s="81"/>
      <c r="CS71" s="81"/>
      <c r="CT71" s="81"/>
      <c r="CU71" s="81"/>
      <c r="CV71" s="171"/>
      <c r="CW71" s="77"/>
      <c r="CX71" s="77"/>
      <c r="CY71" s="103"/>
      <c r="CZ71" s="81"/>
      <c r="DA71" s="81"/>
      <c r="DB71" s="81"/>
      <c r="DC71" s="81"/>
      <c r="DD71" s="81"/>
      <c r="DE71" s="171"/>
      <c r="DF71" s="77"/>
      <c r="DG71" s="77"/>
      <c r="DH71" s="77"/>
      <c r="DI71" s="81"/>
      <c r="DJ71" s="81"/>
      <c r="DK71" s="81"/>
      <c r="DL71" s="81"/>
      <c r="DM71" s="81"/>
      <c r="DN71" s="171"/>
      <c r="DO71" s="171"/>
      <c r="DP71" s="77"/>
      <c r="DQ71" s="77"/>
      <c r="DR71" s="77"/>
      <c r="DS71" s="81"/>
      <c r="DT71" s="81"/>
      <c r="DU71" s="81"/>
      <c r="DV71" s="81"/>
      <c r="DW71" s="81"/>
      <c r="DX71" s="103"/>
      <c r="DY71" s="171"/>
      <c r="DZ71" s="77"/>
      <c r="EA71" s="77"/>
      <c r="EB71" s="103"/>
      <c r="ED71" s="77"/>
      <c r="EE71" s="77"/>
      <c r="EF71" s="77"/>
    </row>
    <row r="72" spans="1:136" customFormat="1" x14ac:dyDescent="0.15">
      <c r="A72" s="77"/>
      <c r="B72" s="77"/>
      <c r="C72" s="77"/>
      <c r="D72" s="77"/>
      <c r="E72" s="77"/>
      <c r="F72" s="77"/>
      <c r="G72" s="77"/>
      <c r="H72" s="77"/>
      <c r="I72" s="77"/>
      <c r="T72" s="63"/>
      <c r="U72" s="81"/>
      <c r="V72" s="68"/>
      <c r="W72" s="68"/>
      <c r="X72" s="68"/>
      <c r="BB72" s="103"/>
      <c r="BC72" s="63"/>
      <c r="BD72" s="81"/>
      <c r="CC72" s="77"/>
      <c r="CD72" s="77"/>
      <c r="CE72" s="77"/>
      <c r="CF72" s="77"/>
      <c r="CG72" s="77"/>
      <c r="CH72" s="77"/>
      <c r="CI72" s="77"/>
      <c r="CJ72" s="77"/>
      <c r="CK72" s="77"/>
      <c r="CO72" s="77"/>
      <c r="CP72" s="103"/>
      <c r="CQ72" s="81"/>
      <c r="CR72" s="81"/>
      <c r="CS72" s="81"/>
      <c r="CT72" s="81"/>
      <c r="CU72" s="81"/>
      <c r="CV72" s="171"/>
      <c r="CW72" s="77"/>
      <c r="CX72" s="77"/>
      <c r="CY72" s="103"/>
      <c r="CZ72" s="81"/>
      <c r="DA72" s="81"/>
      <c r="DB72" s="81"/>
      <c r="DC72" s="81"/>
      <c r="DD72" s="81"/>
      <c r="DE72" s="171"/>
      <c r="DF72" s="77"/>
      <c r="DG72" s="77"/>
      <c r="DH72" s="77"/>
      <c r="DI72" s="81"/>
      <c r="DJ72" s="81"/>
      <c r="DK72" s="81"/>
      <c r="DL72" s="81"/>
      <c r="DM72" s="81"/>
      <c r="DN72" s="171"/>
      <c r="DO72" s="171"/>
      <c r="DP72" s="77"/>
      <c r="DQ72" s="77"/>
      <c r="DR72" s="77"/>
      <c r="DS72" s="81"/>
      <c r="DT72" s="81"/>
      <c r="DU72" s="81"/>
      <c r="DV72" s="81"/>
      <c r="DW72" s="81"/>
      <c r="DX72" s="103"/>
      <c r="DY72" s="171"/>
      <c r="DZ72" s="77"/>
      <c r="EA72" s="77"/>
      <c r="EB72" s="103"/>
      <c r="ED72" s="77"/>
      <c r="EE72" s="77"/>
      <c r="EF72" s="77"/>
    </row>
    <row r="73" spans="1:136" customFormat="1" x14ac:dyDescent="0.15">
      <c r="A73" s="77"/>
      <c r="B73" s="77"/>
      <c r="C73" s="77"/>
      <c r="D73" s="77"/>
      <c r="E73" s="77"/>
      <c r="F73" s="77"/>
      <c r="G73" s="77"/>
      <c r="H73" s="77"/>
      <c r="I73" s="77"/>
      <c r="T73" s="63"/>
      <c r="U73" s="81"/>
      <c r="V73" s="68"/>
      <c r="W73" s="68"/>
      <c r="X73" s="68"/>
      <c r="BB73" s="103"/>
      <c r="BC73" s="63"/>
      <c r="BD73" s="81"/>
      <c r="CC73" s="77"/>
      <c r="CD73" s="77"/>
      <c r="CE73" s="77"/>
      <c r="CF73" s="77"/>
      <c r="CG73" s="77"/>
      <c r="CH73" s="77"/>
      <c r="CI73" s="77"/>
      <c r="CJ73" s="77"/>
      <c r="CK73" s="77"/>
      <c r="CO73" s="77"/>
      <c r="CP73" s="103"/>
      <c r="CQ73" s="81"/>
      <c r="CR73" s="81"/>
      <c r="CS73" s="81"/>
      <c r="CT73" s="81"/>
      <c r="CU73" s="81"/>
      <c r="CV73" s="171"/>
      <c r="CW73" s="77"/>
      <c r="CX73" s="77"/>
      <c r="CY73" s="103"/>
      <c r="CZ73" s="81"/>
      <c r="DA73" s="81"/>
      <c r="DB73" s="81"/>
      <c r="DC73" s="81"/>
      <c r="DD73" s="81"/>
      <c r="DE73" s="171"/>
      <c r="DF73" s="77"/>
      <c r="DG73" s="77"/>
      <c r="DH73" s="77"/>
      <c r="DI73" s="81"/>
      <c r="DJ73" s="81"/>
      <c r="DK73" s="81"/>
      <c r="DL73" s="81"/>
      <c r="DM73" s="81"/>
      <c r="DN73" s="171"/>
      <c r="DO73" s="171"/>
      <c r="DP73" s="77"/>
      <c r="DQ73" s="77"/>
      <c r="DR73" s="77"/>
      <c r="DS73" s="81"/>
      <c r="DT73" s="81"/>
      <c r="DU73" s="81"/>
      <c r="DV73" s="81"/>
      <c r="DW73" s="81"/>
      <c r="DX73" s="103"/>
      <c r="DY73" s="171"/>
      <c r="DZ73" s="77"/>
      <c r="EA73" s="77"/>
      <c r="EB73" s="103"/>
      <c r="ED73" s="77"/>
      <c r="EE73" s="77"/>
      <c r="EF73" s="77"/>
    </row>
    <row r="74" spans="1:136" customFormat="1" x14ac:dyDescent="0.15">
      <c r="A74" s="77"/>
      <c r="B74" s="77"/>
      <c r="C74" s="77"/>
      <c r="D74" s="77"/>
      <c r="E74" s="77"/>
      <c r="F74" s="77"/>
      <c r="G74" s="77"/>
      <c r="H74" s="77"/>
      <c r="I74" s="77"/>
      <c r="T74" s="63"/>
      <c r="U74" s="81"/>
      <c r="V74" s="68"/>
      <c r="W74" s="68"/>
      <c r="X74" s="68"/>
      <c r="BB74" s="103"/>
      <c r="BC74" s="63"/>
      <c r="BD74" s="81"/>
      <c r="CC74" s="77"/>
      <c r="CD74" s="77"/>
      <c r="CE74" s="77"/>
      <c r="CF74" s="77"/>
      <c r="CG74" s="77"/>
      <c r="CH74" s="77"/>
      <c r="CI74" s="77"/>
      <c r="CJ74" s="77"/>
      <c r="CK74" s="77"/>
      <c r="CO74" s="77"/>
      <c r="CP74" s="103"/>
      <c r="CQ74" s="81"/>
      <c r="CR74" s="81"/>
      <c r="CS74" s="81"/>
      <c r="CT74" s="81"/>
      <c r="CU74" s="81"/>
      <c r="CV74" s="171"/>
      <c r="CW74" s="77"/>
      <c r="CX74" s="77"/>
      <c r="CY74" s="103"/>
      <c r="CZ74" s="81"/>
      <c r="DA74" s="81"/>
      <c r="DB74" s="81"/>
      <c r="DC74" s="81"/>
      <c r="DD74" s="81"/>
      <c r="DE74" s="171"/>
      <c r="DF74" s="77"/>
      <c r="DG74" s="77"/>
      <c r="DH74" s="77"/>
      <c r="DI74" s="81"/>
      <c r="DJ74" s="81"/>
      <c r="DK74" s="81"/>
      <c r="DL74" s="81"/>
      <c r="DM74" s="81"/>
      <c r="DN74" s="171"/>
      <c r="DO74" s="171"/>
      <c r="DP74" s="77"/>
      <c r="DQ74" s="77"/>
      <c r="DR74" s="77"/>
      <c r="DS74" s="81"/>
      <c r="DT74" s="81"/>
      <c r="DU74" s="81"/>
      <c r="DV74" s="81"/>
      <c r="DW74" s="81"/>
      <c r="DX74" s="103"/>
      <c r="DY74" s="171"/>
      <c r="DZ74" s="77"/>
      <c r="EA74" s="77"/>
      <c r="EB74" s="103"/>
      <c r="ED74" s="77"/>
      <c r="EE74" s="77"/>
      <c r="EF74" s="77"/>
    </row>
    <row r="75" spans="1:136" customFormat="1" x14ac:dyDescent="0.15">
      <c r="A75" s="77"/>
      <c r="B75" s="77"/>
      <c r="C75" s="77"/>
      <c r="D75" s="77"/>
      <c r="E75" s="77"/>
      <c r="F75" s="77"/>
      <c r="G75" s="77"/>
      <c r="H75" s="77"/>
      <c r="I75" s="77"/>
      <c r="T75" s="63"/>
      <c r="U75" s="81"/>
      <c r="V75" s="68"/>
      <c r="W75" s="68"/>
      <c r="X75" s="68"/>
      <c r="BB75" s="103"/>
      <c r="BC75" s="63"/>
      <c r="BD75" s="81"/>
      <c r="CC75" s="77"/>
      <c r="CD75" s="77"/>
      <c r="CE75" s="77"/>
      <c r="CF75" s="77"/>
      <c r="CG75" s="77"/>
      <c r="CH75" s="77"/>
      <c r="CI75" s="77"/>
      <c r="CJ75" s="77"/>
      <c r="CK75" s="77"/>
      <c r="CO75" s="77"/>
      <c r="CP75" s="103"/>
      <c r="CQ75" s="81"/>
      <c r="CR75" s="81"/>
      <c r="CS75" s="81"/>
      <c r="CT75" s="81"/>
      <c r="CU75" s="81"/>
      <c r="CV75" s="171"/>
      <c r="CW75" s="77"/>
      <c r="CX75" s="77"/>
      <c r="CY75" s="103"/>
      <c r="CZ75" s="81"/>
      <c r="DA75" s="81"/>
      <c r="DB75" s="81"/>
      <c r="DC75" s="81"/>
      <c r="DD75" s="81"/>
      <c r="DE75" s="171"/>
      <c r="DF75" s="77"/>
      <c r="DG75" s="77"/>
      <c r="DH75" s="77"/>
      <c r="DI75" s="81"/>
      <c r="DJ75" s="81"/>
      <c r="DK75" s="81"/>
      <c r="DL75" s="81"/>
      <c r="DM75" s="81"/>
      <c r="DN75" s="171"/>
      <c r="DO75" s="171"/>
      <c r="DP75" s="77"/>
      <c r="DQ75" s="77"/>
      <c r="DR75" s="77"/>
      <c r="DS75" s="81"/>
      <c r="DT75" s="81"/>
      <c r="DU75" s="81"/>
      <c r="DV75" s="81"/>
      <c r="DW75" s="81"/>
      <c r="DX75" s="103"/>
      <c r="DY75" s="171"/>
      <c r="DZ75" s="77"/>
      <c r="EA75" s="77"/>
      <c r="EB75" s="103"/>
      <c r="ED75" s="77"/>
      <c r="EE75" s="77"/>
      <c r="EF75" s="77"/>
    </row>
    <row r="76" spans="1:136" customFormat="1" x14ac:dyDescent="0.15">
      <c r="A76" s="77"/>
      <c r="B76" s="77"/>
      <c r="C76" s="77"/>
      <c r="D76" s="77"/>
      <c r="E76" s="77"/>
      <c r="F76" s="77"/>
      <c r="G76" s="77"/>
      <c r="H76" s="77"/>
      <c r="I76" s="77"/>
      <c r="T76" s="63"/>
      <c r="U76" s="81"/>
      <c r="V76" s="68"/>
      <c r="W76" s="68"/>
      <c r="X76" s="68"/>
      <c r="BB76" s="103"/>
      <c r="BC76" s="63"/>
      <c r="BD76" s="81"/>
      <c r="CC76" s="77"/>
      <c r="CD76" s="77"/>
      <c r="CE76" s="77"/>
      <c r="CF76" s="77"/>
      <c r="CG76" s="77"/>
      <c r="CH76" s="77"/>
      <c r="CI76" s="77"/>
      <c r="CJ76" s="77"/>
      <c r="CK76" s="77"/>
      <c r="CO76" s="77"/>
      <c r="CP76" s="103"/>
      <c r="CQ76" s="81"/>
      <c r="CR76" s="81"/>
      <c r="CS76" s="81"/>
      <c r="CT76" s="81"/>
      <c r="CU76" s="81"/>
      <c r="CV76" s="171"/>
      <c r="CW76" s="77"/>
      <c r="CX76" s="77"/>
      <c r="CY76" s="103"/>
      <c r="CZ76" s="81"/>
      <c r="DA76" s="81"/>
      <c r="DB76" s="81"/>
      <c r="DC76" s="81"/>
      <c r="DD76" s="81"/>
      <c r="DE76" s="171"/>
      <c r="DF76" s="77"/>
      <c r="DG76" s="77"/>
      <c r="DH76" s="77"/>
      <c r="DI76" s="81"/>
      <c r="DJ76" s="81"/>
      <c r="DK76" s="81"/>
      <c r="DL76" s="81"/>
      <c r="DM76" s="81"/>
      <c r="DN76" s="171"/>
      <c r="DO76" s="171"/>
      <c r="DP76" s="77"/>
      <c r="DQ76" s="77"/>
      <c r="DR76" s="77"/>
      <c r="DS76" s="81"/>
      <c r="DT76" s="81"/>
      <c r="DU76" s="81"/>
      <c r="DV76" s="81"/>
      <c r="DW76" s="81"/>
      <c r="DX76" s="103"/>
      <c r="DY76" s="171"/>
      <c r="DZ76" s="77"/>
      <c r="EA76" s="77"/>
      <c r="EB76" s="103"/>
      <c r="ED76" s="77"/>
      <c r="EE76" s="77"/>
      <c r="EF76" s="77"/>
    </row>
    <row r="77" spans="1:136" customFormat="1" x14ac:dyDescent="0.15">
      <c r="A77" s="77"/>
      <c r="B77" s="77"/>
      <c r="C77" s="77"/>
      <c r="D77" s="77"/>
      <c r="E77" s="77"/>
      <c r="F77" s="77"/>
      <c r="G77" s="77"/>
      <c r="H77" s="77"/>
      <c r="I77" s="77"/>
      <c r="T77" s="63"/>
      <c r="U77" s="81"/>
      <c r="V77" s="68"/>
      <c r="W77" s="68"/>
      <c r="X77" s="68"/>
      <c r="BB77" s="103"/>
      <c r="BC77" s="63"/>
      <c r="BD77" s="81"/>
      <c r="CC77" s="77"/>
      <c r="CD77" s="77"/>
      <c r="CE77" s="77"/>
      <c r="CF77" s="77"/>
      <c r="CG77" s="77"/>
      <c r="CH77" s="77"/>
      <c r="CI77" s="77"/>
      <c r="CJ77" s="77"/>
      <c r="CK77" s="77"/>
      <c r="CO77" s="77"/>
      <c r="CP77" s="103"/>
      <c r="CQ77" s="81"/>
      <c r="CR77" s="81"/>
      <c r="CS77" s="81"/>
      <c r="CT77" s="81"/>
      <c r="CU77" s="81"/>
      <c r="CV77" s="171"/>
      <c r="CW77" s="77"/>
      <c r="CX77" s="77"/>
      <c r="CY77" s="103"/>
      <c r="CZ77" s="81"/>
      <c r="DA77" s="81"/>
      <c r="DB77" s="81"/>
      <c r="DC77" s="81"/>
      <c r="DD77" s="81"/>
      <c r="DE77" s="171"/>
      <c r="DF77" s="77"/>
      <c r="DG77" s="77"/>
      <c r="DH77" s="77"/>
      <c r="DI77" s="81"/>
      <c r="DJ77" s="81"/>
      <c r="DK77" s="81"/>
      <c r="DL77" s="81"/>
      <c r="DM77" s="81"/>
      <c r="DN77" s="171"/>
      <c r="DO77" s="171"/>
      <c r="DP77" s="77"/>
      <c r="DQ77" s="77"/>
      <c r="DR77" s="77"/>
      <c r="DS77" s="81"/>
      <c r="DT77" s="81"/>
      <c r="DU77" s="81"/>
      <c r="DV77" s="81"/>
      <c r="DW77" s="81"/>
      <c r="DX77" s="103"/>
      <c r="DY77" s="171"/>
      <c r="DZ77" s="77"/>
      <c r="EA77" s="77"/>
      <c r="EB77" s="103"/>
      <c r="ED77" s="77"/>
      <c r="EE77" s="77"/>
      <c r="EF77" s="77"/>
    </row>
    <row r="78" spans="1:136" customFormat="1" x14ac:dyDescent="0.15">
      <c r="A78" s="77"/>
      <c r="B78" s="77"/>
      <c r="C78" s="77"/>
      <c r="D78" s="77"/>
      <c r="E78" s="77"/>
      <c r="F78" s="77"/>
      <c r="G78" s="77"/>
      <c r="H78" s="77"/>
      <c r="I78" s="77"/>
      <c r="T78" s="63"/>
      <c r="U78" s="81"/>
      <c r="V78" s="68"/>
      <c r="W78" s="68"/>
      <c r="X78" s="68"/>
      <c r="BB78" s="103"/>
      <c r="BC78" s="63"/>
      <c r="BD78" s="81"/>
      <c r="CC78" s="77"/>
      <c r="CD78" s="77"/>
      <c r="CE78" s="77"/>
      <c r="CF78" s="77"/>
      <c r="CG78" s="77"/>
      <c r="CH78" s="77"/>
      <c r="CI78" s="77"/>
      <c r="CJ78" s="77"/>
      <c r="CK78" s="77"/>
      <c r="CO78" s="77"/>
      <c r="CP78" s="103"/>
      <c r="CQ78" s="81"/>
      <c r="CR78" s="81"/>
      <c r="CS78" s="81"/>
      <c r="CT78" s="81"/>
      <c r="CU78" s="81"/>
      <c r="CV78" s="171"/>
      <c r="CW78" s="77"/>
      <c r="CX78" s="77"/>
      <c r="CY78" s="103"/>
      <c r="CZ78" s="81"/>
      <c r="DA78" s="81"/>
      <c r="DB78" s="81"/>
      <c r="DC78" s="81"/>
      <c r="DD78" s="81"/>
      <c r="DE78" s="171"/>
      <c r="DF78" s="77"/>
      <c r="DG78" s="77"/>
      <c r="DH78" s="77"/>
      <c r="DI78" s="81"/>
      <c r="DJ78" s="81"/>
      <c r="DK78" s="81"/>
      <c r="DL78" s="81"/>
      <c r="DM78" s="81"/>
      <c r="DN78" s="171"/>
      <c r="DO78" s="171"/>
      <c r="DP78" s="77"/>
      <c r="DQ78" s="77"/>
      <c r="DR78" s="77"/>
      <c r="DS78" s="81"/>
      <c r="DT78" s="81"/>
      <c r="DU78" s="81"/>
      <c r="DV78" s="81"/>
      <c r="DW78" s="81"/>
      <c r="DX78" s="103"/>
      <c r="DY78" s="171"/>
      <c r="DZ78" s="77"/>
      <c r="EA78" s="77"/>
      <c r="EB78" s="103"/>
      <c r="ED78" s="77"/>
      <c r="EE78" s="77"/>
      <c r="EF78" s="77"/>
    </row>
    <row r="79" spans="1:136" customFormat="1" x14ac:dyDescent="0.15">
      <c r="A79" s="77"/>
      <c r="B79" s="77"/>
      <c r="C79" s="77"/>
      <c r="D79" s="77"/>
      <c r="E79" s="77"/>
      <c r="F79" s="77"/>
      <c r="G79" s="77"/>
      <c r="H79" s="77"/>
      <c r="I79" s="77"/>
      <c r="T79" s="63"/>
      <c r="U79" s="81"/>
      <c r="V79" s="68"/>
      <c r="W79" s="68"/>
      <c r="X79" s="68"/>
      <c r="BB79" s="103"/>
      <c r="BC79" s="63"/>
      <c r="BD79" s="81"/>
      <c r="CC79" s="77"/>
      <c r="CD79" s="77"/>
      <c r="CE79" s="77"/>
      <c r="CF79" s="77"/>
      <c r="CG79" s="77"/>
      <c r="CH79" s="77"/>
      <c r="CI79" s="77"/>
      <c r="CJ79" s="77"/>
      <c r="CK79" s="77"/>
      <c r="CO79" s="77"/>
      <c r="CP79" s="103"/>
      <c r="CQ79" s="81"/>
      <c r="CR79" s="81"/>
      <c r="CS79" s="81"/>
      <c r="CT79" s="81"/>
      <c r="CU79" s="81"/>
      <c r="CV79" s="171"/>
      <c r="CW79" s="77"/>
      <c r="CX79" s="77"/>
      <c r="CY79" s="103"/>
      <c r="CZ79" s="81"/>
      <c r="DA79" s="81"/>
      <c r="DB79" s="81"/>
      <c r="DC79" s="81"/>
      <c r="DD79" s="81"/>
      <c r="DE79" s="171"/>
      <c r="DF79" s="77"/>
      <c r="DG79" s="77"/>
      <c r="DH79" s="77"/>
      <c r="DI79" s="81"/>
      <c r="DJ79" s="81"/>
      <c r="DK79" s="81"/>
      <c r="DL79" s="81"/>
      <c r="DM79" s="81"/>
      <c r="DN79" s="171"/>
      <c r="DO79" s="171"/>
      <c r="DP79" s="77"/>
      <c r="DQ79" s="77"/>
      <c r="DR79" s="77"/>
      <c r="DS79" s="81"/>
      <c r="DT79" s="81"/>
      <c r="DU79" s="81"/>
      <c r="DV79" s="81"/>
      <c r="DW79" s="81"/>
      <c r="DX79" s="103"/>
      <c r="DY79" s="171"/>
      <c r="DZ79" s="77"/>
      <c r="EA79" s="77"/>
      <c r="EB79" s="103"/>
      <c r="ED79" s="77"/>
      <c r="EE79" s="77"/>
      <c r="EF79" s="77"/>
    </row>
    <row r="80" spans="1:136" customFormat="1" x14ac:dyDescent="0.15">
      <c r="A80" s="77"/>
      <c r="B80" s="77"/>
      <c r="C80" s="77"/>
      <c r="D80" s="77"/>
      <c r="E80" s="77"/>
      <c r="F80" s="77"/>
      <c r="G80" s="77"/>
      <c r="H80" s="77"/>
      <c r="I80" s="77"/>
      <c r="T80" s="63"/>
      <c r="U80" s="81"/>
      <c r="V80" s="68"/>
      <c r="W80" s="68"/>
      <c r="X80" s="68"/>
      <c r="BB80" s="103"/>
      <c r="BC80" s="63"/>
      <c r="BD80" s="81"/>
      <c r="CC80" s="77"/>
      <c r="CD80" s="77"/>
      <c r="CE80" s="77"/>
      <c r="CF80" s="77"/>
      <c r="CG80" s="77"/>
      <c r="CH80" s="77"/>
      <c r="CI80" s="77"/>
      <c r="CJ80" s="77"/>
      <c r="CK80" s="77"/>
      <c r="CO80" s="77"/>
      <c r="CP80" s="103"/>
      <c r="CQ80" s="81"/>
      <c r="CR80" s="81"/>
      <c r="CS80" s="81"/>
      <c r="CT80" s="81"/>
      <c r="CU80" s="81"/>
      <c r="CV80" s="171"/>
      <c r="CW80" s="77"/>
      <c r="CX80" s="77"/>
      <c r="CY80" s="103"/>
      <c r="CZ80" s="81"/>
      <c r="DA80" s="81"/>
      <c r="DB80" s="81"/>
      <c r="DC80" s="81"/>
      <c r="DD80" s="81"/>
      <c r="DE80" s="171"/>
      <c r="DF80" s="77"/>
      <c r="DG80" s="77"/>
      <c r="DH80" s="77"/>
      <c r="DI80" s="81"/>
      <c r="DJ80" s="81"/>
      <c r="DK80" s="81"/>
      <c r="DL80" s="81"/>
      <c r="DM80" s="81"/>
      <c r="DN80" s="171"/>
      <c r="DO80" s="171"/>
      <c r="DP80" s="77"/>
      <c r="DQ80" s="77"/>
      <c r="DR80" s="77"/>
      <c r="DS80" s="81"/>
      <c r="DT80" s="81"/>
      <c r="DU80" s="81"/>
      <c r="DV80" s="81"/>
      <c r="DW80" s="81"/>
      <c r="DX80" s="103"/>
      <c r="DY80" s="171"/>
      <c r="DZ80" s="77"/>
      <c r="EA80" s="77"/>
      <c r="EB80" s="103"/>
      <c r="ED80" s="77"/>
      <c r="EE80" s="77"/>
      <c r="EF80" s="77"/>
    </row>
    <row r="81" spans="1:136" customFormat="1" x14ac:dyDescent="0.15">
      <c r="A81" s="77"/>
      <c r="B81" s="77"/>
      <c r="C81" s="77"/>
      <c r="D81" s="77"/>
      <c r="E81" s="77"/>
      <c r="F81" s="77"/>
      <c r="G81" s="77"/>
      <c r="H81" s="77"/>
      <c r="I81" s="77"/>
      <c r="T81" s="63"/>
      <c r="U81" s="81"/>
      <c r="V81" s="68"/>
      <c r="W81" s="68"/>
      <c r="X81" s="68"/>
      <c r="BB81" s="103"/>
      <c r="BC81" s="63"/>
      <c r="BD81" s="81"/>
      <c r="CC81" s="77"/>
      <c r="CD81" s="77"/>
      <c r="CE81" s="77"/>
      <c r="CF81" s="77"/>
      <c r="CG81" s="77"/>
      <c r="CH81" s="77"/>
      <c r="CI81" s="77"/>
      <c r="CJ81" s="77"/>
      <c r="CK81" s="77"/>
      <c r="CO81" s="77"/>
      <c r="CP81" s="103"/>
      <c r="CQ81" s="81"/>
      <c r="CR81" s="81"/>
      <c r="CS81" s="81"/>
      <c r="CT81" s="81"/>
      <c r="CU81" s="81"/>
      <c r="CV81" s="171"/>
      <c r="CW81" s="77"/>
      <c r="CX81" s="77"/>
      <c r="CY81" s="103"/>
      <c r="CZ81" s="81"/>
      <c r="DA81" s="81"/>
      <c r="DB81" s="81"/>
      <c r="DC81" s="81"/>
      <c r="DD81" s="81"/>
      <c r="DE81" s="171"/>
      <c r="DF81" s="77"/>
      <c r="DG81" s="77"/>
      <c r="DH81" s="77"/>
      <c r="DI81" s="81"/>
      <c r="DJ81" s="81"/>
      <c r="DK81" s="81"/>
      <c r="DL81" s="81"/>
      <c r="DM81" s="81"/>
      <c r="DN81" s="171"/>
      <c r="DO81" s="171"/>
      <c r="DP81" s="77"/>
      <c r="DQ81" s="77"/>
      <c r="DR81" s="77"/>
      <c r="DS81" s="81"/>
      <c r="DT81" s="81"/>
      <c r="DU81" s="81"/>
      <c r="DV81" s="81"/>
      <c r="DW81" s="81"/>
      <c r="DX81" s="103"/>
      <c r="DY81" s="171"/>
      <c r="DZ81" s="77"/>
      <c r="EA81" s="77"/>
      <c r="EB81" s="103"/>
      <c r="ED81" s="77"/>
      <c r="EE81" s="77"/>
      <c r="EF81" s="77"/>
    </row>
    <row r="82" spans="1:136" customFormat="1" x14ac:dyDescent="0.15">
      <c r="A82" s="77"/>
      <c r="B82" s="77"/>
      <c r="C82" s="77"/>
      <c r="D82" s="77"/>
      <c r="E82" s="77"/>
      <c r="F82" s="77"/>
      <c r="G82" s="77"/>
      <c r="H82" s="77"/>
      <c r="I82" s="77"/>
      <c r="T82" s="63"/>
      <c r="U82" s="81"/>
      <c r="V82" s="68"/>
      <c r="W82" s="68"/>
      <c r="X82" s="68"/>
      <c r="BB82" s="103"/>
      <c r="BC82" s="63"/>
      <c r="BD82" s="81"/>
      <c r="CC82" s="77"/>
      <c r="CD82" s="77"/>
      <c r="CE82" s="77"/>
      <c r="CF82" s="77"/>
      <c r="CG82" s="77"/>
      <c r="CH82" s="77"/>
      <c r="CI82" s="77"/>
      <c r="CJ82" s="77"/>
      <c r="CK82" s="77"/>
      <c r="CO82" s="77"/>
      <c r="CP82" s="103"/>
      <c r="CQ82" s="81"/>
      <c r="CR82" s="81"/>
      <c r="CS82" s="81"/>
      <c r="CT82" s="81"/>
      <c r="CU82" s="81"/>
      <c r="CV82" s="171"/>
      <c r="CW82" s="77"/>
      <c r="CX82" s="77"/>
      <c r="CY82" s="103"/>
      <c r="CZ82" s="81"/>
      <c r="DA82" s="81"/>
      <c r="DB82" s="81"/>
      <c r="DC82" s="81"/>
      <c r="DD82" s="81"/>
      <c r="DE82" s="171"/>
      <c r="DF82" s="77"/>
      <c r="DG82" s="77"/>
      <c r="DH82" s="77"/>
      <c r="DI82" s="81"/>
      <c r="DJ82" s="81"/>
      <c r="DK82" s="81"/>
      <c r="DL82" s="81"/>
      <c r="DM82" s="81"/>
      <c r="DN82" s="171"/>
      <c r="DO82" s="171"/>
      <c r="DP82" s="77"/>
      <c r="DQ82" s="77"/>
      <c r="DR82" s="77"/>
      <c r="DS82" s="81"/>
      <c r="DT82" s="81"/>
      <c r="DU82" s="81"/>
      <c r="DV82" s="81"/>
      <c r="DW82" s="81"/>
      <c r="DX82" s="103"/>
      <c r="DY82" s="171"/>
      <c r="DZ82" s="77"/>
      <c r="EA82" s="77"/>
      <c r="EB82" s="103"/>
      <c r="ED82" s="77"/>
      <c r="EE82" s="77"/>
      <c r="EF82" s="77"/>
    </row>
    <row r="83" spans="1:136" customFormat="1" x14ac:dyDescent="0.15">
      <c r="A83" s="77"/>
      <c r="B83" s="77"/>
      <c r="C83" s="77"/>
      <c r="D83" s="77"/>
      <c r="E83" s="77"/>
      <c r="F83" s="77"/>
      <c r="G83" s="77"/>
      <c r="H83" s="77"/>
      <c r="I83" s="77"/>
      <c r="T83" s="63"/>
      <c r="U83" s="81"/>
      <c r="V83" s="68"/>
      <c r="W83" s="68"/>
      <c r="X83" s="68"/>
      <c r="BB83" s="103"/>
      <c r="BC83" s="63"/>
      <c r="BD83" s="81"/>
      <c r="CC83" s="77"/>
      <c r="CD83" s="77"/>
      <c r="CE83" s="77"/>
      <c r="CF83" s="77"/>
      <c r="CG83" s="77"/>
      <c r="CH83" s="77"/>
      <c r="CI83" s="77"/>
      <c r="CJ83" s="77"/>
      <c r="CK83" s="77"/>
      <c r="CO83" s="77"/>
      <c r="CP83" s="103"/>
      <c r="CQ83" s="81"/>
      <c r="CR83" s="81"/>
      <c r="CS83" s="81"/>
      <c r="CT83" s="81"/>
      <c r="CU83" s="81"/>
      <c r="CV83" s="171"/>
      <c r="CW83" s="77"/>
      <c r="CX83" s="77"/>
      <c r="CY83" s="103"/>
      <c r="CZ83" s="81"/>
      <c r="DA83" s="81"/>
      <c r="DB83" s="81"/>
      <c r="DC83" s="81"/>
      <c r="DD83" s="81"/>
      <c r="DE83" s="171"/>
      <c r="DF83" s="77"/>
      <c r="DG83" s="77"/>
      <c r="DH83" s="77"/>
      <c r="DI83" s="81"/>
      <c r="DJ83" s="81"/>
      <c r="DK83" s="81"/>
      <c r="DL83" s="81"/>
      <c r="DM83" s="81"/>
      <c r="DN83" s="171"/>
      <c r="DO83" s="171"/>
      <c r="DP83" s="77"/>
      <c r="DQ83" s="77"/>
      <c r="DR83" s="77"/>
      <c r="DS83" s="81"/>
      <c r="DT83" s="81"/>
      <c r="DU83" s="81"/>
      <c r="DV83" s="81"/>
      <c r="DW83" s="81"/>
      <c r="DX83" s="103"/>
      <c r="DY83" s="171"/>
      <c r="DZ83" s="77"/>
      <c r="EA83" s="77"/>
      <c r="EB83" s="103"/>
      <c r="ED83" s="77"/>
      <c r="EE83" s="77"/>
      <c r="EF83" s="77"/>
    </row>
    <row r="84" spans="1:136" customFormat="1" x14ac:dyDescent="0.15">
      <c r="A84" s="77"/>
      <c r="B84" s="77"/>
      <c r="C84" s="77"/>
      <c r="D84" s="77"/>
      <c r="E84" s="77"/>
      <c r="F84" s="77"/>
      <c r="G84" s="77"/>
      <c r="H84" s="77"/>
      <c r="I84" s="77"/>
      <c r="T84" s="63"/>
      <c r="U84" s="81"/>
      <c r="V84" s="68"/>
      <c r="W84" s="68"/>
      <c r="X84" s="68"/>
      <c r="BB84" s="103"/>
      <c r="BC84" s="63"/>
      <c r="BD84" s="81"/>
      <c r="CC84" s="77"/>
      <c r="CD84" s="77"/>
      <c r="CE84" s="77"/>
      <c r="CF84" s="77"/>
      <c r="CG84" s="77"/>
      <c r="CH84" s="77"/>
      <c r="CI84" s="77"/>
      <c r="CJ84" s="77"/>
      <c r="CK84" s="77"/>
      <c r="CO84" s="77"/>
      <c r="CP84" s="103"/>
      <c r="CQ84" s="81"/>
      <c r="CR84" s="81"/>
      <c r="CS84" s="81"/>
      <c r="CT84" s="81"/>
      <c r="CU84" s="81"/>
      <c r="CV84" s="171"/>
      <c r="CW84" s="77"/>
      <c r="CX84" s="77"/>
      <c r="CY84" s="103"/>
      <c r="CZ84" s="81"/>
      <c r="DA84" s="81"/>
      <c r="DB84" s="81"/>
      <c r="DC84" s="81"/>
      <c r="DD84" s="81"/>
      <c r="DE84" s="171"/>
      <c r="DF84" s="77"/>
      <c r="DG84" s="77"/>
      <c r="DH84" s="77"/>
      <c r="DI84" s="81"/>
      <c r="DJ84" s="81"/>
      <c r="DK84" s="81"/>
      <c r="DL84" s="81"/>
      <c r="DM84" s="81"/>
      <c r="DN84" s="171"/>
      <c r="DO84" s="171"/>
      <c r="DP84" s="77"/>
      <c r="DQ84" s="77"/>
      <c r="DR84" s="77"/>
      <c r="DS84" s="81"/>
      <c r="DT84" s="81"/>
      <c r="DU84" s="81"/>
      <c r="DV84" s="81"/>
      <c r="DW84" s="81"/>
      <c r="DX84" s="103"/>
      <c r="DY84" s="171"/>
      <c r="DZ84" s="77"/>
      <c r="EA84" s="77"/>
      <c r="EB84" s="103"/>
      <c r="ED84" s="77"/>
      <c r="EE84" s="77"/>
      <c r="EF84" s="77"/>
    </row>
    <row r="85" spans="1:136" customFormat="1" x14ac:dyDescent="0.15">
      <c r="A85" s="77"/>
      <c r="B85" s="77"/>
      <c r="C85" s="77"/>
      <c r="D85" s="77"/>
      <c r="E85" s="77"/>
      <c r="F85" s="77"/>
      <c r="G85" s="77"/>
      <c r="H85" s="77"/>
      <c r="I85" s="77"/>
      <c r="T85" s="63"/>
      <c r="U85" s="81"/>
      <c r="V85" s="68"/>
      <c r="W85" s="68"/>
      <c r="X85" s="68"/>
      <c r="BB85" s="103"/>
      <c r="BC85" s="63"/>
      <c r="BD85" s="81"/>
      <c r="CC85" s="77"/>
      <c r="CD85" s="77"/>
      <c r="CE85" s="77"/>
      <c r="CF85" s="77"/>
      <c r="CG85" s="77"/>
      <c r="CH85" s="77"/>
      <c r="CI85" s="77"/>
      <c r="CJ85" s="77"/>
      <c r="CK85" s="77"/>
      <c r="CO85" s="77"/>
      <c r="CP85" s="103"/>
      <c r="CQ85" s="81"/>
      <c r="CR85" s="81"/>
      <c r="CS85" s="81"/>
      <c r="CT85" s="81"/>
      <c r="CU85" s="81"/>
      <c r="CV85" s="171"/>
      <c r="CW85" s="77"/>
      <c r="CX85" s="77"/>
      <c r="CY85" s="103"/>
      <c r="CZ85" s="81"/>
      <c r="DA85" s="81"/>
      <c r="DB85" s="81"/>
      <c r="DC85" s="81"/>
      <c r="DD85" s="81"/>
      <c r="DE85" s="171"/>
      <c r="DF85" s="77"/>
      <c r="DG85" s="77"/>
      <c r="DH85" s="77"/>
      <c r="DI85" s="81"/>
      <c r="DJ85" s="81"/>
      <c r="DK85" s="81"/>
      <c r="DL85" s="81"/>
      <c r="DM85" s="81"/>
      <c r="DN85" s="171"/>
      <c r="DO85" s="171"/>
      <c r="DP85" s="77"/>
      <c r="DQ85" s="77"/>
      <c r="DR85" s="77"/>
      <c r="DS85" s="81"/>
      <c r="DT85" s="81"/>
      <c r="DU85" s="81"/>
      <c r="DV85" s="81"/>
      <c r="DW85" s="81"/>
      <c r="DX85" s="103"/>
      <c r="DY85" s="171"/>
      <c r="DZ85" s="77"/>
      <c r="EA85" s="77"/>
      <c r="EB85" s="103"/>
      <c r="ED85" s="77"/>
      <c r="EE85" s="77"/>
      <c r="EF85" s="77"/>
    </row>
    <row r="86" spans="1:136" customFormat="1" x14ac:dyDescent="0.15">
      <c r="A86" s="77"/>
      <c r="B86" s="77"/>
      <c r="C86" s="77"/>
      <c r="D86" s="77"/>
      <c r="E86" s="77"/>
      <c r="F86" s="77"/>
      <c r="G86" s="77"/>
      <c r="H86" s="77"/>
      <c r="I86" s="77"/>
      <c r="T86" s="63"/>
      <c r="U86" s="81"/>
      <c r="V86" s="68"/>
      <c r="W86" s="68"/>
      <c r="X86" s="68"/>
      <c r="BB86" s="103"/>
      <c r="BC86" s="63"/>
      <c r="BD86" s="81"/>
      <c r="CC86" s="77"/>
      <c r="CD86" s="77"/>
      <c r="CE86" s="77"/>
      <c r="CF86" s="77"/>
      <c r="CG86" s="77"/>
      <c r="CH86" s="77"/>
      <c r="CI86" s="77"/>
      <c r="CJ86" s="77"/>
      <c r="CK86" s="77"/>
      <c r="CO86" s="77"/>
      <c r="CP86" s="103"/>
      <c r="CQ86" s="81"/>
      <c r="CR86" s="81"/>
      <c r="CS86" s="81"/>
      <c r="CT86" s="81"/>
      <c r="CU86" s="81"/>
      <c r="CV86" s="171"/>
      <c r="CW86" s="77"/>
      <c r="CX86" s="77"/>
      <c r="CY86" s="103"/>
      <c r="CZ86" s="81"/>
      <c r="DA86" s="81"/>
      <c r="DB86" s="81"/>
      <c r="DC86" s="81"/>
      <c r="DD86" s="81"/>
      <c r="DE86" s="171"/>
      <c r="DF86" s="77"/>
      <c r="DG86" s="77"/>
      <c r="DH86" s="77"/>
      <c r="DI86" s="81"/>
      <c r="DJ86" s="81"/>
      <c r="DK86" s="81"/>
      <c r="DL86" s="81"/>
      <c r="DM86" s="81"/>
      <c r="DN86" s="171"/>
      <c r="DO86" s="171"/>
      <c r="DP86" s="77"/>
      <c r="DQ86" s="77"/>
      <c r="DR86" s="77"/>
      <c r="DS86" s="81"/>
      <c r="DT86" s="81"/>
      <c r="DU86" s="81"/>
      <c r="DV86" s="81"/>
      <c r="DW86" s="81"/>
      <c r="DX86" s="103"/>
      <c r="DY86" s="171"/>
      <c r="DZ86" s="77"/>
      <c r="EA86" s="77"/>
      <c r="EB86" s="103"/>
      <c r="ED86" s="77"/>
      <c r="EE86" s="77"/>
      <c r="EF86" s="77"/>
    </row>
    <row r="87" spans="1:136" customFormat="1" x14ac:dyDescent="0.15">
      <c r="A87" s="77"/>
      <c r="B87" s="77"/>
      <c r="C87" s="77"/>
      <c r="D87" s="77"/>
      <c r="E87" s="77"/>
      <c r="F87" s="77"/>
      <c r="G87" s="77"/>
      <c r="H87" s="77"/>
      <c r="I87" s="77"/>
      <c r="T87" s="63"/>
      <c r="U87" s="81"/>
      <c r="V87" s="68"/>
      <c r="W87" s="68"/>
      <c r="X87" s="68"/>
      <c r="BB87" s="103"/>
      <c r="BC87" s="63"/>
      <c r="BD87" s="81"/>
      <c r="CC87" s="77"/>
      <c r="CD87" s="77"/>
      <c r="CE87" s="77"/>
      <c r="CF87" s="77"/>
      <c r="CG87" s="77"/>
      <c r="CH87" s="77"/>
      <c r="CI87" s="77"/>
      <c r="CJ87" s="77"/>
      <c r="CK87" s="77"/>
      <c r="CO87" s="77"/>
      <c r="CP87" s="103"/>
      <c r="CQ87" s="81"/>
      <c r="CR87" s="81"/>
      <c r="CS87" s="81"/>
      <c r="CT87" s="81"/>
      <c r="CU87" s="81"/>
      <c r="CV87" s="171"/>
      <c r="CW87" s="77"/>
      <c r="CX87" s="77"/>
      <c r="CY87" s="103"/>
      <c r="CZ87" s="81"/>
      <c r="DA87" s="81"/>
      <c r="DB87" s="81"/>
      <c r="DC87" s="81"/>
      <c r="DD87" s="81"/>
      <c r="DE87" s="171"/>
      <c r="DF87" s="77"/>
      <c r="DG87" s="77"/>
      <c r="DH87" s="77"/>
      <c r="DI87" s="81"/>
      <c r="DJ87" s="81"/>
      <c r="DK87" s="81"/>
      <c r="DL87" s="81"/>
      <c r="DM87" s="81"/>
      <c r="DN87" s="171"/>
      <c r="DO87" s="171"/>
      <c r="DP87" s="77"/>
      <c r="DQ87" s="77"/>
      <c r="DR87" s="77"/>
      <c r="DS87" s="81"/>
      <c r="DT87" s="81"/>
      <c r="DU87" s="81"/>
      <c r="DV87" s="81"/>
      <c r="DW87" s="81"/>
      <c r="DX87" s="103"/>
      <c r="DY87" s="171"/>
      <c r="DZ87" s="77"/>
      <c r="EA87" s="77"/>
      <c r="EB87" s="103"/>
      <c r="ED87" s="77"/>
      <c r="EE87" s="77"/>
      <c r="EF87" s="77"/>
    </row>
    <row r="88" spans="1:136" customFormat="1" x14ac:dyDescent="0.15">
      <c r="A88" s="77"/>
      <c r="B88" s="77"/>
      <c r="C88" s="77"/>
      <c r="D88" s="77"/>
      <c r="E88" s="77"/>
      <c r="F88" s="77"/>
      <c r="G88" s="77"/>
      <c r="H88" s="77"/>
      <c r="I88" s="77"/>
      <c r="T88" s="63"/>
      <c r="U88" s="81"/>
      <c r="V88" s="68"/>
      <c r="W88" s="68"/>
      <c r="X88" s="68"/>
      <c r="BB88" s="103"/>
      <c r="BC88" s="63"/>
      <c r="BD88" s="81"/>
      <c r="CC88" s="77"/>
      <c r="CD88" s="77"/>
      <c r="CE88" s="77"/>
      <c r="CF88" s="77"/>
      <c r="CG88" s="77"/>
      <c r="CH88" s="77"/>
      <c r="CI88" s="77"/>
      <c r="CJ88" s="77"/>
      <c r="CK88" s="77"/>
      <c r="CO88" s="77"/>
      <c r="CP88" s="103"/>
      <c r="CQ88" s="81"/>
      <c r="CR88" s="81"/>
      <c r="CS88" s="81"/>
      <c r="CT88" s="81"/>
      <c r="CU88" s="81"/>
      <c r="CV88" s="171"/>
      <c r="CW88" s="77"/>
      <c r="CX88" s="77"/>
      <c r="CY88" s="103"/>
      <c r="CZ88" s="81"/>
      <c r="DA88" s="81"/>
      <c r="DB88" s="81"/>
      <c r="DC88" s="81"/>
      <c r="DD88" s="81"/>
      <c r="DE88" s="171"/>
      <c r="DF88" s="77"/>
      <c r="DG88" s="77"/>
      <c r="DH88" s="77"/>
      <c r="DI88" s="81"/>
      <c r="DJ88" s="81"/>
      <c r="DK88" s="81"/>
      <c r="DL88" s="81"/>
      <c r="DM88" s="81"/>
      <c r="DN88" s="171"/>
      <c r="DO88" s="171"/>
      <c r="DP88" s="77"/>
      <c r="DQ88" s="77"/>
      <c r="DR88" s="77"/>
      <c r="DS88" s="81"/>
      <c r="DT88" s="81"/>
      <c r="DU88" s="81"/>
      <c r="DV88" s="81"/>
      <c r="DW88" s="81"/>
      <c r="DX88" s="103"/>
      <c r="DY88" s="171"/>
      <c r="DZ88" s="77"/>
      <c r="EA88" s="77"/>
      <c r="EB88" s="103"/>
      <c r="ED88" s="77"/>
      <c r="EE88" s="77"/>
      <c r="EF88" s="77"/>
    </row>
    <row r="89" spans="1:136" customFormat="1" x14ac:dyDescent="0.15">
      <c r="A89" s="77"/>
      <c r="B89" s="77"/>
      <c r="C89" s="77"/>
      <c r="D89" s="77"/>
      <c r="E89" s="77"/>
      <c r="F89" s="77"/>
      <c r="G89" s="77"/>
      <c r="H89" s="77"/>
      <c r="I89" s="77"/>
      <c r="T89" s="63"/>
      <c r="U89" s="81"/>
      <c r="V89" s="68"/>
      <c r="W89" s="68"/>
      <c r="X89" s="68"/>
      <c r="BB89" s="103"/>
      <c r="BC89" s="63"/>
      <c r="BD89" s="81"/>
      <c r="CC89" s="77"/>
      <c r="CD89" s="77"/>
      <c r="CE89" s="77"/>
      <c r="CF89" s="77"/>
      <c r="CG89" s="77"/>
      <c r="CH89" s="77"/>
      <c r="CI89" s="77"/>
      <c r="CJ89" s="77"/>
      <c r="CK89" s="77"/>
      <c r="CO89" s="77"/>
      <c r="CP89" s="103"/>
      <c r="CQ89" s="81"/>
      <c r="CR89" s="81"/>
      <c r="CS89" s="81"/>
      <c r="CT89" s="81"/>
      <c r="CU89" s="81"/>
      <c r="CV89" s="171"/>
      <c r="CW89" s="77"/>
      <c r="CX89" s="77"/>
      <c r="CY89" s="103"/>
      <c r="CZ89" s="81"/>
      <c r="DA89" s="81"/>
      <c r="DB89" s="81"/>
      <c r="DC89" s="81"/>
      <c r="DD89" s="81"/>
      <c r="DE89" s="171"/>
      <c r="DF89" s="77"/>
      <c r="DG89" s="77"/>
      <c r="DH89" s="77"/>
      <c r="DI89" s="81"/>
      <c r="DJ89" s="81"/>
      <c r="DK89" s="81"/>
      <c r="DL89" s="81"/>
      <c r="DM89" s="81"/>
      <c r="DN89" s="171"/>
      <c r="DO89" s="171"/>
      <c r="DP89" s="77"/>
      <c r="DQ89" s="77"/>
      <c r="DR89" s="77"/>
      <c r="DS89" s="81"/>
      <c r="DT89" s="81"/>
      <c r="DU89" s="81"/>
      <c r="DV89" s="81"/>
      <c r="DW89" s="81"/>
      <c r="DX89" s="103"/>
      <c r="DY89" s="171"/>
      <c r="DZ89" s="77"/>
      <c r="EA89" s="77"/>
      <c r="EB89" s="103"/>
      <c r="ED89" s="77"/>
      <c r="EE89" s="77"/>
      <c r="EF89" s="77"/>
    </row>
    <row r="90" spans="1:136" customFormat="1" x14ac:dyDescent="0.15">
      <c r="A90" s="77"/>
      <c r="B90" s="77"/>
      <c r="C90" s="77"/>
      <c r="D90" s="77"/>
      <c r="E90" s="77"/>
      <c r="F90" s="77"/>
      <c r="G90" s="77"/>
      <c r="H90" s="77"/>
      <c r="I90" s="77"/>
      <c r="T90" s="63"/>
      <c r="U90" s="81"/>
      <c r="V90" s="68"/>
      <c r="W90" s="68"/>
      <c r="X90" s="68"/>
      <c r="BB90" s="103"/>
      <c r="BC90" s="63"/>
      <c r="BD90" s="81"/>
      <c r="CC90" s="77"/>
      <c r="CD90" s="77"/>
      <c r="CE90" s="77"/>
      <c r="CF90" s="77"/>
      <c r="CG90" s="77"/>
      <c r="CH90" s="77"/>
      <c r="CI90" s="77"/>
      <c r="CJ90" s="77"/>
      <c r="CK90" s="77"/>
      <c r="CO90" s="77"/>
      <c r="CP90" s="103"/>
      <c r="CQ90" s="81"/>
      <c r="CR90" s="81"/>
      <c r="CS90" s="81"/>
      <c r="CT90" s="81"/>
      <c r="CU90" s="81"/>
      <c r="CV90" s="171"/>
      <c r="CW90" s="77"/>
      <c r="CX90" s="77"/>
      <c r="CY90" s="103"/>
      <c r="CZ90" s="81"/>
      <c r="DA90" s="81"/>
      <c r="DB90" s="81"/>
      <c r="DC90" s="81"/>
      <c r="DD90" s="81"/>
      <c r="DE90" s="171"/>
      <c r="DF90" s="77"/>
      <c r="DG90" s="77"/>
      <c r="DH90" s="77"/>
      <c r="DI90" s="81"/>
      <c r="DJ90" s="81"/>
      <c r="DK90" s="81"/>
      <c r="DL90" s="81"/>
      <c r="DM90" s="81"/>
      <c r="DN90" s="171"/>
      <c r="DO90" s="171"/>
      <c r="DP90" s="77"/>
      <c r="DQ90" s="77"/>
      <c r="DR90" s="77"/>
      <c r="DS90" s="81"/>
      <c r="DT90" s="81"/>
      <c r="DU90" s="81"/>
      <c r="DV90" s="81"/>
      <c r="DW90" s="81"/>
      <c r="DX90" s="103"/>
      <c r="DY90" s="171"/>
      <c r="DZ90" s="77"/>
      <c r="EA90" s="77"/>
      <c r="EB90" s="103"/>
      <c r="ED90" s="77"/>
      <c r="EE90" s="77"/>
      <c r="EF90" s="77"/>
    </row>
    <row r="91" spans="1:136" customFormat="1" x14ac:dyDescent="0.15">
      <c r="A91" s="77"/>
      <c r="B91" s="77"/>
      <c r="C91" s="77"/>
      <c r="D91" s="77"/>
      <c r="E91" s="77"/>
      <c r="F91" s="77"/>
      <c r="G91" s="77"/>
      <c r="H91" s="77"/>
      <c r="I91" s="77"/>
      <c r="T91" s="63"/>
      <c r="U91" s="81"/>
      <c r="V91" s="68"/>
      <c r="W91" s="68"/>
      <c r="X91" s="68"/>
      <c r="BB91" s="103"/>
      <c r="BC91" s="63"/>
      <c r="BD91" s="81"/>
      <c r="CC91" s="77"/>
      <c r="CD91" s="77"/>
      <c r="CE91" s="77"/>
      <c r="CF91" s="77"/>
      <c r="CG91" s="77"/>
      <c r="CH91" s="77"/>
      <c r="CI91" s="77"/>
      <c r="CJ91" s="77"/>
      <c r="CK91" s="77"/>
      <c r="CO91" s="77"/>
      <c r="CP91" s="103"/>
      <c r="CQ91" s="81"/>
      <c r="CR91" s="81"/>
      <c r="CS91" s="81"/>
      <c r="CT91" s="81"/>
      <c r="CU91" s="81"/>
      <c r="CV91" s="171"/>
      <c r="CW91" s="77"/>
      <c r="CX91" s="77"/>
      <c r="CY91" s="103"/>
      <c r="CZ91" s="81"/>
      <c r="DA91" s="81"/>
      <c r="DB91" s="81"/>
      <c r="DC91" s="81"/>
      <c r="DD91" s="81"/>
      <c r="DE91" s="171"/>
      <c r="DF91" s="77"/>
      <c r="DG91" s="77"/>
      <c r="DH91" s="77"/>
      <c r="DI91" s="81"/>
      <c r="DJ91" s="81"/>
      <c r="DK91" s="81"/>
      <c r="DL91" s="81"/>
      <c r="DM91" s="81"/>
      <c r="DN91" s="171"/>
      <c r="DO91" s="171"/>
      <c r="DP91" s="77"/>
      <c r="DQ91" s="77"/>
      <c r="DR91" s="77"/>
      <c r="DS91" s="81"/>
      <c r="DT91" s="81"/>
      <c r="DU91" s="81"/>
      <c r="DV91" s="81"/>
      <c r="DW91" s="81"/>
      <c r="DX91" s="103"/>
      <c r="DY91" s="171"/>
      <c r="DZ91" s="77"/>
      <c r="EA91" s="77"/>
      <c r="EB91" s="103"/>
      <c r="ED91" s="77"/>
      <c r="EE91" s="77"/>
      <c r="EF91" s="77"/>
    </row>
    <row r="92" spans="1:136" customFormat="1" x14ac:dyDescent="0.15">
      <c r="A92" s="77"/>
      <c r="B92" s="77"/>
      <c r="C92" s="77"/>
      <c r="D92" s="77"/>
      <c r="E92" s="77"/>
      <c r="F92" s="77"/>
      <c r="G92" s="77"/>
      <c r="H92" s="77"/>
      <c r="I92" s="77"/>
      <c r="T92" s="63"/>
      <c r="U92" s="81"/>
      <c r="V92" s="68"/>
      <c r="W92" s="68"/>
      <c r="X92" s="68"/>
      <c r="BB92" s="103"/>
      <c r="BC92" s="63"/>
      <c r="BD92" s="81"/>
      <c r="CC92" s="77"/>
      <c r="CD92" s="77"/>
      <c r="CE92" s="77"/>
      <c r="CF92" s="77"/>
      <c r="CG92" s="77"/>
      <c r="CH92" s="77"/>
      <c r="CI92" s="77"/>
      <c r="CJ92" s="77"/>
      <c r="CK92" s="77"/>
      <c r="CO92" s="77"/>
      <c r="CP92" s="103"/>
      <c r="CQ92" s="81"/>
      <c r="CR92" s="81"/>
      <c r="CS92" s="81"/>
      <c r="CT92" s="81"/>
      <c r="CU92" s="81"/>
      <c r="CV92" s="171"/>
      <c r="CW92" s="77"/>
      <c r="CX92" s="77"/>
      <c r="CY92" s="103"/>
      <c r="CZ92" s="81"/>
      <c r="DA92" s="81"/>
      <c r="DB92" s="81"/>
      <c r="DC92" s="81"/>
      <c r="DD92" s="81"/>
      <c r="DE92" s="171"/>
      <c r="DF92" s="77"/>
      <c r="DG92" s="77"/>
      <c r="DH92" s="77"/>
      <c r="DI92" s="81"/>
      <c r="DJ92" s="81"/>
      <c r="DK92" s="81"/>
      <c r="DL92" s="81"/>
      <c r="DM92" s="81"/>
      <c r="DN92" s="171"/>
      <c r="DO92" s="171"/>
      <c r="DP92" s="77"/>
      <c r="DQ92" s="77"/>
      <c r="DR92" s="77"/>
      <c r="DS92" s="81"/>
      <c r="DT92" s="81"/>
      <c r="DU92" s="81"/>
      <c r="DV92" s="81"/>
      <c r="DW92" s="81"/>
      <c r="DX92" s="103"/>
      <c r="DY92" s="171"/>
      <c r="DZ92" s="77"/>
      <c r="EA92" s="77"/>
      <c r="EB92" s="103"/>
      <c r="ED92" s="77"/>
      <c r="EE92" s="77"/>
      <c r="EF92" s="77"/>
    </row>
    <row r="93" spans="1:136" customFormat="1" x14ac:dyDescent="0.15">
      <c r="A93" s="77"/>
      <c r="B93" s="77"/>
      <c r="C93" s="77"/>
      <c r="D93" s="77"/>
      <c r="E93" s="77"/>
      <c r="F93" s="77"/>
      <c r="G93" s="77"/>
      <c r="H93" s="77"/>
      <c r="I93" s="77"/>
      <c r="T93" s="63"/>
      <c r="U93" s="81"/>
      <c r="V93" s="68"/>
      <c r="W93" s="68"/>
      <c r="X93" s="68"/>
      <c r="BB93" s="103"/>
      <c r="BC93" s="63"/>
      <c r="BD93" s="81"/>
      <c r="CC93" s="77"/>
      <c r="CD93" s="77"/>
      <c r="CE93" s="77"/>
      <c r="CF93" s="77"/>
      <c r="CG93" s="77"/>
      <c r="CH93" s="77"/>
      <c r="CI93" s="77"/>
      <c r="CJ93" s="77"/>
      <c r="CK93" s="77"/>
      <c r="CO93" s="77"/>
      <c r="CP93" s="103"/>
      <c r="CQ93" s="81"/>
      <c r="CR93" s="81"/>
      <c r="CS93" s="81"/>
      <c r="CT93" s="81"/>
      <c r="CU93" s="81"/>
      <c r="CV93" s="171"/>
      <c r="CW93" s="77"/>
      <c r="CX93" s="77"/>
      <c r="CY93" s="103"/>
      <c r="CZ93" s="81"/>
      <c r="DA93" s="81"/>
      <c r="DB93" s="81"/>
      <c r="DC93" s="81"/>
      <c r="DD93" s="81"/>
      <c r="DE93" s="171"/>
      <c r="DF93" s="77"/>
      <c r="DG93" s="77"/>
      <c r="DH93" s="77"/>
      <c r="DI93" s="81"/>
      <c r="DJ93" s="81"/>
      <c r="DK93" s="81"/>
      <c r="DL93" s="81"/>
      <c r="DM93" s="81"/>
      <c r="DN93" s="171"/>
      <c r="DO93" s="171"/>
      <c r="DP93" s="77"/>
      <c r="DQ93" s="77"/>
      <c r="DR93" s="77"/>
      <c r="DS93" s="81"/>
      <c r="DT93" s="81"/>
      <c r="DU93" s="81"/>
      <c r="DV93" s="81"/>
      <c r="DW93" s="81"/>
      <c r="DX93" s="103"/>
      <c r="DY93" s="171"/>
      <c r="DZ93" s="77"/>
      <c r="EA93" s="77"/>
      <c r="EB93" s="103"/>
      <c r="ED93" s="77"/>
      <c r="EE93" s="77"/>
      <c r="EF93" s="77"/>
    </row>
    <row r="94" spans="1:136" customFormat="1" x14ac:dyDescent="0.15">
      <c r="A94" s="77"/>
      <c r="B94" s="77"/>
      <c r="C94" s="77"/>
      <c r="D94" s="77"/>
      <c r="E94" s="77"/>
      <c r="F94" s="77"/>
      <c r="G94" s="77"/>
      <c r="H94" s="77"/>
      <c r="I94" s="77"/>
      <c r="T94" s="63"/>
      <c r="U94" s="81"/>
      <c r="V94" s="68"/>
      <c r="W94" s="68"/>
      <c r="X94" s="68"/>
      <c r="BB94" s="103"/>
      <c r="BC94" s="63"/>
      <c r="BD94" s="81"/>
      <c r="CC94" s="77"/>
      <c r="CD94" s="77"/>
      <c r="CE94" s="77"/>
      <c r="CF94" s="77"/>
      <c r="CG94" s="77"/>
      <c r="CH94" s="77"/>
      <c r="CI94" s="77"/>
      <c r="CJ94" s="77"/>
      <c r="CK94" s="77"/>
      <c r="CO94" s="77"/>
      <c r="CP94" s="103"/>
      <c r="CQ94" s="81"/>
      <c r="CR94" s="81"/>
      <c r="CS94" s="81"/>
      <c r="CT94" s="81"/>
      <c r="CU94" s="81"/>
      <c r="CV94" s="171"/>
      <c r="CW94" s="77"/>
      <c r="CX94" s="77"/>
      <c r="CY94" s="103"/>
      <c r="CZ94" s="81"/>
      <c r="DA94" s="81"/>
      <c r="DB94" s="81"/>
      <c r="DC94" s="81"/>
      <c r="DD94" s="81"/>
      <c r="DE94" s="171"/>
      <c r="DF94" s="77"/>
      <c r="DG94" s="77"/>
      <c r="DH94" s="77"/>
      <c r="DI94" s="81"/>
      <c r="DJ94" s="81"/>
      <c r="DK94" s="81"/>
      <c r="DL94" s="81"/>
      <c r="DM94" s="81"/>
      <c r="DN94" s="171"/>
      <c r="DO94" s="171"/>
      <c r="DP94" s="77"/>
      <c r="DQ94" s="77"/>
      <c r="DR94" s="77"/>
      <c r="DS94" s="81"/>
      <c r="DT94" s="81"/>
      <c r="DU94" s="81"/>
      <c r="DV94" s="81"/>
      <c r="DW94" s="81"/>
      <c r="DX94" s="103"/>
      <c r="DY94" s="171"/>
      <c r="DZ94" s="77"/>
      <c r="EA94" s="77"/>
      <c r="EB94" s="103"/>
      <c r="ED94" s="77"/>
      <c r="EE94" s="77"/>
      <c r="EF94" s="77"/>
    </row>
    <row r="95" spans="1:136" customFormat="1" x14ac:dyDescent="0.15">
      <c r="A95" s="77"/>
      <c r="B95" s="77"/>
      <c r="C95" s="77"/>
      <c r="D95" s="77"/>
      <c r="E95" s="77"/>
      <c r="F95" s="77"/>
      <c r="G95" s="77"/>
      <c r="H95" s="77"/>
      <c r="I95" s="77"/>
      <c r="T95" s="63"/>
      <c r="U95" s="81"/>
      <c r="V95" s="68"/>
      <c r="W95" s="68"/>
      <c r="X95" s="68"/>
      <c r="BB95" s="103"/>
      <c r="BC95" s="63"/>
      <c r="BD95" s="81"/>
      <c r="CC95" s="77"/>
      <c r="CD95" s="77"/>
      <c r="CE95" s="77"/>
      <c r="CF95" s="77"/>
      <c r="CG95" s="77"/>
      <c r="CH95" s="77"/>
      <c r="CI95" s="77"/>
      <c r="CJ95" s="77"/>
      <c r="CK95" s="77"/>
      <c r="CO95" s="77"/>
      <c r="CP95" s="103"/>
      <c r="CQ95" s="81"/>
      <c r="CR95" s="81"/>
      <c r="CS95" s="81"/>
      <c r="CT95" s="81"/>
      <c r="CU95" s="81"/>
      <c r="CV95" s="171"/>
      <c r="CW95" s="77"/>
      <c r="CX95" s="77"/>
      <c r="CY95" s="103"/>
      <c r="CZ95" s="81"/>
      <c r="DA95" s="81"/>
      <c r="DB95" s="81"/>
      <c r="DC95" s="81"/>
      <c r="DD95" s="81"/>
      <c r="DE95" s="171"/>
      <c r="DF95" s="77"/>
      <c r="DG95" s="77"/>
      <c r="DH95" s="77"/>
      <c r="DI95" s="81"/>
      <c r="DJ95" s="81"/>
      <c r="DK95" s="81"/>
      <c r="DL95" s="81"/>
      <c r="DM95" s="81"/>
      <c r="DN95" s="171"/>
      <c r="DO95" s="171"/>
      <c r="DP95" s="77"/>
      <c r="DQ95" s="77"/>
      <c r="DR95" s="77"/>
      <c r="DS95" s="81"/>
      <c r="DT95" s="81"/>
      <c r="DU95" s="81"/>
      <c r="DV95" s="81"/>
      <c r="DW95" s="81"/>
      <c r="DX95" s="103"/>
      <c r="DY95" s="171"/>
      <c r="DZ95" s="77"/>
      <c r="EA95" s="77"/>
      <c r="EB95" s="103"/>
      <c r="ED95" s="77"/>
      <c r="EE95" s="77"/>
      <c r="EF95" s="77"/>
    </row>
    <row r="96" spans="1:136" customFormat="1" x14ac:dyDescent="0.15">
      <c r="A96" s="77"/>
      <c r="B96" s="77"/>
      <c r="C96" s="77"/>
      <c r="D96" s="77"/>
      <c r="E96" s="77"/>
      <c r="F96" s="77"/>
      <c r="G96" s="77"/>
      <c r="H96" s="77"/>
      <c r="I96" s="77"/>
      <c r="T96" s="63"/>
      <c r="U96" s="81"/>
      <c r="V96" s="68"/>
      <c r="W96" s="68"/>
      <c r="X96" s="68"/>
      <c r="BB96" s="103"/>
      <c r="BC96" s="63"/>
      <c r="BD96" s="81"/>
      <c r="CC96" s="77"/>
      <c r="CD96" s="77"/>
      <c r="CE96" s="77"/>
      <c r="CF96" s="77"/>
      <c r="CG96" s="77"/>
      <c r="CH96" s="77"/>
      <c r="CI96" s="77"/>
      <c r="CJ96" s="77"/>
      <c r="CK96" s="77"/>
      <c r="CO96" s="77"/>
      <c r="CP96" s="103"/>
      <c r="CQ96" s="81"/>
      <c r="CR96" s="81"/>
      <c r="CS96" s="81"/>
      <c r="CT96" s="81"/>
      <c r="CU96" s="81"/>
      <c r="CV96" s="171"/>
      <c r="CW96" s="77"/>
      <c r="CX96" s="77"/>
      <c r="CY96" s="103"/>
      <c r="CZ96" s="81"/>
      <c r="DA96" s="81"/>
      <c r="DB96" s="81"/>
      <c r="DC96" s="81"/>
      <c r="DD96" s="81"/>
      <c r="DE96" s="171"/>
      <c r="DF96" s="77"/>
      <c r="DG96" s="77"/>
      <c r="DH96" s="77"/>
      <c r="DI96" s="81"/>
      <c r="DJ96" s="81"/>
      <c r="DK96" s="81"/>
      <c r="DL96" s="81"/>
      <c r="DM96" s="81"/>
      <c r="DN96" s="171"/>
      <c r="DO96" s="171"/>
      <c r="DP96" s="77"/>
      <c r="DQ96" s="77"/>
      <c r="DR96" s="77"/>
      <c r="DS96" s="81"/>
      <c r="DT96" s="81"/>
      <c r="DU96" s="81"/>
      <c r="DV96" s="81"/>
      <c r="DW96" s="81"/>
      <c r="DX96" s="103"/>
      <c r="DY96" s="171"/>
      <c r="DZ96" s="77"/>
      <c r="EA96" s="77"/>
      <c r="EB96" s="103"/>
      <c r="ED96" s="77"/>
      <c r="EE96" s="77"/>
      <c r="EF96" s="77"/>
    </row>
    <row r="97" spans="1:136" customFormat="1" x14ac:dyDescent="0.15">
      <c r="A97" s="77"/>
      <c r="B97" s="77"/>
      <c r="C97" s="77"/>
      <c r="D97" s="77"/>
      <c r="E97" s="77"/>
      <c r="F97" s="77"/>
      <c r="G97" s="77"/>
      <c r="H97" s="77"/>
      <c r="I97" s="77"/>
      <c r="T97" s="63"/>
      <c r="U97" s="81"/>
      <c r="V97" s="68"/>
      <c r="W97" s="68"/>
      <c r="X97" s="68"/>
      <c r="BB97" s="103"/>
      <c r="BC97" s="63"/>
      <c r="BD97" s="81"/>
      <c r="CC97" s="77"/>
      <c r="CD97" s="77"/>
      <c r="CE97" s="77"/>
      <c r="CF97" s="77"/>
      <c r="CG97" s="77"/>
      <c r="CH97" s="77"/>
      <c r="CI97" s="77"/>
      <c r="CJ97" s="77"/>
      <c r="CK97" s="77"/>
      <c r="CO97" s="77"/>
      <c r="CP97" s="103"/>
      <c r="CQ97" s="81"/>
      <c r="CR97" s="81"/>
      <c r="CS97" s="81"/>
      <c r="CT97" s="81"/>
      <c r="CU97" s="81"/>
      <c r="CV97" s="171"/>
      <c r="CW97" s="77"/>
      <c r="CX97" s="77"/>
      <c r="CY97" s="103"/>
      <c r="CZ97" s="81"/>
      <c r="DA97" s="81"/>
      <c r="DB97" s="81"/>
      <c r="DC97" s="81"/>
      <c r="DD97" s="81"/>
      <c r="DE97" s="171"/>
      <c r="DF97" s="77"/>
      <c r="DG97" s="77"/>
      <c r="DH97" s="77"/>
      <c r="DI97" s="81"/>
      <c r="DJ97" s="81"/>
      <c r="DK97" s="81"/>
      <c r="DL97" s="81"/>
      <c r="DM97" s="81"/>
      <c r="DN97" s="171"/>
      <c r="DO97" s="171"/>
      <c r="DP97" s="77"/>
      <c r="DQ97" s="77"/>
      <c r="DR97" s="77"/>
      <c r="DS97" s="81"/>
      <c r="DT97" s="81"/>
      <c r="DU97" s="81"/>
      <c r="DV97" s="81"/>
      <c r="DW97" s="81"/>
      <c r="DX97" s="103"/>
      <c r="DY97" s="171"/>
      <c r="DZ97" s="77"/>
      <c r="EA97" s="77"/>
      <c r="EB97" s="103"/>
      <c r="ED97" s="77"/>
      <c r="EE97" s="77"/>
      <c r="EF97" s="77"/>
    </row>
    <row r="98" spans="1:136" customFormat="1" x14ac:dyDescent="0.15">
      <c r="A98" s="77"/>
      <c r="B98" s="77"/>
      <c r="C98" s="77"/>
      <c r="D98" s="77"/>
      <c r="E98" s="77"/>
      <c r="F98" s="77"/>
      <c r="G98" s="77"/>
      <c r="H98" s="77"/>
      <c r="I98" s="77"/>
      <c r="T98" s="63"/>
      <c r="U98" s="81"/>
      <c r="V98" s="68"/>
      <c r="W98" s="68"/>
      <c r="X98" s="68"/>
      <c r="BB98" s="103"/>
      <c r="BC98" s="63"/>
      <c r="BD98" s="81"/>
      <c r="CC98" s="77"/>
      <c r="CD98" s="77"/>
      <c r="CE98" s="77"/>
      <c r="CF98" s="77"/>
      <c r="CG98" s="77"/>
      <c r="CH98" s="77"/>
      <c r="CI98" s="77"/>
      <c r="CJ98" s="77"/>
      <c r="CK98" s="77"/>
      <c r="CO98" s="77"/>
      <c r="CP98" s="103"/>
      <c r="CQ98" s="81"/>
      <c r="CR98" s="81"/>
      <c r="CS98" s="81"/>
      <c r="CT98" s="81"/>
      <c r="CU98" s="81"/>
      <c r="CV98" s="171"/>
      <c r="CW98" s="77"/>
      <c r="CX98" s="77"/>
      <c r="CY98" s="103"/>
      <c r="CZ98" s="81"/>
      <c r="DA98" s="81"/>
      <c r="DB98" s="81"/>
      <c r="DC98" s="81"/>
      <c r="DD98" s="81"/>
      <c r="DE98" s="171"/>
      <c r="DF98" s="77"/>
      <c r="DG98" s="77"/>
      <c r="DH98" s="77"/>
      <c r="DI98" s="81"/>
      <c r="DJ98" s="81"/>
      <c r="DK98" s="81"/>
      <c r="DL98" s="81"/>
      <c r="DM98" s="81"/>
      <c r="DN98" s="171"/>
      <c r="DO98" s="171"/>
      <c r="DP98" s="77"/>
      <c r="DQ98" s="77"/>
      <c r="DR98" s="77"/>
      <c r="DS98" s="81"/>
      <c r="DT98" s="81"/>
      <c r="DU98" s="81"/>
      <c r="DV98" s="81"/>
      <c r="DW98" s="81"/>
      <c r="DX98" s="103"/>
      <c r="DY98" s="171"/>
      <c r="DZ98" s="77"/>
      <c r="EA98" s="77"/>
      <c r="EB98" s="103"/>
      <c r="ED98" s="77"/>
      <c r="EE98" s="77"/>
      <c r="EF98" s="77"/>
    </row>
    <row r="99" spans="1:136" customFormat="1" x14ac:dyDescent="0.15">
      <c r="A99" s="77"/>
      <c r="B99" s="77"/>
      <c r="C99" s="77"/>
      <c r="D99" s="77"/>
      <c r="E99" s="77"/>
      <c r="F99" s="77"/>
      <c r="G99" s="77"/>
      <c r="H99" s="77"/>
      <c r="I99" s="77"/>
      <c r="T99" s="63"/>
      <c r="U99" s="81"/>
      <c r="V99" s="68"/>
      <c r="W99" s="68"/>
      <c r="X99" s="68"/>
      <c r="BB99" s="103"/>
      <c r="BC99" s="63"/>
      <c r="BD99" s="81"/>
      <c r="CC99" s="77"/>
      <c r="CD99" s="77"/>
      <c r="CE99" s="77"/>
      <c r="CF99" s="77"/>
      <c r="CG99" s="77"/>
      <c r="CH99" s="77"/>
      <c r="CI99" s="77"/>
      <c r="CJ99" s="77"/>
      <c r="CK99" s="77"/>
      <c r="CO99" s="77"/>
      <c r="CP99" s="103"/>
      <c r="CQ99" s="81"/>
      <c r="CR99" s="81"/>
      <c r="CS99" s="81"/>
      <c r="CT99" s="81"/>
      <c r="CU99" s="81"/>
      <c r="CV99" s="171"/>
      <c r="CW99" s="77"/>
      <c r="CX99" s="77"/>
      <c r="CY99" s="103"/>
      <c r="CZ99" s="81"/>
      <c r="DA99" s="81"/>
      <c r="DB99" s="81"/>
      <c r="DC99" s="81"/>
      <c r="DD99" s="81"/>
      <c r="DE99" s="171"/>
      <c r="DF99" s="77"/>
      <c r="DG99" s="77"/>
      <c r="DH99" s="77"/>
      <c r="DI99" s="81"/>
      <c r="DJ99" s="81"/>
      <c r="DK99" s="81"/>
      <c r="DL99" s="81"/>
      <c r="DM99" s="81"/>
      <c r="DN99" s="171"/>
      <c r="DO99" s="171"/>
      <c r="DP99" s="77"/>
      <c r="DQ99" s="77"/>
      <c r="DR99" s="77"/>
      <c r="DS99" s="81"/>
      <c r="DT99" s="81"/>
      <c r="DU99" s="81"/>
      <c r="DV99" s="81"/>
      <c r="DW99" s="81"/>
      <c r="DX99" s="103"/>
      <c r="DY99" s="171"/>
      <c r="DZ99" s="77"/>
      <c r="EA99" s="77"/>
      <c r="EB99" s="103"/>
      <c r="ED99" s="77"/>
      <c r="EE99" s="77"/>
      <c r="EF99" s="77"/>
    </row>
    <row r="100" spans="1:136" customFormat="1" x14ac:dyDescent="0.15">
      <c r="A100" s="77"/>
      <c r="B100" s="77"/>
      <c r="C100" s="77"/>
      <c r="D100" s="77"/>
      <c r="E100" s="77"/>
      <c r="F100" s="77"/>
      <c r="G100" s="77"/>
      <c r="H100" s="77"/>
      <c r="I100" s="77"/>
      <c r="T100" s="63"/>
      <c r="U100" s="81"/>
      <c r="V100" s="68"/>
      <c r="W100" s="68"/>
      <c r="X100" s="68"/>
      <c r="BB100" s="103"/>
      <c r="BC100" s="63"/>
      <c r="BD100" s="81"/>
      <c r="CC100" s="77"/>
      <c r="CD100" s="77"/>
      <c r="CE100" s="77"/>
      <c r="CF100" s="77"/>
      <c r="CG100" s="77"/>
      <c r="CH100" s="77"/>
      <c r="CI100" s="77"/>
      <c r="CJ100" s="77"/>
      <c r="CK100" s="77"/>
      <c r="CO100" s="77"/>
      <c r="CP100" s="103"/>
      <c r="CQ100" s="81"/>
      <c r="CR100" s="81"/>
      <c r="CS100" s="81"/>
      <c r="CT100" s="81"/>
      <c r="CU100" s="81"/>
      <c r="CV100" s="171"/>
      <c r="CW100" s="77"/>
      <c r="CX100" s="77"/>
      <c r="CY100" s="103"/>
      <c r="CZ100" s="81"/>
      <c r="DA100" s="81"/>
      <c r="DB100" s="81"/>
      <c r="DC100" s="81"/>
      <c r="DD100" s="81"/>
      <c r="DE100" s="171"/>
      <c r="DF100" s="77"/>
      <c r="DG100" s="77"/>
      <c r="DH100" s="77"/>
      <c r="DI100" s="81"/>
      <c r="DJ100" s="81"/>
      <c r="DK100" s="81"/>
      <c r="DL100" s="81"/>
      <c r="DM100" s="81"/>
      <c r="DN100" s="171"/>
      <c r="DO100" s="171"/>
      <c r="DP100" s="77"/>
      <c r="DQ100" s="77"/>
      <c r="DR100" s="77"/>
      <c r="DS100" s="81"/>
      <c r="DT100" s="81"/>
      <c r="DU100" s="81"/>
      <c r="DV100" s="81"/>
      <c r="DW100" s="81"/>
      <c r="DX100" s="103"/>
      <c r="DY100" s="171"/>
      <c r="DZ100" s="77"/>
      <c r="EA100" s="77"/>
      <c r="EB100" s="103"/>
      <c r="ED100" s="77"/>
      <c r="EE100" s="77"/>
      <c r="EF100" s="77"/>
    </row>
    <row r="101" spans="1:136" customFormat="1" x14ac:dyDescent="0.15">
      <c r="A101" s="77"/>
      <c r="B101" s="77"/>
      <c r="C101" s="77"/>
      <c r="D101" s="77"/>
      <c r="E101" s="77"/>
      <c r="F101" s="77"/>
      <c r="G101" s="77"/>
      <c r="H101" s="77"/>
      <c r="I101" s="77"/>
      <c r="T101" s="63"/>
      <c r="U101" s="81"/>
      <c r="V101" s="68"/>
      <c r="W101" s="68"/>
      <c r="X101" s="68"/>
      <c r="BB101" s="103"/>
      <c r="BC101" s="63"/>
      <c r="BD101" s="81"/>
      <c r="CC101" s="77"/>
      <c r="CD101" s="77"/>
      <c r="CE101" s="77"/>
      <c r="CF101" s="77"/>
      <c r="CG101" s="77"/>
      <c r="CH101" s="77"/>
      <c r="CI101" s="77"/>
      <c r="CJ101" s="77"/>
      <c r="CK101" s="77"/>
      <c r="CO101" s="77"/>
      <c r="CP101" s="103"/>
      <c r="CQ101" s="81"/>
      <c r="CR101" s="81"/>
      <c r="CS101" s="81"/>
      <c r="CT101" s="81"/>
      <c r="CU101" s="81"/>
      <c r="CV101" s="171"/>
      <c r="CW101" s="77"/>
      <c r="CX101" s="77"/>
      <c r="CY101" s="103"/>
      <c r="CZ101" s="81"/>
      <c r="DA101" s="81"/>
      <c r="DB101" s="81"/>
      <c r="DC101" s="81"/>
      <c r="DD101" s="81"/>
      <c r="DE101" s="171"/>
      <c r="DF101" s="77"/>
      <c r="DG101" s="77"/>
      <c r="DH101" s="77"/>
      <c r="DI101" s="81"/>
      <c r="DJ101" s="81"/>
      <c r="DK101" s="81"/>
      <c r="DL101" s="81"/>
      <c r="DM101" s="81"/>
      <c r="DN101" s="171"/>
      <c r="DO101" s="171"/>
      <c r="DP101" s="77"/>
      <c r="DQ101" s="77"/>
      <c r="DR101" s="77"/>
      <c r="DS101" s="81"/>
      <c r="DT101" s="81"/>
      <c r="DU101" s="81"/>
      <c r="DV101" s="81"/>
      <c r="DW101" s="81"/>
      <c r="DX101" s="103"/>
      <c r="DY101" s="171"/>
      <c r="DZ101" s="77"/>
      <c r="EA101" s="77"/>
      <c r="EB101" s="103"/>
      <c r="ED101" s="77"/>
      <c r="EE101" s="77"/>
      <c r="EF101" s="77"/>
    </row>
    <row r="102" spans="1:136" customFormat="1" x14ac:dyDescent="0.15">
      <c r="A102" s="77"/>
      <c r="B102" s="77"/>
      <c r="C102" s="77"/>
      <c r="D102" s="77"/>
      <c r="E102" s="77"/>
      <c r="F102" s="77"/>
      <c r="G102" s="77"/>
      <c r="H102" s="77"/>
      <c r="I102" s="77"/>
      <c r="T102" s="63"/>
      <c r="U102" s="81"/>
      <c r="V102" s="68"/>
      <c r="W102" s="68"/>
      <c r="X102" s="68"/>
      <c r="BB102" s="103"/>
      <c r="BC102" s="63"/>
      <c r="BD102" s="81"/>
      <c r="CC102" s="77"/>
      <c r="CD102" s="77"/>
      <c r="CE102" s="77"/>
      <c r="CF102" s="77"/>
      <c r="CG102" s="77"/>
      <c r="CH102" s="77"/>
      <c r="CI102" s="77"/>
      <c r="CJ102" s="77"/>
      <c r="CK102" s="77"/>
      <c r="CO102" s="77"/>
      <c r="CP102" s="103"/>
      <c r="CQ102" s="81"/>
      <c r="CR102" s="81"/>
      <c r="CS102" s="81"/>
      <c r="CT102" s="81"/>
      <c r="CU102" s="81"/>
      <c r="CV102" s="171"/>
      <c r="CW102" s="77"/>
      <c r="CX102" s="77"/>
      <c r="CY102" s="103"/>
      <c r="CZ102" s="81"/>
      <c r="DA102" s="81"/>
      <c r="DB102" s="81"/>
      <c r="DC102" s="81"/>
      <c r="DD102" s="81"/>
      <c r="DE102" s="171"/>
      <c r="DF102" s="77"/>
      <c r="DG102" s="77"/>
      <c r="DH102" s="77"/>
      <c r="DI102" s="81"/>
      <c r="DJ102" s="81"/>
      <c r="DK102" s="81"/>
      <c r="DL102" s="81"/>
      <c r="DM102" s="81"/>
      <c r="DN102" s="171"/>
      <c r="DO102" s="171"/>
      <c r="DP102" s="77"/>
      <c r="DQ102" s="77"/>
      <c r="DR102" s="77"/>
      <c r="DS102" s="81"/>
      <c r="DT102" s="81"/>
      <c r="DU102" s="81"/>
      <c r="DV102" s="81"/>
      <c r="DW102" s="81"/>
      <c r="DX102" s="103"/>
      <c r="DY102" s="171"/>
      <c r="DZ102" s="77"/>
      <c r="EA102" s="77"/>
      <c r="EB102" s="103"/>
      <c r="ED102" s="77"/>
      <c r="EE102" s="77"/>
      <c r="EF102" s="77"/>
    </row>
    <row r="103" spans="1:136" customFormat="1" x14ac:dyDescent="0.15">
      <c r="A103" s="77"/>
      <c r="B103" s="77"/>
      <c r="C103" s="77"/>
      <c r="D103" s="77"/>
      <c r="E103" s="77"/>
      <c r="F103" s="77"/>
      <c r="G103" s="77"/>
      <c r="H103" s="77"/>
      <c r="I103" s="77"/>
      <c r="T103" s="63"/>
      <c r="U103" s="81"/>
      <c r="V103" s="68"/>
      <c r="W103" s="68"/>
      <c r="X103" s="68"/>
      <c r="BB103" s="103"/>
      <c r="BC103" s="63"/>
      <c r="BD103" s="81"/>
      <c r="CC103" s="77"/>
      <c r="CD103" s="77"/>
      <c r="CE103" s="77"/>
      <c r="CF103" s="77"/>
      <c r="CG103" s="77"/>
      <c r="CH103" s="77"/>
      <c r="CI103" s="77"/>
      <c r="CJ103" s="77"/>
      <c r="CK103" s="77"/>
      <c r="CO103" s="77"/>
      <c r="CP103" s="103"/>
      <c r="CQ103" s="81"/>
      <c r="CR103" s="81"/>
      <c r="CS103" s="81"/>
      <c r="CT103" s="81"/>
      <c r="CU103" s="81"/>
      <c r="CV103" s="171"/>
      <c r="CW103" s="77"/>
      <c r="CX103" s="77"/>
      <c r="CY103" s="103"/>
      <c r="CZ103" s="81"/>
      <c r="DA103" s="81"/>
      <c r="DB103" s="81"/>
      <c r="DC103" s="81"/>
      <c r="DD103" s="81"/>
      <c r="DE103" s="171"/>
      <c r="DF103" s="77"/>
      <c r="DG103" s="77"/>
      <c r="DH103" s="77"/>
      <c r="DI103" s="81"/>
      <c r="DJ103" s="81"/>
      <c r="DK103" s="81"/>
      <c r="DL103" s="81"/>
      <c r="DM103" s="81"/>
      <c r="DN103" s="171"/>
      <c r="DO103" s="171"/>
      <c r="DP103" s="77"/>
      <c r="DQ103" s="77"/>
      <c r="DR103" s="77"/>
      <c r="DS103" s="81"/>
      <c r="DT103" s="81"/>
      <c r="DU103" s="81"/>
      <c r="DV103" s="81"/>
      <c r="DW103" s="81"/>
      <c r="DX103" s="103"/>
      <c r="DY103" s="171"/>
      <c r="DZ103" s="77"/>
      <c r="EA103" s="77"/>
      <c r="EB103" s="103"/>
      <c r="ED103" s="77"/>
      <c r="EE103" s="77"/>
      <c r="EF103" s="77"/>
    </row>
    <row r="104" spans="1:136" customFormat="1" x14ac:dyDescent="0.15">
      <c r="A104" s="77"/>
      <c r="B104" s="77"/>
      <c r="C104" s="77"/>
      <c r="D104" s="77"/>
      <c r="E104" s="77"/>
      <c r="F104" s="77"/>
      <c r="G104" s="77"/>
      <c r="H104" s="77"/>
      <c r="I104" s="77"/>
      <c r="T104" s="63"/>
      <c r="U104" s="81"/>
      <c r="V104" s="68"/>
      <c r="W104" s="68"/>
      <c r="X104" s="68"/>
      <c r="BB104" s="103"/>
      <c r="BC104" s="63"/>
      <c r="BD104" s="81"/>
      <c r="CC104" s="77"/>
      <c r="CD104" s="77"/>
      <c r="CE104" s="77"/>
      <c r="CF104" s="77"/>
      <c r="CG104" s="77"/>
      <c r="CH104" s="77"/>
      <c r="CI104" s="77"/>
      <c r="CJ104" s="77"/>
      <c r="CK104" s="77"/>
      <c r="CO104" s="77"/>
      <c r="CP104" s="103"/>
      <c r="CQ104" s="81"/>
      <c r="CR104" s="81"/>
      <c r="CS104" s="81"/>
      <c r="CT104" s="81"/>
      <c r="CU104" s="81"/>
      <c r="CV104" s="171"/>
      <c r="CW104" s="77"/>
      <c r="CX104" s="77"/>
      <c r="CY104" s="103"/>
      <c r="CZ104" s="81"/>
      <c r="DA104" s="81"/>
      <c r="DB104" s="81"/>
      <c r="DC104" s="81"/>
      <c r="DD104" s="81"/>
      <c r="DE104" s="171"/>
      <c r="DF104" s="77"/>
      <c r="DG104" s="77"/>
      <c r="DH104" s="77"/>
      <c r="DI104" s="81"/>
      <c r="DJ104" s="81"/>
      <c r="DK104" s="81"/>
      <c r="DL104" s="81"/>
      <c r="DM104" s="81"/>
      <c r="DN104" s="171"/>
      <c r="DO104" s="171"/>
      <c r="DP104" s="77"/>
      <c r="DQ104" s="77"/>
      <c r="DR104" s="77"/>
      <c r="DS104" s="81"/>
      <c r="DT104" s="81"/>
      <c r="DU104" s="81"/>
      <c r="DV104" s="81"/>
      <c r="DW104" s="81"/>
      <c r="DX104" s="103"/>
      <c r="DY104" s="171"/>
      <c r="DZ104" s="77"/>
      <c r="EA104" s="77"/>
      <c r="EB104" s="103"/>
      <c r="ED104" s="77"/>
      <c r="EE104" s="77"/>
      <c r="EF104" s="77"/>
    </row>
    <row r="105" spans="1:136" customFormat="1" x14ac:dyDescent="0.15">
      <c r="A105" s="77"/>
      <c r="B105" s="77"/>
      <c r="C105" s="77"/>
      <c r="D105" s="77"/>
      <c r="E105" s="77"/>
      <c r="F105" s="77"/>
      <c r="G105" s="77"/>
      <c r="H105" s="77"/>
      <c r="I105" s="77"/>
      <c r="T105" s="63"/>
      <c r="U105" s="81"/>
      <c r="V105" s="68"/>
      <c r="W105" s="68"/>
      <c r="X105" s="68"/>
      <c r="BB105" s="103"/>
      <c r="BC105" s="63"/>
      <c r="BD105" s="81"/>
      <c r="CC105" s="77"/>
      <c r="CD105" s="77"/>
      <c r="CE105" s="77"/>
      <c r="CF105" s="77"/>
      <c r="CG105" s="77"/>
      <c r="CH105" s="77"/>
      <c r="CI105" s="77"/>
      <c r="CJ105" s="77"/>
      <c r="CK105" s="77"/>
      <c r="CO105" s="77"/>
      <c r="CP105" s="103"/>
      <c r="CQ105" s="81"/>
      <c r="CR105" s="81"/>
      <c r="CS105" s="81"/>
      <c r="CT105" s="81"/>
      <c r="CU105" s="81"/>
      <c r="CV105" s="171"/>
      <c r="CW105" s="77"/>
      <c r="CX105" s="77"/>
      <c r="CY105" s="103"/>
      <c r="CZ105" s="81"/>
      <c r="DA105" s="81"/>
      <c r="DB105" s="81"/>
      <c r="DC105" s="81"/>
      <c r="DD105" s="81"/>
      <c r="DE105" s="171"/>
      <c r="DF105" s="77"/>
      <c r="DG105" s="77"/>
      <c r="DH105" s="77"/>
      <c r="DI105" s="81"/>
      <c r="DJ105" s="81"/>
      <c r="DK105" s="81"/>
      <c r="DL105" s="81"/>
      <c r="DM105" s="81"/>
      <c r="DN105" s="171"/>
      <c r="DO105" s="171"/>
      <c r="DP105" s="77"/>
      <c r="DQ105" s="77"/>
      <c r="DR105" s="77"/>
      <c r="DS105" s="81"/>
      <c r="DT105" s="81"/>
      <c r="DU105" s="81"/>
      <c r="DV105" s="81"/>
      <c r="DW105" s="81"/>
      <c r="DX105" s="103"/>
      <c r="DY105" s="171"/>
      <c r="DZ105" s="77"/>
      <c r="EA105" s="77"/>
      <c r="EB105" s="103"/>
      <c r="ED105" s="77"/>
      <c r="EE105" s="77"/>
      <c r="EF105" s="77"/>
    </row>
    <row r="106" spans="1:136" customFormat="1" x14ac:dyDescent="0.15">
      <c r="A106" s="77"/>
      <c r="B106" s="77"/>
      <c r="C106" s="77"/>
      <c r="D106" s="77"/>
      <c r="E106" s="77"/>
      <c r="F106" s="77"/>
      <c r="G106" s="77"/>
      <c r="H106" s="77"/>
      <c r="I106" s="77"/>
      <c r="T106" s="63"/>
      <c r="U106" s="81"/>
      <c r="V106" s="68"/>
      <c r="W106" s="68"/>
      <c r="X106" s="68"/>
      <c r="BB106" s="103"/>
      <c r="BC106" s="63"/>
      <c r="BD106" s="81"/>
      <c r="CC106" s="77"/>
      <c r="CD106" s="77"/>
      <c r="CE106" s="77"/>
      <c r="CF106" s="77"/>
      <c r="CG106" s="77"/>
      <c r="CH106" s="77"/>
      <c r="CI106" s="77"/>
      <c r="CJ106" s="77"/>
      <c r="CK106" s="77"/>
      <c r="CO106" s="77"/>
      <c r="CP106" s="103"/>
      <c r="CQ106" s="81"/>
      <c r="CR106" s="81"/>
      <c r="CS106" s="81"/>
      <c r="CT106" s="81"/>
      <c r="CU106" s="81"/>
      <c r="CV106" s="171"/>
      <c r="CW106" s="77"/>
      <c r="CX106" s="77"/>
      <c r="CY106" s="103"/>
      <c r="CZ106" s="81"/>
      <c r="DA106" s="81"/>
      <c r="DB106" s="81"/>
      <c r="DC106" s="81"/>
      <c r="DD106" s="81"/>
      <c r="DE106" s="171"/>
      <c r="DF106" s="77"/>
      <c r="DG106" s="77"/>
      <c r="DH106" s="77"/>
      <c r="DI106" s="81"/>
      <c r="DJ106" s="81"/>
      <c r="DK106" s="81"/>
      <c r="DL106" s="81"/>
      <c r="DM106" s="81"/>
      <c r="DN106" s="171"/>
      <c r="DO106" s="171"/>
      <c r="DP106" s="77"/>
      <c r="DQ106" s="77"/>
      <c r="DR106" s="77"/>
      <c r="DS106" s="81"/>
      <c r="DT106" s="81"/>
      <c r="DU106" s="81"/>
      <c r="DV106" s="81"/>
      <c r="DW106" s="81"/>
      <c r="DX106" s="103"/>
      <c r="DY106" s="171"/>
      <c r="DZ106" s="77"/>
      <c r="EA106" s="77"/>
      <c r="EB106" s="103"/>
      <c r="ED106" s="77"/>
      <c r="EE106" s="77"/>
      <c r="EF106" s="77"/>
    </row>
    <row r="107" spans="1:136" customFormat="1" x14ac:dyDescent="0.15">
      <c r="A107" s="77"/>
      <c r="B107" s="77"/>
      <c r="C107" s="77"/>
      <c r="D107" s="77"/>
      <c r="E107" s="77"/>
      <c r="F107" s="77"/>
      <c r="G107" s="77"/>
      <c r="H107" s="77"/>
      <c r="I107" s="77"/>
      <c r="T107" s="63"/>
      <c r="U107" s="81"/>
      <c r="V107" s="68"/>
      <c r="W107" s="68"/>
      <c r="X107" s="68"/>
      <c r="BB107" s="103"/>
      <c r="BC107" s="63"/>
      <c r="BD107" s="81"/>
      <c r="CC107" s="77"/>
      <c r="CD107" s="77"/>
      <c r="CE107" s="77"/>
      <c r="CF107" s="77"/>
      <c r="CG107" s="77"/>
      <c r="CH107" s="77"/>
      <c r="CI107" s="77"/>
      <c r="CJ107" s="77"/>
      <c r="CK107" s="77"/>
      <c r="CO107" s="77"/>
      <c r="CP107" s="103"/>
      <c r="CQ107" s="81"/>
      <c r="CR107" s="81"/>
      <c r="CS107" s="81"/>
      <c r="CT107" s="81"/>
      <c r="CU107" s="81"/>
      <c r="CV107" s="171"/>
      <c r="CW107" s="77"/>
      <c r="CX107" s="77"/>
      <c r="CY107" s="103"/>
      <c r="CZ107" s="81"/>
      <c r="DA107" s="81"/>
      <c r="DB107" s="81"/>
      <c r="DC107" s="81"/>
      <c r="DD107" s="81"/>
      <c r="DE107" s="171"/>
      <c r="DF107" s="77"/>
      <c r="DG107" s="77"/>
      <c r="DH107" s="77"/>
      <c r="DI107" s="81"/>
      <c r="DJ107" s="81"/>
      <c r="DK107" s="81"/>
      <c r="DL107" s="81"/>
      <c r="DM107" s="81"/>
      <c r="DN107" s="171"/>
      <c r="DO107" s="171"/>
      <c r="DP107" s="77"/>
      <c r="DQ107" s="77"/>
      <c r="DR107" s="77"/>
      <c r="DS107" s="81"/>
      <c r="DT107" s="81"/>
      <c r="DU107" s="81"/>
      <c r="DV107" s="81"/>
      <c r="DW107" s="81"/>
      <c r="DX107" s="103"/>
      <c r="DY107" s="171"/>
      <c r="DZ107" s="77"/>
      <c r="EA107" s="77"/>
      <c r="EB107" s="103"/>
      <c r="ED107" s="77"/>
      <c r="EE107" s="77"/>
      <c r="EF107" s="77"/>
    </row>
    <row r="108" spans="1:136" customFormat="1" x14ac:dyDescent="0.15">
      <c r="A108" s="77"/>
      <c r="B108" s="77"/>
      <c r="C108" s="77"/>
      <c r="D108" s="77"/>
      <c r="E108" s="77"/>
      <c r="F108" s="77"/>
      <c r="G108" s="77"/>
      <c r="H108" s="77"/>
      <c r="I108" s="77"/>
      <c r="T108" s="63"/>
      <c r="U108" s="81"/>
      <c r="V108" s="68"/>
      <c r="W108" s="68"/>
      <c r="X108" s="68"/>
      <c r="BB108" s="103"/>
      <c r="BC108" s="63"/>
      <c r="BD108" s="81"/>
      <c r="CC108" s="77"/>
      <c r="CD108" s="77"/>
      <c r="CE108" s="77"/>
      <c r="CF108" s="77"/>
      <c r="CG108" s="77"/>
      <c r="CH108" s="77"/>
      <c r="CI108" s="77"/>
      <c r="CJ108" s="77"/>
      <c r="CK108" s="77"/>
      <c r="CO108" s="77"/>
      <c r="CP108" s="103"/>
      <c r="CQ108" s="81"/>
      <c r="CR108" s="81"/>
      <c r="CS108" s="81"/>
      <c r="CT108" s="81"/>
      <c r="CU108" s="81"/>
      <c r="CV108" s="171"/>
      <c r="CW108" s="77"/>
      <c r="CX108" s="77"/>
      <c r="CY108" s="103"/>
      <c r="CZ108" s="81"/>
      <c r="DA108" s="81"/>
      <c r="DB108" s="81"/>
      <c r="DC108" s="81"/>
      <c r="DD108" s="81"/>
      <c r="DE108" s="171"/>
      <c r="DF108" s="77"/>
      <c r="DG108" s="77"/>
      <c r="DH108" s="77"/>
      <c r="DI108" s="81"/>
      <c r="DJ108" s="81"/>
      <c r="DK108" s="81"/>
      <c r="DL108" s="81"/>
      <c r="DM108" s="81"/>
      <c r="DN108" s="171"/>
      <c r="DO108" s="171"/>
      <c r="DP108" s="77"/>
      <c r="DQ108" s="77"/>
      <c r="DR108" s="77"/>
      <c r="DS108" s="81"/>
      <c r="DT108" s="81"/>
      <c r="DU108" s="81"/>
      <c r="DV108" s="81"/>
      <c r="DW108" s="81"/>
      <c r="DX108" s="103"/>
      <c r="DY108" s="171"/>
      <c r="DZ108" s="77"/>
      <c r="EA108" s="77"/>
      <c r="EB108" s="103"/>
      <c r="ED108" s="77"/>
      <c r="EE108" s="77"/>
      <c r="EF108" s="77"/>
    </row>
    <row r="109" spans="1:136" customFormat="1" x14ac:dyDescent="0.15">
      <c r="A109" s="77"/>
      <c r="B109" s="77"/>
      <c r="C109" s="77"/>
      <c r="D109" s="77"/>
      <c r="E109" s="77"/>
      <c r="F109" s="77"/>
      <c r="G109" s="77"/>
      <c r="H109" s="77"/>
      <c r="I109" s="77"/>
      <c r="T109" s="63"/>
      <c r="U109" s="81"/>
      <c r="V109" s="68"/>
      <c r="W109" s="68"/>
      <c r="X109" s="68"/>
      <c r="BB109" s="103"/>
      <c r="BC109" s="63"/>
      <c r="BD109" s="81"/>
      <c r="CC109" s="77"/>
      <c r="CD109" s="77"/>
      <c r="CE109" s="77"/>
      <c r="CF109" s="77"/>
      <c r="CG109" s="77"/>
      <c r="CH109" s="77"/>
      <c r="CI109" s="77"/>
      <c r="CJ109" s="77"/>
      <c r="CK109" s="77"/>
      <c r="CO109" s="77"/>
      <c r="CP109" s="103"/>
      <c r="CQ109" s="81"/>
      <c r="CR109" s="81"/>
      <c r="CS109" s="81"/>
      <c r="CT109" s="81"/>
      <c r="CU109" s="81"/>
      <c r="CV109" s="171"/>
      <c r="CW109" s="77"/>
      <c r="CX109" s="77"/>
      <c r="CY109" s="103"/>
      <c r="CZ109" s="81"/>
      <c r="DA109" s="81"/>
      <c r="DB109" s="81"/>
      <c r="DC109" s="81"/>
      <c r="DD109" s="81"/>
      <c r="DE109" s="171"/>
      <c r="DF109" s="77"/>
      <c r="DG109" s="77"/>
      <c r="DH109" s="77"/>
      <c r="DI109" s="81"/>
      <c r="DJ109" s="81"/>
      <c r="DK109" s="81"/>
      <c r="DL109" s="81"/>
      <c r="DM109" s="81"/>
      <c r="DN109" s="171"/>
      <c r="DO109" s="171"/>
      <c r="DP109" s="77"/>
      <c r="DQ109" s="77"/>
      <c r="DR109" s="77"/>
      <c r="DS109" s="81"/>
      <c r="DT109" s="81"/>
      <c r="DU109" s="81"/>
      <c r="DV109" s="81"/>
      <c r="DW109" s="81"/>
      <c r="DX109" s="103"/>
      <c r="DY109" s="171"/>
      <c r="DZ109" s="77"/>
      <c r="EA109" s="77"/>
      <c r="EB109" s="103"/>
      <c r="ED109" s="77"/>
      <c r="EE109" s="77"/>
      <c r="EF109" s="77"/>
    </row>
    <row r="110" spans="1:136" customFormat="1" x14ac:dyDescent="0.15">
      <c r="A110" s="77"/>
      <c r="B110" s="77"/>
      <c r="C110" s="77"/>
      <c r="D110" s="77"/>
      <c r="E110" s="77"/>
      <c r="F110" s="77"/>
      <c r="G110" s="77"/>
      <c r="H110" s="77"/>
      <c r="I110" s="77"/>
      <c r="T110" s="63"/>
      <c r="U110" s="81"/>
      <c r="V110" s="68"/>
      <c r="W110" s="68"/>
      <c r="X110" s="68"/>
      <c r="BB110" s="103"/>
      <c r="BC110" s="63"/>
      <c r="BD110" s="81"/>
      <c r="CC110" s="77"/>
      <c r="CD110" s="77"/>
      <c r="CE110" s="77"/>
      <c r="CF110" s="77"/>
      <c r="CG110" s="77"/>
      <c r="CH110" s="77"/>
      <c r="CI110" s="77"/>
      <c r="CJ110" s="77"/>
      <c r="CK110" s="77"/>
      <c r="CO110" s="77"/>
      <c r="CP110" s="103"/>
      <c r="CQ110" s="81"/>
      <c r="CR110" s="81"/>
      <c r="CS110" s="81"/>
      <c r="CT110" s="81"/>
      <c r="CU110" s="81"/>
      <c r="CV110" s="171"/>
      <c r="CW110" s="77"/>
      <c r="CX110" s="77"/>
      <c r="CY110" s="103"/>
      <c r="CZ110" s="81"/>
      <c r="DA110" s="81"/>
      <c r="DB110" s="81"/>
      <c r="DC110" s="81"/>
      <c r="DD110" s="81"/>
      <c r="DE110" s="171"/>
      <c r="DF110" s="77"/>
      <c r="DG110" s="77"/>
      <c r="DH110" s="77"/>
      <c r="DI110" s="81"/>
      <c r="DJ110" s="81"/>
      <c r="DK110" s="81"/>
      <c r="DL110" s="81"/>
      <c r="DM110" s="81"/>
      <c r="DN110" s="171"/>
      <c r="DO110" s="171"/>
      <c r="DP110" s="77"/>
      <c r="DQ110" s="77"/>
      <c r="DR110" s="77"/>
      <c r="DS110" s="81"/>
      <c r="DT110" s="81"/>
      <c r="DU110" s="81"/>
      <c r="DV110" s="81"/>
      <c r="DW110" s="81"/>
      <c r="DX110" s="103"/>
      <c r="DY110" s="171"/>
      <c r="DZ110" s="77"/>
      <c r="EA110" s="77"/>
      <c r="EB110" s="103"/>
      <c r="ED110" s="77"/>
      <c r="EE110" s="77"/>
      <c r="EF110" s="77"/>
    </row>
    <row r="111" spans="1:136" customFormat="1" x14ac:dyDescent="0.15">
      <c r="A111" s="77"/>
      <c r="B111" s="77"/>
      <c r="C111" s="77"/>
      <c r="D111" s="77"/>
      <c r="E111" s="77"/>
      <c r="F111" s="77"/>
      <c r="G111" s="77"/>
      <c r="H111" s="77"/>
      <c r="I111" s="77"/>
      <c r="T111" s="63"/>
      <c r="U111" s="81"/>
      <c r="V111" s="68"/>
      <c r="W111" s="68"/>
      <c r="X111" s="68"/>
      <c r="BB111" s="103"/>
      <c r="BC111" s="63"/>
      <c r="BD111" s="81"/>
      <c r="CC111" s="77"/>
      <c r="CD111" s="77"/>
      <c r="CE111" s="77"/>
      <c r="CF111" s="77"/>
      <c r="CG111" s="77"/>
      <c r="CH111" s="77"/>
      <c r="CI111" s="77"/>
      <c r="CJ111" s="77"/>
      <c r="CK111" s="77"/>
      <c r="CO111" s="77"/>
      <c r="CP111" s="103"/>
      <c r="CQ111" s="81"/>
      <c r="CR111" s="81"/>
      <c r="CS111" s="81"/>
      <c r="CT111" s="81"/>
      <c r="CU111" s="81"/>
      <c r="CV111" s="171"/>
      <c r="CW111" s="77"/>
      <c r="CX111" s="77"/>
      <c r="CY111" s="103"/>
      <c r="CZ111" s="81"/>
      <c r="DA111" s="81"/>
      <c r="DB111" s="81"/>
      <c r="DC111" s="81"/>
      <c r="DD111" s="81"/>
      <c r="DE111" s="171"/>
      <c r="DF111" s="77"/>
      <c r="DG111" s="77"/>
      <c r="DH111" s="77"/>
      <c r="DI111" s="81"/>
      <c r="DJ111" s="81"/>
      <c r="DK111" s="81"/>
      <c r="DL111" s="81"/>
      <c r="DM111" s="81"/>
      <c r="DN111" s="171"/>
      <c r="DO111" s="171"/>
      <c r="DP111" s="77"/>
      <c r="DQ111" s="77"/>
      <c r="DR111" s="77"/>
      <c r="DS111" s="81"/>
      <c r="DT111" s="81"/>
      <c r="DU111" s="81"/>
      <c r="DV111" s="81"/>
      <c r="DW111" s="81"/>
      <c r="DX111" s="103"/>
      <c r="DY111" s="171"/>
      <c r="DZ111" s="77"/>
      <c r="EA111" s="77"/>
      <c r="EB111" s="103"/>
      <c r="ED111" s="77"/>
      <c r="EE111" s="77"/>
      <c r="EF111" s="77"/>
    </row>
    <row r="112" spans="1:136" customFormat="1" x14ac:dyDescent="0.15">
      <c r="A112" s="77"/>
      <c r="B112" s="77"/>
      <c r="C112" s="77"/>
      <c r="D112" s="77"/>
      <c r="E112" s="77"/>
      <c r="F112" s="77"/>
      <c r="G112" s="77"/>
      <c r="H112" s="77"/>
      <c r="I112" s="77"/>
      <c r="T112" s="63"/>
      <c r="U112" s="81"/>
      <c r="V112" s="68"/>
      <c r="W112" s="68"/>
      <c r="X112" s="68"/>
      <c r="BB112" s="103"/>
      <c r="BC112" s="63"/>
      <c r="BD112" s="81"/>
      <c r="CC112" s="77"/>
      <c r="CD112" s="77"/>
      <c r="CE112" s="77"/>
      <c r="CF112" s="77"/>
      <c r="CG112" s="77"/>
      <c r="CH112" s="77"/>
      <c r="CI112" s="77"/>
      <c r="CJ112" s="77"/>
      <c r="CK112" s="77"/>
      <c r="CO112" s="77"/>
      <c r="CP112" s="103"/>
      <c r="CQ112" s="81"/>
      <c r="CR112" s="81"/>
      <c r="CS112" s="81"/>
      <c r="CT112" s="81"/>
      <c r="CU112" s="81"/>
      <c r="CV112" s="171"/>
      <c r="CW112" s="77"/>
      <c r="CX112" s="77"/>
      <c r="CY112" s="103"/>
      <c r="CZ112" s="81"/>
      <c r="DA112" s="81"/>
      <c r="DB112" s="81"/>
      <c r="DC112" s="81"/>
      <c r="DD112" s="81"/>
      <c r="DE112" s="171"/>
      <c r="DF112" s="77"/>
      <c r="DG112" s="77"/>
      <c r="DH112" s="77"/>
      <c r="DI112" s="81"/>
      <c r="DJ112" s="81"/>
      <c r="DK112" s="81"/>
      <c r="DL112" s="81"/>
      <c r="DM112" s="81"/>
      <c r="DN112" s="171"/>
      <c r="DO112" s="171"/>
      <c r="DP112" s="77"/>
      <c r="DQ112" s="77"/>
      <c r="DR112" s="77"/>
      <c r="DS112" s="81"/>
      <c r="DT112" s="81"/>
      <c r="DU112" s="81"/>
      <c r="DV112" s="81"/>
      <c r="DW112" s="81"/>
      <c r="DX112" s="103"/>
      <c r="DY112" s="171"/>
      <c r="DZ112" s="77"/>
      <c r="EA112" s="77"/>
      <c r="EB112" s="103"/>
      <c r="ED112" s="77"/>
      <c r="EE112" s="77"/>
      <c r="EF112" s="77"/>
    </row>
    <row r="113" spans="1:136" customFormat="1" x14ac:dyDescent="0.15">
      <c r="A113" s="77"/>
      <c r="B113" s="77"/>
      <c r="C113" s="77"/>
      <c r="D113" s="77"/>
      <c r="E113" s="77"/>
      <c r="F113" s="77"/>
      <c r="G113" s="77"/>
      <c r="H113" s="77"/>
      <c r="I113" s="77"/>
      <c r="T113" s="63"/>
      <c r="U113" s="81"/>
      <c r="V113" s="68"/>
      <c r="W113" s="68"/>
      <c r="X113" s="68"/>
      <c r="BB113" s="103"/>
      <c r="BC113" s="63"/>
      <c r="BD113" s="81"/>
      <c r="CC113" s="77"/>
      <c r="CD113" s="77"/>
      <c r="CE113" s="77"/>
      <c r="CF113" s="77"/>
      <c r="CG113" s="77"/>
      <c r="CH113" s="77"/>
      <c r="CI113" s="77"/>
      <c r="CJ113" s="77"/>
      <c r="CK113" s="77"/>
      <c r="CO113" s="77"/>
      <c r="CP113" s="103"/>
      <c r="CQ113" s="81"/>
      <c r="CR113" s="81"/>
      <c r="CS113" s="81"/>
      <c r="CT113" s="81"/>
      <c r="CU113" s="81"/>
      <c r="CV113" s="171"/>
      <c r="CW113" s="77"/>
      <c r="CX113" s="77"/>
      <c r="CY113" s="103"/>
      <c r="CZ113" s="81"/>
      <c r="DA113" s="81"/>
      <c r="DB113" s="81"/>
      <c r="DC113" s="81"/>
      <c r="DD113" s="81"/>
      <c r="DE113" s="171"/>
      <c r="DF113" s="77"/>
      <c r="DG113" s="77"/>
      <c r="DH113" s="77"/>
      <c r="DI113" s="81"/>
      <c r="DJ113" s="81"/>
      <c r="DK113" s="81"/>
      <c r="DL113" s="81"/>
      <c r="DM113" s="81"/>
      <c r="DN113" s="171"/>
      <c r="DO113" s="171"/>
      <c r="DP113" s="77"/>
      <c r="DQ113" s="77"/>
      <c r="DR113" s="77"/>
      <c r="DS113" s="81"/>
      <c r="DT113" s="81"/>
      <c r="DU113" s="81"/>
      <c r="DV113" s="81"/>
      <c r="DW113" s="81"/>
      <c r="DX113" s="103"/>
      <c r="DY113" s="171"/>
      <c r="DZ113" s="77"/>
      <c r="EA113" s="77"/>
      <c r="EB113" s="103"/>
      <c r="ED113" s="77"/>
      <c r="EE113" s="77"/>
      <c r="EF113" s="77"/>
    </row>
    <row r="114" spans="1:136" customFormat="1" x14ac:dyDescent="0.15">
      <c r="A114" s="77"/>
      <c r="B114" s="77"/>
      <c r="C114" s="77"/>
      <c r="D114" s="77"/>
      <c r="E114" s="77"/>
      <c r="F114" s="77"/>
      <c r="G114" s="77"/>
      <c r="H114" s="77"/>
      <c r="I114" s="77"/>
      <c r="T114" s="63"/>
      <c r="U114" s="81"/>
      <c r="V114" s="68"/>
      <c r="W114" s="68"/>
      <c r="X114" s="68"/>
      <c r="BB114" s="103"/>
      <c r="BC114" s="63"/>
      <c r="BD114" s="81"/>
      <c r="CC114" s="77"/>
      <c r="CD114" s="77"/>
      <c r="CE114" s="77"/>
      <c r="CF114" s="77"/>
      <c r="CG114" s="77"/>
      <c r="CH114" s="77"/>
      <c r="CI114" s="77"/>
      <c r="CJ114" s="77"/>
      <c r="CK114" s="77"/>
      <c r="CO114" s="77"/>
      <c r="CP114" s="103"/>
      <c r="CQ114" s="81"/>
      <c r="CR114" s="81"/>
      <c r="CS114" s="81"/>
      <c r="CT114" s="81"/>
      <c r="CU114" s="81"/>
      <c r="CV114" s="171"/>
      <c r="CW114" s="77"/>
      <c r="CX114" s="77"/>
      <c r="CY114" s="103"/>
      <c r="CZ114" s="81"/>
      <c r="DA114" s="81"/>
      <c r="DB114" s="81"/>
      <c r="DC114" s="81"/>
      <c r="DD114" s="81"/>
      <c r="DE114" s="171"/>
      <c r="DF114" s="77"/>
      <c r="DG114" s="77"/>
      <c r="DH114" s="77"/>
      <c r="DI114" s="81"/>
      <c r="DJ114" s="81"/>
      <c r="DK114" s="81"/>
      <c r="DL114" s="81"/>
      <c r="DM114" s="81"/>
      <c r="DN114" s="171"/>
      <c r="DO114" s="171"/>
      <c r="DP114" s="77"/>
      <c r="DQ114" s="77"/>
      <c r="DR114" s="77"/>
      <c r="DS114" s="81"/>
      <c r="DT114" s="81"/>
      <c r="DU114" s="81"/>
      <c r="DV114" s="81"/>
      <c r="DW114" s="81"/>
      <c r="DX114" s="103"/>
      <c r="DY114" s="171"/>
      <c r="DZ114" s="77"/>
      <c r="EA114" s="77"/>
      <c r="EB114" s="103"/>
      <c r="ED114" s="77"/>
      <c r="EE114" s="77"/>
      <c r="EF114" s="77"/>
    </row>
    <row r="115" spans="1:136" customFormat="1" x14ac:dyDescent="0.15">
      <c r="A115" s="77"/>
      <c r="B115" s="77"/>
      <c r="C115" s="77"/>
      <c r="D115" s="77"/>
      <c r="E115" s="77"/>
      <c r="F115" s="77"/>
      <c r="G115" s="77"/>
      <c r="H115" s="77"/>
      <c r="I115" s="77"/>
      <c r="T115" s="63"/>
      <c r="U115" s="81"/>
      <c r="V115" s="68"/>
      <c r="W115" s="68"/>
      <c r="X115" s="68"/>
      <c r="BB115" s="103"/>
      <c r="BC115" s="63"/>
      <c r="BD115" s="81"/>
      <c r="CC115" s="77"/>
      <c r="CD115" s="77"/>
      <c r="CE115" s="77"/>
      <c r="CF115" s="77"/>
      <c r="CG115" s="77"/>
      <c r="CH115" s="77"/>
      <c r="CI115" s="77"/>
      <c r="CJ115" s="77"/>
      <c r="CK115" s="77"/>
      <c r="CO115" s="77"/>
      <c r="CP115" s="103"/>
      <c r="CQ115" s="81"/>
      <c r="CR115" s="81"/>
      <c r="CS115" s="81"/>
      <c r="CT115" s="81"/>
      <c r="CU115" s="81"/>
      <c r="CV115" s="171"/>
      <c r="CW115" s="77"/>
      <c r="CX115" s="77"/>
      <c r="CY115" s="103"/>
      <c r="CZ115" s="81"/>
      <c r="DA115" s="81"/>
      <c r="DB115" s="81"/>
      <c r="DC115" s="81"/>
      <c r="DD115" s="81"/>
      <c r="DE115" s="171"/>
      <c r="DF115" s="77"/>
      <c r="DG115" s="77"/>
      <c r="DH115" s="77"/>
      <c r="DI115" s="81"/>
      <c r="DJ115" s="81"/>
      <c r="DK115" s="81"/>
      <c r="DL115" s="81"/>
      <c r="DM115" s="81"/>
      <c r="DN115" s="171"/>
      <c r="DO115" s="171"/>
      <c r="DP115" s="77"/>
      <c r="DQ115" s="77"/>
      <c r="DR115" s="77"/>
      <c r="DS115" s="81"/>
      <c r="DT115" s="81"/>
      <c r="DU115" s="81"/>
      <c r="DV115" s="81"/>
      <c r="DW115" s="81"/>
      <c r="DX115" s="103"/>
      <c r="DY115" s="171"/>
      <c r="DZ115" s="77"/>
      <c r="EA115" s="77"/>
      <c r="EB115" s="103"/>
      <c r="ED115" s="77"/>
      <c r="EE115" s="77"/>
      <c r="EF115" s="77"/>
    </row>
    <row r="116" spans="1:136" customFormat="1" x14ac:dyDescent="0.15">
      <c r="A116" s="77"/>
      <c r="B116" s="77"/>
      <c r="C116" s="77"/>
      <c r="D116" s="77"/>
      <c r="E116" s="77"/>
      <c r="F116" s="77"/>
      <c r="G116" s="77"/>
      <c r="H116" s="77"/>
      <c r="I116" s="77"/>
      <c r="T116" s="63"/>
      <c r="U116" s="81"/>
      <c r="V116" s="68"/>
      <c r="W116" s="68"/>
      <c r="X116" s="68"/>
      <c r="BB116" s="103"/>
      <c r="BC116" s="63"/>
      <c r="BD116" s="81"/>
      <c r="CC116" s="77"/>
      <c r="CD116" s="77"/>
      <c r="CE116" s="77"/>
      <c r="CF116" s="77"/>
      <c r="CG116" s="77"/>
      <c r="CH116" s="77"/>
      <c r="CI116" s="77"/>
      <c r="CJ116" s="77"/>
      <c r="CK116" s="77"/>
      <c r="CO116" s="77"/>
      <c r="CP116" s="103"/>
      <c r="CQ116" s="81"/>
      <c r="CR116" s="81"/>
      <c r="CS116" s="81"/>
      <c r="CT116" s="81"/>
      <c r="CU116" s="81"/>
      <c r="CV116" s="171"/>
      <c r="CW116" s="77"/>
      <c r="CX116" s="77"/>
      <c r="CY116" s="103"/>
      <c r="CZ116" s="81"/>
      <c r="DA116" s="81"/>
      <c r="DB116" s="81"/>
      <c r="DC116" s="81"/>
      <c r="DD116" s="81"/>
      <c r="DE116" s="171"/>
      <c r="DF116" s="77"/>
      <c r="DG116" s="77"/>
      <c r="DH116" s="77"/>
      <c r="DI116" s="81"/>
      <c r="DJ116" s="81"/>
      <c r="DK116" s="81"/>
      <c r="DL116" s="81"/>
      <c r="DM116" s="81"/>
      <c r="DN116" s="171"/>
      <c r="DO116" s="171"/>
      <c r="DP116" s="77"/>
      <c r="DQ116" s="77"/>
      <c r="DR116" s="77"/>
      <c r="DS116" s="81"/>
      <c r="DT116" s="81"/>
      <c r="DU116" s="81"/>
      <c r="DV116" s="81"/>
      <c r="DW116" s="81"/>
      <c r="DX116" s="103"/>
      <c r="DY116" s="171"/>
      <c r="DZ116" s="77"/>
      <c r="EA116" s="77"/>
      <c r="EB116" s="103"/>
      <c r="ED116" s="77"/>
      <c r="EE116" s="77"/>
      <c r="EF116" s="77"/>
    </row>
    <row r="117" spans="1:136" customFormat="1" x14ac:dyDescent="0.15">
      <c r="A117" s="77"/>
      <c r="B117" s="77"/>
      <c r="C117" s="77"/>
      <c r="D117" s="77"/>
      <c r="E117" s="77"/>
      <c r="F117" s="77"/>
      <c r="G117" s="77"/>
      <c r="H117" s="77"/>
      <c r="I117" s="77"/>
      <c r="T117" s="63"/>
      <c r="U117" s="81"/>
      <c r="V117" s="68"/>
      <c r="W117" s="68"/>
      <c r="X117" s="68"/>
      <c r="BB117" s="103"/>
      <c r="BC117" s="63"/>
      <c r="BD117" s="81"/>
      <c r="CC117" s="77"/>
      <c r="CD117" s="77"/>
      <c r="CE117" s="77"/>
      <c r="CF117" s="77"/>
      <c r="CG117" s="77"/>
      <c r="CH117" s="77"/>
      <c r="CI117" s="77"/>
      <c r="CJ117" s="77"/>
      <c r="CK117" s="77"/>
      <c r="CO117" s="77"/>
      <c r="CP117" s="103"/>
      <c r="CQ117" s="81"/>
      <c r="CR117" s="81"/>
      <c r="CS117" s="81"/>
      <c r="CT117" s="81"/>
      <c r="CU117" s="81"/>
      <c r="CV117" s="171"/>
      <c r="CW117" s="77"/>
      <c r="CX117" s="77"/>
      <c r="CY117" s="103"/>
      <c r="CZ117" s="81"/>
      <c r="DA117" s="81"/>
      <c r="DB117" s="81"/>
      <c r="DC117" s="81"/>
      <c r="DD117" s="81"/>
      <c r="DE117" s="171"/>
      <c r="DF117" s="77"/>
      <c r="DG117" s="77"/>
      <c r="DH117" s="77"/>
      <c r="DI117" s="81"/>
      <c r="DJ117" s="81"/>
      <c r="DK117" s="81"/>
      <c r="DL117" s="81"/>
      <c r="DM117" s="81"/>
      <c r="DN117" s="171"/>
      <c r="DO117" s="171"/>
      <c r="DP117" s="77"/>
      <c r="DQ117" s="77"/>
      <c r="DR117" s="77"/>
      <c r="DS117" s="81"/>
      <c r="DT117" s="81"/>
      <c r="DU117" s="81"/>
      <c r="DV117" s="81"/>
      <c r="DW117" s="81"/>
      <c r="DX117" s="103"/>
      <c r="DY117" s="171"/>
      <c r="DZ117" s="77"/>
      <c r="EA117" s="77"/>
      <c r="EB117" s="103"/>
      <c r="ED117" s="77"/>
      <c r="EE117" s="77"/>
      <c r="EF117" s="77"/>
    </row>
    <row r="118" spans="1:136" customFormat="1" x14ac:dyDescent="0.15">
      <c r="A118" s="77"/>
      <c r="B118" s="77"/>
      <c r="C118" s="77"/>
      <c r="D118" s="77"/>
      <c r="E118" s="77"/>
      <c r="F118" s="77"/>
      <c r="G118" s="77"/>
      <c r="H118" s="77"/>
      <c r="I118" s="77"/>
      <c r="T118" s="63"/>
      <c r="U118" s="81"/>
      <c r="V118" s="68"/>
      <c r="W118" s="68"/>
      <c r="X118" s="68"/>
      <c r="BB118" s="103"/>
      <c r="BC118" s="63"/>
      <c r="BD118" s="81"/>
      <c r="CC118" s="77"/>
      <c r="CD118" s="77"/>
      <c r="CE118" s="77"/>
      <c r="CF118" s="77"/>
      <c r="CG118" s="77"/>
      <c r="CH118" s="77"/>
      <c r="CI118" s="77"/>
      <c r="CJ118" s="77"/>
      <c r="CK118" s="77"/>
      <c r="CO118" s="77"/>
      <c r="CP118" s="103"/>
      <c r="CQ118" s="81"/>
      <c r="CR118" s="81"/>
      <c r="CS118" s="81"/>
      <c r="CT118" s="81"/>
      <c r="CU118" s="81"/>
      <c r="CV118" s="171"/>
      <c r="CW118" s="77"/>
      <c r="CX118" s="77"/>
      <c r="CY118" s="103"/>
      <c r="CZ118" s="81"/>
      <c r="DA118" s="81"/>
      <c r="DB118" s="81"/>
      <c r="DC118" s="81"/>
      <c r="DD118" s="81"/>
      <c r="DE118" s="171"/>
      <c r="DF118" s="77"/>
      <c r="DG118" s="77"/>
      <c r="DH118" s="77"/>
      <c r="DI118" s="81"/>
      <c r="DJ118" s="81"/>
      <c r="DK118" s="81"/>
      <c r="DL118" s="81"/>
      <c r="DM118" s="81"/>
      <c r="DN118" s="171"/>
      <c r="DO118" s="171"/>
      <c r="DP118" s="77"/>
      <c r="DQ118" s="77"/>
      <c r="DR118" s="77"/>
      <c r="DS118" s="81"/>
      <c r="DT118" s="81"/>
      <c r="DU118" s="81"/>
      <c r="DV118" s="81"/>
      <c r="DW118" s="81"/>
      <c r="DX118" s="103"/>
      <c r="DY118" s="171"/>
      <c r="DZ118" s="77"/>
      <c r="EA118" s="77"/>
      <c r="EB118" s="103"/>
      <c r="ED118" s="77"/>
      <c r="EE118" s="77"/>
      <c r="EF118" s="77"/>
    </row>
    <row r="119" spans="1:136" customFormat="1" x14ac:dyDescent="0.15">
      <c r="A119" s="77"/>
      <c r="B119" s="77"/>
      <c r="C119" s="77"/>
      <c r="D119" s="77"/>
      <c r="E119" s="77"/>
      <c r="F119" s="77"/>
      <c r="G119" s="77"/>
      <c r="H119" s="77"/>
      <c r="I119" s="77"/>
      <c r="T119" s="63"/>
      <c r="U119" s="81"/>
      <c r="V119" s="68"/>
      <c r="W119" s="68"/>
      <c r="X119" s="68"/>
      <c r="BB119" s="103"/>
      <c r="BC119" s="63"/>
      <c r="BD119" s="81"/>
      <c r="CC119" s="77"/>
      <c r="CD119" s="77"/>
      <c r="CE119" s="77"/>
      <c r="CF119" s="77"/>
      <c r="CG119" s="77"/>
      <c r="CH119" s="77"/>
      <c r="CI119" s="77"/>
      <c r="CJ119" s="77"/>
      <c r="CK119" s="77"/>
      <c r="CO119" s="77"/>
      <c r="CP119" s="103"/>
      <c r="CQ119" s="81"/>
      <c r="CR119" s="81"/>
      <c r="CS119" s="81"/>
      <c r="CT119" s="81"/>
      <c r="CU119" s="81"/>
      <c r="CV119" s="171"/>
      <c r="CW119" s="77"/>
      <c r="CX119" s="77"/>
      <c r="CY119" s="103"/>
      <c r="CZ119" s="81"/>
      <c r="DA119" s="81"/>
      <c r="DB119" s="81"/>
      <c r="DC119" s="81"/>
      <c r="DD119" s="81"/>
      <c r="DE119" s="171"/>
      <c r="DF119" s="77"/>
      <c r="DG119" s="77"/>
      <c r="DH119" s="77"/>
      <c r="DI119" s="81"/>
      <c r="DJ119" s="81"/>
      <c r="DK119" s="81"/>
      <c r="DL119" s="81"/>
      <c r="DM119" s="81"/>
      <c r="DN119" s="171"/>
      <c r="DO119" s="171"/>
      <c r="DP119" s="77"/>
      <c r="DQ119" s="77"/>
      <c r="DR119" s="77"/>
      <c r="DS119" s="81"/>
      <c r="DT119" s="81"/>
      <c r="DU119" s="81"/>
      <c r="DV119" s="81"/>
      <c r="DW119" s="81"/>
      <c r="DX119" s="103"/>
      <c r="DY119" s="171"/>
      <c r="DZ119" s="77"/>
      <c r="EA119" s="77"/>
      <c r="EB119" s="103"/>
      <c r="ED119" s="77"/>
      <c r="EE119" s="77"/>
      <c r="EF119" s="77"/>
    </row>
    <row r="120" spans="1:136" customFormat="1" x14ac:dyDescent="0.15">
      <c r="A120" s="77"/>
      <c r="B120" s="77"/>
      <c r="C120" s="77"/>
      <c r="D120" s="77"/>
      <c r="E120" s="77"/>
      <c r="F120" s="77"/>
      <c r="G120" s="77"/>
      <c r="H120" s="77"/>
      <c r="I120" s="77"/>
      <c r="T120" s="63"/>
      <c r="U120" s="81"/>
      <c r="V120" s="68"/>
      <c r="W120" s="68"/>
      <c r="X120" s="68"/>
      <c r="BB120" s="103"/>
      <c r="BC120" s="63"/>
      <c r="BD120" s="81"/>
      <c r="CC120" s="77"/>
      <c r="CD120" s="77"/>
      <c r="CE120" s="77"/>
      <c r="CF120" s="77"/>
      <c r="CG120" s="77"/>
      <c r="CH120" s="77"/>
      <c r="CI120" s="77"/>
      <c r="CJ120" s="77"/>
      <c r="CK120" s="77"/>
      <c r="CO120" s="77"/>
      <c r="CP120" s="103"/>
      <c r="CQ120" s="81"/>
      <c r="CR120" s="81"/>
      <c r="CS120" s="81"/>
      <c r="CT120" s="81"/>
      <c r="CU120" s="81"/>
      <c r="CV120" s="171"/>
      <c r="CW120" s="77"/>
      <c r="CX120" s="77"/>
      <c r="CY120" s="103"/>
      <c r="CZ120" s="81"/>
      <c r="DA120" s="81"/>
      <c r="DB120" s="81"/>
      <c r="DC120" s="81"/>
      <c r="DD120" s="81"/>
      <c r="DE120" s="171"/>
      <c r="DF120" s="77"/>
      <c r="DG120" s="77"/>
      <c r="DH120" s="77"/>
      <c r="DI120" s="81"/>
      <c r="DJ120" s="81"/>
      <c r="DK120" s="81"/>
      <c r="DL120" s="81"/>
      <c r="DM120" s="81"/>
      <c r="DN120" s="171"/>
      <c r="DO120" s="171"/>
      <c r="DP120" s="77"/>
      <c r="DQ120" s="77"/>
      <c r="DR120" s="77"/>
      <c r="DS120" s="81"/>
      <c r="DT120" s="81"/>
      <c r="DU120" s="81"/>
      <c r="DV120" s="81"/>
      <c r="DW120" s="81"/>
      <c r="DX120" s="103"/>
      <c r="DY120" s="171"/>
      <c r="DZ120" s="77"/>
      <c r="EA120" s="77"/>
      <c r="EB120" s="103"/>
      <c r="ED120" s="77"/>
      <c r="EE120" s="77"/>
      <c r="EF120" s="77"/>
    </row>
    <row r="121" spans="1:136" customFormat="1" x14ac:dyDescent="0.15">
      <c r="A121" s="77"/>
      <c r="B121" s="77"/>
      <c r="C121" s="77"/>
      <c r="D121" s="77"/>
      <c r="E121" s="77"/>
      <c r="F121" s="77"/>
      <c r="G121" s="77"/>
      <c r="H121" s="77"/>
      <c r="I121" s="77"/>
      <c r="T121" s="63"/>
      <c r="U121" s="81"/>
      <c r="V121" s="68"/>
      <c r="W121" s="68"/>
      <c r="X121" s="68"/>
      <c r="BB121" s="103"/>
      <c r="BC121" s="63"/>
      <c r="BD121" s="81"/>
      <c r="CC121" s="77"/>
      <c r="CD121" s="77"/>
      <c r="CE121" s="77"/>
      <c r="CF121" s="77"/>
      <c r="CG121" s="77"/>
      <c r="CH121" s="77"/>
      <c r="CI121" s="77"/>
      <c r="CJ121" s="77"/>
      <c r="CK121" s="77"/>
      <c r="CO121" s="77"/>
      <c r="CP121" s="103"/>
      <c r="CQ121" s="81"/>
      <c r="CR121" s="81"/>
      <c r="CS121" s="81"/>
      <c r="CT121" s="81"/>
      <c r="CU121" s="81"/>
      <c r="CV121" s="171"/>
      <c r="CW121" s="77"/>
      <c r="CX121" s="77"/>
      <c r="CY121" s="103"/>
      <c r="CZ121" s="81"/>
      <c r="DA121" s="81"/>
      <c r="DB121" s="81"/>
      <c r="DC121" s="81"/>
      <c r="DD121" s="81"/>
      <c r="DE121" s="171"/>
      <c r="DF121" s="77"/>
      <c r="DG121" s="77"/>
      <c r="DH121" s="77"/>
      <c r="DI121" s="81"/>
      <c r="DJ121" s="81"/>
      <c r="DK121" s="81"/>
      <c r="DL121" s="81"/>
      <c r="DM121" s="81"/>
      <c r="DN121" s="171"/>
      <c r="DO121" s="171"/>
      <c r="DP121" s="77"/>
      <c r="DQ121" s="77"/>
      <c r="DR121" s="77"/>
      <c r="DS121" s="81"/>
      <c r="DT121" s="81"/>
      <c r="DU121" s="81"/>
      <c r="DV121" s="81"/>
      <c r="DW121" s="81"/>
      <c r="DX121" s="103"/>
      <c r="DY121" s="171"/>
      <c r="DZ121" s="77"/>
      <c r="EA121" s="77"/>
      <c r="EB121" s="103"/>
      <c r="ED121" s="77"/>
      <c r="EE121" s="77"/>
      <c r="EF121" s="77"/>
    </row>
    <row r="122" spans="1:136" customFormat="1" x14ac:dyDescent="0.15">
      <c r="A122" s="77"/>
      <c r="B122" s="77"/>
      <c r="C122" s="77"/>
      <c r="D122" s="77"/>
      <c r="E122" s="77"/>
      <c r="F122" s="77"/>
      <c r="G122" s="77"/>
      <c r="H122" s="77"/>
      <c r="I122" s="77"/>
      <c r="T122" s="63"/>
      <c r="U122" s="81"/>
      <c r="V122" s="68"/>
      <c r="W122" s="68"/>
      <c r="X122" s="68"/>
      <c r="BB122" s="103"/>
      <c r="BC122" s="63"/>
      <c r="BD122" s="81"/>
      <c r="CC122" s="77"/>
      <c r="CD122" s="77"/>
      <c r="CE122" s="77"/>
      <c r="CF122" s="77"/>
      <c r="CG122" s="77"/>
      <c r="CH122" s="77"/>
      <c r="CI122" s="77"/>
      <c r="CJ122" s="77"/>
      <c r="CK122" s="77"/>
      <c r="CO122" s="77"/>
      <c r="CP122" s="103"/>
      <c r="CQ122" s="81"/>
      <c r="CR122" s="81"/>
      <c r="CS122" s="81"/>
      <c r="CT122" s="81"/>
      <c r="CU122" s="81"/>
      <c r="CV122" s="171"/>
      <c r="CW122" s="77"/>
      <c r="CX122" s="77"/>
      <c r="CY122" s="103"/>
      <c r="CZ122" s="81"/>
      <c r="DA122" s="81"/>
      <c r="DB122" s="81"/>
      <c r="DC122" s="81"/>
      <c r="DD122" s="81"/>
      <c r="DE122" s="171"/>
      <c r="DF122" s="77"/>
      <c r="DG122" s="77"/>
      <c r="DH122" s="77"/>
      <c r="DI122" s="81"/>
      <c r="DJ122" s="81"/>
      <c r="DK122" s="81"/>
      <c r="DL122" s="81"/>
      <c r="DM122" s="81"/>
      <c r="DN122" s="171"/>
      <c r="DO122" s="171"/>
      <c r="DP122" s="77"/>
      <c r="DQ122" s="77"/>
      <c r="DR122" s="77"/>
      <c r="DS122" s="81"/>
      <c r="DT122" s="81"/>
      <c r="DU122" s="81"/>
      <c r="DV122" s="81"/>
      <c r="DW122" s="81"/>
      <c r="DX122" s="103"/>
      <c r="DY122" s="171"/>
      <c r="DZ122" s="77"/>
      <c r="EA122" s="77"/>
      <c r="EB122" s="103"/>
      <c r="ED122" s="77"/>
      <c r="EE122" s="77"/>
      <c r="EF122" s="77"/>
    </row>
    <row r="123" spans="1:136" customFormat="1" x14ac:dyDescent="0.15">
      <c r="A123" s="77"/>
      <c r="B123" s="77"/>
      <c r="C123" s="77"/>
      <c r="D123" s="77"/>
      <c r="E123" s="77"/>
      <c r="F123" s="77"/>
      <c r="G123" s="77"/>
      <c r="H123" s="77"/>
      <c r="I123" s="77"/>
      <c r="T123" s="63"/>
      <c r="U123" s="81"/>
      <c r="V123" s="68"/>
      <c r="W123" s="68"/>
      <c r="X123" s="68"/>
      <c r="BB123" s="103"/>
      <c r="BC123" s="63"/>
      <c r="BD123" s="81"/>
      <c r="CC123" s="77"/>
      <c r="CD123" s="77"/>
      <c r="CE123" s="77"/>
      <c r="CF123" s="77"/>
      <c r="CG123" s="77"/>
      <c r="CH123" s="77"/>
      <c r="CI123" s="77"/>
      <c r="CJ123" s="77"/>
      <c r="CK123" s="77"/>
      <c r="CO123" s="77"/>
      <c r="CP123" s="103"/>
      <c r="CQ123" s="81"/>
      <c r="CR123" s="81"/>
      <c r="CS123" s="81"/>
      <c r="CT123" s="81"/>
      <c r="CU123" s="81"/>
      <c r="CV123" s="171"/>
      <c r="CW123" s="77"/>
      <c r="CX123" s="77"/>
      <c r="CY123" s="103"/>
      <c r="CZ123" s="81"/>
      <c r="DA123" s="81"/>
      <c r="DB123" s="81"/>
      <c r="DC123" s="81"/>
      <c r="DD123" s="81"/>
      <c r="DE123" s="171"/>
      <c r="DF123" s="77"/>
      <c r="DG123" s="77"/>
      <c r="DH123" s="77"/>
      <c r="DI123" s="81"/>
      <c r="DJ123" s="81"/>
      <c r="DK123" s="81"/>
      <c r="DL123" s="81"/>
      <c r="DM123" s="81"/>
      <c r="DN123" s="171"/>
      <c r="DO123" s="171"/>
      <c r="DP123" s="77"/>
      <c r="DQ123" s="77"/>
      <c r="DR123" s="77"/>
      <c r="DS123" s="81"/>
      <c r="DT123" s="81"/>
      <c r="DU123" s="81"/>
      <c r="DV123" s="81"/>
      <c r="DW123" s="81"/>
      <c r="DX123" s="103"/>
      <c r="DY123" s="171"/>
      <c r="DZ123" s="77"/>
      <c r="EA123" s="77"/>
      <c r="EB123" s="103"/>
      <c r="ED123" s="77"/>
      <c r="EE123" s="77"/>
      <c r="EF123" s="77"/>
    </row>
    <row r="124" spans="1:136" customFormat="1" x14ac:dyDescent="0.15">
      <c r="A124" s="77"/>
      <c r="B124" s="77"/>
      <c r="C124" s="77"/>
      <c r="D124" s="77"/>
      <c r="E124" s="77"/>
      <c r="F124" s="77"/>
      <c r="G124" s="77"/>
      <c r="H124" s="77"/>
      <c r="I124" s="77"/>
      <c r="T124" s="63"/>
      <c r="U124" s="81"/>
      <c r="V124" s="68"/>
      <c r="W124" s="68"/>
      <c r="X124" s="68"/>
      <c r="BB124" s="103"/>
      <c r="BC124" s="63"/>
      <c r="BD124" s="81"/>
      <c r="CC124" s="77"/>
      <c r="CD124" s="77"/>
      <c r="CE124" s="77"/>
      <c r="CF124" s="77"/>
      <c r="CG124" s="77"/>
      <c r="CH124" s="77"/>
      <c r="CI124" s="77"/>
      <c r="CJ124" s="77"/>
      <c r="CK124" s="77"/>
      <c r="CO124" s="77"/>
      <c r="CP124" s="103"/>
      <c r="CQ124" s="81"/>
      <c r="CR124" s="81"/>
      <c r="CS124" s="81"/>
      <c r="CT124" s="81"/>
      <c r="CU124" s="81"/>
      <c r="CV124" s="171"/>
      <c r="CW124" s="77"/>
      <c r="CX124" s="77"/>
      <c r="CY124" s="103"/>
      <c r="CZ124" s="81"/>
      <c r="DA124" s="81"/>
      <c r="DB124" s="81"/>
      <c r="DC124" s="81"/>
      <c r="DD124" s="81"/>
      <c r="DE124" s="171"/>
      <c r="DF124" s="77"/>
      <c r="DG124" s="77"/>
      <c r="DH124" s="77"/>
      <c r="DI124" s="81"/>
      <c r="DJ124" s="81"/>
      <c r="DK124" s="81"/>
      <c r="DL124" s="81"/>
      <c r="DM124" s="81"/>
      <c r="DN124" s="171"/>
      <c r="DO124" s="171"/>
      <c r="DP124" s="77"/>
      <c r="DQ124" s="77"/>
      <c r="DR124" s="77"/>
      <c r="DS124" s="81"/>
      <c r="DT124" s="81"/>
      <c r="DU124" s="81"/>
      <c r="DV124" s="81"/>
      <c r="DW124" s="81"/>
      <c r="DX124" s="103"/>
      <c r="DY124" s="171"/>
      <c r="DZ124" s="77"/>
      <c r="EA124" s="77"/>
      <c r="EB124" s="103"/>
      <c r="ED124" s="77"/>
      <c r="EE124" s="77"/>
      <c r="EF124" s="77"/>
    </row>
    <row r="125" spans="1:136" customForma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T125" s="63"/>
      <c r="U125" s="81"/>
      <c r="V125" s="68"/>
      <c r="W125" s="68"/>
      <c r="X125" s="68"/>
      <c r="BB125" s="103"/>
      <c r="BC125" s="63"/>
      <c r="BD125" s="81"/>
      <c r="CC125" s="77"/>
      <c r="CD125" s="77"/>
      <c r="CE125" s="77"/>
      <c r="CF125" s="77"/>
      <c r="CG125" s="77"/>
      <c r="CH125" s="77"/>
      <c r="CI125" s="77"/>
      <c r="CJ125" s="77"/>
      <c r="CK125" s="77"/>
      <c r="CO125" s="77"/>
      <c r="CP125" s="103"/>
      <c r="CQ125" s="81"/>
      <c r="CR125" s="81"/>
      <c r="CS125" s="81"/>
      <c r="CT125" s="81"/>
      <c r="CU125" s="81"/>
      <c r="CV125" s="171"/>
      <c r="CW125" s="77"/>
      <c r="CX125" s="77"/>
      <c r="CY125" s="103"/>
      <c r="CZ125" s="81"/>
      <c r="DA125" s="81"/>
      <c r="DB125" s="81"/>
      <c r="DC125" s="81"/>
      <c r="DD125" s="81"/>
      <c r="DE125" s="171"/>
      <c r="DF125" s="77"/>
      <c r="DG125" s="77"/>
      <c r="DH125" s="77"/>
      <c r="DI125" s="81"/>
      <c r="DJ125" s="81"/>
      <c r="DK125" s="81"/>
      <c r="DL125" s="81"/>
      <c r="DM125" s="81"/>
      <c r="DN125" s="171"/>
      <c r="DO125" s="171"/>
      <c r="DP125" s="77"/>
      <c r="DQ125" s="77"/>
      <c r="DR125" s="77"/>
      <c r="DS125" s="81"/>
      <c r="DT125" s="81"/>
      <c r="DU125" s="81"/>
      <c r="DV125" s="81"/>
      <c r="DW125" s="81"/>
      <c r="DX125" s="103"/>
      <c r="DY125" s="171"/>
      <c r="DZ125" s="77"/>
      <c r="EA125" s="77"/>
      <c r="EB125" s="103"/>
      <c r="ED125" s="77"/>
      <c r="EE125" s="77"/>
      <c r="EF125" s="77"/>
    </row>
    <row r="126" spans="1:136" customFormat="1" x14ac:dyDescent="0.15">
      <c r="A126" s="77"/>
      <c r="B126" s="77"/>
      <c r="C126" s="77"/>
      <c r="D126" s="77"/>
      <c r="E126" s="77"/>
      <c r="F126" s="77"/>
      <c r="G126" s="77"/>
      <c r="H126" s="77"/>
      <c r="I126" s="77"/>
      <c r="T126" s="63"/>
      <c r="U126" s="81"/>
      <c r="V126" s="68"/>
      <c r="W126" s="68"/>
      <c r="X126" s="68"/>
      <c r="BB126" s="103"/>
      <c r="BC126" s="63"/>
      <c r="BD126" s="81"/>
      <c r="CC126" s="77"/>
      <c r="CD126" s="77"/>
      <c r="CE126" s="77"/>
      <c r="CF126" s="77"/>
      <c r="CG126" s="77"/>
      <c r="CH126" s="77"/>
      <c r="CI126" s="77"/>
      <c r="CJ126" s="77"/>
      <c r="CK126" s="77"/>
      <c r="CO126" s="77"/>
      <c r="CP126" s="103"/>
      <c r="CQ126" s="81"/>
      <c r="CR126" s="81"/>
      <c r="CS126" s="81"/>
      <c r="CT126" s="81"/>
      <c r="CU126" s="81"/>
      <c r="CV126" s="171"/>
      <c r="CW126" s="77"/>
      <c r="CX126" s="77"/>
      <c r="CY126" s="103"/>
      <c r="CZ126" s="81"/>
      <c r="DA126" s="81"/>
      <c r="DB126" s="81"/>
      <c r="DC126" s="81"/>
      <c r="DD126" s="81"/>
      <c r="DE126" s="171"/>
      <c r="DF126" s="77"/>
      <c r="DG126" s="77"/>
      <c r="DH126" s="77"/>
      <c r="DI126" s="81"/>
      <c r="DJ126" s="81"/>
      <c r="DK126" s="81"/>
      <c r="DL126" s="81"/>
      <c r="DM126" s="81"/>
      <c r="DN126" s="171"/>
      <c r="DO126" s="171"/>
      <c r="DP126" s="77"/>
      <c r="DQ126" s="77"/>
      <c r="DR126" s="77"/>
      <c r="DS126" s="81"/>
      <c r="DT126" s="81"/>
      <c r="DU126" s="81"/>
      <c r="DV126" s="81"/>
      <c r="DW126" s="81"/>
      <c r="DX126" s="103"/>
      <c r="DY126" s="171"/>
      <c r="DZ126" s="77"/>
      <c r="EA126" s="77"/>
      <c r="EB126" s="103"/>
      <c r="ED126" s="77"/>
      <c r="EE126" s="77"/>
      <c r="EF126" s="77"/>
    </row>
    <row r="127" spans="1:136" customFormat="1" x14ac:dyDescent="0.15">
      <c r="A127" s="77"/>
      <c r="B127" s="77"/>
      <c r="C127" s="77"/>
      <c r="D127" s="77"/>
      <c r="E127" s="77"/>
      <c r="F127" s="77"/>
      <c r="G127" s="77"/>
      <c r="H127" s="77"/>
      <c r="I127" s="77"/>
      <c r="T127" s="63"/>
      <c r="U127" s="81"/>
      <c r="V127" s="68"/>
      <c r="W127" s="68"/>
      <c r="X127" s="68"/>
      <c r="BB127" s="103"/>
      <c r="BC127" s="63"/>
      <c r="BD127" s="81"/>
      <c r="CC127" s="77"/>
      <c r="CD127" s="77"/>
      <c r="CE127" s="77"/>
      <c r="CF127" s="77"/>
      <c r="CG127" s="77"/>
      <c r="CH127" s="77"/>
      <c r="CI127" s="77"/>
      <c r="CJ127" s="77"/>
      <c r="CK127" s="77"/>
      <c r="CO127" s="77"/>
      <c r="CP127" s="103"/>
      <c r="CQ127" s="81"/>
      <c r="CR127" s="81"/>
      <c r="CS127" s="81"/>
      <c r="CT127" s="81"/>
      <c r="CU127" s="81"/>
      <c r="CV127" s="171"/>
      <c r="CW127" s="77"/>
      <c r="CX127" s="77"/>
      <c r="CY127" s="103"/>
      <c r="CZ127" s="81"/>
      <c r="DA127" s="81"/>
      <c r="DB127" s="81"/>
      <c r="DC127" s="81"/>
      <c r="DD127" s="81"/>
      <c r="DE127" s="171"/>
      <c r="DF127" s="77"/>
      <c r="DG127" s="77"/>
      <c r="DH127" s="77"/>
      <c r="DI127" s="81"/>
      <c r="DJ127" s="81"/>
      <c r="DK127" s="81"/>
      <c r="DL127" s="81"/>
      <c r="DM127" s="81"/>
      <c r="DN127" s="171"/>
      <c r="DO127" s="171"/>
      <c r="DP127" s="77"/>
      <c r="DQ127" s="77"/>
      <c r="DR127" s="77"/>
      <c r="DS127" s="81"/>
      <c r="DT127" s="81"/>
      <c r="DU127" s="81"/>
      <c r="DV127" s="81"/>
      <c r="DW127" s="81"/>
      <c r="DX127" s="103"/>
      <c r="DY127" s="171"/>
      <c r="DZ127" s="77"/>
      <c r="EA127" s="77"/>
      <c r="EB127" s="103"/>
      <c r="ED127" s="77"/>
      <c r="EE127" s="77"/>
      <c r="EF127" s="77"/>
    </row>
    <row r="128" spans="1:136" customFormat="1" x14ac:dyDescent="0.15">
      <c r="A128" s="77"/>
      <c r="B128" s="77"/>
      <c r="C128" s="77"/>
      <c r="D128" s="77"/>
      <c r="E128" s="77"/>
      <c r="F128" s="77"/>
      <c r="G128" s="77"/>
      <c r="H128" s="77"/>
      <c r="I128" s="77"/>
      <c r="T128" s="63"/>
      <c r="U128" s="81"/>
      <c r="V128" s="68"/>
      <c r="W128" s="68"/>
      <c r="X128" s="68"/>
      <c r="BB128" s="103"/>
      <c r="BC128" s="63"/>
      <c r="BD128" s="81"/>
      <c r="CC128" s="77"/>
      <c r="CD128" s="77"/>
      <c r="CE128" s="77"/>
      <c r="CF128" s="77"/>
      <c r="CG128" s="77"/>
      <c r="CH128" s="77"/>
      <c r="CI128" s="77"/>
      <c r="CJ128" s="77"/>
      <c r="CK128" s="77"/>
      <c r="CO128" s="77"/>
      <c r="CP128" s="103"/>
      <c r="CQ128" s="81"/>
      <c r="CR128" s="81"/>
      <c r="CS128" s="81"/>
      <c r="CT128" s="81"/>
      <c r="CU128" s="81"/>
      <c r="CV128" s="171"/>
      <c r="CW128" s="77"/>
      <c r="CX128" s="77"/>
      <c r="CY128" s="103"/>
      <c r="CZ128" s="81"/>
      <c r="DA128" s="81"/>
      <c r="DB128" s="81"/>
      <c r="DC128" s="81"/>
      <c r="DD128" s="81"/>
      <c r="DE128" s="171"/>
      <c r="DF128" s="77"/>
      <c r="DG128" s="77"/>
      <c r="DH128" s="77"/>
      <c r="DI128" s="81"/>
      <c r="DJ128" s="81"/>
      <c r="DK128" s="81"/>
      <c r="DL128" s="81"/>
      <c r="DM128" s="81"/>
      <c r="DN128" s="171"/>
      <c r="DO128" s="171"/>
      <c r="DP128" s="77"/>
      <c r="DQ128" s="77"/>
      <c r="DR128" s="77"/>
      <c r="DS128" s="81"/>
      <c r="DT128" s="81"/>
      <c r="DU128" s="81"/>
      <c r="DV128" s="81"/>
      <c r="DW128" s="81"/>
      <c r="DX128" s="103"/>
      <c r="DY128" s="171"/>
      <c r="DZ128" s="77"/>
      <c r="EA128" s="77"/>
      <c r="EB128" s="103"/>
      <c r="ED128" s="77"/>
      <c r="EE128" s="77"/>
      <c r="EF128" s="77"/>
    </row>
    <row r="129" spans="1:136" customFormat="1" x14ac:dyDescent="0.15">
      <c r="A129" s="77"/>
      <c r="B129" s="77"/>
      <c r="C129" s="77"/>
      <c r="D129" s="77"/>
      <c r="E129" s="77"/>
      <c r="F129" s="77"/>
      <c r="G129" s="77"/>
      <c r="H129" s="77"/>
      <c r="I129" s="77"/>
      <c r="T129" s="63"/>
      <c r="U129" s="81"/>
      <c r="V129" s="68"/>
      <c r="W129" s="68"/>
      <c r="X129" s="68"/>
      <c r="BB129" s="103"/>
      <c r="BC129" s="63"/>
      <c r="BD129" s="81"/>
      <c r="CC129" s="77"/>
      <c r="CD129" s="77"/>
      <c r="CE129" s="77"/>
      <c r="CF129" s="77"/>
      <c r="CG129" s="77"/>
      <c r="CH129" s="77"/>
      <c r="CI129" s="77"/>
      <c r="CJ129" s="77"/>
      <c r="CK129" s="77"/>
      <c r="CO129" s="77"/>
      <c r="CP129" s="103"/>
      <c r="CQ129" s="81"/>
      <c r="CR129" s="81"/>
      <c r="CS129" s="81"/>
      <c r="CT129" s="81"/>
      <c r="CU129" s="81"/>
      <c r="CV129" s="171"/>
      <c r="CW129" s="77"/>
      <c r="CX129" s="77"/>
      <c r="CY129" s="103"/>
      <c r="CZ129" s="81"/>
      <c r="DA129" s="81"/>
      <c r="DB129" s="81"/>
      <c r="DC129" s="81"/>
      <c r="DD129" s="81"/>
      <c r="DE129" s="171"/>
      <c r="DF129" s="77"/>
      <c r="DG129" s="77"/>
      <c r="DH129" s="77"/>
      <c r="DI129" s="81"/>
      <c r="DJ129" s="81"/>
      <c r="DK129" s="81"/>
      <c r="DL129" s="81"/>
      <c r="DM129" s="81"/>
      <c r="DN129" s="171"/>
      <c r="DO129" s="171"/>
      <c r="DP129" s="77"/>
      <c r="DQ129" s="77"/>
      <c r="DR129" s="77"/>
      <c r="DS129" s="81"/>
      <c r="DT129" s="81"/>
      <c r="DU129" s="81"/>
      <c r="DV129" s="81"/>
      <c r="DW129" s="81"/>
      <c r="DX129" s="103"/>
      <c r="DY129" s="171"/>
      <c r="DZ129" s="77"/>
      <c r="EA129" s="77"/>
      <c r="EB129" s="103"/>
      <c r="ED129" s="77"/>
      <c r="EE129" s="77"/>
      <c r="EF129" s="77"/>
    </row>
    <row r="130" spans="1:136" customFormat="1" x14ac:dyDescent="0.15">
      <c r="A130" s="77"/>
      <c r="B130" s="77"/>
      <c r="C130" s="77"/>
      <c r="D130" s="77"/>
      <c r="E130" s="77"/>
      <c r="F130" s="77"/>
      <c r="G130" s="77"/>
      <c r="H130" s="77"/>
      <c r="I130" s="77"/>
      <c r="T130" s="63"/>
      <c r="U130" s="81"/>
      <c r="V130" s="68"/>
      <c r="W130" s="68"/>
      <c r="X130" s="68"/>
      <c r="BB130" s="103"/>
      <c r="BC130" s="63"/>
      <c r="BD130" s="81"/>
      <c r="CC130" s="77"/>
      <c r="CD130" s="77"/>
      <c r="CE130" s="77"/>
      <c r="CF130" s="77"/>
      <c r="CG130" s="77"/>
      <c r="CH130" s="77"/>
      <c r="CI130" s="77"/>
      <c r="CJ130" s="77"/>
      <c r="CK130" s="77"/>
      <c r="CO130" s="77"/>
      <c r="CP130" s="103"/>
      <c r="CQ130" s="81"/>
      <c r="CR130" s="81"/>
      <c r="CS130" s="81"/>
      <c r="CT130" s="81"/>
      <c r="CU130" s="81"/>
      <c r="CV130" s="171"/>
      <c r="CW130" s="77"/>
      <c r="CX130" s="77"/>
      <c r="CY130" s="103"/>
      <c r="CZ130" s="81"/>
      <c r="DA130" s="81"/>
      <c r="DB130" s="81"/>
      <c r="DC130" s="81"/>
      <c r="DD130" s="81"/>
      <c r="DE130" s="171"/>
      <c r="DF130" s="77"/>
      <c r="DG130" s="77"/>
      <c r="DH130" s="77"/>
      <c r="DI130" s="81"/>
      <c r="DJ130" s="81"/>
      <c r="DK130" s="81"/>
      <c r="DL130" s="81"/>
      <c r="DM130" s="81"/>
      <c r="DN130" s="171"/>
      <c r="DO130" s="171"/>
      <c r="DP130" s="77"/>
      <c r="DQ130" s="77"/>
      <c r="DR130" s="77"/>
      <c r="DS130" s="81"/>
      <c r="DT130" s="81"/>
      <c r="DU130" s="81"/>
      <c r="DV130" s="81"/>
      <c r="DW130" s="81"/>
      <c r="DX130" s="103"/>
      <c r="DY130" s="171"/>
      <c r="DZ130" s="77"/>
      <c r="EA130" s="77"/>
      <c r="EB130" s="103"/>
      <c r="ED130" s="77"/>
      <c r="EE130" s="77"/>
      <c r="EF130" s="77"/>
    </row>
    <row r="131" spans="1:136" customFormat="1" x14ac:dyDescent="0.15">
      <c r="A131" s="77"/>
      <c r="B131" s="77"/>
      <c r="C131" s="77"/>
      <c r="D131" s="77"/>
      <c r="E131" s="77"/>
      <c r="F131" s="77"/>
      <c r="G131" s="77"/>
      <c r="H131" s="77"/>
      <c r="I131" s="77"/>
      <c r="T131" s="63"/>
      <c r="U131" s="81"/>
      <c r="V131" s="68"/>
      <c r="W131" s="68"/>
      <c r="X131" s="68"/>
      <c r="BB131" s="103"/>
      <c r="BC131" s="63"/>
      <c r="BD131" s="81"/>
      <c r="CC131" s="77"/>
      <c r="CD131" s="77"/>
      <c r="CE131" s="77"/>
      <c r="CF131" s="77"/>
      <c r="CG131" s="77"/>
      <c r="CH131" s="77"/>
      <c r="CI131" s="77"/>
      <c r="CJ131" s="77"/>
      <c r="CK131" s="77"/>
      <c r="CO131" s="77"/>
      <c r="CP131" s="103"/>
      <c r="CQ131" s="81"/>
      <c r="CR131" s="81"/>
      <c r="CS131" s="81"/>
      <c r="CT131" s="81"/>
      <c r="CU131" s="81"/>
      <c r="CV131" s="171"/>
      <c r="CW131" s="77"/>
      <c r="CX131" s="77"/>
      <c r="CY131" s="103"/>
      <c r="CZ131" s="81"/>
      <c r="DA131" s="81"/>
      <c r="DB131" s="81"/>
      <c r="DC131" s="81"/>
      <c r="DD131" s="81"/>
      <c r="DE131" s="171"/>
      <c r="DF131" s="77"/>
      <c r="DG131" s="77"/>
      <c r="DH131" s="77"/>
      <c r="DI131" s="81"/>
      <c r="DJ131" s="81"/>
      <c r="DK131" s="81"/>
      <c r="DL131" s="81"/>
      <c r="DM131" s="81"/>
      <c r="DN131" s="171"/>
      <c r="DO131" s="171"/>
      <c r="DP131" s="77"/>
      <c r="DQ131" s="77"/>
      <c r="DR131" s="77"/>
      <c r="DS131" s="81"/>
      <c r="DT131" s="81"/>
      <c r="DU131" s="81"/>
      <c r="DV131" s="81"/>
      <c r="DW131" s="81"/>
      <c r="DX131" s="103"/>
      <c r="DY131" s="171"/>
      <c r="DZ131" s="77"/>
      <c r="EA131" s="77"/>
      <c r="EB131" s="103"/>
      <c r="ED131" s="77"/>
      <c r="EE131" s="77"/>
      <c r="EF131" s="77"/>
    </row>
    <row r="132" spans="1:136" customFormat="1" x14ac:dyDescent="0.15">
      <c r="A132" s="77"/>
      <c r="B132" s="77"/>
      <c r="C132" s="77"/>
      <c r="D132" s="77"/>
      <c r="E132" s="77"/>
      <c r="F132" s="77"/>
      <c r="G132" s="77"/>
      <c r="H132" s="77"/>
      <c r="I132" s="77"/>
      <c r="T132" s="63"/>
      <c r="U132" s="81"/>
      <c r="V132" s="68"/>
      <c r="W132" s="68"/>
      <c r="X132" s="68"/>
      <c r="BB132" s="103"/>
      <c r="BC132" s="63"/>
      <c r="BD132" s="81"/>
      <c r="CC132" s="77"/>
      <c r="CD132" s="77"/>
      <c r="CE132" s="77"/>
      <c r="CF132" s="77"/>
      <c r="CG132" s="77"/>
      <c r="CH132" s="77"/>
      <c r="CI132" s="77"/>
      <c r="CJ132" s="77"/>
      <c r="CK132" s="77"/>
      <c r="CO132" s="77"/>
      <c r="CP132" s="103"/>
      <c r="CQ132" s="81"/>
      <c r="CR132" s="81"/>
      <c r="CS132" s="81"/>
      <c r="CT132" s="81"/>
      <c r="CU132" s="81"/>
      <c r="CV132" s="171"/>
      <c r="CW132" s="77"/>
      <c r="CX132" s="77"/>
      <c r="CY132" s="103"/>
      <c r="CZ132" s="81"/>
      <c r="DA132" s="81"/>
      <c r="DB132" s="81"/>
      <c r="DC132" s="81"/>
      <c r="DD132" s="81"/>
      <c r="DE132" s="171"/>
      <c r="DF132" s="77"/>
      <c r="DG132" s="77"/>
      <c r="DH132" s="77"/>
      <c r="DI132" s="81"/>
      <c r="DJ132" s="81"/>
      <c r="DK132" s="81"/>
      <c r="DL132" s="81"/>
      <c r="DM132" s="81"/>
      <c r="DN132" s="171"/>
      <c r="DO132" s="171"/>
      <c r="DP132" s="77"/>
      <c r="DQ132" s="77"/>
      <c r="DR132" s="77"/>
      <c r="DS132" s="81"/>
      <c r="DT132" s="81"/>
      <c r="DU132" s="81"/>
      <c r="DV132" s="81"/>
      <c r="DW132" s="81"/>
      <c r="DX132" s="103"/>
      <c r="DY132" s="171"/>
      <c r="DZ132" s="77"/>
      <c r="EA132" s="77"/>
      <c r="EB132" s="103"/>
      <c r="ED132" s="77"/>
      <c r="EE132" s="77"/>
      <c r="EF132" s="77"/>
    </row>
    <row r="133" spans="1:136" customFormat="1" x14ac:dyDescent="0.15">
      <c r="A133" s="77"/>
      <c r="B133" s="77"/>
      <c r="C133" s="77"/>
      <c r="D133" s="77"/>
      <c r="E133" s="77"/>
      <c r="F133" s="77"/>
      <c r="G133" s="77"/>
      <c r="H133" s="77"/>
      <c r="I133" s="77"/>
      <c r="T133" s="63"/>
      <c r="U133" s="81"/>
      <c r="V133" s="68"/>
      <c r="W133" s="68"/>
      <c r="X133" s="68"/>
      <c r="BB133" s="103"/>
      <c r="BC133" s="63"/>
      <c r="BD133" s="81"/>
      <c r="CC133" s="77"/>
      <c r="CD133" s="77"/>
      <c r="CE133" s="77"/>
      <c r="CF133" s="77"/>
      <c r="CG133" s="77"/>
      <c r="CH133" s="77"/>
      <c r="CI133" s="77"/>
      <c r="CJ133" s="77"/>
      <c r="CK133" s="77"/>
      <c r="CO133" s="77"/>
      <c r="CP133" s="103"/>
      <c r="CQ133" s="81"/>
      <c r="CR133" s="81"/>
      <c r="CS133" s="81"/>
      <c r="CT133" s="81"/>
      <c r="CU133" s="81"/>
      <c r="CV133" s="171"/>
      <c r="CW133" s="77"/>
      <c r="CX133" s="77"/>
      <c r="CY133" s="103"/>
      <c r="CZ133" s="81"/>
      <c r="DA133" s="81"/>
      <c r="DB133" s="81"/>
      <c r="DC133" s="81"/>
      <c r="DD133" s="81"/>
      <c r="DE133" s="171"/>
      <c r="DF133" s="77"/>
      <c r="DG133" s="77"/>
      <c r="DH133" s="77"/>
      <c r="DI133" s="81"/>
      <c r="DJ133" s="81"/>
      <c r="DK133" s="81"/>
      <c r="DL133" s="81"/>
      <c r="DM133" s="81"/>
      <c r="DN133" s="171"/>
      <c r="DO133" s="171"/>
      <c r="DP133" s="77"/>
      <c r="DQ133" s="77"/>
      <c r="DR133" s="77"/>
      <c r="DS133" s="81"/>
      <c r="DT133" s="81"/>
      <c r="DU133" s="81"/>
      <c r="DV133" s="81"/>
      <c r="DW133" s="81"/>
      <c r="DX133" s="103"/>
      <c r="DY133" s="171"/>
      <c r="DZ133" s="77"/>
      <c r="EA133" s="77"/>
      <c r="EB133" s="103"/>
      <c r="ED133" s="77"/>
      <c r="EE133" s="77"/>
      <c r="EF133" s="77"/>
    </row>
    <row r="134" spans="1:136" customFormat="1" x14ac:dyDescent="0.15">
      <c r="A134" s="77"/>
      <c r="B134" s="77"/>
      <c r="C134" s="77"/>
      <c r="D134" s="77"/>
      <c r="E134" s="77"/>
      <c r="F134" s="77"/>
      <c r="G134" s="77"/>
      <c r="H134" s="77"/>
      <c r="I134" s="77"/>
      <c r="T134" s="63"/>
      <c r="U134" s="81"/>
      <c r="V134" s="68"/>
      <c r="W134" s="68"/>
      <c r="X134" s="68"/>
      <c r="BB134" s="103"/>
      <c r="BC134" s="63"/>
      <c r="BD134" s="81"/>
      <c r="CC134" s="77"/>
      <c r="CD134" s="77"/>
      <c r="CE134" s="77"/>
      <c r="CF134" s="77"/>
      <c r="CG134" s="77"/>
      <c r="CH134" s="77"/>
      <c r="CI134" s="77"/>
      <c r="CJ134" s="77"/>
      <c r="CK134" s="77"/>
      <c r="CO134" s="77"/>
      <c r="CP134" s="103"/>
      <c r="CQ134" s="81"/>
      <c r="CR134" s="81"/>
      <c r="CS134" s="81"/>
      <c r="CT134" s="81"/>
      <c r="CU134" s="81"/>
      <c r="CV134" s="171"/>
      <c r="CW134" s="77"/>
      <c r="CX134" s="77"/>
      <c r="CY134" s="103"/>
      <c r="CZ134" s="81"/>
      <c r="DA134" s="81"/>
      <c r="DB134" s="81"/>
      <c r="DC134" s="81"/>
      <c r="DD134" s="81"/>
      <c r="DE134" s="171"/>
      <c r="DF134" s="77"/>
      <c r="DG134" s="77"/>
      <c r="DH134" s="77"/>
      <c r="DI134" s="81"/>
      <c r="DJ134" s="81"/>
      <c r="DK134" s="81"/>
      <c r="DL134" s="81"/>
      <c r="DM134" s="81"/>
      <c r="DN134" s="171"/>
      <c r="DO134" s="171"/>
      <c r="DP134" s="77"/>
      <c r="DQ134" s="77"/>
      <c r="DR134" s="77"/>
      <c r="DS134" s="81"/>
      <c r="DT134" s="81"/>
      <c r="DU134" s="81"/>
      <c r="DV134" s="81"/>
      <c r="DW134" s="81"/>
      <c r="DX134" s="103"/>
      <c r="DY134" s="171"/>
      <c r="DZ134" s="77"/>
      <c r="EA134" s="77"/>
      <c r="EB134" s="103"/>
      <c r="ED134" s="77"/>
      <c r="EE134" s="77"/>
      <c r="EF134" s="77"/>
    </row>
    <row r="135" spans="1:136" customFormat="1" x14ac:dyDescent="0.15">
      <c r="A135" s="77"/>
      <c r="B135" s="77"/>
      <c r="C135" s="77"/>
      <c r="D135" s="77"/>
      <c r="E135" s="77"/>
      <c r="F135" s="77"/>
      <c r="G135" s="77"/>
      <c r="H135" s="77"/>
      <c r="I135" s="77"/>
      <c r="T135" s="63"/>
      <c r="U135" s="81"/>
      <c r="V135" s="68"/>
      <c r="W135" s="68"/>
      <c r="X135" s="68"/>
      <c r="BB135" s="103"/>
      <c r="BC135" s="63"/>
      <c r="BD135" s="81"/>
      <c r="CC135" s="77"/>
      <c r="CD135" s="77"/>
      <c r="CE135" s="77"/>
      <c r="CF135" s="77"/>
      <c r="CG135" s="77"/>
      <c r="CH135" s="77"/>
      <c r="CI135" s="77"/>
      <c r="CJ135" s="77"/>
      <c r="CK135" s="77"/>
      <c r="CO135" s="77"/>
      <c r="CP135" s="103"/>
      <c r="CQ135" s="81"/>
      <c r="CR135" s="81"/>
      <c r="CS135" s="81"/>
      <c r="CT135" s="81"/>
      <c r="CU135" s="81"/>
      <c r="CV135" s="171"/>
      <c r="CW135" s="77"/>
      <c r="CX135" s="77"/>
      <c r="CY135" s="103"/>
      <c r="CZ135" s="81"/>
      <c r="DA135" s="81"/>
      <c r="DB135" s="81"/>
      <c r="DC135" s="81"/>
      <c r="DD135" s="81"/>
      <c r="DE135" s="171"/>
      <c r="DF135" s="77"/>
      <c r="DG135" s="77"/>
      <c r="DH135" s="77"/>
      <c r="DI135" s="81"/>
      <c r="DJ135" s="81"/>
      <c r="DK135" s="81"/>
      <c r="DL135" s="81"/>
      <c r="DM135" s="81"/>
      <c r="DN135" s="171"/>
      <c r="DO135" s="171"/>
      <c r="DP135" s="77"/>
      <c r="DQ135" s="77"/>
      <c r="DR135" s="77"/>
      <c r="DS135" s="81"/>
      <c r="DT135" s="81"/>
      <c r="DU135" s="81"/>
      <c r="DV135" s="81"/>
      <c r="DW135" s="81"/>
      <c r="DX135" s="103"/>
      <c r="DY135" s="171"/>
      <c r="DZ135" s="77"/>
      <c r="EA135" s="77"/>
      <c r="EB135" s="103"/>
      <c r="ED135" s="77"/>
      <c r="EE135" s="77"/>
      <c r="EF135" s="77"/>
    </row>
    <row r="136" spans="1:136" customFormat="1" x14ac:dyDescent="0.15">
      <c r="A136" s="77"/>
      <c r="B136" s="77"/>
      <c r="C136" s="77"/>
      <c r="D136" s="77"/>
      <c r="E136" s="77"/>
      <c r="F136" s="77"/>
      <c r="G136" s="77"/>
      <c r="H136" s="77"/>
      <c r="I136" s="77"/>
      <c r="T136" s="63"/>
      <c r="U136" s="81"/>
      <c r="V136" s="68"/>
      <c r="W136" s="68"/>
      <c r="X136" s="68"/>
      <c r="BB136" s="103"/>
      <c r="BC136" s="63"/>
      <c r="BD136" s="81"/>
      <c r="CC136" s="77"/>
      <c r="CD136" s="77"/>
      <c r="CE136" s="77"/>
      <c r="CF136" s="77"/>
      <c r="CG136" s="77"/>
      <c r="CH136" s="77"/>
      <c r="CI136" s="77"/>
      <c r="CJ136" s="77"/>
      <c r="CK136" s="77"/>
      <c r="CO136" s="77"/>
      <c r="CP136" s="103"/>
      <c r="CQ136" s="81"/>
      <c r="CR136" s="81"/>
      <c r="CS136" s="81"/>
      <c r="CT136" s="81"/>
      <c r="CU136" s="81"/>
      <c r="CV136" s="171"/>
      <c r="CW136" s="77"/>
      <c r="CX136" s="77"/>
      <c r="CY136" s="103"/>
      <c r="CZ136" s="81"/>
      <c r="DA136" s="81"/>
      <c r="DB136" s="81"/>
      <c r="DC136" s="81"/>
      <c r="DD136" s="81"/>
      <c r="DE136" s="171"/>
      <c r="DF136" s="77"/>
      <c r="DG136" s="77"/>
      <c r="DH136" s="77"/>
      <c r="DI136" s="81"/>
      <c r="DJ136" s="81"/>
      <c r="DK136" s="81"/>
      <c r="DL136" s="81"/>
      <c r="DM136" s="81"/>
      <c r="DN136" s="171"/>
      <c r="DO136" s="171"/>
      <c r="DP136" s="77"/>
      <c r="DQ136" s="77"/>
      <c r="DR136" s="77"/>
      <c r="DS136" s="81"/>
      <c r="DT136" s="81"/>
      <c r="DU136" s="81"/>
      <c r="DV136" s="81"/>
      <c r="DW136" s="81"/>
      <c r="DX136" s="103"/>
      <c r="DY136" s="171"/>
      <c r="DZ136" s="77"/>
      <c r="EA136" s="77"/>
      <c r="EB136" s="103"/>
      <c r="ED136" s="77"/>
      <c r="EE136" s="77"/>
      <c r="EF136" s="77"/>
    </row>
    <row r="137" spans="1:136" customFormat="1" x14ac:dyDescent="0.15">
      <c r="A137" s="77"/>
      <c r="B137" s="77"/>
      <c r="C137" s="77"/>
      <c r="D137" s="77"/>
      <c r="E137" s="77"/>
      <c r="F137" s="77"/>
      <c r="G137" s="77"/>
      <c r="H137" s="77"/>
      <c r="I137" s="77"/>
      <c r="T137" s="63"/>
      <c r="U137" s="81"/>
      <c r="V137" s="68"/>
      <c r="W137" s="68"/>
      <c r="X137" s="68"/>
      <c r="BB137" s="103"/>
      <c r="BC137" s="63"/>
      <c r="BD137" s="81"/>
      <c r="CC137" s="77"/>
      <c r="CD137" s="77"/>
      <c r="CE137" s="77"/>
      <c r="CF137" s="77"/>
      <c r="CG137" s="77"/>
      <c r="CH137" s="77"/>
      <c r="CI137" s="77"/>
      <c r="CJ137" s="77"/>
      <c r="CK137" s="77"/>
      <c r="CO137" s="77"/>
      <c r="CP137" s="103"/>
      <c r="CQ137" s="81"/>
      <c r="CR137" s="81"/>
      <c r="CS137" s="81"/>
      <c r="CT137" s="81"/>
      <c r="CU137" s="81"/>
      <c r="CV137" s="171"/>
      <c r="CW137" s="77"/>
      <c r="CX137" s="77"/>
      <c r="CY137" s="103"/>
      <c r="CZ137" s="81"/>
      <c r="DA137" s="81"/>
      <c r="DB137" s="81"/>
      <c r="DC137" s="81"/>
      <c r="DD137" s="81"/>
      <c r="DE137" s="171"/>
      <c r="DF137" s="77"/>
      <c r="DG137" s="77"/>
      <c r="DH137" s="77"/>
      <c r="DI137" s="81"/>
      <c r="DJ137" s="81"/>
      <c r="DK137" s="81"/>
      <c r="DL137" s="81"/>
      <c r="DM137" s="81"/>
      <c r="DN137" s="171"/>
      <c r="DO137" s="171"/>
      <c r="DP137" s="77"/>
      <c r="DQ137" s="77"/>
      <c r="DR137" s="77"/>
      <c r="DS137" s="81"/>
      <c r="DT137" s="81"/>
      <c r="DU137" s="81"/>
      <c r="DV137" s="81"/>
      <c r="DW137" s="81"/>
      <c r="DX137" s="103"/>
      <c r="DY137" s="171"/>
      <c r="DZ137" s="77"/>
      <c r="EA137" s="77"/>
      <c r="EB137" s="103"/>
      <c r="ED137" s="77"/>
      <c r="EE137" s="77"/>
      <c r="EF137" s="77"/>
    </row>
    <row r="138" spans="1:136" customFormat="1" x14ac:dyDescent="0.15">
      <c r="A138" s="77"/>
      <c r="B138" s="77"/>
      <c r="C138" s="77"/>
      <c r="D138" s="77"/>
      <c r="E138" s="77"/>
      <c r="F138" s="77"/>
      <c r="G138" s="77"/>
      <c r="H138" s="77"/>
      <c r="I138" s="77"/>
      <c r="T138" s="63"/>
      <c r="U138" s="81"/>
      <c r="V138" s="68"/>
      <c r="W138" s="68"/>
      <c r="X138" s="68"/>
      <c r="BB138" s="103"/>
      <c r="BC138" s="63"/>
      <c r="BD138" s="81"/>
      <c r="CC138" s="77"/>
      <c r="CD138" s="77"/>
      <c r="CE138" s="77"/>
      <c r="CF138" s="77"/>
      <c r="CG138" s="77"/>
      <c r="CH138" s="77"/>
      <c r="CI138" s="77"/>
      <c r="CJ138" s="77"/>
      <c r="CK138" s="77"/>
      <c r="CO138" s="77"/>
      <c r="CP138" s="103"/>
      <c r="CQ138" s="81"/>
      <c r="CR138" s="81"/>
      <c r="CS138" s="81"/>
      <c r="CT138" s="81"/>
      <c r="CU138" s="81"/>
      <c r="CV138" s="171"/>
      <c r="CW138" s="77"/>
      <c r="CX138" s="77"/>
      <c r="CY138" s="103"/>
      <c r="CZ138" s="81"/>
      <c r="DA138" s="81"/>
      <c r="DB138" s="81"/>
      <c r="DC138" s="81"/>
      <c r="DD138" s="81"/>
      <c r="DE138" s="171"/>
      <c r="DF138" s="77"/>
      <c r="DG138" s="77"/>
      <c r="DH138" s="77"/>
      <c r="DI138" s="81"/>
      <c r="DJ138" s="81"/>
      <c r="DK138" s="81"/>
      <c r="DL138" s="81"/>
      <c r="DM138" s="81"/>
      <c r="DN138" s="171"/>
      <c r="DO138" s="171"/>
      <c r="DP138" s="77"/>
      <c r="DQ138" s="77"/>
      <c r="DR138" s="77"/>
      <c r="DS138" s="81"/>
      <c r="DT138" s="81"/>
      <c r="DU138" s="81"/>
      <c r="DV138" s="81"/>
      <c r="DW138" s="81"/>
      <c r="DX138" s="103"/>
      <c r="DY138" s="171"/>
      <c r="DZ138" s="77"/>
      <c r="EA138" s="77"/>
      <c r="EB138" s="103"/>
      <c r="ED138" s="77"/>
      <c r="EE138" s="77"/>
      <c r="EF138" s="77"/>
    </row>
    <row r="139" spans="1:136" customFormat="1" x14ac:dyDescent="0.15">
      <c r="A139" s="77"/>
      <c r="B139" s="77"/>
      <c r="C139" s="77"/>
      <c r="D139" s="77"/>
      <c r="E139" s="77"/>
      <c r="F139" s="77"/>
      <c r="G139" s="77"/>
      <c r="H139" s="77"/>
      <c r="I139" s="77"/>
      <c r="T139" s="63"/>
      <c r="U139" s="81"/>
      <c r="V139" s="68"/>
      <c r="W139" s="68"/>
      <c r="X139" s="68"/>
      <c r="BB139" s="103"/>
      <c r="BC139" s="63"/>
      <c r="BD139" s="81"/>
      <c r="CC139" s="77"/>
      <c r="CD139" s="77"/>
      <c r="CE139" s="77"/>
      <c r="CF139" s="77"/>
      <c r="CG139" s="77"/>
      <c r="CH139" s="77"/>
      <c r="CI139" s="77"/>
      <c r="CJ139" s="77"/>
      <c r="CK139" s="77"/>
      <c r="CO139" s="77"/>
      <c r="CP139" s="103"/>
      <c r="CQ139" s="81"/>
      <c r="CR139" s="81"/>
      <c r="CS139" s="81"/>
      <c r="CT139" s="81"/>
      <c r="CU139" s="81"/>
      <c r="CV139" s="171"/>
      <c r="CW139" s="77"/>
      <c r="CX139" s="77"/>
      <c r="CY139" s="103"/>
      <c r="CZ139" s="81"/>
      <c r="DA139" s="81"/>
      <c r="DB139" s="81"/>
      <c r="DC139" s="81"/>
      <c r="DD139" s="81"/>
      <c r="DE139" s="171"/>
      <c r="DF139" s="77"/>
      <c r="DG139" s="77"/>
      <c r="DH139" s="77"/>
      <c r="DI139" s="81"/>
      <c r="DJ139" s="81"/>
      <c r="DK139" s="81"/>
      <c r="DL139" s="81"/>
      <c r="DM139" s="81"/>
      <c r="DN139" s="171"/>
      <c r="DO139" s="171"/>
      <c r="DP139" s="77"/>
      <c r="DQ139" s="77"/>
      <c r="DR139" s="77"/>
      <c r="DS139" s="81"/>
      <c r="DT139" s="81"/>
      <c r="DU139" s="81"/>
      <c r="DV139" s="81"/>
      <c r="DW139" s="81"/>
      <c r="DX139" s="103"/>
      <c r="DY139" s="171"/>
      <c r="DZ139" s="77"/>
      <c r="EA139" s="77"/>
      <c r="EB139" s="103"/>
      <c r="ED139" s="77"/>
      <c r="EE139" s="77"/>
      <c r="EF139" s="77"/>
    </row>
    <row r="140" spans="1:136" customFormat="1" x14ac:dyDescent="0.15">
      <c r="A140" s="77"/>
      <c r="B140" s="77"/>
      <c r="C140" s="77"/>
      <c r="D140" s="77"/>
      <c r="E140" s="77"/>
      <c r="F140" s="77"/>
      <c r="G140" s="77"/>
      <c r="H140" s="77"/>
      <c r="I140" s="77"/>
      <c r="T140" s="63"/>
      <c r="U140" s="81"/>
      <c r="V140" s="68"/>
      <c r="W140" s="68"/>
      <c r="X140" s="68"/>
      <c r="BB140" s="103"/>
      <c r="BC140" s="63"/>
      <c r="BD140" s="81"/>
      <c r="CC140" s="77"/>
      <c r="CD140" s="77"/>
      <c r="CE140" s="77"/>
      <c r="CF140" s="77"/>
      <c r="CG140" s="77"/>
      <c r="CH140" s="77"/>
      <c r="CI140" s="77"/>
      <c r="CJ140" s="77"/>
      <c r="CK140" s="77"/>
      <c r="CO140" s="77"/>
      <c r="CP140" s="103"/>
      <c r="CQ140" s="81"/>
      <c r="CR140" s="81"/>
      <c r="CS140" s="81"/>
      <c r="CT140" s="81"/>
      <c r="CU140" s="81"/>
      <c r="CV140" s="171"/>
      <c r="CW140" s="77"/>
      <c r="CX140" s="77"/>
      <c r="CY140" s="103"/>
      <c r="CZ140" s="81"/>
      <c r="DA140" s="81"/>
      <c r="DB140" s="81"/>
      <c r="DC140" s="81"/>
      <c r="DD140" s="81"/>
      <c r="DE140" s="171"/>
      <c r="DF140" s="77"/>
      <c r="DG140" s="77"/>
      <c r="DH140" s="77"/>
      <c r="DI140" s="81"/>
      <c r="DJ140" s="81"/>
      <c r="DK140" s="81"/>
      <c r="DL140" s="81"/>
      <c r="DM140" s="81"/>
      <c r="DN140" s="171"/>
      <c r="DO140" s="171"/>
      <c r="DP140" s="77"/>
      <c r="DQ140" s="77"/>
      <c r="DR140" s="77"/>
      <c r="DS140" s="81"/>
      <c r="DT140" s="81"/>
      <c r="DU140" s="81"/>
      <c r="DV140" s="81"/>
      <c r="DW140" s="81"/>
      <c r="DX140" s="103"/>
      <c r="DY140" s="171"/>
      <c r="DZ140" s="77"/>
      <c r="EA140" s="77"/>
      <c r="EB140" s="103"/>
      <c r="ED140" s="77"/>
      <c r="EE140" s="77"/>
      <c r="EF140" s="77"/>
    </row>
    <row r="141" spans="1:136" customFormat="1" x14ac:dyDescent="0.15">
      <c r="A141" s="77"/>
      <c r="B141" s="77"/>
      <c r="C141" s="77"/>
      <c r="D141" s="77"/>
      <c r="E141" s="77"/>
      <c r="F141" s="77"/>
      <c r="G141" s="77"/>
      <c r="H141" s="77"/>
      <c r="I141" s="77"/>
      <c r="T141" s="63"/>
      <c r="U141" s="81"/>
      <c r="V141" s="68"/>
      <c r="W141" s="68"/>
      <c r="X141" s="68"/>
      <c r="BB141" s="103"/>
      <c r="BC141" s="63"/>
      <c r="BD141" s="81"/>
      <c r="CC141" s="77"/>
      <c r="CD141" s="77"/>
      <c r="CE141" s="77"/>
      <c r="CF141" s="77"/>
      <c r="CG141" s="77"/>
      <c r="CH141" s="77"/>
      <c r="CI141" s="77"/>
      <c r="CJ141" s="77"/>
      <c r="CK141" s="77"/>
      <c r="CO141" s="77"/>
      <c r="CP141" s="103"/>
      <c r="CQ141" s="81"/>
      <c r="CR141" s="81"/>
      <c r="CS141" s="81"/>
      <c r="CT141" s="81"/>
      <c r="CU141" s="81"/>
      <c r="CV141" s="171"/>
      <c r="CW141" s="77"/>
      <c r="CX141" s="77"/>
      <c r="CY141" s="103"/>
      <c r="CZ141" s="81"/>
      <c r="DA141" s="81"/>
      <c r="DB141" s="81"/>
      <c r="DC141" s="81"/>
      <c r="DD141" s="81"/>
      <c r="DE141" s="171"/>
      <c r="DF141" s="77"/>
      <c r="DG141" s="77"/>
      <c r="DH141" s="77"/>
      <c r="DI141" s="81"/>
      <c r="DJ141" s="81"/>
      <c r="DK141" s="81"/>
      <c r="DL141" s="81"/>
      <c r="DM141" s="81"/>
      <c r="DN141" s="171"/>
      <c r="DO141" s="171"/>
      <c r="DP141" s="77"/>
      <c r="DQ141" s="77"/>
      <c r="DR141" s="77"/>
      <c r="DS141" s="81"/>
      <c r="DT141" s="81"/>
      <c r="DU141" s="81"/>
      <c r="DV141" s="81"/>
      <c r="DW141" s="81"/>
      <c r="DX141" s="103"/>
      <c r="DY141" s="171"/>
      <c r="DZ141" s="77"/>
      <c r="EA141" s="77"/>
      <c r="EB141" s="103"/>
      <c r="ED141" s="77"/>
      <c r="EE141" s="77"/>
      <c r="EF141" s="77"/>
    </row>
    <row r="142" spans="1:136" customFormat="1" x14ac:dyDescent="0.15">
      <c r="A142" s="77"/>
      <c r="B142" s="77"/>
      <c r="C142" s="77"/>
      <c r="D142" s="77"/>
      <c r="E142" s="77"/>
      <c r="F142" s="77"/>
      <c r="G142" s="77"/>
      <c r="H142" s="77"/>
      <c r="I142" s="77"/>
      <c r="T142" s="63"/>
      <c r="U142" s="81"/>
      <c r="V142" s="68"/>
      <c r="W142" s="68"/>
      <c r="X142" s="68"/>
      <c r="BB142" s="103"/>
      <c r="BC142" s="63"/>
      <c r="BD142" s="81"/>
      <c r="CC142" s="77"/>
      <c r="CD142" s="77"/>
      <c r="CE142" s="77"/>
      <c r="CF142" s="77"/>
      <c r="CG142" s="77"/>
      <c r="CH142" s="77"/>
      <c r="CI142" s="77"/>
      <c r="CJ142" s="77"/>
      <c r="CK142" s="77"/>
      <c r="CO142" s="77"/>
      <c r="CP142" s="103"/>
      <c r="CQ142" s="81"/>
      <c r="CR142" s="81"/>
      <c r="CS142" s="81"/>
      <c r="CT142" s="81"/>
      <c r="CU142" s="81"/>
      <c r="CV142" s="171"/>
      <c r="CW142" s="77"/>
      <c r="CX142" s="77"/>
      <c r="CY142" s="103"/>
      <c r="CZ142" s="81"/>
      <c r="DA142" s="81"/>
      <c r="DB142" s="81"/>
      <c r="DC142" s="81"/>
      <c r="DD142" s="81"/>
      <c r="DE142" s="171"/>
      <c r="DF142" s="77"/>
      <c r="DG142" s="77"/>
      <c r="DH142" s="77"/>
      <c r="DI142" s="81"/>
      <c r="DJ142" s="81"/>
      <c r="DK142" s="81"/>
      <c r="DL142" s="81"/>
      <c r="DM142" s="81"/>
      <c r="DN142" s="171"/>
      <c r="DO142" s="171"/>
      <c r="DP142" s="77"/>
      <c r="DQ142" s="77"/>
      <c r="DR142" s="77"/>
      <c r="DS142" s="81"/>
      <c r="DT142" s="81"/>
      <c r="DU142" s="81"/>
      <c r="DV142" s="81"/>
      <c r="DW142" s="81"/>
      <c r="DX142" s="103"/>
      <c r="DY142" s="171"/>
      <c r="DZ142" s="77"/>
      <c r="EA142" s="77"/>
      <c r="EB142" s="103"/>
      <c r="ED142" s="77"/>
      <c r="EE142" s="77"/>
      <c r="EF142" s="77"/>
    </row>
    <row r="143" spans="1:136" customFormat="1" x14ac:dyDescent="0.15">
      <c r="A143" s="77"/>
      <c r="B143" s="77"/>
      <c r="C143" s="77"/>
      <c r="D143" s="77"/>
      <c r="E143" s="77"/>
      <c r="F143" s="77"/>
      <c r="G143" s="77"/>
      <c r="H143" s="77"/>
      <c r="I143" s="77"/>
      <c r="T143" s="63"/>
      <c r="U143" s="81"/>
      <c r="V143" s="68"/>
      <c r="W143" s="68"/>
      <c r="X143" s="68"/>
      <c r="BB143" s="103"/>
      <c r="BC143" s="63"/>
      <c r="BD143" s="81"/>
      <c r="CC143" s="77"/>
      <c r="CD143" s="77"/>
      <c r="CE143" s="77"/>
      <c r="CF143" s="77"/>
      <c r="CG143" s="77"/>
      <c r="CH143" s="77"/>
      <c r="CI143" s="77"/>
      <c r="CJ143" s="77"/>
      <c r="CK143" s="77"/>
      <c r="CO143" s="77"/>
      <c r="CP143" s="103"/>
      <c r="CQ143" s="81"/>
      <c r="CR143" s="81"/>
      <c r="CS143" s="81"/>
      <c r="CT143" s="81"/>
      <c r="CU143" s="81"/>
      <c r="CV143" s="171"/>
      <c r="CW143" s="77"/>
      <c r="CX143" s="77"/>
      <c r="CY143" s="103"/>
      <c r="CZ143" s="81"/>
      <c r="DA143" s="81"/>
      <c r="DB143" s="81"/>
      <c r="DC143" s="81"/>
      <c r="DD143" s="81"/>
      <c r="DE143" s="171"/>
      <c r="DF143" s="77"/>
      <c r="DG143" s="77"/>
      <c r="DH143" s="77"/>
      <c r="DI143" s="81"/>
      <c r="DJ143" s="81"/>
      <c r="DK143" s="81"/>
      <c r="DL143" s="81"/>
      <c r="DM143" s="81"/>
      <c r="DN143" s="171"/>
      <c r="DO143" s="171"/>
      <c r="DP143" s="77"/>
      <c r="DQ143" s="77"/>
      <c r="DR143" s="77"/>
      <c r="DS143" s="81"/>
      <c r="DT143" s="81"/>
      <c r="DU143" s="81"/>
      <c r="DV143" s="81"/>
      <c r="DW143" s="81"/>
      <c r="DX143" s="103"/>
      <c r="DY143" s="171"/>
      <c r="DZ143" s="77"/>
      <c r="EA143" s="77"/>
      <c r="EB143" s="103"/>
      <c r="ED143" s="77"/>
      <c r="EE143" s="77"/>
      <c r="EF143" s="77"/>
    </row>
    <row r="144" spans="1:136" customFormat="1" x14ac:dyDescent="0.15">
      <c r="A144" s="77"/>
      <c r="B144" s="77"/>
      <c r="C144" s="77"/>
      <c r="D144" s="77"/>
      <c r="E144" s="77"/>
      <c r="F144" s="77"/>
      <c r="G144" s="77"/>
      <c r="H144" s="77"/>
      <c r="I144" s="77"/>
      <c r="T144" s="63"/>
      <c r="U144" s="81"/>
      <c r="V144" s="68"/>
      <c r="W144" s="68"/>
      <c r="X144" s="68"/>
      <c r="BB144" s="103"/>
      <c r="BC144" s="63"/>
      <c r="BD144" s="81"/>
      <c r="CC144" s="77"/>
      <c r="CD144" s="77"/>
      <c r="CE144" s="77"/>
      <c r="CF144" s="77"/>
      <c r="CG144" s="77"/>
      <c r="CH144" s="77"/>
      <c r="CI144" s="77"/>
      <c r="CJ144" s="77"/>
      <c r="CK144" s="77"/>
      <c r="CO144" s="77"/>
      <c r="CP144" s="103"/>
      <c r="CQ144" s="81"/>
      <c r="CR144" s="81"/>
      <c r="CS144" s="81"/>
      <c r="CT144" s="81"/>
      <c r="CU144" s="81"/>
      <c r="CV144" s="171"/>
      <c r="CW144" s="77"/>
      <c r="CX144" s="77"/>
      <c r="CY144" s="103"/>
      <c r="CZ144" s="81"/>
      <c r="DA144" s="81"/>
      <c r="DB144" s="81"/>
      <c r="DC144" s="81"/>
      <c r="DD144" s="81"/>
      <c r="DE144" s="171"/>
      <c r="DF144" s="77"/>
      <c r="DG144" s="77"/>
      <c r="DH144" s="77"/>
      <c r="DI144" s="81"/>
      <c r="DJ144" s="81"/>
      <c r="DK144" s="81"/>
      <c r="DL144" s="81"/>
      <c r="DM144" s="81"/>
      <c r="DN144" s="171"/>
      <c r="DO144" s="171"/>
      <c r="DP144" s="77"/>
      <c r="DQ144" s="77"/>
      <c r="DR144" s="77"/>
      <c r="DS144" s="81"/>
      <c r="DT144" s="81"/>
      <c r="DU144" s="81"/>
      <c r="DV144" s="81"/>
      <c r="DW144" s="81"/>
      <c r="DX144" s="103"/>
      <c r="DY144" s="171"/>
      <c r="DZ144" s="77"/>
      <c r="EA144" s="77"/>
      <c r="EB144" s="103"/>
      <c r="ED144" s="77"/>
      <c r="EE144" s="77"/>
      <c r="EF144" s="77"/>
    </row>
    <row r="145" spans="1:136" customFormat="1" x14ac:dyDescent="0.15">
      <c r="A145" s="77"/>
      <c r="B145" s="77"/>
      <c r="C145" s="77"/>
      <c r="D145" s="77"/>
      <c r="E145" s="77"/>
      <c r="F145" s="77"/>
      <c r="G145" s="77"/>
      <c r="H145" s="77"/>
      <c r="I145" s="77"/>
      <c r="T145" s="63"/>
      <c r="U145" s="81"/>
      <c r="V145" s="68"/>
      <c r="W145" s="68"/>
      <c r="X145" s="68"/>
      <c r="BB145" s="103"/>
      <c r="BC145" s="63"/>
      <c r="BD145" s="81"/>
      <c r="CC145" s="77"/>
      <c r="CD145" s="77"/>
      <c r="CE145" s="77"/>
      <c r="CF145" s="77"/>
      <c r="CG145" s="77"/>
      <c r="CH145" s="77"/>
      <c r="CI145" s="77"/>
      <c r="CJ145" s="77"/>
      <c r="CK145" s="77"/>
      <c r="CO145" s="77"/>
      <c r="CP145" s="103"/>
      <c r="CQ145" s="81"/>
      <c r="CR145" s="81"/>
      <c r="CS145" s="81"/>
      <c r="CT145" s="81"/>
      <c r="CU145" s="81"/>
      <c r="CV145" s="171"/>
      <c r="CW145" s="77"/>
      <c r="CX145" s="77"/>
      <c r="CY145" s="103"/>
      <c r="CZ145" s="81"/>
      <c r="DA145" s="81"/>
      <c r="DB145" s="81"/>
      <c r="DC145" s="81"/>
      <c r="DD145" s="81"/>
      <c r="DE145" s="171"/>
      <c r="DF145" s="77"/>
      <c r="DG145" s="77"/>
      <c r="DH145" s="77"/>
      <c r="DI145" s="81"/>
      <c r="DJ145" s="81"/>
      <c r="DK145" s="81"/>
      <c r="DL145" s="81"/>
      <c r="DM145" s="81"/>
      <c r="DN145" s="171"/>
      <c r="DO145" s="171"/>
      <c r="DP145" s="77"/>
      <c r="DQ145" s="77"/>
      <c r="DR145" s="77"/>
      <c r="DS145" s="81"/>
      <c r="DT145" s="81"/>
      <c r="DU145" s="81"/>
      <c r="DV145" s="81"/>
      <c r="DW145" s="81"/>
      <c r="DX145" s="103"/>
      <c r="DY145" s="171"/>
      <c r="DZ145" s="77"/>
      <c r="EA145" s="77"/>
      <c r="EB145" s="103"/>
      <c r="ED145" s="77"/>
      <c r="EE145" s="77"/>
      <c r="EF145" s="77"/>
    </row>
    <row r="146" spans="1:136" customFormat="1" x14ac:dyDescent="0.15">
      <c r="A146" s="77"/>
      <c r="B146" s="77"/>
      <c r="C146" s="77"/>
      <c r="D146" s="77"/>
      <c r="E146" s="77"/>
      <c r="F146" s="77"/>
      <c r="G146" s="77"/>
      <c r="H146" s="77"/>
      <c r="I146" s="77"/>
      <c r="T146" s="63"/>
      <c r="U146" s="81"/>
      <c r="V146" s="68"/>
      <c r="W146" s="68"/>
      <c r="X146" s="68"/>
      <c r="BB146" s="103"/>
      <c r="BC146" s="63"/>
      <c r="BD146" s="81"/>
      <c r="CC146" s="77"/>
      <c r="CD146" s="77"/>
      <c r="CE146" s="77"/>
      <c r="CF146" s="77"/>
      <c r="CG146" s="77"/>
      <c r="CH146" s="77"/>
      <c r="CI146" s="77"/>
      <c r="CJ146" s="77"/>
      <c r="CK146" s="77"/>
      <c r="CO146" s="77"/>
      <c r="CP146" s="103"/>
      <c r="CQ146" s="81"/>
      <c r="CR146" s="81"/>
      <c r="CS146" s="81"/>
      <c r="CT146" s="81"/>
      <c r="CU146" s="81"/>
      <c r="CV146" s="171"/>
      <c r="CW146" s="77"/>
      <c r="CX146" s="77"/>
      <c r="CY146" s="103"/>
      <c r="CZ146" s="81"/>
      <c r="DA146" s="81"/>
      <c r="DB146" s="81"/>
      <c r="DC146" s="81"/>
      <c r="DD146" s="81"/>
      <c r="DE146" s="171"/>
      <c r="DF146" s="77"/>
      <c r="DG146" s="77"/>
      <c r="DH146" s="77"/>
      <c r="DI146" s="81"/>
      <c r="DJ146" s="81"/>
      <c r="DK146" s="81"/>
      <c r="DL146" s="81"/>
      <c r="DM146" s="81"/>
      <c r="DN146" s="171"/>
      <c r="DO146" s="171"/>
      <c r="DP146" s="77"/>
      <c r="DQ146" s="77"/>
      <c r="DR146" s="77"/>
      <c r="DS146" s="81"/>
      <c r="DT146" s="81"/>
      <c r="DU146" s="81"/>
      <c r="DV146" s="81"/>
      <c r="DW146" s="81"/>
      <c r="DX146" s="103"/>
      <c r="DY146" s="171"/>
      <c r="DZ146" s="77"/>
      <c r="EA146" s="77"/>
      <c r="EB146" s="103"/>
      <c r="ED146" s="77"/>
      <c r="EE146" s="77"/>
      <c r="EF146" s="77"/>
    </row>
    <row r="147" spans="1:136" customFormat="1" x14ac:dyDescent="0.15">
      <c r="A147" s="77"/>
      <c r="B147" s="77"/>
      <c r="C147" s="77"/>
      <c r="D147" s="77"/>
      <c r="E147" s="77"/>
      <c r="F147" s="77"/>
      <c r="G147" s="77"/>
      <c r="H147" s="77"/>
      <c r="I147" s="77"/>
      <c r="T147" s="63"/>
      <c r="U147" s="81"/>
      <c r="V147" s="68"/>
      <c r="W147" s="68"/>
      <c r="X147" s="68"/>
      <c r="BB147" s="103"/>
      <c r="BC147" s="63"/>
      <c r="BD147" s="81"/>
      <c r="CC147" s="77"/>
      <c r="CD147" s="77"/>
      <c r="CE147" s="77"/>
      <c r="CF147" s="77"/>
      <c r="CG147" s="77"/>
      <c r="CH147" s="77"/>
      <c r="CI147" s="77"/>
      <c r="CJ147" s="77"/>
      <c r="CK147" s="77"/>
      <c r="CO147" s="77"/>
      <c r="CP147" s="103"/>
      <c r="CQ147" s="81"/>
      <c r="CR147" s="81"/>
      <c r="CS147" s="81"/>
      <c r="CT147" s="81"/>
      <c r="CU147" s="81"/>
      <c r="CV147" s="171"/>
      <c r="CW147" s="77"/>
      <c r="CX147" s="77"/>
      <c r="CY147" s="103"/>
      <c r="CZ147" s="81"/>
      <c r="DA147" s="81"/>
      <c r="DB147" s="81"/>
      <c r="DC147" s="81"/>
      <c r="DD147" s="81"/>
      <c r="DE147" s="171"/>
      <c r="DF147" s="77"/>
      <c r="DG147" s="77"/>
      <c r="DH147" s="77"/>
      <c r="DI147" s="81"/>
      <c r="DJ147" s="81"/>
      <c r="DK147" s="81"/>
      <c r="DL147" s="81"/>
      <c r="DM147" s="81"/>
      <c r="DN147" s="171"/>
      <c r="DO147" s="171"/>
      <c r="DP147" s="77"/>
      <c r="DQ147" s="77"/>
      <c r="DR147" s="77"/>
      <c r="DS147" s="81"/>
      <c r="DT147" s="81"/>
      <c r="DU147" s="81"/>
      <c r="DV147" s="81"/>
      <c r="DW147" s="81"/>
      <c r="DX147" s="103"/>
      <c r="DY147" s="171"/>
      <c r="DZ147" s="77"/>
      <c r="EA147" s="77"/>
      <c r="EB147" s="103"/>
      <c r="ED147" s="77"/>
      <c r="EE147" s="77"/>
      <c r="EF147" s="77"/>
    </row>
    <row r="148" spans="1:136" customFormat="1" x14ac:dyDescent="0.15">
      <c r="A148" s="77"/>
      <c r="B148" s="77"/>
      <c r="C148" s="77"/>
      <c r="D148" s="77"/>
      <c r="E148" s="77"/>
      <c r="F148" s="77"/>
      <c r="G148" s="77"/>
      <c r="H148" s="77"/>
      <c r="I148" s="77"/>
      <c r="T148" s="63"/>
      <c r="U148" s="81"/>
      <c r="V148" s="68"/>
      <c r="W148" s="68"/>
      <c r="X148" s="68"/>
      <c r="BB148" s="103"/>
      <c r="BC148" s="63"/>
      <c r="BD148" s="81"/>
      <c r="CC148" s="77"/>
      <c r="CD148" s="77"/>
      <c r="CE148" s="77"/>
      <c r="CF148" s="77"/>
      <c r="CG148" s="77"/>
      <c r="CH148" s="77"/>
      <c r="CI148" s="77"/>
      <c r="CJ148" s="77"/>
      <c r="CK148" s="77"/>
      <c r="CO148" s="77"/>
      <c r="CP148" s="103"/>
      <c r="CQ148" s="81"/>
      <c r="CR148" s="81"/>
      <c r="CS148" s="81"/>
      <c r="CT148" s="81"/>
      <c r="CU148" s="81"/>
      <c r="CV148" s="171"/>
      <c r="CW148" s="77"/>
      <c r="CX148" s="77"/>
      <c r="CY148" s="103"/>
      <c r="CZ148" s="81"/>
      <c r="DA148" s="81"/>
      <c r="DB148" s="81"/>
      <c r="DC148" s="81"/>
      <c r="DD148" s="81"/>
      <c r="DE148" s="171"/>
      <c r="DF148" s="77"/>
      <c r="DG148" s="77"/>
      <c r="DH148" s="77"/>
      <c r="DI148" s="81"/>
      <c r="DJ148" s="81"/>
      <c r="DK148" s="81"/>
      <c r="DL148" s="81"/>
      <c r="DM148" s="81"/>
      <c r="DN148" s="171"/>
      <c r="DO148" s="171"/>
      <c r="DP148" s="77"/>
      <c r="DQ148" s="77"/>
      <c r="DR148" s="77"/>
      <c r="DS148" s="81"/>
      <c r="DT148" s="81"/>
      <c r="DU148" s="81"/>
      <c r="DV148" s="81"/>
      <c r="DW148" s="81"/>
      <c r="DX148" s="103"/>
      <c r="DY148" s="171"/>
      <c r="DZ148" s="77"/>
      <c r="EA148" s="77"/>
      <c r="EB148" s="103"/>
      <c r="ED148" s="77"/>
      <c r="EE148" s="77"/>
      <c r="EF148" s="77"/>
    </row>
    <row r="149" spans="1:136" customFormat="1" x14ac:dyDescent="0.15">
      <c r="A149" s="77"/>
      <c r="B149" s="77"/>
      <c r="C149" s="77"/>
      <c r="D149" s="77"/>
      <c r="E149" s="77"/>
      <c r="F149" s="77"/>
      <c r="G149" s="77"/>
      <c r="H149" s="77"/>
      <c r="I149" s="77"/>
      <c r="T149" s="63"/>
      <c r="U149" s="81"/>
      <c r="V149" s="68"/>
      <c r="W149" s="68"/>
      <c r="X149" s="68"/>
      <c r="BB149" s="103"/>
      <c r="BC149" s="63"/>
      <c r="BD149" s="81"/>
      <c r="CC149" s="77"/>
      <c r="CD149" s="77"/>
      <c r="CE149" s="77"/>
      <c r="CF149" s="77"/>
      <c r="CG149" s="77"/>
      <c r="CH149" s="77"/>
      <c r="CI149" s="77"/>
      <c r="CJ149" s="77"/>
      <c r="CK149" s="77"/>
      <c r="CO149" s="77"/>
      <c r="CP149" s="103"/>
      <c r="CQ149" s="81"/>
      <c r="CR149" s="81"/>
      <c r="CS149" s="81"/>
      <c r="CT149" s="81"/>
      <c r="CU149" s="81"/>
      <c r="CV149" s="171"/>
      <c r="CW149" s="77"/>
      <c r="CX149" s="77"/>
      <c r="CY149" s="103"/>
      <c r="CZ149" s="81"/>
      <c r="DA149" s="81"/>
      <c r="DB149" s="81"/>
      <c r="DC149" s="81"/>
      <c r="DD149" s="81"/>
      <c r="DE149" s="171"/>
      <c r="DF149" s="77"/>
      <c r="DG149" s="77"/>
      <c r="DH149" s="77"/>
      <c r="DI149" s="81"/>
      <c r="DJ149" s="81"/>
      <c r="DK149" s="81"/>
      <c r="DL149" s="81"/>
      <c r="DM149" s="81"/>
      <c r="DN149" s="171"/>
      <c r="DO149" s="171"/>
      <c r="DP149" s="77"/>
      <c r="DQ149" s="77"/>
      <c r="DR149" s="77"/>
      <c r="DS149" s="81"/>
      <c r="DT149" s="81"/>
      <c r="DU149" s="81"/>
      <c r="DV149" s="81"/>
      <c r="DW149" s="81"/>
      <c r="DX149" s="103"/>
      <c r="DY149" s="171"/>
      <c r="DZ149" s="77"/>
      <c r="EA149" s="77"/>
      <c r="EB149" s="103"/>
      <c r="ED149" s="77"/>
      <c r="EE149" s="77"/>
      <c r="EF149" s="77"/>
    </row>
    <row r="150" spans="1:136" customFormat="1" x14ac:dyDescent="0.15">
      <c r="A150" s="77"/>
      <c r="B150" s="77"/>
      <c r="C150" s="77"/>
      <c r="D150" s="77"/>
      <c r="E150" s="77"/>
      <c r="F150" s="77"/>
      <c r="G150" s="77"/>
      <c r="H150" s="77"/>
      <c r="I150" s="77"/>
      <c r="T150" s="63"/>
      <c r="U150" s="81"/>
      <c r="V150" s="68"/>
      <c r="W150" s="68"/>
      <c r="X150" s="68"/>
      <c r="BB150" s="103"/>
      <c r="BC150" s="63"/>
      <c r="BD150" s="81"/>
      <c r="CC150" s="77"/>
      <c r="CD150" s="77"/>
      <c r="CE150" s="77"/>
      <c r="CF150" s="77"/>
      <c r="CG150" s="77"/>
      <c r="CH150" s="77"/>
      <c r="CI150" s="77"/>
      <c r="CJ150" s="77"/>
      <c r="CK150" s="77"/>
      <c r="CO150" s="77"/>
      <c r="CP150" s="103"/>
      <c r="CQ150" s="81"/>
      <c r="CR150" s="81"/>
      <c r="CS150" s="81"/>
      <c r="CT150" s="81"/>
      <c r="CU150" s="81"/>
      <c r="CV150" s="171"/>
      <c r="CW150" s="77"/>
      <c r="CX150" s="77"/>
      <c r="CY150" s="103"/>
      <c r="CZ150" s="81"/>
      <c r="DA150" s="81"/>
      <c r="DB150" s="81"/>
      <c r="DC150" s="81"/>
      <c r="DD150" s="81"/>
      <c r="DE150" s="171"/>
      <c r="DF150" s="77"/>
      <c r="DG150" s="77"/>
      <c r="DH150" s="77"/>
      <c r="DI150" s="81"/>
      <c r="DJ150" s="81"/>
      <c r="DK150" s="81"/>
      <c r="DL150" s="81"/>
      <c r="DM150" s="81"/>
      <c r="DN150" s="171"/>
      <c r="DO150" s="171"/>
      <c r="DP150" s="77"/>
      <c r="DQ150" s="77"/>
      <c r="DR150" s="77"/>
      <c r="DS150" s="81"/>
      <c r="DT150" s="81"/>
      <c r="DU150" s="81"/>
      <c r="DV150" s="81"/>
      <c r="DW150" s="81"/>
      <c r="DX150" s="103"/>
      <c r="DY150" s="171"/>
      <c r="DZ150" s="77"/>
      <c r="EA150" s="77"/>
      <c r="EB150" s="103"/>
      <c r="ED150" s="77"/>
      <c r="EE150" s="77"/>
      <c r="EF150" s="77"/>
    </row>
    <row r="151" spans="1:136" customFormat="1" x14ac:dyDescent="0.15">
      <c r="A151" s="77"/>
      <c r="B151" s="77"/>
      <c r="C151" s="77"/>
      <c r="D151" s="77"/>
      <c r="E151" s="77"/>
      <c r="F151" s="77"/>
      <c r="G151" s="77"/>
      <c r="H151" s="77"/>
      <c r="I151" s="77"/>
      <c r="T151" s="63"/>
      <c r="U151" s="81"/>
      <c r="V151" s="68"/>
      <c r="W151" s="68"/>
      <c r="X151" s="68"/>
      <c r="BB151" s="103"/>
      <c r="BC151" s="63"/>
      <c r="BD151" s="81"/>
      <c r="CC151" s="77"/>
      <c r="CD151" s="77"/>
      <c r="CE151" s="77"/>
      <c r="CF151" s="77"/>
      <c r="CG151" s="77"/>
      <c r="CH151" s="77"/>
      <c r="CI151" s="77"/>
      <c r="CJ151" s="77"/>
      <c r="CK151" s="77"/>
      <c r="CO151" s="77"/>
      <c r="CP151" s="103"/>
      <c r="CQ151" s="81"/>
      <c r="CR151" s="81"/>
      <c r="CS151" s="81"/>
      <c r="CT151" s="81"/>
      <c r="CU151" s="81"/>
      <c r="CV151" s="171"/>
      <c r="CW151" s="77"/>
      <c r="CX151" s="77"/>
      <c r="CY151" s="103"/>
      <c r="CZ151" s="81"/>
      <c r="DA151" s="81"/>
      <c r="DB151" s="81"/>
      <c r="DC151" s="81"/>
      <c r="DD151" s="81"/>
      <c r="DE151" s="171"/>
      <c r="DF151" s="77"/>
      <c r="DG151" s="77"/>
      <c r="DH151" s="77"/>
      <c r="DI151" s="81"/>
      <c r="DJ151" s="81"/>
      <c r="DK151" s="81"/>
      <c r="DL151" s="81"/>
      <c r="DM151" s="81"/>
      <c r="DN151" s="171"/>
      <c r="DO151" s="171"/>
      <c r="DP151" s="77"/>
      <c r="DQ151" s="77"/>
      <c r="DR151" s="77"/>
      <c r="DS151" s="81"/>
      <c r="DT151" s="81"/>
      <c r="DU151" s="81"/>
      <c r="DV151" s="81"/>
      <c r="DW151" s="81"/>
      <c r="DX151" s="103"/>
      <c r="DY151" s="171"/>
      <c r="DZ151" s="77"/>
      <c r="EA151" s="77"/>
      <c r="EB151" s="103"/>
      <c r="ED151" s="77"/>
      <c r="EE151" s="77"/>
      <c r="EF151" s="77"/>
    </row>
    <row r="152" spans="1:136" customFormat="1" x14ac:dyDescent="0.15">
      <c r="A152" s="77"/>
      <c r="B152" s="77"/>
      <c r="C152" s="77"/>
      <c r="D152" s="77"/>
      <c r="E152" s="77"/>
      <c r="F152" s="77"/>
      <c r="G152" s="77"/>
      <c r="H152" s="77"/>
      <c r="I152" s="77"/>
      <c r="T152" s="63"/>
      <c r="U152" s="81"/>
      <c r="V152" s="68"/>
      <c r="W152" s="68"/>
      <c r="X152" s="68"/>
      <c r="BB152" s="103"/>
      <c r="BC152" s="63"/>
      <c r="BD152" s="81"/>
      <c r="CC152" s="77"/>
      <c r="CD152" s="77"/>
      <c r="CE152" s="77"/>
      <c r="CF152" s="77"/>
      <c r="CG152" s="77"/>
      <c r="CH152" s="77"/>
      <c r="CI152" s="77"/>
      <c r="CJ152" s="77"/>
      <c r="CK152" s="77"/>
      <c r="CO152" s="77"/>
      <c r="CP152" s="103"/>
      <c r="CQ152" s="81"/>
      <c r="CR152" s="81"/>
      <c r="CS152" s="81"/>
      <c r="CT152" s="81"/>
      <c r="CU152" s="81"/>
      <c r="CV152" s="171"/>
      <c r="CW152" s="77"/>
      <c r="CX152" s="77"/>
      <c r="CY152" s="103"/>
      <c r="CZ152" s="81"/>
      <c r="DA152" s="81"/>
      <c r="DB152" s="81"/>
      <c r="DC152" s="81"/>
      <c r="DD152" s="81"/>
      <c r="DE152" s="171"/>
      <c r="DF152" s="77"/>
      <c r="DG152" s="77"/>
      <c r="DH152" s="77"/>
      <c r="DI152" s="81"/>
      <c r="DJ152" s="81"/>
      <c r="DK152" s="81"/>
      <c r="DL152" s="81"/>
      <c r="DM152" s="81"/>
      <c r="DN152" s="171"/>
      <c r="DO152" s="171"/>
      <c r="DP152" s="77"/>
      <c r="DQ152" s="77"/>
      <c r="DR152" s="77"/>
      <c r="DS152" s="81"/>
      <c r="DT152" s="81"/>
      <c r="DU152" s="81"/>
      <c r="DV152" s="81"/>
      <c r="DW152" s="81"/>
      <c r="DX152" s="103"/>
      <c r="DY152" s="171"/>
      <c r="DZ152" s="77"/>
      <c r="EA152" s="77"/>
      <c r="EB152" s="103"/>
      <c r="ED152" s="77"/>
      <c r="EE152" s="77"/>
      <c r="EF152" s="77"/>
    </row>
    <row r="153" spans="1:136" customFormat="1" x14ac:dyDescent="0.15">
      <c r="A153" s="77"/>
      <c r="B153" s="77"/>
      <c r="C153" s="77"/>
      <c r="D153" s="77"/>
      <c r="E153" s="77"/>
      <c r="F153" s="77"/>
      <c r="G153" s="77"/>
      <c r="H153" s="77"/>
      <c r="I153" s="77"/>
      <c r="T153" s="63"/>
      <c r="U153" s="81"/>
      <c r="V153" s="68"/>
      <c r="W153" s="68"/>
      <c r="X153" s="68"/>
      <c r="BB153" s="103"/>
      <c r="BC153" s="63"/>
      <c r="BD153" s="81"/>
      <c r="CC153" s="77"/>
      <c r="CD153" s="77"/>
      <c r="CE153" s="77"/>
      <c r="CF153" s="77"/>
      <c r="CG153" s="77"/>
      <c r="CH153" s="77"/>
      <c r="CI153" s="77"/>
      <c r="CJ153" s="77"/>
      <c r="CK153" s="77"/>
      <c r="CO153" s="77"/>
      <c r="CP153" s="103"/>
      <c r="CQ153" s="81"/>
      <c r="CR153" s="81"/>
      <c r="CS153" s="81"/>
      <c r="CT153" s="81"/>
      <c r="CU153" s="81"/>
      <c r="CV153" s="171"/>
      <c r="CW153" s="77"/>
      <c r="CX153" s="77"/>
      <c r="CY153" s="103"/>
      <c r="CZ153" s="81"/>
      <c r="DA153" s="81"/>
      <c r="DB153" s="81"/>
      <c r="DC153" s="81"/>
      <c r="DD153" s="81"/>
      <c r="DE153" s="171"/>
      <c r="DF153" s="77"/>
      <c r="DG153" s="77"/>
      <c r="DH153" s="77"/>
      <c r="DI153" s="81"/>
      <c r="DJ153" s="81"/>
      <c r="DK153" s="81"/>
      <c r="DL153" s="81"/>
      <c r="DM153" s="81"/>
      <c r="DN153" s="171"/>
      <c r="DO153" s="171"/>
      <c r="DP153" s="77"/>
      <c r="DQ153" s="77"/>
      <c r="DR153" s="77"/>
      <c r="DS153" s="81"/>
      <c r="DT153" s="81"/>
      <c r="DU153" s="81"/>
      <c r="DV153" s="81"/>
      <c r="DW153" s="81"/>
      <c r="DX153" s="103"/>
      <c r="DY153" s="171"/>
      <c r="DZ153" s="77"/>
      <c r="EA153" s="77"/>
      <c r="EB153" s="103"/>
      <c r="ED153" s="77"/>
      <c r="EE153" s="77"/>
      <c r="EF153" s="77"/>
    </row>
    <row r="154" spans="1:136" customFormat="1" x14ac:dyDescent="0.15">
      <c r="A154" s="77"/>
      <c r="B154" s="77"/>
      <c r="C154" s="77"/>
      <c r="D154" s="77"/>
      <c r="E154" s="77"/>
      <c r="F154" s="77"/>
      <c r="G154" s="77"/>
      <c r="H154" s="77"/>
      <c r="I154" s="77"/>
      <c r="T154" s="63"/>
      <c r="U154" s="81"/>
      <c r="V154" s="68"/>
      <c r="W154" s="68"/>
      <c r="X154" s="68"/>
      <c r="BB154" s="103"/>
      <c r="BC154" s="63"/>
      <c r="BD154" s="81"/>
      <c r="CC154" s="77"/>
      <c r="CD154" s="77"/>
      <c r="CE154" s="77"/>
      <c r="CF154" s="77"/>
      <c r="CG154" s="77"/>
      <c r="CH154" s="77"/>
      <c r="CI154" s="77"/>
      <c r="CJ154" s="77"/>
      <c r="CK154" s="77"/>
      <c r="CO154" s="77"/>
      <c r="CP154" s="103"/>
      <c r="CQ154" s="81"/>
      <c r="CR154" s="81"/>
      <c r="CS154" s="81"/>
      <c r="CT154" s="81"/>
      <c r="CU154" s="81"/>
      <c r="CV154" s="171"/>
      <c r="CW154" s="77"/>
      <c r="CX154" s="77"/>
      <c r="CY154" s="103"/>
      <c r="CZ154" s="81"/>
      <c r="DA154" s="81"/>
      <c r="DB154" s="81"/>
      <c r="DC154" s="81"/>
      <c r="DD154" s="81"/>
      <c r="DE154" s="171"/>
      <c r="DF154" s="77"/>
      <c r="DG154" s="77"/>
      <c r="DH154" s="77"/>
      <c r="DI154" s="81"/>
      <c r="DJ154" s="81"/>
      <c r="DK154" s="81"/>
      <c r="DL154" s="81"/>
      <c r="DM154" s="81"/>
      <c r="DN154" s="171"/>
      <c r="DO154" s="171"/>
      <c r="DP154" s="77"/>
      <c r="DQ154" s="77"/>
      <c r="DR154" s="77"/>
      <c r="DS154" s="81"/>
      <c r="DT154" s="81"/>
      <c r="DU154" s="81"/>
      <c r="DV154" s="81"/>
      <c r="DW154" s="81"/>
      <c r="DX154" s="103"/>
      <c r="DY154" s="171"/>
      <c r="DZ154" s="77"/>
      <c r="EA154" s="77"/>
      <c r="EB154" s="103"/>
      <c r="ED154" s="77"/>
      <c r="EE154" s="77"/>
      <c r="EF154" s="77"/>
    </row>
    <row r="155" spans="1:136" customFormat="1" x14ac:dyDescent="0.15">
      <c r="A155" s="77"/>
      <c r="B155" s="77"/>
      <c r="C155" s="77"/>
      <c r="D155" s="77"/>
      <c r="E155" s="77"/>
      <c r="F155" s="77"/>
      <c r="G155" s="77"/>
      <c r="H155" s="77"/>
      <c r="I155" s="77"/>
      <c r="T155" s="63"/>
      <c r="U155" s="81"/>
      <c r="V155" s="68"/>
      <c r="W155" s="68"/>
      <c r="X155" s="68"/>
      <c r="BB155" s="103"/>
      <c r="BC155" s="63"/>
      <c r="BD155" s="81"/>
      <c r="CC155" s="77"/>
      <c r="CD155" s="77"/>
      <c r="CE155" s="77"/>
      <c r="CF155" s="77"/>
      <c r="CG155" s="77"/>
      <c r="CH155" s="77"/>
      <c r="CI155" s="77"/>
      <c r="CJ155" s="77"/>
      <c r="CK155" s="77"/>
      <c r="CO155" s="77"/>
      <c r="CP155" s="103"/>
      <c r="CQ155" s="81"/>
      <c r="CR155" s="81"/>
      <c r="CS155" s="81"/>
      <c r="CT155" s="81"/>
      <c r="CU155" s="81"/>
      <c r="CV155" s="171"/>
      <c r="CW155" s="77"/>
      <c r="CX155" s="77"/>
      <c r="CY155" s="103"/>
      <c r="CZ155" s="81"/>
      <c r="DA155" s="81"/>
      <c r="DB155" s="81"/>
      <c r="DC155" s="81"/>
      <c r="DD155" s="81"/>
      <c r="DE155" s="171"/>
      <c r="DF155" s="77"/>
      <c r="DG155" s="77"/>
      <c r="DH155" s="77"/>
      <c r="DI155" s="81"/>
      <c r="DJ155" s="81"/>
      <c r="DK155" s="81"/>
      <c r="DL155" s="81"/>
      <c r="DM155" s="81"/>
      <c r="DN155" s="171"/>
      <c r="DO155" s="171"/>
      <c r="DP155" s="77"/>
      <c r="DQ155" s="77"/>
      <c r="DR155" s="77"/>
      <c r="DS155" s="81"/>
      <c r="DT155" s="81"/>
      <c r="DU155" s="81"/>
      <c r="DV155" s="81"/>
      <c r="DW155" s="81"/>
      <c r="DX155" s="103"/>
      <c r="DY155" s="171"/>
      <c r="DZ155" s="77"/>
      <c r="EA155" s="77"/>
      <c r="EB155" s="103"/>
      <c r="ED155" s="77"/>
      <c r="EE155" s="77"/>
      <c r="EF155" s="77"/>
    </row>
    <row r="156" spans="1:136" customFormat="1" x14ac:dyDescent="0.15">
      <c r="A156" s="77"/>
      <c r="B156" s="77"/>
      <c r="C156" s="77"/>
      <c r="D156" s="77"/>
      <c r="E156" s="77"/>
      <c r="F156" s="77"/>
      <c r="G156" s="77"/>
      <c r="H156" s="77"/>
      <c r="I156" s="77"/>
      <c r="T156" s="63"/>
      <c r="U156" s="81"/>
      <c r="V156" s="68"/>
      <c r="W156" s="68"/>
      <c r="X156" s="68"/>
      <c r="BB156" s="103"/>
      <c r="BC156" s="63"/>
      <c r="BD156" s="81"/>
      <c r="CC156" s="77"/>
      <c r="CD156" s="77"/>
      <c r="CE156" s="77"/>
      <c r="CF156" s="77"/>
      <c r="CG156" s="77"/>
      <c r="CH156" s="77"/>
      <c r="CI156" s="77"/>
      <c r="CJ156" s="77"/>
      <c r="CK156" s="77"/>
      <c r="CO156" s="77"/>
      <c r="CP156" s="103"/>
      <c r="CQ156" s="81"/>
      <c r="CR156" s="81"/>
      <c r="CS156" s="81"/>
      <c r="CT156" s="81"/>
      <c r="CU156" s="81"/>
      <c r="CV156" s="171"/>
      <c r="CW156" s="77"/>
      <c r="CX156" s="77"/>
      <c r="CY156" s="103"/>
      <c r="CZ156" s="81"/>
      <c r="DA156" s="81"/>
      <c r="DB156" s="81"/>
      <c r="DC156" s="81"/>
      <c r="DD156" s="81"/>
      <c r="DE156" s="171"/>
      <c r="DF156" s="77"/>
      <c r="DG156" s="77"/>
      <c r="DH156" s="77"/>
      <c r="DI156" s="81"/>
      <c r="DJ156" s="81"/>
      <c r="DK156" s="81"/>
      <c r="DL156" s="81"/>
      <c r="DM156" s="81"/>
      <c r="DN156" s="171"/>
      <c r="DO156" s="171"/>
      <c r="DP156" s="77"/>
      <c r="DQ156" s="77"/>
      <c r="DR156" s="77"/>
      <c r="DS156" s="81"/>
      <c r="DT156" s="81"/>
      <c r="DU156" s="81"/>
      <c r="DV156" s="81"/>
      <c r="DW156" s="81"/>
      <c r="DX156" s="103"/>
      <c r="DY156" s="171"/>
      <c r="DZ156" s="77"/>
      <c r="EA156" s="77"/>
      <c r="EB156" s="103"/>
      <c r="ED156" s="77"/>
      <c r="EE156" s="77"/>
      <c r="EF156" s="77"/>
    </row>
    <row r="157" spans="1:136" customFormat="1" x14ac:dyDescent="0.15">
      <c r="A157" s="77"/>
      <c r="B157" s="77"/>
      <c r="C157" s="77"/>
      <c r="D157" s="77"/>
      <c r="E157" s="77"/>
      <c r="F157" s="77"/>
      <c r="G157" s="77"/>
      <c r="H157" s="77"/>
      <c r="I157" s="77"/>
      <c r="T157" s="63"/>
      <c r="U157" s="81"/>
      <c r="V157" s="68"/>
      <c r="W157" s="68"/>
      <c r="X157" s="68"/>
      <c r="BB157" s="103"/>
      <c r="BC157" s="63"/>
      <c r="BD157" s="81"/>
      <c r="CC157" s="77"/>
      <c r="CD157" s="77"/>
      <c r="CE157" s="77"/>
      <c r="CF157" s="77"/>
      <c r="CG157" s="77"/>
      <c r="CH157" s="77"/>
      <c r="CI157" s="77"/>
      <c r="CJ157" s="77"/>
      <c r="CK157" s="77"/>
      <c r="CO157" s="77"/>
      <c r="CP157" s="103"/>
      <c r="CQ157" s="81"/>
      <c r="CR157" s="81"/>
      <c r="CS157" s="81"/>
      <c r="CT157" s="81"/>
      <c r="CU157" s="81"/>
      <c r="CV157" s="171"/>
      <c r="CW157" s="77"/>
      <c r="CX157" s="77"/>
      <c r="CY157" s="103"/>
      <c r="CZ157" s="81"/>
      <c r="DA157" s="81"/>
      <c r="DB157" s="81"/>
      <c r="DC157" s="81"/>
      <c r="DD157" s="81"/>
      <c r="DE157" s="171"/>
      <c r="DF157" s="77"/>
      <c r="DG157" s="77"/>
      <c r="DH157" s="77"/>
      <c r="DI157" s="81"/>
      <c r="DJ157" s="81"/>
      <c r="DK157" s="81"/>
      <c r="DL157" s="81"/>
      <c r="DM157" s="81"/>
      <c r="DN157" s="171"/>
      <c r="DO157" s="171"/>
      <c r="DP157" s="77"/>
      <c r="DQ157" s="77"/>
      <c r="DR157" s="77"/>
      <c r="DS157" s="81"/>
      <c r="DT157" s="81"/>
      <c r="DU157" s="81"/>
      <c r="DV157" s="81"/>
      <c r="DW157" s="81"/>
      <c r="DX157" s="103"/>
      <c r="DY157" s="171"/>
      <c r="DZ157" s="77"/>
      <c r="EA157" s="77"/>
      <c r="EB157" s="103"/>
      <c r="ED157" s="77"/>
      <c r="EE157" s="77"/>
      <c r="EF157" s="77"/>
    </row>
    <row r="158" spans="1:136" customFormat="1" x14ac:dyDescent="0.15">
      <c r="A158" s="77"/>
      <c r="B158" s="77"/>
      <c r="C158" s="77"/>
      <c r="D158" s="77"/>
      <c r="E158" s="77"/>
      <c r="F158" s="77"/>
      <c r="G158" s="77"/>
      <c r="H158" s="77"/>
      <c r="I158" s="77"/>
      <c r="T158" s="63"/>
      <c r="U158" s="81"/>
      <c r="V158" s="68"/>
      <c r="W158" s="68"/>
      <c r="X158" s="68"/>
      <c r="BB158" s="103"/>
      <c r="BC158" s="63"/>
      <c r="BD158" s="81"/>
      <c r="CC158" s="77"/>
      <c r="CD158" s="77"/>
      <c r="CE158" s="77"/>
      <c r="CF158" s="77"/>
      <c r="CG158" s="77"/>
      <c r="CH158" s="77"/>
      <c r="CI158" s="77"/>
      <c r="CJ158" s="77"/>
      <c r="CK158" s="77"/>
      <c r="CO158" s="77"/>
      <c r="CP158" s="103"/>
      <c r="CQ158" s="81"/>
      <c r="CR158" s="81"/>
      <c r="CS158" s="81"/>
      <c r="CT158" s="81"/>
      <c r="CU158" s="81"/>
      <c r="CV158" s="171"/>
      <c r="CW158" s="77"/>
      <c r="CX158" s="77"/>
      <c r="CY158" s="103"/>
      <c r="CZ158" s="81"/>
      <c r="DA158" s="81"/>
      <c r="DB158" s="81"/>
      <c r="DC158" s="81"/>
      <c r="DD158" s="81"/>
      <c r="DE158" s="171"/>
      <c r="DF158" s="77"/>
      <c r="DG158" s="77"/>
      <c r="DH158" s="77"/>
      <c r="DI158" s="81"/>
      <c r="DJ158" s="81"/>
      <c r="DK158" s="81"/>
      <c r="DL158" s="81"/>
      <c r="DM158" s="81"/>
      <c r="DN158" s="171"/>
      <c r="DO158" s="171"/>
      <c r="DP158" s="77"/>
      <c r="DQ158" s="77"/>
      <c r="DR158" s="77"/>
      <c r="DS158" s="81"/>
      <c r="DT158" s="81"/>
      <c r="DU158" s="81"/>
      <c r="DV158" s="81"/>
      <c r="DW158" s="81"/>
      <c r="DX158" s="103"/>
      <c r="DY158" s="171"/>
      <c r="DZ158" s="77"/>
      <c r="EA158" s="77"/>
      <c r="EB158" s="103"/>
      <c r="ED158" s="77"/>
      <c r="EE158" s="77"/>
      <c r="EF158" s="77"/>
    </row>
    <row r="159" spans="1:136" customFormat="1" x14ac:dyDescent="0.15">
      <c r="A159" s="77"/>
      <c r="B159" s="77"/>
      <c r="C159" s="77"/>
      <c r="D159" s="77"/>
      <c r="E159" s="77"/>
      <c r="F159" s="77"/>
      <c r="G159" s="77"/>
      <c r="H159" s="77"/>
      <c r="I159" s="77"/>
      <c r="T159" s="63"/>
      <c r="U159" s="81"/>
      <c r="V159" s="68"/>
      <c r="W159" s="68"/>
      <c r="X159" s="68"/>
      <c r="BB159" s="103"/>
      <c r="BC159" s="63"/>
      <c r="BD159" s="81"/>
      <c r="CC159" s="77"/>
      <c r="CD159" s="77"/>
      <c r="CE159" s="77"/>
      <c r="CF159" s="77"/>
      <c r="CG159" s="77"/>
      <c r="CH159" s="77"/>
      <c r="CI159" s="77"/>
      <c r="CJ159" s="77"/>
      <c r="CK159" s="77"/>
      <c r="CO159" s="77"/>
      <c r="CP159" s="103"/>
      <c r="CQ159" s="81"/>
      <c r="CR159" s="81"/>
      <c r="CS159" s="81"/>
      <c r="CT159" s="81"/>
      <c r="CU159" s="81"/>
      <c r="CV159" s="171"/>
      <c r="CW159" s="77"/>
      <c r="CX159" s="77"/>
      <c r="CY159" s="103"/>
      <c r="CZ159" s="81"/>
      <c r="DA159" s="81"/>
      <c r="DB159" s="81"/>
      <c r="DC159" s="81"/>
      <c r="DD159" s="81"/>
      <c r="DE159" s="171"/>
      <c r="DF159" s="77"/>
      <c r="DG159" s="77"/>
      <c r="DH159" s="77"/>
      <c r="DI159" s="81"/>
      <c r="DJ159" s="81"/>
      <c r="DK159" s="81"/>
      <c r="DL159" s="81"/>
      <c r="DM159" s="81"/>
      <c r="DN159" s="171"/>
      <c r="DO159" s="171"/>
      <c r="DP159" s="77"/>
      <c r="DQ159" s="77"/>
      <c r="DR159" s="77"/>
      <c r="DS159" s="81"/>
      <c r="DT159" s="81"/>
      <c r="DU159" s="81"/>
      <c r="DV159" s="81"/>
      <c r="DW159" s="81"/>
      <c r="DX159" s="103"/>
      <c r="DY159" s="171"/>
      <c r="DZ159" s="77"/>
      <c r="EA159" s="77"/>
      <c r="EB159" s="103"/>
      <c r="ED159" s="77"/>
      <c r="EE159" s="77"/>
      <c r="EF159" s="77"/>
    </row>
    <row r="160" spans="1:136" customFormat="1" ht="15" x14ac:dyDescent="0.15">
      <c r="A160" s="77"/>
      <c r="B160" s="77"/>
      <c r="C160" s="77"/>
      <c r="D160" s="77"/>
      <c r="E160" s="77"/>
      <c r="F160" s="77"/>
      <c r="G160" s="77"/>
      <c r="H160" s="77"/>
      <c r="I160" s="77"/>
      <c r="T160" s="63"/>
      <c r="U160" s="81"/>
      <c r="V160" s="68"/>
      <c r="W160" s="68"/>
      <c r="X160" s="68"/>
      <c r="BB160" s="103"/>
      <c r="BC160" s="63"/>
      <c r="BD160" s="81"/>
      <c r="CC160" s="39"/>
      <c r="CD160" s="98"/>
      <c r="CE160" s="37"/>
      <c r="CF160" s="42"/>
      <c r="CG160" s="69"/>
      <c r="CH160" s="69"/>
      <c r="CI160" s="69"/>
      <c r="CJ160" s="77"/>
      <c r="CK160" s="77"/>
      <c r="CO160" s="39"/>
      <c r="CP160" s="98"/>
      <c r="CQ160" s="10"/>
      <c r="CR160" s="10"/>
      <c r="CS160" s="10"/>
      <c r="CT160" s="10"/>
      <c r="CU160" s="10"/>
      <c r="CV160" s="11"/>
      <c r="CW160" s="45"/>
      <c r="CX160" s="39"/>
      <c r="CY160" s="98"/>
      <c r="CZ160" s="10"/>
      <c r="DA160" s="10"/>
      <c r="DB160" s="10"/>
      <c r="DC160" s="10"/>
      <c r="DD160" s="10"/>
      <c r="DE160" s="11"/>
      <c r="DF160" s="45"/>
      <c r="DG160" s="39"/>
      <c r="DH160" s="39"/>
      <c r="DI160" s="10"/>
      <c r="DJ160" s="10"/>
      <c r="DK160" s="10"/>
      <c r="DL160" s="10"/>
      <c r="DM160" s="10"/>
      <c r="DN160" s="11"/>
      <c r="DO160" s="11"/>
      <c r="DP160" s="45"/>
      <c r="DQ160" s="39"/>
      <c r="DR160" s="39"/>
      <c r="DS160" s="10"/>
      <c r="DT160" s="10"/>
      <c r="DU160" s="10"/>
      <c r="DV160" s="10"/>
      <c r="DW160" s="10"/>
      <c r="DX160" s="98"/>
      <c r="DY160" s="11"/>
      <c r="DZ160" s="45"/>
      <c r="EA160" s="39"/>
      <c r="EB160" s="98"/>
      <c r="ED160" s="45"/>
      <c r="EE160" s="45"/>
      <c r="EF160" s="45"/>
    </row>
    <row r="161" spans="1:136" customFormat="1" ht="15" x14ac:dyDescent="0.15">
      <c r="A161" s="77"/>
      <c r="B161" s="77"/>
      <c r="C161" s="77"/>
      <c r="D161" s="77"/>
      <c r="E161" s="77"/>
      <c r="F161" s="77"/>
      <c r="G161" s="77"/>
      <c r="H161" s="77"/>
      <c r="I161" s="77"/>
      <c r="T161" s="63"/>
      <c r="U161" s="81"/>
      <c r="V161" s="68"/>
      <c r="W161" s="68"/>
      <c r="X161" s="68"/>
      <c r="BB161" s="103"/>
      <c r="BC161" s="63"/>
      <c r="BD161" s="81"/>
      <c r="CC161" s="39"/>
      <c r="CD161" s="98"/>
      <c r="CE161" s="37"/>
      <c r="CF161" s="42"/>
      <c r="CG161" s="69"/>
      <c r="CH161" s="69"/>
      <c r="CI161" s="69"/>
      <c r="CJ161" s="77"/>
      <c r="CK161" s="77"/>
      <c r="CO161" s="39"/>
      <c r="CP161" s="98"/>
      <c r="CQ161" s="10"/>
      <c r="CR161" s="10"/>
      <c r="CS161" s="10"/>
      <c r="CT161" s="10"/>
      <c r="CU161" s="10"/>
      <c r="CV161" s="11"/>
      <c r="CW161" s="45"/>
      <c r="CX161" s="39"/>
      <c r="CY161" s="98"/>
      <c r="CZ161" s="10"/>
      <c r="DA161" s="10"/>
      <c r="DB161" s="10"/>
      <c r="DC161" s="10"/>
      <c r="DD161" s="10"/>
      <c r="DE161" s="11"/>
      <c r="DF161" s="45"/>
      <c r="DG161" s="39"/>
      <c r="DH161" s="39"/>
      <c r="DI161" s="10"/>
      <c r="DJ161" s="10"/>
      <c r="DK161" s="10"/>
      <c r="DL161" s="10"/>
      <c r="DM161" s="10"/>
      <c r="DN161" s="11"/>
      <c r="DO161" s="11"/>
      <c r="DP161" s="45"/>
      <c r="DQ161" s="39"/>
      <c r="DR161" s="39"/>
      <c r="DS161" s="10"/>
      <c r="DT161" s="10"/>
      <c r="DU161" s="10"/>
      <c r="DV161" s="10"/>
      <c r="DW161" s="10"/>
      <c r="DX161" s="98"/>
      <c r="DY161" s="11"/>
      <c r="DZ161" s="45"/>
      <c r="EA161" s="39"/>
      <c r="EB161" s="98"/>
      <c r="ED161" s="45"/>
      <c r="EE161" s="45"/>
      <c r="EF161" s="45"/>
    </row>
    <row r="162" spans="1:136" customFormat="1" ht="15" x14ac:dyDescent="0.15">
      <c r="A162" s="77"/>
      <c r="B162" s="77"/>
      <c r="C162" s="77"/>
      <c r="D162" s="77"/>
      <c r="E162" s="77"/>
      <c r="F162" s="77"/>
      <c r="G162" s="77"/>
      <c r="H162" s="77"/>
      <c r="I162" s="77"/>
      <c r="T162" s="63"/>
      <c r="U162" s="81"/>
      <c r="V162" s="68"/>
      <c r="W162" s="68"/>
      <c r="X162" s="68"/>
      <c r="BB162" s="103"/>
      <c r="BC162" s="63"/>
      <c r="BD162" s="81"/>
      <c r="CC162" s="39"/>
      <c r="CD162" s="98"/>
      <c r="CE162" s="37"/>
      <c r="CF162" s="42"/>
      <c r="CG162" s="69"/>
      <c r="CH162" s="69"/>
      <c r="CI162" s="69"/>
      <c r="CJ162" s="77"/>
      <c r="CK162" s="77"/>
      <c r="CO162" s="39"/>
      <c r="CP162" s="98"/>
      <c r="CQ162" s="10"/>
      <c r="CR162" s="10"/>
      <c r="CS162" s="10"/>
      <c r="CT162" s="10"/>
      <c r="CU162" s="10"/>
      <c r="CV162" s="11"/>
      <c r="CW162" s="45"/>
      <c r="CX162" s="39"/>
      <c r="CY162" s="98"/>
      <c r="CZ162" s="10"/>
      <c r="DA162" s="10"/>
      <c r="DB162" s="10"/>
      <c r="DC162" s="10"/>
      <c r="DD162" s="10"/>
      <c r="DE162" s="11"/>
      <c r="DF162" s="45"/>
      <c r="DG162" s="39"/>
      <c r="DH162" s="39"/>
      <c r="DI162" s="10"/>
      <c r="DJ162" s="10"/>
      <c r="DK162" s="10"/>
      <c r="DL162" s="10"/>
      <c r="DM162" s="10"/>
      <c r="DN162" s="11"/>
      <c r="DO162" s="11"/>
      <c r="DP162" s="45"/>
      <c r="DQ162" s="39"/>
      <c r="DR162" s="39"/>
      <c r="DS162" s="10"/>
      <c r="DT162" s="10"/>
      <c r="DU162" s="10"/>
      <c r="DV162" s="10"/>
      <c r="DW162" s="10"/>
      <c r="DX162" s="98"/>
      <c r="DY162" s="11"/>
      <c r="DZ162" s="45"/>
      <c r="EA162" s="39"/>
      <c r="EB162" s="98"/>
      <c r="ED162" s="45"/>
      <c r="EE162" s="45"/>
      <c r="EF162" s="45"/>
    </row>
    <row r="163" spans="1:136" customFormat="1" ht="15" x14ac:dyDescent="0.15">
      <c r="A163" s="77"/>
      <c r="B163" s="77"/>
      <c r="C163" s="77"/>
      <c r="D163" s="77"/>
      <c r="E163" s="77"/>
      <c r="F163" s="77"/>
      <c r="G163" s="77"/>
      <c r="H163" s="77"/>
      <c r="I163" s="77"/>
      <c r="T163" s="63"/>
      <c r="U163" s="81"/>
      <c r="V163" s="68"/>
      <c r="W163" s="68"/>
      <c r="X163" s="68"/>
      <c r="BB163" s="103"/>
      <c r="BC163" s="63"/>
      <c r="BD163" s="81"/>
      <c r="CC163" s="39"/>
      <c r="CD163" s="98"/>
      <c r="CE163" s="37"/>
      <c r="CF163" s="42"/>
      <c r="CG163" s="69"/>
      <c r="CH163" s="69"/>
      <c r="CI163" s="69"/>
      <c r="CJ163" s="77"/>
      <c r="CK163" s="77"/>
      <c r="CO163" s="39"/>
      <c r="CP163" s="98"/>
      <c r="CQ163" s="10"/>
      <c r="CR163" s="10"/>
      <c r="CS163" s="10"/>
      <c r="CT163" s="10"/>
      <c r="CU163" s="10"/>
      <c r="CV163" s="11"/>
      <c r="CW163" s="45"/>
      <c r="CX163" s="39"/>
      <c r="CY163" s="98"/>
      <c r="CZ163" s="10"/>
      <c r="DA163" s="10"/>
      <c r="DB163" s="10"/>
      <c r="DC163" s="10"/>
      <c r="DD163" s="10"/>
      <c r="DE163" s="11"/>
      <c r="DF163" s="45"/>
      <c r="DG163" s="39"/>
      <c r="DH163" s="39"/>
      <c r="DI163" s="10"/>
      <c r="DJ163" s="10"/>
      <c r="DK163" s="10"/>
      <c r="DL163" s="10"/>
      <c r="DM163" s="10"/>
      <c r="DN163" s="11"/>
      <c r="DO163" s="11"/>
      <c r="DP163" s="45"/>
      <c r="DQ163" s="39"/>
      <c r="DR163" s="39"/>
      <c r="DS163" s="10"/>
      <c r="DT163" s="10"/>
      <c r="DU163" s="10"/>
      <c r="DV163" s="10"/>
      <c r="DW163" s="10"/>
      <c r="DX163" s="98"/>
      <c r="DY163" s="11"/>
      <c r="DZ163" s="45"/>
      <c r="EA163" s="39"/>
      <c r="EB163" s="98"/>
      <c r="ED163" s="45"/>
      <c r="EE163" s="45"/>
      <c r="EF163" s="45"/>
    </row>
    <row r="164" spans="1:136" customFormat="1" ht="15" x14ac:dyDescent="0.15">
      <c r="A164" s="77"/>
      <c r="B164" s="77"/>
      <c r="C164" s="77"/>
      <c r="D164" s="77"/>
      <c r="E164" s="77"/>
      <c r="F164" s="77"/>
      <c r="G164" s="77"/>
      <c r="H164" s="77"/>
      <c r="I164" s="77"/>
      <c r="T164" s="63"/>
      <c r="U164" s="81"/>
      <c r="V164" s="68"/>
      <c r="W164" s="68"/>
      <c r="X164" s="68"/>
      <c r="BB164" s="103"/>
      <c r="BC164" s="63"/>
      <c r="BD164" s="81"/>
      <c r="CC164" s="39"/>
      <c r="CD164" s="98"/>
      <c r="CE164" s="37"/>
      <c r="CF164" s="42"/>
      <c r="CG164" s="69"/>
      <c r="CH164" s="69"/>
      <c r="CI164" s="69"/>
      <c r="CJ164" s="77"/>
      <c r="CK164" s="77"/>
      <c r="CO164" s="39"/>
      <c r="CP164" s="98"/>
      <c r="CQ164" s="10"/>
      <c r="CR164" s="10"/>
      <c r="CS164" s="10"/>
      <c r="CT164" s="10"/>
      <c r="CU164" s="10"/>
      <c r="CV164" s="11"/>
      <c r="CW164" s="45"/>
      <c r="CX164" s="39"/>
      <c r="CY164" s="98"/>
      <c r="CZ164" s="10"/>
      <c r="DA164" s="10"/>
      <c r="DB164" s="10"/>
      <c r="DC164" s="10"/>
      <c r="DD164" s="10"/>
      <c r="DE164" s="11"/>
      <c r="DF164" s="45"/>
      <c r="DG164" s="39"/>
      <c r="DH164" s="39"/>
      <c r="DI164" s="10"/>
      <c r="DJ164" s="10"/>
      <c r="DK164" s="10"/>
      <c r="DL164" s="10"/>
      <c r="DM164" s="10"/>
      <c r="DN164" s="11"/>
      <c r="DO164" s="11"/>
      <c r="DP164" s="45"/>
      <c r="DQ164" s="39"/>
      <c r="DR164" s="39"/>
      <c r="DS164" s="10"/>
      <c r="DT164" s="10"/>
      <c r="DU164" s="10"/>
      <c r="DV164" s="10"/>
      <c r="DW164" s="10"/>
      <c r="DX164" s="98"/>
      <c r="DY164" s="11"/>
      <c r="DZ164" s="45"/>
      <c r="EA164" s="39"/>
      <c r="EB164" s="98"/>
      <c r="ED164" s="45"/>
      <c r="EE164" s="45"/>
      <c r="EF164" s="45"/>
    </row>
    <row r="165" spans="1:136" customFormat="1" ht="15" x14ac:dyDescent="0.15">
      <c r="A165" s="77"/>
      <c r="B165" s="77"/>
      <c r="C165" s="77"/>
      <c r="D165" s="77"/>
      <c r="E165" s="77"/>
      <c r="F165" s="77"/>
      <c r="G165" s="77"/>
      <c r="H165" s="77"/>
      <c r="I165" s="77"/>
      <c r="T165" s="63"/>
      <c r="U165" s="81"/>
      <c r="V165" s="68"/>
      <c r="W165" s="68"/>
      <c r="X165" s="68"/>
      <c r="BB165" s="103"/>
      <c r="BC165" s="63"/>
      <c r="BD165" s="81"/>
      <c r="CC165" s="39"/>
      <c r="CD165" s="98"/>
      <c r="CE165" s="37"/>
      <c r="CF165" s="42"/>
      <c r="CG165" s="69"/>
      <c r="CH165" s="69"/>
      <c r="CI165" s="69"/>
      <c r="CJ165" s="77"/>
      <c r="CK165" s="77"/>
      <c r="CO165" s="39"/>
      <c r="CP165" s="98"/>
      <c r="CQ165" s="10"/>
      <c r="CR165" s="10"/>
      <c r="CS165" s="10"/>
      <c r="CT165" s="10"/>
      <c r="CU165" s="10"/>
      <c r="CV165" s="11"/>
      <c r="CW165" s="45"/>
      <c r="CX165" s="39"/>
      <c r="CY165" s="98"/>
      <c r="CZ165" s="10"/>
      <c r="DA165" s="10"/>
      <c r="DB165" s="10"/>
      <c r="DC165" s="10"/>
      <c r="DD165" s="10"/>
      <c r="DE165" s="11"/>
      <c r="DF165" s="45"/>
      <c r="DG165" s="39"/>
      <c r="DH165" s="39"/>
      <c r="DI165" s="10"/>
      <c r="DJ165" s="10"/>
      <c r="DK165" s="10"/>
      <c r="DL165" s="10"/>
      <c r="DM165" s="10"/>
      <c r="DN165" s="11"/>
      <c r="DO165" s="11"/>
      <c r="DP165" s="45"/>
      <c r="DQ165" s="39"/>
      <c r="DR165" s="39"/>
      <c r="DS165" s="10"/>
      <c r="DT165" s="10"/>
      <c r="DU165" s="10"/>
      <c r="DV165" s="10"/>
      <c r="DW165" s="10"/>
      <c r="DX165" s="98"/>
      <c r="DY165" s="11"/>
      <c r="DZ165" s="45"/>
      <c r="EA165" s="39"/>
      <c r="EB165" s="98"/>
      <c r="ED165" s="45"/>
      <c r="EE165" s="45"/>
      <c r="EF165" s="45"/>
    </row>
    <row r="166" spans="1:136" customFormat="1" ht="15" x14ac:dyDescent="0.15">
      <c r="A166" s="77"/>
      <c r="B166" s="77"/>
      <c r="C166" s="77"/>
      <c r="D166" s="77"/>
      <c r="E166" s="77"/>
      <c r="F166" s="77"/>
      <c r="G166" s="77"/>
      <c r="H166" s="77"/>
      <c r="I166" s="77"/>
      <c r="T166" s="63"/>
      <c r="U166" s="81"/>
      <c r="V166" s="68"/>
      <c r="W166" s="68"/>
      <c r="X166" s="68"/>
      <c r="BB166" s="103"/>
      <c r="BC166" s="63"/>
      <c r="BD166" s="81"/>
      <c r="CC166" s="39"/>
      <c r="CD166" s="98"/>
      <c r="CE166" s="37"/>
      <c r="CF166" s="42"/>
      <c r="CG166" s="69"/>
      <c r="CH166" s="69"/>
      <c r="CI166" s="69"/>
      <c r="CJ166" s="77"/>
      <c r="CK166" s="77"/>
      <c r="CO166" s="39"/>
      <c r="CP166" s="98"/>
      <c r="CQ166" s="10"/>
      <c r="CR166" s="10"/>
      <c r="CS166" s="10"/>
      <c r="CT166" s="10"/>
      <c r="CU166" s="10"/>
      <c r="CV166" s="11"/>
      <c r="CW166" s="45"/>
      <c r="CX166" s="39"/>
      <c r="CY166" s="98"/>
      <c r="CZ166" s="10"/>
      <c r="DA166" s="10"/>
      <c r="DB166" s="10"/>
      <c r="DC166" s="10"/>
      <c r="DD166" s="10"/>
      <c r="DE166" s="11"/>
      <c r="DF166" s="45"/>
      <c r="DG166" s="39"/>
      <c r="DH166" s="39"/>
      <c r="DI166" s="10"/>
      <c r="DJ166" s="10"/>
      <c r="DK166" s="10"/>
      <c r="DL166" s="10"/>
      <c r="DM166" s="10"/>
      <c r="DN166" s="11"/>
      <c r="DO166" s="11"/>
      <c r="DP166" s="45"/>
      <c r="DQ166" s="39"/>
      <c r="DR166" s="39"/>
      <c r="DS166" s="10"/>
      <c r="DT166" s="10"/>
      <c r="DU166" s="10"/>
      <c r="DV166" s="10"/>
      <c r="DW166" s="10"/>
      <c r="DX166" s="98"/>
      <c r="DY166" s="11"/>
      <c r="DZ166" s="45"/>
      <c r="EA166" s="39"/>
      <c r="EB166" s="98"/>
      <c r="ED166" s="45"/>
      <c r="EE166" s="45"/>
      <c r="EF166" s="45"/>
    </row>
    <row r="167" spans="1:136" customFormat="1" ht="15" x14ac:dyDescent="0.15">
      <c r="A167" s="77"/>
      <c r="B167" s="77"/>
      <c r="C167" s="77"/>
      <c r="D167" s="77"/>
      <c r="E167" s="77"/>
      <c r="F167" s="77"/>
      <c r="G167" s="77"/>
      <c r="H167" s="77"/>
      <c r="I167" s="77"/>
      <c r="T167" s="63"/>
      <c r="U167" s="81"/>
      <c r="V167" s="68"/>
      <c r="W167" s="68"/>
      <c r="X167" s="68"/>
      <c r="BB167" s="103"/>
      <c r="BC167" s="63"/>
      <c r="BD167" s="81"/>
      <c r="CC167" s="39"/>
      <c r="CD167" s="98"/>
      <c r="CE167" s="37"/>
      <c r="CF167" s="42"/>
      <c r="CG167" s="69"/>
      <c r="CH167" s="69"/>
      <c r="CI167" s="69"/>
      <c r="CJ167" s="77"/>
      <c r="CK167" s="77"/>
      <c r="CO167" s="39"/>
      <c r="CP167" s="98"/>
      <c r="CQ167" s="10"/>
      <c r="CR167" s="10"/>
      <c r="CS167" s="10"/>
      <c r="CT167" s="10"/>
      <c r="CU167" s="10"/>
      <c r="CV167" s="11"/>
      <c r="CW167" s="45"/>
      <c r="CX167" s="39"/>
      <c r="CY167" s="98"/>
      <c r="CZ167" s="10"/>
      <c r="DA167" s="10"/>
      <c r="DB167" s="10"/>
      <c r="DC167" s="10"/>
      <c r="DD167" s="10"/>
      <c r="DE167" s="11"/>
      <c r="DF167" s="45"/>
      <c r="DG167" s="39"/>
      <c r="DH167" s="39"/>
      <c r="DI167" s="10"/>
      <c r="DJ167" s="10"/>
      <c r="DK167" s="10"/>
      <c r="DL167" s="10"/>
      <c r="DM167" s="10"/>
      <c r="DN167" s="11"/>
      <c r="DO167" s="11"/>
      <c r="DP167" s="45"/>
      <c r="DQ167" s="39"/>
      <c r="DR167" s="39"/>
      <c r="DS167" s="10"/>
      <c r="DT167" s="10"/>
      <c r="DU167" s="10"/>
      <c r="DV167" s="10"/>
      <c r="DW167" s="10"/>
      <c r="DX167" s="98"/>
      <c r="DY167" s="11"/>
      <c r="DZ167" s="45"/>
      <c r="EA167" s="39"/>
      <c r="EB167" s="98"/>
      <c r="ED167" s="45"/>
      <c r="EE167" s="45"/>
      <c r="EF167" s="45"/>
    </row>
    <row r="168" spans="1:136" customFormat="1" ht="15" x14ac:dyDescent="0.15">
      <c r="A168" s="77"/>
      <c r="B168" s="77"/>
      <c r="C168" s="77"/>
      <c r="D168" s="77"/>
      <c r="E168" s="77"/>
      <c r="F168" s="77"/>
      <c r="G168" s="77"/>
      <c r="H168" s="77"/>
      <c r="I168" s="77"/>
      <c r="T168" s="63"/>
      <c r="U168" s="81"/>
      <c r="V168" s="68"/>
      <c r="W168" s="68"/>
      <c r="X168" s="68"/>
      <c r="BB168" s="103"/>
      <c r="BC168" s="63"/>
      <c r="BD168" s="81"/>
      <c r="CC168" s="39"/>
      <c r="CD168" s="98"/>
      <c r="CE168" s="37"/>
      <c r="CF168" s="42"/>
      <c r="CG168" s="69"/>
      <c r="CH168" s="69"/>
      <c r="CI168" s="69"/>
      <c r="CJ168" s="77"/>
      <c r="CK168" s="77"/>
      <c r="CO168" s="39"/>
      <c r="CP168" s="98"/>
      <c r="CQ168" s="10"/>
      <c r="CR168" s="10"/>
      <c r="CS168" s="10"/>
      <c r="CT168" s="10"/>
      <c r="CU168" s="10"/>
      <c r="CV168" s="11"/>
      <c r="CW168" s="45"/>
      <c r="CX168" s="39"/>
      <c r="CY168" s="98"/>
      <c r="CZ168" s="10"/>
      <c r="DA168" s="10"/>
      <c r="DB168" s="10"/>
      <c r="DC168" s="10"/>
      <c r="DD168" s="10"/>
      <c r="DE168" s="11"/>
      <c r="DF168" s="45"/>
      <c r="DG168" s="39"/>
      <c r="DH168" s="39"/>
      <c r="DI168" s="10"/>
      <c r="DJ168" s="10"/>
      <c r="DK168" s="10"/>
      <c r="DL168" s="10"/>
      <c r="DM168" s="10"/>
      <c r="DN168" s="11"/>
      <c r="DO168" s="11"/>
      <c r="DP168" s="45"/>
      <c r="DQ168" s="39"/>
      <c r="DR168" s="39"/>
      <c r="DS168" s="10"/>
      <c r="DT168" s="10"/>
      <c r="DU168" s="10"/>
      <c r="DV168" s="10"/>
      <c r="DW168" s="10"/>
      <c r="DX168" s="98"/>
      <c r="DY168" s="11"/>
      <c r="DZ168" s="45"/>
      <c r="EA168" s="39"/>
      <c r="EB168" s="98"/>
      <c r="ED168" s="45"/>
      <c r="EE168" s="45"/>
      <c r="EF168" s="45"/>
    </row>
    <row r="169" spans="1:136" customFormat="1" ht="15" x14ac:dyDescent="0.15">
      <c r="A169" s="77"/>
      <c r="B169" s="77"/>
      <c r="C169" s="77"/>
      <c r="D169" s="77"/>
      <c r="E169" s="77"/>
      <c r="F169" s="77"/>
      <c r="G169" s="77"/>
      <c r="H169" s="77"/>
      <c r="I169" s="77"/>
      <c r="T169" s="63"/>
      <c r="U169" s="81"/>
      <c r="V169" s="68"/>
      <c r="W169" s="68"/>
      <c r="X169" s="68"/>
      <c r="BB169" s="103"/>
      <c r="BC169" s="63"/>
      <c r="BD169" s="81"/>
      <c r="CC169" s="39"/>
      <c r="CD169" s="98"/>
      <c r="CE169" s="37"/>
      <c r="CF169" s="42"/>
      <c r="CG169" s="69"/>
      <c r="CH169" s="69"/>
      <c r="CI169" s="69"/>
      <c r="CJ169" s="77"/>
      <c r="CK169" s="77"/>
      <c r="CO169" s="39"/>
      <c r="CP169" s="98"/>
      <c r="CQ169" s="10"/>
      <c r="CR169" s="10"/>
      <c r="CS169" s="10"/>
      <c r="CT169" s="10"/>
      <c r="CU169" s="10"/>
      <c r="CV169" s="11"/>
      <c r="CW169" s="45"/>
      <c r="CX169" s="39"/>
      <c r="CY169" s="98"/>
      <c r="CZ169" s="10"/>
      <c r="DA169" s="10"/>
      <c r="DB169" s="10"/>
      <c r="DC169" s="10"/>
      <c r="DD169" s="10"/>
      <c r="DE169" s="11"/>
      <c r="DF169" s="45"/>
      <c r="DG169" s="39"/>
      <c r="DH169" s="39"/>
      <c r="DI169" s="10"/>
      <c r="DJ169" s="10"/>
      <c r="DK169" s="10"/>
      <c r="DL169" s="10"/>
      <c r="DM169" s="10"/>
      <c r="DN169" s="11"/>
      <c r="DO169" s="11"/>
      <c r="DP169" s="45"/>
      <c r="DQ169" s="39"/>
      <c r="DR169" s="39"/>
      <c r="DS169" s="10"/>
      <c r="DT169" s="10"/>
      <c r="DU169" s="10"/>
      <c r="DV169" s="10"/>
      <c r="DW169" s="10"/>
      <c r="DX169" s="98"/>
      <c r="DY169" s="11"/>
      <c r="DZ169" s="45"/>
      <c r="EA169" s="39"/>
      <c r="EB169" s="98"/>
      <c r="ED169" s="45"/>
      <c r="EE169" s="45"/>
      <c r="EF169" s="45"/>
    </row>
    <row r="170" spans="1:136" customFormat="1" ht="15" x14ac:dyDescent="0.15">
      <c r="A170" s="77"/>
      <c r="B170" s="77"/>
      <c r="C170" s="77"/>
      <c r="D170" s="77"/>
      <c r="E170" s="77"/>
      <c r="F170" s="77"/>
      <c r="G170" s="77"/>
      <c r="H170" s="77"/>
      <c r="I170" s="77"/>
      <c r="T170" s="63"/>
      <c r="U170" s="81"/>
      <c r="V170" s="68"/>
      <c r="W170" s="68"/>
      <c r="X170" s="68"/>
      <c r="BB170" s="103"/>
      <c r="BC170" s="63"/>
      <c r="BD170" s="81"/>
      <c r="CC170" s="39"/>
      <c r="CD170" s="98"/>
      <c r="CE170" s="37"/>
      <c r="CF170" s="42"/>
      <c r="CG170" s="69"/>
      <c r="CH170" s="69"/>
      <c r="CI170" s="69"/>
      <c r="CJ170" s="77"/>
      <c r="CK170" s="77"/>
      <c r="CO170" s="39"/>
      <c r="CP170" s="98"/>
      <c r="CQ170" s="10"/>
      <c r="CR170" s="10"/>
      <c r="CS170" s="10"/>
      <c r="CT170" s="10"/>
      <c r="CU170" s="10"/>
      <c r="CV170" s="11"/>
      <c r="CW170" s="45"/>
      <c r="CX170" s="39"/>
      <c r="CY170" s="98"/>
      <c r="CZ170" s="10"/>
      <c r="DA170" s="10"/>
      <c r="DB170" s="10"/>
      <c r="DC170" s="10"/>
      <c r="DD170" s="10"/>
      <c r="DE170" s="11"/>
      <c r="DF170" s="45"/>
      <c r="DG170" s="39"/>
      <c r="DH170" s="39"/>
      <c r="DI170" s="10"/>
      <c r="DJ170" s="10"/>
      <c r="DK170" s="10"/>
      <c r="DL170" s="10"/>
      <c r="DM170" s="10"/>
      <c r="DN170" s="11"/>
      <c r="DO170" s="11"/>
      <c r="DP170" s="45"/>
      <c r="DQ170" s="39"/>
      <c r="DR170" s="39"/>
      <c r="DS170" s="10"/>
      <c r="DT170" s="10"/>
      <c r="DU170" s="10"/>
      <c r="DV170" s="10"/>
      <c r="DW170" s="10"/>
      <c r="DX170" s="98"/>
      <c r="DY170" s="11"/>
      <c r="DZ170" s="45"/>
      <c r="EA170" s="39"/>
      <c r="EB170" s="98"/>
      <c r="ED170" s="45"/>
      <c r="EE170" s="45"/>
      <c r="EF170" s="45"/>
    </row>
    <row r="171" spans="1:136" s="8" customFormat="1" ht="15" x14ac:dyDescent="0.15">
      <c r="A171" s="39"/>
      <c r="B171" s="98"/>
      <c r="C171" s="37"/>
      <c r="D171" s="42"/>
      <c r="E171" s="69"/>
      <c r="F171" s="69"/>
      <c r="G171" s="69"/>
      <c r="H171" s="69"/>
      <c r="I171" s="45"/>
      <c r="J171" s="39"/>
      <c r="K171" s="98"/>
      <c r="L171" s="37"/>
      <c r="M171" s="42"/>
      <c r="N171" s="69"/>
      <c r="O171" s="69"/>
      <c r="P171" s="69"/>
      <c r="R171" s="39"/>
      <c r="S171" s="98"/>
      <c r="T171" s="37"/>
      <c r="U171" s="10"/>
      <c r="V171" s="69"/>
      <c r="W171" s="69"/>
      <c r="X171" s="69"/>
      <c r="Z171" s="39"/>
      <c r="AA171" s="39"/>
      <c r="AB171" s="37"/>
      <c r="AC171" s="42"/>
      <c r="AD171" s="69"/>
      <c r="AE171" s="69"/>
      <c r="AF171" s="69"/>
      <c r="AG171" s="43"/>
      <c r="AH171" s="43"/>
      <c r="AJ171" s="39"/>
      <c r="AK171" s="39"/>
      <c r="AL171" s="37"/>
      <c r="AM171" s="42"/>
      <c r="AN171" s="69"/>
      <c r="AO171" s="69"/>
      <c r="AP171" s="69"/>
      <c r="AQ171" s="39"/>
      <c r="AS171" s="39"/>
      <c r="AT171" s="98"/>
      <c r="AU171" s="37"/>
      <c r="AV171" s="42"/>
      <c r="AW171" s="69"/>
      <c r="AX171" s="69"/>
      <c r="AY171" s="69"/>
      <c r="BA171" s="39"/>
      <c r="BB171" s="98"/>
      <c r="BC171" s="37"/>
      <c r="BD171" s="10"/>
      <c r="BE171" s="69"/>
      <c r="BF171" s="69"/>
      <c r="BG171" s="69"/>
      <c r="BI171" s="39"/>
      <c r="BJ171" s="98"/>
      <c r="BK171" s="37"/>
      <c r="BL171" s="42"/>
      <c r="BM171" s="69"/>
      <c r="BN171" s="69"/>
      <c r="BO171" s="69"/>
      <c r="BP171" s="98"/>
      <c r="BQ171" s="98"/>
      <c r="BS171" s="39"/>
      <c r="BT171" s="98"/>
      <c r="BU171" s="37"/>
      <c r="BV171" s="42"/>
      <c r="BW171" s="69"/>
      <c r="BX171" s="69"/>
      <c r="BY171" s="69"/>
      <c r="BZ171" s="98"/>
      <c r="CA171" s="98"/>
      <c r="CC171" s="39"/>
      <c r="CD171" s="98"/>
      <c r="CE171" s="37"/>
      <c r="CF171" s="42"/>
      <c r="CG171" s="69"/>
      <c r="CH171" s="69"/>
      <c r="CI171" s="69"/>
      <c r="CJ171" s="45"/>
      <c r="CK171" s="77"/>
      <c r="CO171" s="39"/>
      <c r="CP171" s="98"/>
      <c r="CQ171" s="10"/>
      <c r="CR171" s="10"/>
      <c r="CS171" s="10"/>
      <c r="CT171" s="10"/>
      <c r="CU171" s="10"/>
      <c r="CV171" s="11"/>
      <c r="CW171" s="45"/>
      <c r="CX171" s="39"/>
      <c r="CY171" s="98"/>
      <c r="CZ171" s="10"/>
      <c r="DA171" s="10"/>
      <c r="DB171" s="10"/>
      <c r="DC171" s="10"/>
      <c r="DD171" s="10"/>
      <c r="DE171" s="11"/>
      <c r="DF171" s="45"/>
      <c r="DG171" s="39"/>
      <c r="DH171" s="39"/>
      <c r="DI171" s="10"/>
      <c r="DJ171" s="10"/>
      <c r="DK171" s="10"/>
      <c r="DL171" s="10"/>
      <c r="DM171" s="10"/>
      <c r="DN171" s="11"/>
      <c r="DO171" s="11"/>
      <c r="DP171" s="45"/>
      <c r="DQ171" s="39"/>
      <c r="DR171" s="39"/>
      <c r="DS171" s="10"/>
      <c r="DT171" s="10"/>
      <c r="DU171" s="10"/>
      <c r="DV171" s="10"/>
      <c r="DW171" s="10"/>
      <c r="DX171" s="98"/>
      <c r="DY171" s="11"/>
      <c r="DZ171" s="45"/>
      <c r="EA171" s="39"/>
      <c r="EB171" s="98"/>
      <c r="ED171" s="45"/>
      <c r="EE171" s="45"/>
      <c r="EF171" s="45"/>
    </row>
    <row r="172" spans="1:136" s="8" customFormat="1" ht="15" x14ac:dyDescent="0.15">
      <c r="A172" s="39"/>
      <c r="B172" s="98"/>
      <c r="C172" s="37"/>
      <c r="D172" s="42"/>
      <c r="E172" s="69"/>
      <c r="F172" s="69"/>
      <c r="G172" s="69"/>
      <c r="H172" s="69"/>
      <c r="I172" s="45"/>
      <c r="J172" s="39"/>
      <c r="K172" s="98"/>
      <c r="L172" s="37"/>
      <c r="M172" s="42"/>
      <c r="N172" s="69"/>
      <c r="O172" s="69"/>
      <c r="P172" s="69"/>
      <c r="R172" s="39"/>
      <c r="S172" s="98"/>
      <c r="T172" s="37"/>
      <c r="U172" s="10"/>
      <c r="V172" s="69"/>
      <c r="W172" s="69"/>
      <c r="X172" s="69"/>
      <c r="Z172" s="39"/>
      <c r="AA172" s="39"/>
      <c r="AB172" s="37"/>
      <c r="AC172" s="42"/>
      <c r="AD172" s="69"/>
      <c r="AE172" s="69"/>
      <c r="AF172" s="69"/>
      <c r="AG172" s="43"/>
      <c r="AH172" s="43"/>
      <c r="AJ172" s="39"/>
      <c r="AK172" s="39"/>
      <c r="AL172" s="37"/>
      <c r="AM172" s="42"/>
      <c r="AN172" s="69"/>
      <c r="AO172" s="69"/>
      <c r="AP172" s="69"/>
      <c r="AQ172" s="39"/>
      <c r="AS172" s="39"/>
      <c r="AT172" s="98"/>
      <c r="AU172" s="37"/>
      <c r="AV172" s="42"/>
      <c r="AW172" s="69"/>
      <c r="AX172" s="69"/>
      <c r="AY172" s="69"/>
      <c r="BA172" s="39"/>
      <c r="BB172" s="98"/>
      <c r="BC172" s="37"/>
      <c r="BD172" s="10"/>
      <c r="BE172" s="69"/>
      <c r="BF172" s="69"/>
      <c r="BG172" s="69"/>
      <c r="BI172" s="39"/>
      <c r="BJ172" s="98"/>
      <c r="BK172" s="37"/>
      <c r="BL172" s="42"/>
      <c r="BM172" s="69"/>
      <c r="BN172" s="69"/>
      <c r="BO172" s="69"/>
      <c r="BP172" s="98"/>
      <c r="BQ172" s="98"/>
      <c r="BS172" s="39"/>
      <c r="BT172" s="98"/>
      <c r="BU172" s="37"/>
      <c r="BV172" s="42"/>
      <c r="BW172" s="69"/>
      <c r="BX172" s="69"/>
      <c r="BY172" s="69"/>
      <c r="BZ172" s="98"/>
      <c r="CA172" s="98"/>
      <c r="CC172" s="39"/>
      <c r="CD172" s="98"/>
      <c r="CE172" s="37"/>
      <c r="CF172" s="42"/>
      <c r="CG172" s="69"/>
      <c r="CH172" s="69"/>
      <c r="CI172" s="69"/>
      <c r="CJ172" s="45"/>
      <c r="CK172" s="77"/>
      <c r="CO172" s="39"/>
      <c r="CP172" s="98"/>
      <c r="CQ172" s="10"/>
      <c r="CR172" s="10"/>
      <c r="CS172" s="10"/>
      <c r="CT172" s="10"/>
      <c r="CU172" s="10"/>
      <c r="CV172" s="11"/>
      <c r="CW172" s="45"/>
      <c r="CX172" s="39"/>
      <c r="CY172" s="98"/>
      <c r="CZ172" s="10"/>
      <c r="DA172" s="10"/>
      <c r="DB172" s="10"/>
      <c r="DC172" s="10"/>
      <c r="DD172" s="10"/>
      <c r="DE172" s="11"/>
      <c r="DF172" s="45"/>
      <c r="DG172" s="39"/>
      <c r="DH172" s="39"/>
      <c r="DI172" s="10"/>
      <c r="DJ172" s="10"/>
      <c r="DK172" s="10"/>
      <c r="DL172" s="10"/>
      <c r="DM172" s="10"/>
      <c r="DN172" s="11"/>
      <c r="DO172" s="11"/>
      <c r="DP172" s="45"/>
      <c r="DQ172" s="39"/>
      <c r="DR172" s="39"/>
      <c r="DS172" s="10"/>
      <c r="DT172" s="10"/>
      <c r="DU172" s="10"/>
      <c r="DV172" s="10"/>
      <c r="DW172" s="10"/>
      <c r="DX172" s="98"/>
      <c r="DY172" s="11"/>
      <c r="DZ172" s="45"/>
      <c r="EA172" s="39"/>
      <c r="EB172" s="98"/>
      <c r="ED172" s="45"/>
      <c r="EE172" s="45"/>
      <c r="EF172" s="45"/>
    </row>
    <row r="173" spans="1:136" s="8" customFormat="1" ht="15" x14ac:dyDescent="0.15">
      <c r="A173" s="39"/>
      <c r="B173" s="98"/>
      <c r="C173" s="37"/>
      <c r="D173" s="42"/>
      <c r="E173" s="69"/>
      <c r="F173" s="69"/>
      <c r="G173" s="69"/>
      <c r="H173" s="69"/>
      <c r="I173" s="45"/>
      <c r="J173" s="39"/>
      <c r="K173" s="98"/>
      <c r="L173" s="37"/>
      <c r="M173" s="42"/>
      <c r="N173" s="69"/>
      <c r="O173" s="69"/>
      <c r="P173" s="69"/>
      <c r="R173" s="39"/>
      <c r="S173" s="98"/>
      <c r="T173" s="37"/>
      <c r="U173" s="10"/>
      <c r="V173" s="69"/>
      <c r="W173" s="69"/>
      <c r="X173" s="69"/>
      <c r="Z173" s="39"/>
      <c r="AA173" s="39"/>
      <c r="AB173" s="37"/>
      <c r="AC173" s="42"/>
      <c r="AD173" s="69"/>
      <c r="AE173" s="69"/>
      <c r="AF173" s="69"/>
      <c r="AG173" s="43"/>
      <c r="AH173" s="43"/>
      <c r="AJ173" s="39"/>
      <c r="AK173" s="39"/>
      <c r="AL173" s="37"/>
      <c r="AM173" s="42"/>
      <c r="AN173" s="69"/>
      <c r="AO173" s="69"/>
      <c r="AP173" s="69"/>
      <c r="AQ173" s="39"/>
      <c r="AS173" s="39"/>
      <c r="AT173" s="98"/>
      <c r="AU173" s="37"/>
      <c r="AV173" s="42"/>
      <c r="AW173" s="69"/>
      <c r="AX173" s="69"/>
      <c r="AY173" s="69"/>
      <c r="BA173" s="39"/>
      <c r="BB173" s="98"/>
      <c r="BC173" s="37"/>
      <c r="BD173" s="10"/>
      <c r="BE173" s="69"/>
      <c r="BF173" s="69"/>
      <c r="BG173" s="69"/>
      <c r="BI173" s="39"/>
      <c r="BJ173" s="98"/>
      <c r="BK173" s="37"/>
      <c r="BL173" s="42"/>
      <c r="BM173" s="69"/>
      <c r="BN173" s="69"/>
      <c r="BO173" s="69"/>
      <c r="BP173" s="98"/>
      <c r="BQ173" s="98"/>
      <c r="BS173" s="39"/>
      <c r="BT173" s="98"/>
      <c r="BU173" s="37"/>
      <c r="BV173" s="42"/>
      <c r="BW173" s="69"/>
      <c r="BX173" s="69"/>
      <c r="BY173" s="69"/>
      <c r="BZ173" s="98"/>
      <c r="CA173" s="98"/>
      <c r="CC173" s="39"/>
      <c r="CD173" s="98"/>
      <c r="CE173" s="37"/>
      <c r="CF173" s="42"/>
      <c r="CG173" s="69"/>
      <c r="CH173" s="69"/>
      <c r="CI173" s="69"/>
      <c r="CJ173" s="45"/>
      <c r="CK173" s="77"/>
      <c r="CO173" s="39"/>
      <c r="CP173" s="98"/>
      <c r="CQ173" s="10"/>
      <c r="CR173" s="10"/>
      <c r="CS173" s="10"/>
      <c r="CT173" s="10"/>
      <c r="CU173" s="10"/>
      <c r="CV173" s="11"/>
      <c r="CW173" s="45"/>
      <c r="CX173" s="39"/>
      <c r="CY173" s="98"/>
      <c r="CZ173" s="10"/>
      <c r="DA173" s="10"/>
      <c r="DB173" s="10"/>
      <c r="DC173" s="10"/>
      <c r="DD173" s="10"/>
      <c r="DE173" s="11"/>
      <c r="DF173" s="45"/>
      <c r="DG173" s="39"/>
      <c r="DH173" s="39"/>
      <c r="DI173" s="10"/>
      <c r="DJ173" s="10"/>
      <c r="DK173" s="10"/>
      <c r="DL173" s="10"/>
      <c r="DM173" s="10"/>
      <c r="DN173" s="11"/>
      <c r="DO173" s="11"/>
      <c r="DP173" s="45"/>
      <c r="DQ173" s="39"/>
      <c r="DR173" s="39"/>
      <c r="DS173" s="10"/>
      <c r="DT173" s="10"/>
      <c r="DU173" s="10"/>
      <c r="DV173" s="10"/>
      <c r="DW173" s="10"/>
      <c r="DX173" s="98"/>
      <c r="DY173" s="11"/>
      <c r="DZ173" s="45"/>
      <c r="EA173" s="39"/>
      <c r="EB173" s="98"/>
      <c r="ED173" s="45"/>
      <c r="EE173" s="45"/>
      <c r="EF173" s="45"/>
    </row>
    <row r="174" spans="1:136" s="8" customFormat="1" ht="15" x14ac:dyDescent="0.15">
      <c r="A174" s="39"/>
      <c r="B174" s="98"/>
      <c r="C174" s="37"/>
      <c r="D174" s="42"/>
      <c r="E174" s="69"/>
      <c r="F174" s="69"/>
      <c r="G174" s="69"/>
      <c r="H174" s="69"/>
      <c r="I174" s="45"/>
      <c r="J174" s="39"/>
      <c r="K174" s="98"/>
      <c r="L174" s="37"/>
      <c r="M174" s="42"/>
      <c r="N174" s="69"/>
      <c r="O174" s="69"/>
      <c r="P174" s="69"/>
      <c r="R174" s="39"/>
      <c r="S174" s="98"/>
      <c r="T174" s="37"/>
      <c r="U174" s="10"/>
      <c r="V174" s="69"/>
      <c r="W174" s="69"/>
      <c r="X174" s="69"/>
      <c r="Z174" s="39"/>
      <c r="AA174" s="39"/>
      <c r="AB174" s="37"/>
      <c r="AC174" s="42"/>
      <c r="AD174" s="69"/>
      <c r="AE174" s="69"/>
      <c r="AF174" s="69"/>
      <c r="AG174" s="43"/>
      <c r="AH174" s="43"/>
      <c r="AJ174" s="39"/>
      <c r="AK174" s="39"/>
      <c r="AL174" s="37"/>
      <c r="AM174" s="42"/>
      <c r="AN174" s="69"/>
      <c r="AO174" s="69"/>
      <c r="AP174" s="69"/>
      <c r="AQ174" s="39"/>
      <c r="AS174" s="39"/>
      <c r="AT174" s="98"/>
      <c r="AU174" s="37"/>
      <c r="AV174" s="42"/>
      <c r="AW174" s="69"/>
      <c r="AX174" s="69"/>
      <c r="AY174" s="69"/>
      <c r="BA174" s="39"/>
      <c r="BB174" s="98"/>
      <c r="BC174" s="37"/>
      <c r="BD174" s="10"/>
      <c r="BE174" s="69"/>
      <c r="BF174" s="69"/>
      <c r="BG174" s="69"/>
      <c r="BI174" s="39"/>
      <c r="BJ174" s="98"/>
      <c r="BK174" s="37"/>
      <c r="BL174" s="42"/>
      <c r="BM174" s="69"/>
      <c r="BN174" s="69"/>
      <c r="BO174" s="69"/>
      <c r="BP174" s="98"/>
      <c r="BQ174" s="98"/>
      <c r="BS174" s="39"/>
      <c r="BT174" s="98"/>
      <c r="BU174" s="37"/>
      <c r="BV174" s="42"/>
      <c r="BW174" s="69"/>
      <c r="BX174" s="69"/>
      <c r="BY174" s="69"/>
      <c r="BZ174" s="98"/>
      <c r="CA174" s="98"/>
      <c r="CC174" s="39"/>
      <c r="CD174" s="98"/>
      <c r="CE174" s="37"/>
      <c r="CF174" s="42"/>
      <c r="CG174" s="69"/>
      <c r="CH174" s="69"/>
      <c r="CI174" s="69"/>
      <c r="CJ174" s="45"/>
      <c r="CK174" s="77"/>
      <c r="CO174" s="39"/>
      <c r="CP174" s="98"/>
      <c r="CQ174" s="10"/>
      <c r="CR174" s="10"/>
      <c r="CS174" s="10"/>
      <c r="CT174" s="10"/>
      <c r="CU174" s="10"/>
      <c r="CV174" s="11"/>
      <c r="CW174" s="45"/>
      <c r="CX174" s="39"/>
      <c r="CY174" s="98"/>
      <c r="CZ174" s="10"/>
      <c r="DA174" s="10"/>
      <c r="DB174" s="10"/>
      <c r="DC174" s="10"/>
      <c r="DD174" s="10"/>
      <c r="DE174" s="11"/>
      <c r="DF174" s="45"/>
      <c r="DG174" s="39"/>
      <c r="DH174" s="39"/>
      <c r="DI174" s="10"/>
      <c r="DJ174" s="10"/>
      <c r="DK174" s="10"/>
      <c r="DL174" s="10"/>
      <c r="DM174" s="10"/>
      <c r="DN174" s="11"/>
      <c r="DO174" s="11"/>
      <c r="DP174" s="45"/>
      <c r="DQ174" s="39"/>
      <c r="DR174" s="39"/>
      <c r="DS174" s="10"/>
      <c r="DT174" s="10"/>
      <c r="DU174" s="10"/>
      <c r="DV174" s="10"/>
      <c r="DW174" s="10"/>
      <c r="DX174" s="98"/>
      <c r="DY174" s="11"/>
      <c r="DZ174" s="45"/>
      <c r="EA174" s="39"/>
      <c r="EB174" s="98"/>
      <c r="ED174" s="45"/>
      <c r="EE174" s="45"/>
      <c r="EF174" s="45"/>
    </row>
    <row r="175" spans="1:136" s="8" customFormat="1" ht="15" x14ac:dyDescent="0.15">
      <c r="A175" s="39"/>
      <c r="B175" s="98"/>
      <c r="C175" s="37"/>
      <c r="D175" s="42"/>
      <c r="E175" s="69"/>
      <c r="F175" s="69"/>
      <c r="G175" s="69"/>
      <c r="H175" s="69"/>
      <c r="I175" s="45"/>
      <c r="J175" s="39"/>
      <c r="K175" s="98"/>
      <c r="L175" s="37"/>
      <c r="M175" s="42"/>
      <c r="N175" s="69"/>
      <c r="O175" s="69"/>
      <c r="P175" s="69"/>
      <c r="R175" s="39"/>
      <c r="S175" s="98"/>
      <c r="T175" s="37"/>
      <c r="U175" s="10"/>
      <c r="V175" s="69"/>
      <c r="W175" s="69"/>
      <c r="X175" s="69"/>
      <c r="Z175" s="39"/>
      <c r="AA175" s="39"/>
      <c r="AB175" s="37"/>
      <c r="AC175" s="42"/>
      <c r="AD175" s="69"/>
      <c r="AE175" s="69"/>
      <c r="AF175" s="69"/>
      <c r="AG175" s="43"/>
      <c r="AH175" s="43"/>
      <c r="AJ175" s="39"/>
      <c r="AK175" s="39"/>
      <c r="AL175" s="37"/>
      <c r="AM175" s="42"/>
      <c r="AN175" s="69"/>
      <c r="AO175" s="69"/>
      <c r="AP175" s="69"/>
      <c r="AQ175" s="39"/>
      <c r="AS175" s="39"/>
      <c r="AT175" s="98"/>
      <c r="AU175" s="37"/>
      <c r="AV175" s="42"/>
      <c r="AW175" s="69"/>
      <c r="AX175" s="69"/>
      <c r="AY175" s="69"/>
      <c r="BA175" s="39"/>
      <c r="BB175" s="98"/>
      <c r="BC175" s="37"/>
      <c r="BD175" s="10"/>
      <c r="BE175" s="69"/>
      <c r="BF175" s="69"/>
      <c r="BG175" s="69"/>
      <c r="BI175" s="39"/>
      <c r="BJ175" s="98"/>
      <c r="BK175" s="37"/>
      <c r="BL175" s="42"/>
      <c r="BM175" s="69"/>
      <c r="BN175" s="69"/>
      <c r="BO175" s="69"/>
      <c r="BP175" s="98"/>
      <c r="BQ175" s="98"/>
      <c r="BS175" s="39"/>
      <c r="BT175" s="98"/>
      <c r="BU175" s="37"/>
      <c r="BV175" s="42"/>
      <c r="BW175" s="69"/>
      <c r="BX175" s="69"/>
      <c r="BY175" s="69"/>
      <c r="BZ175" s="98"/>
      <c r="CA175" s="98"/>
      <c r="CC175" s="39"/>
      <c r="CD175" s="98"/>
      <c r="CE175" s="37"/>
      <c r="CF175" s="42"/>
      <c r="CG175" s="69"/>
      <c r="CH175" s="69"/>
      <c r="CI175" s="69"/>
      <c r="CJ175" s="45"/>
      <c r="CK175" s="77"/>
      <c r="CO175" s="39"/>
      <c r="CP175" s="98"/>
      <c r="CQ175" s="10"/>
      <c r="CR175" s="10"/>
      <c r="CS175" s="10"/>
      <c r="CT175" s="10"/>
      <c r="CU175" s="10"/>
      <c r="CV175" s="11"/>
      <c r="CW175" s="45"/>
      <c r="CX175" s="39"/>
      <c r="CY175" s="98"/>
      <c r="CZ175" s="10"/>
      <c r="DA175" s="10"/>
      <c r="DB175" s="10"/>
      <c r="DC175" s="10"/>
      <c r="DD175" s="10"/>
      <c r="DE175" s="11"/>
      <c r="DF175" s="45"/>
      <c r="DG175" s="39"/>
      <c r="DH175" s="39"/>
      <c r="DI175" s="10"/>
      <c r="DJ175" s="10"/>
      <c r="DK175" s="10"/>
      <c r="DL175" s="10"/>
      <c r="DM175" s="10"/>
      <c r="DN175" s="11"/>
      <c r="DO175" s="11"/>
      <c r="DP175" s="45"/>
      <c r="DQ175" s="39"/>
      <c r="DR175" s="39"/>
      <c r="DS175" s="10"/>
      <c r="DT175" s="10"/>
      <c r="DU175" s="10"/>
      <c r="DV175" s="10"/>
      <c r="DW175" s="10"/>
      <c r="DX175" s="98"/>
      <c r="DY175" s="11"/>
      <c r="DZ175" s="45"/>
      <c r="EA175" s="39"/>
      <c r="EB175" s="98"/>
      <c r="ED175" s="45"/>
      <c r="EE175" s="45"/>
      <c r="EF175" s="45"/>
    </row>
    <row r="176" spans="1:136" s="8" customFormat="1" ht="15" x14ac:dyDescent="0.15">
      <c r="A176" s="39"/>
      <c r="B176" s="98"/>
      <c r="C176" s="37"/>
      <c r="D176" s="42"/>
      <c r="E176" s="69"/>
      <c r="F176" s="69"/>
      <c r="G176" s="69"/>
      <c r="H176" s="69"/>
      <c r="I176" s="45"/>
      <c r="J176" s="39"/>
      <c r="K176" s="98"/>
      <c r="L176" s="37"/>
      <c r="M176" s="42"/>
      <c r="N176" s="69"/>
      <c r="O176" s="69"/>
      <c r="P176" s="69"/>
      <c r="R176" s="39"/>
      <c r="S176" s="98"/>
      <c r="T176" s="37"/>
      <c r="U176" s="10"/>
      <c r="V176" s="69"/>
      <c r="W176" s="69"/>
      <c r="X176" s="69"/>
      <c r="Z176" s="39"/>
      <c r="AA176" s="39"/>
      <c r="AB176" s="37"/>
      <c r="AC176" s="42"/>
      <c r="AD176" s="69"/>
      <c r="AE176" s="69"/>
      <c r="AF176" s="69"/>
      <c r="AG176" s="43"/>
      <c r="AH176" s="43"/>
      <c r="AJ176" s="39"/>
      <c r="AK176" s="39"/>
      <c r="AL176" s="37"/>
      <c r="AM176" s="42"/>
      <c r="AN176" s="69"/>
      <c r="AO176" s="69"/>
      <c r="AP176" s="69"/>
      <c r="AQ176" s="39"/>
      <c r="AS176" s="39"/>
      <c r="AT176" s="98"/>
      <c r="AU176" s="37"/>
      <c r="AV176" s="42"/>
      <c r="AW176" s="69"/>
      <c r="AX176" s="69"/>
      <c r="AY176" s="69"/>
      <c r="BA176" s="39"/>
      <c r="BB176" s="98"/>
      <c r="BC176" s="37"/>
      <c r="BD176" s="10"/>
      <c r="BE176" s="69"/>
      <c r="BF176" s="69"/>
      <c r="BG176" s="69"/>
      <c r="BI176" s="39"/>
      <c r="BJ176" s="98"/>
      <c r="BK176" s="37"/>
      <c r="BL176" s="42"/>
      <c r="BM176" s="69"/>
      <c r="BN176" s="69"/>
      <c r="BO176" s="69"/>
      <c r="BP176" s="98"/>
      <c r="BQ176" s="98"/>
      <c r="BS176" s="39"/>
      <c r="BT176" s="98"/>
      <c r="BU176" s="37"/>
      <c r="BV176" s="42"/>
      <c r="BW176" s="69"/>
      <c r="BX176" s="69"/>
      <c r="BY176" s="69"/>
      <c r="BZ176" s="98"/>
      <c r="CA176" s="98"/>
      <c r="CC176" s="39"/>
      <c r="CD176" s="98"/>
      <c r="CE176" s="37"/>
      <c r="CF176" s="42"/>
      <c r="CG176" s="69"/>
      <c r="CH176" s="69"/>
      <c r="CI176" s="69"/>
      <c r="CJ176" s="45"/>
      <c r="CK176" s="77"/>
      <c r="CO176" s="39"/>
      <c r="CP176" s="98"/>
      <c r="CQ176" s="10"/>
      <c r="CR176" s="10"/>
      <c r="CS176" s="10"/>
      <c r="CT176" s="10"/>
      <c r="CU176" s="10"/>
      <c r="CV176" s="11"/>
      <c r="CW176" s="45"/>
      <c r="CX176" s="39"/>
      <c r="CY176" s="98"/>
      <c r="CZ176" s="10"/>
      <c r="DA176" s="10"/>
      <c r="DB176" s="10"/>
      <c r="DC176" s="10"/>
      <c r="DD176" s="10"/>
      <c r="DE176" s="11"/>
      <c r="DF176" s="45"/>
      <c r="DG176" s="39"/>
      <c r="DH176" s="39"/>
      <c r="DI176" s="10"/>
      <c r="DJ176" s="10"/>
      <c r="DK176" s="10"/>
      <c r="DL176" s="10"/>
      <c r="DM176" s="10"/>
      <c r="DN176" s="11"/>
      <c r="DO176" s="11"/>
      <c r="DP176" s="45"/>
      <c r="DQ176" s="39"/>
      <c r="DR176" s="39"/>
      <c r="DS176" s="10"/>
      <c r="DT176" s="10"/>
      <c r="DU176" s="10"/>
      <c r="DV176" s="10"/>
      <c r="DW176" s="10"/>
      <c r="DX176" s="98"/>
      <c r="DY176" s="11"/>
      <c r="DZ176" s="45"/>
      <c r="EA176" s="39"/>
      <c r="EB176" s="98"/>
      <c r="ED176" s="45"/>
      <c r="EE176" s="45"/>
      <c r="EF176" s="45"/>
    </row>
    <row r="177" spans="1:136" s="8" customFormat="1" ht="15" x14ac:dyDescent="0.15">
      <c r="A177" s="39"/>
      <c r="B177" s="98"/>
      <c r="C177" s="37"/>
      <c r="D177" s="42"/>
      <c r="E177" s="69"/>
      <c r="F177" s="69"/>
      <c r="G177" s="69"/>
      <c r="H177" s="69"/>
      <c r="I177" s="45"/>
      <c r="J177" s="39"/>
      <c r="K177" s="98"/>
      <c r="L177" s="37"/>
      <c r="M177" s="42"/>
      <c r="N177" s="69"/>
      <c r="O177" s="69"/>
      <c r="P177" s="69"/>
      <c r="R177" s="39"/>
      <c r="S177" s="98"/>
      <c r="T177" s="37"/>
      <c r="U177" s="10"/>
      <c r="V177" s="69"/>
      <c r="W177" s="69"/>
      <c r="X177" s="69"/>
      <c r="Z177" s="39"/>
      <c r="AA177" s="39"/>
      <c r="AB177" s="37"/>
      <c r="AC177" s="42"/>
      <c r="AD177" s="69"/>
      <c r="AE177" s="69"/>
      <c r="AF177" s="69"/>
      <c r="AG177" s="43"/>
      <c r="AH177" s="43"/>
      <c r="AJ177" s="39"/>
      <c r="AK177" s="39"/>
      <c r="AL177" s="37"/>
      <c r="AM177" s="42"/>
      <c r="AN177" s="69"/>
      <c r="AO177" s="69"/>
      <c r="AP177" s="69"/>
      <c r="AQ177" s="39"/>
      <c r="AS177" s="39"/>
      <c r="AT177" s="98"/>
      <c r="AU177" s="37"/>
      <c r="AV177" s="42"/>
      <c r="AW177" s="69"/>
      <c r="AX177" s="69"/>
      <c r="AY177" s="69"/>
      <c r="BA177" s="39"/>
      <c r="BB177" s="98"/>
      <c r="BC177" s="37"/>
      <c r="BD177" s="10"/>
      <c r="BE177" s="69"/>
      <c r="BF177" s="69"/>
      <c r="BG177" s="69"/>
      <c r="BI177" s="39"/>
      <c r="BJ177" s="98"/>
      <c r="BK177" s="37"/>
      <c r="BL177" s="42"/>
      <c r="BM177" s="69"/>
      <c r="BN177" s="69"/>
      <c r="BO177" s="69"/>
      <c r="BP177" s="98"/>
      <c r="BQ177" s="98"/>
      <c r="BS177" s="39"/>
      <c r="BT177" s="98"/>
      <c r="BU177" s="37"/>
      <c r="BV177" s="42"/>
      <c r="BW177" s="69"/>
      <c r="BX177" s="69"/>
      <c r="BY177" s="69"/>
      <c r="BZ177" s="98"/>
      <c r="CA177" s="98"/>
      <c r="CC177" s="39"/>
      <c r="CD177" s="98"/>
      <c r="CE177" s="37"/>
      <c r="CF177" s="42"/>
      <c r="CG177" s="69"/>
      <c r="CH177" s="69"/>
      <c r="CI177" s="69"/>
      <c r="CJ177" s="45"/>
      <c r="CK177" s="77"/>
      <c r="CO177" s="39"/>
      <c r="CP177" s="98"/>
      <c r="CQ177" s="10"/>
      <c r="CR177" s="10"/>
      <c r="CS177" s="10"/>
      <c r="CT177" s="10"/>
      <c r="CU177" s="10"/>
      <c r="CV177" s="11"/>
      <c r="CW177" s="45"/>
      <c r="CX177" s="39"/>
      <c r="CY177" s="98"/>
      <c r="CZ177" s="10"/>
      <c r="DA177" s="10"/>
      <c r="DB177" s="10"/>
      <c r="DC177" s="10"/>
      <c r="DD177" s="10"/>
      <c r="DE177" s="11"/>
      <c r="DF177" s="45"/>
      <c r="DG177" s="39"/>
      <c r="DH177" s="39"/>
      <c r="DI177" s="10"/>
      <c r="DJ177" s="10"/>
      <c r="DK177" s="10"/>
      <c r="DL177" s="10"/>
      <c r="DM177" s="10"/>
      <c r="DN177" s="11"/>
      <c r="DO177" s="11"/>
      <c r="DP177" s="45"/>
      <c r="DQ177" s="39"/>
      <c r="DR177" s="39"/>
      <c r="DS177" s="10"/>
      <c r="DT177" s="10"/>
      <c r="DU177" s="10"/>
      <c r="DV177" s="10"/>
      <c r="DW177" s="10"/>
      <c r="DX177" s="98"/>
      <c r="DY177" s="11"/>
      <c r="DZ177" s="45"/>
      <c r="EA177" s="39"/>
      <c r="EB177" s="98"/>
      <c r="ED177" s="45"/>
      <c r="EE177" s="45"/>
      <c r="EF177" s="45"/>
    </row>
    <row r="178" spans="1:136" s="8" customFormat="1" ht="15" x14ac:dyDescent="0.15">
      <c r="A178" s="39"/>
      <c r="B178" s="98"/>
      <c r="C178" s="37"/>
      <c r="D178" s="42"/>
      <c r="E178" s="69"/>
      <c r="F178" s="69"/>
      <c r="G178" s="69"/>
      <c r="H178" s="69"/>
      <c r="I178" s="45"/>
      <c r="J178" s="39"/>
      <c r="K178" s="98"/>
      <c r="L178" s="37"/>
      <c r="M178" s="42"/>
      <c r="N178" s="69"/>
      <c r="O178" s="69"/>
      <c r="P178" s="69"/>
      <c r="R178" s="39"/>
      <c r="S178" s="98"/>
      <c r="T178" s="37"/>
      <c r="U178" s="10"/>
      <c r="V178" s="69"/>
      <c r="W178" s="69"/>
      <c r="X178" s="69"/>
      <c r="Z178" s="39"/>
      <c r="AA178" s="39"/>
      <c r="AB178" s="37"/>
      <c r="AC178" s="42"/>
      <c r="AD178" s="69"/>
      <c r="AE178" s="69"/>
      <c r="AF178" s="69"/>
      <c r="AG178" s="43"/>
      <c r="AH178" s="43"/>
      <c r="AJ178" s="39"/>
      <c r="AK178" s="39"/>
      <c r="AL178" s="37"/>
      <c r="AM178" s="42"/>
      <c r="AN178" s="69"/>
      <c r="AO178" s="69"/>
      <c r="AP178" s="69"/>
      <c r="AQ178" s="39"/>
      <c r="AS178" s="39"/>
      <c r="AT178" s="98"/>
      <c r="AU178" s="37"/>
      <c r="AV178" s="42"/>
      <c r="AW178" s="69"/>
      <c r="AX178" s="69"/>
      <c r="AY178" s="69"/>
      <c r="BA178" s="39"/>
      <c r="BB178" s="98"/>
      <c r="BC178" s="37"/>
      <c r="BD178" s="10"/>
      <c r="BE178" s="69"/>
      <c r="BF178" s="69"/>
      <c r="BG178" s="69"/>
      <c r="BI178" s="39"/>
      <c r="BJ178" s="98"/>
      <c r="BK178" s="37"/>
      <c r="BL178" s="42"/>
      <c r="BM178" s="69"/>
      <c r="BN178" s="69"/>
      <c r="BO178" s="69"/>
      <c r="BP178" s="98"/>
      <c r="BQ178" s="98"/>
      <c r="BS178" s="39"/>
      <c r="BT178" s="98"/>
      <c r="BU178" s="37"/>
      <c r="BV178" s="42"/>
      <c r="BW178" s="69"/>
      <c r="BX178" s="69"/>
      <c r="BY178" s="69"/>
      <c r="BZ178" s="98"/>
      <c r="CA178" s="98"/>
      <c r="CC178" s="39"/>
      <c r="CD178" s="98"/>
      <c r="CE178" s="37"/>
      <c r="CF178" s="42"/>
      <c r="CG178" s="69"/>
      <c r="CH178" s="69"/>
      <c r="CI178" s="69"/>
      <c r="CJ178" s="45"/>
      <c r="CK178" s="77"/>
      <c r="CO178" s="39"/>
      <c r="CP178" s="98"/>
      <c r="CQ178" s="10"/>
      <c r="CR178" s="10"/>
      <c r="CS178" s="10"/>
      <c r="CT178" s="10"/>
      <c r="CU178" s="10"/>
      <c r="CV178" s="11"/>
      <c r="CW178" s="45"/>
      <c r="CX178" s="39"/>
      <c r="CY178" s="98"/>
      <c r="CZ178" s="10"/>
      <c r="DA178" s="10"/>
      <c r="DB178" s="10"/>
      <c r="DC178" s="10"/>
      <c r="DD178" s="10"/>
      <c r="DE178" s="11"/>
      <c r="DF178" s="45"/>
      <c r="DG178" s="39"/>
      <c r="DH178" s="39"/>
      <c r="DI178" s="10"/>
      <c r="DJ178" s="10"/>
      <c r="DK178" s="10"/>
      <c r="DL178" s="10"/>
      <c r="DM178" s="10"/>
      <c r="DN178" s="11"/>
      <c r="DO178" s="11"/>
      <c r="DP178" s="45"/>
      <c r="DQ178" s="39"/>
      <c r="DR178" s="39"/>
      <c r="DS178" s="10"/>
      <c r="DT178" s="10"/>
      <c r="DU178" s="10"/>
      <c r="DV178" s="10"/>
      <c r="DW178" s="10"/>
      <c r="DX178" s="98"/>
      <c r="DY178" s="11"/>
      <c r="DZ178" s="45"/>
      <c r="EA178" s="39"/>
      <c r="EB178" s="98"/>
      <c r="ED178" s="45"/>
      <c r="EE178" s="45"/>
      <c r="EF178" s="45"/>
    </row>
    <row r="179" spans="1:136" s="8" customFormat="1" ht="15" x14ac:dyDescent="0.15">
      <c r="A179" s="39"/>
      <c r="B179" s="98"/>
      <c r="C179" s="37"/>
      <c r="D179" s="42"/>
      <c r="E179" s="69"/>
      <c r="F179" s="69"/>
      <c r="G179" s="69"/>
      <c r="H179" s="69"/>
      <c r="I179" s="45"/>
      <c r="J179" s="39"/>
      <c r="K179" s="98"/>
      <c r="L179" s="37"/>
      <c r="M179" s="42"/>
      <c r="N179" s="69"/>
      <c r="O179" s="69"/>
      <c r="P179" s="69"/>
      <c r="R179" s="39"/>
      <c r="S179" s="98"/>
      <c r="T179" s="37"/>
      <c r="U179" s="10"/>
      <c r="V179" s="69"/>
      <c r="W179" s="69"/>
      <c r="X179" s="69"/>
      <c r="Z179" s="39"/>
      <c r="AA179" s="39"/>
      <c r="AB179" s="37"/>
      <c r="AC179" s="42"/>
      <c r="AD179" s="69"/>
      <c r="AE179" s="69"/>
      <c r="AF179" s="69"/>
      <c r="AG179" s="43"/>
      <c r="AH179" s="43"/>
      <c r="AJ179" s="39"/>
      <c r="AK179" s="39"/>
      <c r="AL179" s="37"/>
      <c r="AM179" s="42"/>
      <c r="AN179" s="69"/>
      <c r="AO179" s="69"/>
      <c r="AP179" s="69"/>
      <c r="AQ179" s="39"/>
      <c r="AS179" s="39"/>
      <c r="AT179" s="98"/>
      <c r="AU179" s="37"/>
      <c r="AV179" s="42"/>
      <c r="AW179" s="69"/>
      <c r="AX179" s="69"/>
      <c r="AY179" s="69"/>
      <c r="BA179" s="39"/>
      <c r="BB179" s="98"/>
      <c r="BC179" s="37"/>
      <c r="BD179" s="10"/>
      <c r="BE179" s="69"/>
      <c r="BF179" s="69"/>
      <c r="BG179" s="69"/>
      <c r="BI179" s="39"/>
      <c r="BJ179" s="98"/>
      <c r="BK179" s="37"/>
      <c r="BL179" s="42"/>
      <c r="BM179" s="69"/>
      <c r="BN179" s="69"/>
      <c r="BO179" s="69"/>
      <c r="BP179" s="98"/>
      <c r="BQ179" s="98"/>
      <c r="BS179" s="39"/>
      <c r="BT179" s="98"/>
      <c r="BU179" s="37"/>
      <c r="BV179" s="42"/>
      <c r="BW179" s="69"/>
      <c r="BX179" s="69"/>
      <c r="BY179" s="69"/>
      <c r="BZ179" s="98"/>
      <c r="CA179" s="98"/>
      <c r="CC179" s="39"/>
      <c r="CD179" s="98"/>
      <c r="CE179" s="37"/>
      <c r="CF179" s="42"/>
      <c r="CG179" s="69"/>
      <c r="CH179" s="69"/>
      <c r="CI179" s="69"/>
      <c r="CJ179" s="45"/>
      <c r="CK179" s="77"/>
      <c r="CO179" s="39"/>
      <c r="CP179" s="98"/>
      <c r="CQ179" s="10"/>
      <c r="CR179" s="10"/>
      <c r="CS179" s="10"/>
      <c r="CT179" s="10"/>
      <c r="CU179" s="10"/>
      <c r="CV179" s="11"/>
      <c r="CW179" s="45"/>
      <c r="CX179" s="39"/>
      <c r="CY179" s="98"/>
      <c r="CZ179" s="10"/>
      <c r="DA179" s="10"/>
      <c r="DB179" s="10"/>
      <c r="DC179" s="10"/>
      <c r="DD179" s="10"/>
      <c r="DE179" s="11"/>
      <c r="DF179" s="45"/>
      <c r="DG179" s="39"/>
      <c r="DH179" s="39"/>
      <c r="DI179" s="10"/>
      <c r="DJ179" s="10"/>
      <c r="DK179" s="10"/>
      <c r="DL179" s="10"/>
      <c r="DM179" s="10"/>
      <c r="DN179" s="11"/>
      <c r="DO179" s="11"/>
      <c r="DP179" s="45"/>
      <c r="DQ179" s="39"/>
      <c r="DR179" s="39"/>
      <c r="DS179" s="10"/>
      <c r="DT179" s="10"/>
      <c r="DU179" s="10"/>
      <c r="DV179" s="10"/>
      <c r="DW179" s="10"/>
      <c r="DX179" s="98"/>
      <c r="DY179" s="11"/>
      <c r="DZ179" s="45"/>
      <c r="EA179" s="39"/>
      <c r="EB179" s="98"/>
      <c r="ED179" s="45"/>
      <c r="EE179" s="45"/>
      <c r="EF179" s="45"/>
    </row>
    <row r="180" spans="1:136" s="8" customFormat="1" ht="15" x14ac:dyDescent="0.15">
      <c r="A180" s="39"/>
      <c r="B180" s="98"/>
      <c r="C180" s="37"/>
      <c r="D180" s="42"/>
      <c r="E180" s="69"/>
      <c r="F180" s="69"/>
      <c r="G180" s="69"/>
      <c r="H180" s="69"/>
      <c r="I180" s="45"/>
      <c r="J180" s="39"/>
      <c r="K180" s="98"/>
      <c r="L180" s="37"/>
      <c r="M180" s="42"/>
      <c r="N180" s="69"/>
      <c r="O180" s="69"/>
      <c r="P180" s="69"/>
      <c r="R180" s="39"/>
      <c r="S180" s="98"/>
      <c r="T180" s="37"/>
      <c r="U180" s="10"/>
      <c r="V180" s="69"/>
      <c r="W180" s="69"/>
      <c r="X180" s="69"/>
      <c r="Z180" s="39"/>
      <c r="AA180" s="39"/>
      <c r="AB180" s="37"/>
      <c r="AC180" s="42"/>
      <c r="AD180" s="69"/>
      <c r="AE180" s="69"/>
      <c r="AF180" s="69"/>
      <c r="AG180" s="43"/>
      <c r="AH180" s="43"/>
      <c r="AJ180" s="39"/>
      <c r="AK180" s="39"/>
      <c r="AL180" s="37"/>
      <c r="AM180" s="42"/>
      <c r="AN180" s="69"/>
      <c r="AO180" s="69"/>
      <c r="AP180" s="69"/>
      <c r="AQ180" s="39"/>
      <c r="AS180" s="39"/>
      <c r="AT180" s="98"/>
      <c r="AU180" s="37"/>
      <c r="AV180" s="42"/>
      <c r="AW180" s="69"/>
      <c r="AX180" s="69"/>
      <c r="AY180" s="69"/>
      <c r="BA180" s="39"/>
      <c r="BB180" s="98"/>
      <c r="BC180" s="37"/>
      <c r="BD180" s="10"/>
      <c r="BE180" s="69"/>
      <c r="BF180" s="69"/>
      <c r="BG180" s="69"/>
      <c r="BI180" s="39"/>
      <c r="BJ180" s="98"/>
      <c r="BK180" s="37"/>
      <c r="BL180" s="42"/>
      <c r="BM180" s="69"/>
      <c r="BN180" s="69"/>
      <c r="BO180" s="69"/>
      <c r="BP180" s="98"/>
      <c r="BQ180" s="98"/>
      <c r="BS180" s="39"/>
      <c r="BT180" s="98"/>
      <c r="BU180" s="37"/>
      <c r="BV180" s="42"/>
      <c r="BW180" s="69"/>
      <c r="BX180" s="69"/>
      <c r="BY180" s="69"/>
      <c r="BZ180" s="98"/>
      <c r="CA180" s="98"/>
      <c r="CC180" s="39"/>
      <c r="CD180" s="98"/>
      <c r="CE180" s="37"/>
      <c r="CF180" s="42"/>
      <c r="CG180" s="69"/>
      <c r="CH180" s="69"/>
      <c r="CI180" s="69"/>
      <c r="CJ180" s="45"/>
      <c r="CK180" s="77"/>
      <c r="CO180" s="39"/>
      <c r="CP180" s="98"/>
      <c r="CQ180" s="10"/>
      <c r="CR180" s="10"/>
      <c r="CS180" s="10"/>
      <c r="CT180" s="10"/>
      <c r="CU180" s="10"/>
      <c r="CV180" s="11"/>
      <c r="CW180" s="45"/>
      <c r="CX180" s="39"/>
      <c r="CY180" s="98"/>
      <c r="CZ180" s="10"/>
      <c r="DA180" s="10"/>
      <c r="DB180" s="10"/>
      <c r="DC180" s="10"/>
      <c r="DD180" s="10"/>
      <c r="DE180" s="11"/>
      <c r="DF180" s="45"/>
      <c r="DG180" s="39"/>
      <c r="DH180" s="39"/>
      <c r="DI180" s="10"/>
      <c r="DJ180" s="10"/>
      <c r="DK180" s="10"/>
      <c r="DL180" s="10"/>
      <c r="DM180" s="10"/>
      <c r="DN180" s="11"/>
      <c r="DO180" s="11"/>
      <c r="DP180" s="45"/>
      <c r="DQ180" s="39"/>
      <c r="DR180" s="39"/>
      <c r="DS180" s="10"/>
      <c r="DT180" s="10"/>
      <c r="DU180" s="10"/>
      <c r="DV180" s="10"/>
      <c r="DW180" s="10"/>
      <c r="DX180" s="98"/>
      <c r="DY180" s="11"/>
      <c r="DZ180" s="45"/>
      <c r="EA180" s="39"/>
      <c r="EB180" s="98"/>
      <c r="ED180" s="45"/>
      <c r="EE180" s="45"/>
      <c r="EF180" s="45"/>
    </row>
    <row r="181" spans="1:136" s="8" customFormat="1" ht="15" x14ac:dyDescent="0.15">
      <c r="A181" s="39"/>
      <c r="B181" s="98"/>
      <c r="C181" s="37"/>
      <c r="D181" s="42"/>
      <c r="E181" s="69"/>
      <c r="F181" s="69"/>
      <c r="G181" s="69"/>
      <c r="H181" s="69"/>
      <c r="I181" s="45"/>
      <c r="J181" s="39"/>
      <c r="K181" s="98"/>
      <c r="L181" s="37"/>
      <c r="M181" s="42"/>
      <c r="N181" s="69"/>
      <c r="O181" s="69"/>
      <c r="P181" s="69"/>
      <c r="R181" s="39"/>
      <c r="S181" s="98"/>
      <c r="T181" s="37"/>
      <c r="U181" s="10"/>
      <c r="V181" s="69"/>
      <c r="W181" s="69"/>
      <c r="X181" s="69"/>
      <c r="Z181" s="39"/>
      <c r="AA181" s="39"/>
      <c r="AB181" s="37"/>
      <c r="AC181" s="42"/>
      <c r="AD181" s="69"/>
      <c r="AE181" s="69"/>
      <c r="AF181" s="69"/>
      <c r="AG181" s="43"/>
      <c r="AH181" s="43"/>
      <c r="AJ181" s="39"/>
      <c r="AK181" s="39"/>
      <c r="AL181" s="37"/>
      <c r="AM181" s="42"/>
      <c r="AN181" s="69"/>
      <c r="AO181" s="69"/>
      <c r="AP181" s="69"/>
      <c r="AQ181" s="39"/>
      <c r="AS181" s="39"/>
      <c r="AT181" s="98"/>
      <c r="AU181" s="37"/>
      <c r="AV181" s="42"/>
      <c r="AW181" s="69"/>
      <c r="AX181" s="69"/>
      <c r="AY181" s="69"/>
      <c r="BA181" s="39"/>
      <c r="BB181" s="98"/>
      <c r="BC181" s="37"/>
      <c r="BD181" s="10"/>
      <c r="BE181" s="69"/>
      <c r="BF181" s="69"/>
      <c r="BG181" s="69"/>
      <c r="BI181" s="39"/>
      <c r="BJ181" s="98"/>
      <c r="BK181" s="37"/>
      <c r="BL181" s="42"/>
      <c r="BM181" s="69"/>
      <c r="BN181" s="69"/>
      <c r="BO181" s="69"/>
      <c r="BP181" s="98"/>
      <c r="BQ181" s="98"/>
      <c r="BS181" s="39"/>
      <c r="BT181" s="98"/>
      <c r="BU181" s="37"/>
      <c r="BV181" s="42"/>
      <c r="BW181" s="69"/>
      <c r="BX181" s="69"/>
      <c r="BY181" s="69"/>
      <c r="BZ181" s="98"/>
      <c r="CA181" s="98"/>
      <c r="CC181" s="39"/>
      <c r="CD181" s="98"/>
      <c r="CE181" s="37"/>
      <c r="CF181" s="42"/>
      <c r="CG181" s="69"/>
      <c r="CH181" s="69"/>
      <c r="CI181" s="69"/>
      <c r="CJ181" s="45"/>
      <c r="CK181" s="77"/>
      <c r="CO181" s="39"/>
      <c r="CP181" s="98"/>
      <c r="CQ181" s="10"/>
      <c r="CR181" s="10"/>
      <c r="CS181" s="10"/>
      <c r="CT181" s="10"/>
      <c r="CU181" s="10"/>
      <c r="CV181" s="11"/>
      <c r="CW181" s="45"/>
      <c r="CX181" s="39"/>
      <c r="CY181" s="98"/>
      <c r="CZ181" s="10"/>
      <c r="DA181" s="10"/>
      <c r="DB181" s="10"/>
      <c r="DC181" s="10"/>
      <c r="DD181" s="10"/>
      <c r="DE181" s="11"/>
      <c r="DF181" s="45"/>
      <c r="DG181" s="39"/>
      <c r="DH181" s="39"/>
      <c r="DI181" s="10"/>
      <c r="DJ181" s="10"/>
      <c r="DK181" s="10"/>
      <c r="DL181" s="10"/>
      <c r="DM181" s="10"/>
      <c r="DN181" s="11"/>
      <c r="DO181" s="11"/>
      <c r="DP181" s="45"/>
      <c r="DQ181" s="39"/>
      <c r="DR181" s="39"/>
      <c r="DS181" s="10"/>
      <c r="DT181" s="10"/>
      <c r="DU181" s="10"/>
      <c r="DV181" s="10"/>
      <c r="DW181" s="10"/>
      <c r="DX181" s="98"/>
      <c r="DY181" s="11"/>
      <c r="DZ181" s="45"/>
      <c r="EA181" s="39"/>
      <c r="EB181" s="98"/>
      <c r="ED181" s="45"/>
      <c r="EE181" s="45"/>
      <c r="EF181" s="45"/>
    </row>
    <row r="182" spans="1:136" s="8" customFormat="1" ht="15" x14ac:dyDescent="0.15">
      <c r="A182" s="39"/>
      <c r="B182" s="98"/>
      <c r="C182" s="37"/>
      <c r="D182" s="42"/>
      <c r="E182" s="69"/>
      <c r="F182" s="69"/>
      <c r="G182" s="69"/>
      <c r="H182" s="69"/>
      <c r="I182" s="45"/>
      <c r="J182" s="39"/>
      <c r="K182" s="98"/>
      <c r="L182" s="37"/>
      <c r="M182" s="42"/>
      <c r="N182" s="69"/>
      <c r="O182" s="69"/>
      <c r="P182" s="69"/>
      <c r="R182" s="39"/>
      <c r="S182" s="98"/>
      <c r="T182" s="37"/>
      <c r="U182" s="10"/>
      <c r="V182" s="69"/>
      <c r="W182" s="69"/>
      <c r="X182" s="69"/>
      <c r="Z182" s="39"/>
      <c r="AA182" s="39"/>
      <c r="AB182" s="37"/>
      <c r="AC182" s="42"/>
      <c r="AD182" s="69"/>
      <c r="AE182" s="69"/>
      <c r="AF182" s="69"/>
      <c r="AG182" s="43"/>
      <c r="AH182" s="43"/>
      <c r="AJ182" s="39"/>
      <c r="AK182" s="39"/>
      <c r="AL182" s="37"/>
      <c r="AM182" s="42"/>
      <c r="AN182" s="69"/>
      <c r="AO182" s="69"/>
      <c r="AP182" s="69"/>
      <c r="AQ182" s="39"/>
      <c r="AS182" s="39"/>
      <c r="AT182" s="98"/>
      <c r="AU182" s="37"/>
      <c r="AV182" s="42"/>
      <c r="AW182" s="69"/>
      <c r="AX182" s="69"/>
      <c r="AY182" s="69"/>
      <c r="BA182" s="39"/>
      <c r="BB182" s="98"/>
      <c r="BC182" s="37"/>
      <c r="BD182" s="10"/>
      <c r="BE182" s="69"/>
      <c r="BF182" s="69"/>
      <c r="BG182" s="69"/>
      <c r="BI182" s="39"/>
      <c r="BJ182" s="98"/>
      <c r="BK182" s="37"/>
      <c r="BL182" s="42"/>
      <c r="BM182" s="69"/>
      <c r="BN182" s="69"/>
      <c r="BO182" s="69"/>
      <c r="BP182" s="98"/>
      <c r="BQ182" s="98"/>
      <c r="BS182" s="39"/>
      <c r="BT182" s="98"/>
      <c r="BU182" s="37"/>
      <c r="BV182" s="42"/>
      <c r="BW182" s="69"/>
      <c r="BX182" s="69"/>
      <c r="BY182" s="69"/>
      <c r="BZ182" s="98"/>
      <c r="CA182" s="98"/>
      <c r="CC182" s="39"/>
      <c r="CD182" s="98"/>
      <c r="CE182" s="37"/>
      <c r="CF182" s="42"/>
      <c r="CG182" s="69"/>
      <c r="CH182" s="69"/>
      <c r="CI182" s="69"/>
      <c r="CJ182" s="45"/>
      <c r="CK182" s="98"/>
      <c r="CO182" s="39"/>
      <c r="CP182" s="98"/>
      <c r="CQ182" s="10"/>
      <c r="CR182" s="10"/>
      <c r="CS182" s="10"/>
      <c r="CT182" s="10"/>
      <c r="CU182" s="10"/>
      <c r="CV182" s="11"/>
      <c r="CW182" s="45"/>
      <c r="CX182" s="39"/>
      <c r="CY182" s="98"/>
      <c r="CZ182" s="10"/>
      <c r="DA182" s="10"/>
      <c r="DB182" s="10"/>
      <c r="DC182" s="10"/>
      <c r="DD182" s="10"/>
      <c r="DE182" s="11"/>
      <c r="DF182" s="45"/>
      <c r="DG182" s="39"/>
      <c r="DH182" s="39"/>
      <c r="DI182" s="10"/>
      <c r="DJ182" s="10"/>
      <c r="DK182" s="10"/>
      <c r="DL182" s="10"/>
      <c r="DM182" s="10"/>
      <c r="DN182" s="11"/>
      <c r="DO182" s="11"/>
      <c r="DP182" s="45"/>
      <c r="DQ182" s="39"/>
      <c r="DR182" s="39"/>
      <c r="DS182" s="10"/>
      <c r="DT182" s="10"/>
      <c r="DU182" s="10"/>
      <c r="DV182" s="10"/>
      <c r="DW182" s="10"/>
      <c r="DX182" s="98"/>
      <c r="DY182" s="11"/>
      <c r="DZ182" s="45"/>
      <c r="EA182" s="39"/>
      <c r="EB182" s="98"/>
      <c r="ED182" s="45"/>
      <c r="EE182" s="45"/>
      <c r="EF182" s="45"/>
    </row>
    <row r="183" spans="1:136" s="8" customFormat="1" ht="15" x14ac:dyDescent="0.15">
      <c r="A183" s="39"/>
      <c r="B183" s="98"/>
      <c r="C183" s="37"/>
      <c r="D183" s="42"/>
      <c r="E183" s="69"/>
      <c r="F183" s="69"/>
      <c r="G183" s="69"/>
      <c r="H183" s="69"/>
      <c r="I183" s="45"/>
      <c r="J183" s="39"/>
      <c r="K183" s="98"/>
      <c r="L183" s="37"/>
      <c r="M183" s="42"/>
      <c r="N183" s="69"/>
      <c r="O183" s="69"/>
      <c r="P183" s="69"/>
      <c r="R183" s="39"/>
      <c r="S183" s="98"/>
      <c r="T183" s="37"/>
      <c r="U183" s="10"/>
      <c r="V183" s="69"/>
      <c r="W183" s="69"/>
      <c r="X183" s="69"/>
      <c r="Z183" s="39"/>
      <c r="AA183" s="39"/>
      <c r="AB183" s="37"/>
      <c r="AC183" s="42"/>
      <c r="AD183" s="69"/>
      <c r="AE183" s="69"/>
      <c r="AF183" s="69"/>
      <c r="AG183" s="43"/>
      <c r="AH183" s="43"/>
      <c r="AJ183" s="39"/>
      <c r="AK183" s="39"/>
      <c r="AL183" s="37"/>
      <c r="AM183" s="42"/>
      <c r="AN183" s="69"/>
      <c r="AO183" s="69"/>
      <c r="AP183" s="69"/>
      <c r="AQ183" s="39"/>
      <c r="AS183" s="39"/>
      <c r="AT183" s="98"/>
      <c r="AU183" s="37"/>
      <c r="AV183" s="42"/>
      <c r="AW183" s="69"/>
      <c r="AX183" s="69"/>
      <c r="AY183" s="69"/>
      <c r="BA183" s="39"/>
      <c r="BB183" s="98"/>
      <c r="BC183" s="37"/>
      <c r="BD183" s="10"/>
      <c r="BE183" s="69"/>
      <c r="BF183" s="69"/>
      <c r="BG183" s="69"/>
      <c r="BI183" s="39"/>
      <c r="BJ183" s="98"/>
      <c r="BK183" s="37"/>
      <c r="BL183" s="42"/>
      <c r="BM183" s="69"/>
      <c r="BN183" s="69"/>
      <c r="BO183" s="69"/>
      <c r="BP183" s="98"/>
      <c r="BQ183" s="98"/>
      <c r="BS183" s="39"/>
      <c r="BT183" s="98"/>
      <c r="BU183" s="37"/>
      <c r="BV183" s="42"/>
      <c r="BW183" s="69"/>
      <c r="BX183" s="69"/>
      <c r="BY183" s="69"/>
      <c r="BZ183" s="98"/>
      <c r="CA183" s="98"/>
      <c r="CC183" s="39"/>
      <c r="CD183" s="98"/>
      <c r="CE183" s="37"/>
      <c r="CF183" s="42"/>
      <c r="CG183" s="69"/>
      <c r="CH183" s="69"/>
      <c r="CI183" s="69"/>
      <c r="CJ183" s="45"/>
      <c r="CK183" s="98"/>
      <c r="CO183" s="39"/>
      <c r="CP183" s="98"/>
      <c r="CQ183" s="10"/>
      <c r="CR183" s="10"/>
      <c r="CS183" s="10"/>
      <c r="CT183" s="10"/>
      <c r="CU183" s="10"/>
      <c r="CV183" s="11"/>
      <c r="CW183" s="45"/>
      <c r="CX183" s="39"/>
      <c r="CY183" s="98"/>
      <c r="CZ183" s="10"/>
      <c r="DA183" s="10"/>
      <c r="DB183" s="10"/>
      <c r="DC183" s="10"/>
      <c r="DD183" s="10"/>
      <c r="DE183" s="11"/>
      <c r="DF183" s="45"/>
      <c r="DG183" s="39"/>
      <c r="DH183" s="39"/>
      <c r="DI183" s="10"/>
      <c r="DJ183" s="10"/>
      <c r="DK183" s="10"/>
      <c r="DL183" s="10"/>
      <c r="DM183" s="10"/>
      <c r="DN183" s="11"/>
      <c r="DO183" s="11"/>
      <c r="DP183" s="45"/>
      <c r="DQ183" s="39"/>
      <c r="DR183" s="39"/>
      <c r="DS183" s="10"/>
      <c r="DT183" s="10"/>
      <c r="DU183" s="10"/>
      <c r="DV183" s="10"/>
      <c r="DW183" s="10"/>
      <c r="DX183" s="98"/>
      <c r="DY183" s="11"/>
      <c r="DZ183" s="45"/>
      <c r="EA183" s="39"/>
      <c r="EB183" s="98"/>
      <c r="ED183" s="45"/>
      <c r="EE183" s="45"/>
      <c r="EF183" s="45"/>
    </row>
    <row r="184" spans="1:136" s="8" customFormat="1" ht="15" x14ac:dyDescent="0.15">
      <c r="A184" s="39"/>
      <c r="B184" s="98"/>
      <c r="C184" s="37"/>
      <c r="D184" s="42"/>
      <c r="E184" s="69"/>
      <c r="F184" s="69"/>
      <c r="G184" s="69"/>
      <c r="H184" s="69"/>
      <c r="I184" s="45"/>
      <c r="J184" s="39"/>
      <c r="K184" s="98"/>
      <c r="L184" s="37"/>
      <c r="M184" s="42"/>
      <c r="N184" s="69"/>
      <c r="O184" s="69"/>
      <c r="P184" s="69"/>
      <c r="R184" s="39"/>
      <c r="S184" s="98"/>
      <c r="T184" s="37"/>
      <c r="U184" s="10"/>
      <c r="V184" s="69"/>
      <c r="W184" s="69"/>
      <c r="X184" s="69"/>
      <c r="Z184" s="39"/>
      <c r="AA184" s="39"/>
      <c r="AB184" s="37"/>
      <c r="AC184" s="42"/>
      <c r="AD184" s="69"/>
      <c r="AE184" s="69"/>
      <c r="AF184" s="69"/>
      <c r="AG184" s="43"/>
      <c r="AH184" s="43"/>
      <c r="AJ184" s="39"/>
      <c r="AK184" s="39"/>
      <c r="AL184" s="37"/>
      <c r="AM184" s="42"/>
      <c r="AN184" s="69"/>
      <c r="AO184" s="69"/>
      <c r="AP184" s="69"/>
      <c r="AQ184" s="39"/>
      <c r="AS184" s="39"/>
      <c r="AT184" s="98"/>
      <c r="AU184" s="37"/>
      <c r="AV184" s="42"/>
      <c r="AW184" s="69"/>
      <c r="AX184" s="69"/>
      <c r="AY184" s="69"/>
      <c r="BA184" s="39"/>
      <c r="BB184" s="98"/>
      <c r="BC184" s="37"/>
      <c r="BD184" s="10"/>
      <c r="BE184" s="69"/>
      <c r="BF184" s="69"/>
      <c r="BG184" s="69"/>
      <c r="BI184" s="39"/>
      <c r="BJ184" s="98"/>
      <c r="BK184" s="37"/>
      <c r="BL184" s="42"/>
      <c r="BM184" s="69"/>
      <c r="BN184" s="69"/>
      <c r="BO184" s="69"/>
      <c r="BP184" s="98"/>
      <c r="BQ184" s="98"/>
      <c r="BS184" s="39"/>
      <c r="BT184" s="98"/>
      <c r="BU184" s="37"/>
      <c r="BV184" s="42"/>
      <c r="BW184" s="69"/>
      <c r="BX184" s="69"/>
      <c r="BY184" s="69"/>
      <c r="BZ184" s="98"/>
      <c r="CA184" s="98"/>
      <c r="CC184" s="39"/>
      <c r="CD184" s="98"/>
      <c r="CE184" s="37"/>
      <c r="CF184" s="42"/>
      <c r="CG184" s="69"/>
      <c r="CH184" s="69"/>
      <c r="CI184" s="69"/>
      <c r="CJ184" s="45"/>
      <c r="CK184" s="98"/>
      <c r="CO184" s="39"/>
      <c r="CP184" s="98"/>
      <c r="CQ184" s="10"/>
      <c r="CR184" s="10"/>
      <c r="CS184" s="10"/>
      <c r="CT184" s="10"/>
      <c r="CU184" s="10"/>
      <c r="CV184" s="11"/>
      <c r="CW184" s="45"/>
      <c r="CX184" s="39"/>
      <c r="CY184" s="98"/>
      <c r="CZ184" s="10"/>
      <c r="DA184" s="10"/>
      <c r="DB184" s="10"/>
      <c r="DC184" s="10"/>
      <c r="DD184" s="10"/>
      <c r="DE184" s="11"/>
      <c r="DF184" s="45"/>
      <c r="DG184" s="39"/>
      <c r="DH184" s="39"/>
      <c r="DI184" s="10"/>
      <c r="DJ184" s="10"/>
      <c r="DK184" s="10"/>
      <c r="DL184" s="10"/>
      <c r="DM184" s="10"/>
      <c r="DN184" s="11"/>
      <c r="DO184" s="11"/>
      <c r="DP184" s="45"/>
      <c r="DQ184" s="39"/>
      <c r="DR184" s="39"/>
      <c r="DS184" s="10"/>
      <c r="DT184" s="10"/>
      <c r="DU184" s="10"/>
      <c r="DV184" s="10"/>
      <c r="DW184" s="10"/>
      <c r="DX184" s="98"/>
      <c r="DY184" s="11"/>
      <c r="DZ184" s="45"/>
      <c r="EA184" s="39"/>
      <c r="EB184" s="98"/>
      <c r="ED184" s="45"/>
      <c r="EE184" s="45"/>
      <c r="EF184" s="45"/>
    </row>
    <row r="185" spans="1:136" s="8" customFormat="1" ht="15" x14ac:dyDescent="0.15">
      <c r="A185" s="39"/>
      <c r="B185" s="98"/>
      <c r="C185" s="37"/>
      <c r="D185" s="42"/>
      <c r="E185" s="69"/>
      <c r="F185" s="69"/>
      <c r="G185" s="69"/>
      <c r="H185" s="69"/>
      <c r="I185" s="45"/>
      <c r="J185" s="39"/>
      <c r="K185" s="98"/>
      <c r="L185" s="37"/>
      <c r="M185" s="42"/>
      <c r="N185" s="69"/>
      <c r="O185" s="69"/>
      <c r="P185" s="69"/>
      <c r="R185" s="39"/>
      <c r="S185" s="98"/>
      <c r="T185" s="37"/>
      <c r="U185" s="10"/>
      <c r="V185" s="69"/>
      <c r="W185" s="69"/>
      <c r="X185" s="69"/>
      <c r="Z185" s="39"/>
      <c r="AA185" s="39"/>
      <c r="AB185" s="37"/>
      <c r="AC185" s="42"/>
      <c r="AD185" s="69"/>
      <c r="AE185" s="69"/>
      <c r="AF185" s="69"/>
      <c r="AG185" s="43"/>
      <c r="AH185" s="43"/>
      <c r="AJ185" s="39"/>
      <c r="AK185" s="39"/>
      <c r="AL185" s="37"/>
      <c r="AM185" s="42"/>
      <c r="AN185" s="69"/>
      <c r="AO185" s="69"/>
      <c r="AP185" s="69"/>
      <c r="AQ185" s="39"/>
      <c r="AS185" s="39"/>
      <c r="AT185" s="98"/>
      <c r="AU185" s="37"/>
      <c r="AV185" s="42"/>
      <c r="AW185" s="69"/>
      <c r="AX185" s="69"/>
      <c r="AY185" s="69"/>
      <c r="BA185" s="39"/>
      <c r="BB185" s="98"/>
      <c r="BC185" s="37"/>
      <c r="BD185" s="10"/>
      <c r="BE185" s="69"/>
      <c r="BF185" s="69"/>
      <c r="BG185" s="69"/>
      <c r="BI185" s="39"/>
      <c r="BJ185" s="98"/>
      <c r="BK185" s="37"/>
      <c r="BL185" s="42"/>
      <c r="BM185" s="69"/>
      <c r="BN185" s="69"/>
      <c r="BO185" s="69"/>
      <c r="BP185" s="98"/>
      <c r="BQ185" s="98"/>
      <c r="BS185" s="39"/>
      <c r="BT185" s="98"/>
      <c r="BU185" s="37"/>
      <c r="BV185" s="42"/>
      <c r="BW185" s="69"/>
      <c r="BX185" s="69"/>
      <c r="BY185" s="69"/>
      <c r="BZ185" s="98"/>
      <c r="CA185" s="98"/>
      <c r="CC185" s="39"/>
      <c r="CD185" s="98"/>
      <c r="CE185" s="37"/>
      <c r="CF185" s="42"/>
      <c r="CG185" s="69"/>
      <c r="CH185" s="69"/>
      <c r="CI185" s="69"/>
      <c r="CJ185" s="45"/>
      <c r="CK185" s="98"/>
      <c r="CO185" s="39"/>
      <c r="CP185" s="98"/>
      <c r="CQ185" s="10"/>
      <c r="CR185" s="10"/>
      <c r="CS185" s="10"/>
      <c r="CT185" s="10"/>
      <c r="CU185" s="10"/>
      <c r="CV185" s="11"/>
      <c r="CW185" s="45"/>
      <c r="CX185" s="39"/>
      <c r="CY185" s="98"/>
      <c r="CZ185" s="10"/>
      <c r="DA185" s="10"/>
      <c r="DB185" s="10"/>
      <c r="DC185" s="10"/>
      <c r="DD185" s="10"/>
      <c r="DE185" s="11"/>
      <c r="DF185" s="45"/>
      <c r="DG185" s="39"/>
      <c r="DH185" s="39"/>
      <c r="DI185" s="10"/>
      <c r="DJ185" s="10"/>
      <c r="DK185" s="10"/>
      <c r="DL185" s="10"/>
      <c r="DM185" s="10"/>
      <c r="DN185" s="11"/>
      <c r="DO185" s="11"/>
      <c r="DP185" s="45"/>
      <c r="DQ185" s="39"/>
      <c r="DR185" s="39"/>
      <c r="DS185" s="10"/>
      <c r="DT185" s="10"/>
      <c r="DU185" s="10"/>
      <c r="DV185" s="10"/>
      <c r="DW185" s="10"/>
      <c r="DX185" s="98"/>
      <c r="DY185" s="11"/>
      <c r="DZ185" s="45"/>
      <c r="EA185" s="39"/>
      <c r="EB185" s="98"/>
      <c r="ED185" s="45"/>
      <c r="EE185" s="45"/>
      <c r="EF185" s="45"/>
    </row>
    <row r="186" spans="1:136" s="8" customFormat="1" ht="15" x14ac:dyDescent="0.15">
      <c r="A186" s="39"/>
      <c r="B186" s="98"/>
      <c r="C186" s="37"/>
      <c r="D186" s="42"/>
      <c r="E186" s="69"/>
      <c r="F186" s="69"/>
      <c r="G186" s="69"/>
      <c r="H186" s="69"/>
      <c r="I186" s="45"/>
      <c r="J186" s="39"/>
      <c r="K186" s="98"/>
      <c r="L186" s="37"/>
      <c r="M186" s="42"/>
      <c r="N186" s="69"/>
      <c r="O186" s="69"/>
      <c r="P186" s="69"/>
      <c r="R186" s="39"/>
      <c r="S186" s="98"/>
      <c r="T186" s="37"/>
      <c r="U186" s="10"/>
      <c r="V186" s="69"/>
      <c r="W186" s="69"/>
      <c r="X186" s="69"/>
      <c r="Z186" s="39"/>
      <c r="AA186" s="39"/>
      <c r="AB186" s="37"/>
      <c r="AC186" s="42"/>
      <c r="AD186" s="69"/>
      <c r="AE186" s="69"/>
      <c r="AF186" s="69"/>
      <c r="AG186" s="43"/>
      <c r="AH186" s="43"/>
      <c r="AJ186" s="39"/>
      <c r="AK186" s="39"/>
      <c r="AL186" s="37"/>
      <c r="AM186" s="42"/>
      <c r="AN186" s="69"/>
      <c r="AO186" s="69"/>
      <c r="AP186" s="69"/>
      <c r="AQ186" s="39"/>
      <c r="AS186" s="39"/>
      <c r="AT186" s="98"/>
      <c r="AU186" s="37"/>
      <c r="AV186" s="42"/>
      <c r="AW186" s="69"/>
      <c r="AX186" s="69"/>
      <c r="AY186" s="69"/>
      <c r="BA186" s="39"/>
      <c r="BB186" s="98"/>
      <c r="BC186" s="37"/>
      <c r="BD186" s="10"/>
      <c r="BE186" s="69"/>
      <c r="BF186" s="69"/>
      <c r="BG186" s="69"/>
      <c r="BI186" s="39"/>
      <c r="BJ186" s="98"/>
      <c r="BK186" s="37"/>
      <c r="BL186" s="42"/>
      <c r="BM186" s="69"/>
      <c r="BN186" s="69"/>
      <c r="BO186" s="69"/>
      <c r="BP186" s="98"/>
      <c r="BQ186" s="98"/>
      <c r="BS186" s="39"/>
      <c r="BT186" s="98"/>
      <c r="BU186" s="37"/>
      <c r="BV186" s="42"/>
      <c r="BW186" s="69"/>
      <c r="BX186" s="69"/>
      <c r="BY186" s="69"/>
      <c r="BZ186" s="98"/>
      <c r="CA186" s="98"/>
      <c r="CC186" s="39"/>
      <c r="CD186" s="98"/>
      <c r="CE186" s="37"/>
      <c r="CF186" s="42"/>
      <c r="CG186" s="69"/>
      <c r="CH186" s="69"/>
      <c r="CI186" s="69"/>
      <c r="CJ186" s="45"/>
      <c r="CK186" s="98"/>
      <c r="CO186" s="39"/>
      <c r="CP186" s="98"/>
      <c r="CQ186" s="10"/>
      <c r="CR186" s="10"/>
      <c r="CS186" s="10"/>
      <c r="CT186" s="10"/>
      <c r="CU186" s="10"/>
      <c r="CV186" s="11"/>
      <c r="CW186" s="45"/>
      <c r="CX186" s="39"/>
      <c r="CY186" s="98"/>
      <c r="CZ186" s="10"/>
      <c r="DA186" s="10"/>
      <c r="DB186" s="10"/>
      <c r="DC186" s="10"/>
      <c r="DD186" s="10"/>
      <c r="DE186" s="11"/>
      <c r="DF186" s="45"/>
      <c r="DG186" s="39"/>
      <c r="DH186" s="39"/>
      <c r="DI186" s="10"/>
      <c r="DJ186" s="10"/>
      <c r="DK186" s="10"/>
      <c r="DL186" s="10"/>
      <c r="DM186" s="10"/>
      <c r="DN186" s="11"/>
      <c r="DO186" s="11"/>
      <c r="DP186" s="45"/>
      <c r="DQ186" s="39"/>
      <c r="DR186" s="39"/>
      <c r="DS186" s="10"/>
      <c r="DT186" s="10"/>
      <c r="DU186" s="10"/>
      <c r="DV186" s="10"/>
      <c r="DW186" s="10"/>
      <c r="DX186" s="98"/>
      <c r="DY186" s="11"/>
      <c r="DZ186" s="45"/>
      <c r="EA186" s="39"/>
      <c r="EB186" s="98"/>
      <c r="ED186" s="45"/>
      <c r="EE186" s="45"/>
      <c r="EF186" s="45"/>
    </row>
    <row r="187" spans="1:136" s="8" customFormat="1" ht="15" x14ac:dyDescent="0.15">
      <c r="A187" s="39"/>
      <c r="B187" s="98"/>
      <c r="C187" s="37"/>
      <c r="D187" s="42"/>
      <c r="E187" s="69"/>
      <c r="F187" s="69"/>
      <c r="G187" s="69"/>
      <c r="H187" s="69"/>
      <c r="I187" s="45"/>
      <c r="J187" s="39"/>
      <c r="K187" s="98"/>
      <c r="L187" s="37"/>
      <c r="M187" s="42"/>
      <c r="N187" s="69"/>
      <c r="O187" s="69"/>
      <c r="P187" s="69"/>
      <c r="R187" s="39"/>
      <c r="S187" s="98"/>
      <c r="T187" s="37"/>
      <c r="U187" s="10"/>
      <c r="V187" s="69"/>
      <c r="W187" s="69"/>
      <c r="X187" s="69"/>
      <c r="Z187" s="39"/>
      <c r="AA187" s="39"/>
      <c r="AB187" s="37"/>
      <c r="AC187" s="42"/>
      <c r="AD187" s="69"/>
      <c r="AE187" s="69"/>
      <c r="AF187" s="69"/>
      <c r="AG187" s="43"/>
      <c r="AH187" s="43"/>
      <c r="AJ187" s="39"/>
      <c r="AK187" s="39"/>
      <c r="AL187" s="37"/>
      <c r="AM187" s="42"/>
      <c r="AN187" s="69"/>
      <c r="AO187" s="69"/>
      <c r="AP187" s="69"/>
      <c r="AQ187" s="39"/>
      <c r="AS187" s="39"/>
      <c r="AT187" s="98"/>
      <c r="AU187" s="37"/>
      <c r="AV187" s="42"/>
      <c r="AW187" s="69"/>
      <c r="AX187" s="69"/>
      <c r="AY187" s="69"/>
      <c r="BA187" s="39"/>
      <c r="BB187" s="98"/>
      <c r="BC187" s="37"/>
      <c r="BD187" s="10"/>
      <c r="BE187" s="69"/>
      <c r="BF187" s="69"/>
      <c r="BG187" s="69"/>
      <c r="BI187" s="39"/>
      <c r="BJ187" s="98"/>
      <c r="BK187" s="37"/>
      <c r="BL187" s="42"/>
      <c r="BM187" s="69"/>
      <c r="BN187" s="69"/>
      <c r="BO187" s="69"/>
      <c r="BP187" s="98"/>
      <c r="BQ187" s="98"/>
      <c r="BS187" s="39"/>
      <c r="BT187" s="98"/>
      <c r="BU187" s="37"/>
      <c r="BV187" s="42"/>
      <c r="BW187" s="69"/>
      <c r="BX187" s="69"/>
      <c r="BY187" s="69"/>
      <c r="BZ187" s="98"/>
      <c r="CA187" s="98"/>
      <c r="CC187" s="39"/>
      <c r="CD187" s="98"/>
      <c r="CE187" s="37"/>
      <c r="CF187" s="42"/>
      <c r="CG187" s="69"/>
      <c r="CH187" s="69"/>
      <c r="CI187" s="69"/>
      <c r="CJ187" s="45"/>
      <c r="CK187" s="98"/>
      <c r="CO187" s="39"/>
      <c r="CP187" s="98"/>
      <c r="CQ187" s="10"/>
      <c r="CR187" s="10"/>
      <c r="CS187" s="10"/>
      <c r="CT187" s="10"/>
      <c r="CU187" s="10"/>
      <c r="CV187" s="11"/>
      <c r="CW187" s="45"/>
      <c r="CX187" s="39"/>
      <c r="CY187" s="98"/>
      <c r="CZ187" s="10"/>
      <c r="DA187" s="10"/>
      <c r="DB187" s="10"/>
      <c r="DC187" s="10"/>
      <c r="DD187" s="10"/>
      <c r="DE187" s="11"/>
      <c r="DF187" s="45"/>
      <c r="DG187" s="39"/>
      <c r="DH187" s="39"/>
      <c r="DI187" s="10"/>
      <c r="DJ187" s="10"/>
      <c r="DK187" s="10"/>
      <c r="DL187" s="10"/>
      <c r="DM187" s="10"/>
      <c r="DN187" s="11"/>
      <c r="DO187" s="11"/>
      <c r="DP187" s="45"/>
      <c r="DQ187" s="39"/>
      <c r="DR187" s="39"/>
      <c r="DS187" s="10"/>
      <c r="DT187" s="10"/>
      <c r="DU187" s="10"/>
      <c r="DV187" s="10"/>
      <c r="DW187" s="10"/>
      <c r="DX187" s="98"/>
      <c r="DY187" s="11"/>
      <c r="DZ187" s="45"/>
      <c r="EA187" s="39"/>
      <c r="EB187" s="98"/>
      <c r="ED187" s="45"/>
      <c r="EE187" s="45"/>
      <c r="EF187" s="45"/>
    </row>
    <row r="188" spans="1:136" s="8" customFormat="1" ht="15" x14ac:dyDescent="0.15">
      <c r="A188" s="39"/>
      <c r="B188" s="98"/>
      <c r="C188" s="37"/>
      <c r="D188" s="42"/>
      <c r="E188" s="69"/>
      <c r="F188" s="69"/>
      <c r="G188" s="69"/>
      <c r="H188" s="69"/>
      <c r="I188" s="45"/>
      <c r="J188" s="39"/>
      <c r="K188" s="98"/>
      <c r="L188" s="37"/>
      <c r="M188" s="42"/>
      <c r="N188" s="69"/>
      <c r="O188" s="69"/>
      <c r="P188" s="69"/>
      <c r="R188" s="39"/>
      <c r="S188" s="98"/>
      <c r="T188" s="37"/>
      <c r="U188" s="10"/>
      <c r="V188" s="69"/>
      <c r="W188" s="69"/>
      <c r="X188" s="69"/>
      <c r="Z188" s="39"/>
      <c r="AA188" s="39"/>
      <c r="AB188" s="37"/>
      <c r="AC188" s="42"/>
      <c r="AD188" s="69"/>
      <c r="AE188" s="69"/>
      <c r="AF188" s="69"/>
      <c r="AG188" s="43"/>
      <c r="AH188" s="43"/>
      <c r="AJ188" s="39"/>
      <c r="AK188" s="39"/>
      <c r="AL188" s="37"/>
      <c r="AM188" s="42"/>
      <c r="AN188" s="69"/>
      <c r="AO188" s="69"/>
      <c r="AP188" s="69"/>
      <c r="AQ188" s="39"/>
      <c r="AS188" s="39"/>
      <c r="AT188" s="98"/>
      <c r="AU188" s="37"/>
      <c r="AV188" s="42"/>
      <c r="AW188" s="69"/>
      <c r="AX188" s="69"/>
      <c r="AY188" s="69"/>
      <c r="BA188" s="39"/>
      <c r="BB188" s="98"/>
      <c r="BC188" s="37"/>
      <c r="BD188" s="10"/>
      <c r="BE188" s="69"/>
      <c r="BF188" s="69"/>
      <c r="BG188" s="69"/>
      <c r="BI188" s="39"/>
      <c r="BJ188" s="98"/>
      <c r="BK188" s="37"/>
      <c r="BL188" s="42"/>
      <c r="BM188" s="69"/>
      <c r="BN188" s="69"/>
      <c r="BO188" s="69"/>
      <c r="BP188" s="98"/>
      <c r="BQ188" s="98"/>
      <c r="BS188" s="39"/>
      <c r="BT188" s="98"/>
      <c r="BU188" s="37"/>
      <c r="BV188" s="42"/>
      <c r="BW188" s="69"/>
      <c r="BX188" s="69"/>
      <c r="BY188" s="69"/>
      <c r="BZ188" s="98"/>
      <c r="CA188" s="98"/>
      <c r="CC188" s="39"/>
      <c r="CD188" s="98"/>
      <c r="CE188" s="37"/>
      <c r="CF188" s="42"/>
      <c r="CG188" s="69"/>
      <c r="CH188" s="69"/>
      <c r="CI188" s="69"/>
      <c r="CJ188" s="45"/>
      <c r="CK188" s="98"/>
      <c r="CO188" s="39"/>
      <c r="CP188" s="98"/>
      <c r="CQ188" s="10"/>
      <c r="CR188" s="10"/>
      <c r="CS188" s="10"/>
      <c r="CT188" s="10"/>
      <c r="CU188" s="10"/>
      <c r="CV188" s="11"/>
      <c r="CW188" s="45"/>
      <c r="CX188" s="39"/>
      <c r="CY188" s="98"/>
      <c r="CZ188" s="10"/>
      <c r="DA188" s="10"/>
      <c r="DB188" s="10"/>
      <c r="DC188" s="10"/>
      <c r="DD188" s="10"/>
      <c r="DE188" s="11"/>
      <c r="DF188" s="45"/>
      <c r="DG188" s="39"/>
      <c r="DH188" s="39"/>
      <c r="DI188" s="10"/>
      <c r="DJ188" s="10"/>
      <c r="DK188" s="10"/>
      <c r="DL188" s="10"/>
      <c r="DM188" s="10"/>
      <c r="DN188" s="11"/>
      <c r="DO188" s="11"/>
      <c r="DP188" s="45"/>
      <c r="DQ188" s="39"/>
      <c r="DR188" s="39"/>
      <c r="DS188" s="10"/>
      <c r="DT188" s="10"/>
      <c r="DU188" s="10"/>
      <c r="DV188" s="10"/>
      <c r="DW188" s="10"/>
      <c r="DX188" s="98"/>
      <c r="DY188" s="11"/>
      <c r="DZ188" s="45"/>
      <c r="EA188" s="39"/>
      <c r="EB188" s="98"/>
      <c r="ED188" s="45"/>
      <c r="EE188" s="45"/>
      <c r="EF188" s="45"/>
    </row>
    <row r="189" spans="1:136" s="8" customFormat="1" ht="15" x14ac:dyDescent="0.15">
      <c r="A189" s="39"/>
      <c r="B189" s="98"/>
      <c r="C189" s="37"/>
      <c r="D189" s="42"/>
      <c r="E189" s="69"/>
      <c r="F189" s="69"/>
      <c r="G189" s="69"/>
      <c r="H189" s="69"/>
      <c r="I189" s="45"/>
      <c r="J189" s="39"/>
      <c r="K189" s="98"/>
      <c r="L189" s="37"/>
      <c r="M189" s="42"/>
      <c r="N189" s="69"/>
      <c r="O189" s="69"/>
      <c r="P189" s="69"/>
      <c r="R189" s="39"/>
      <c r="S189" s="98"/>
      <c r="T189" s="37"/>
      <c r="U189" s="10"/>
      <c r="V189" s="69"/>
      <c r="W189" s="69"/>
      <c r="X189" s="69"/>
      <c r="Z189" s="39"/>
      <c r="AA189" s="39"/>
      <c r="AB189" s="37"/>
      <c r="AC189" s="42"/>
      <c r="AD189" s="69"/>
      <c r="AE189" s="69"/>
      <c r="AF189" s="69"/>
      <c r="AG189" s="43"/>
      <c r="AH189" s="43"/>
      <c r="AJ189" s="39"/>
      <c r="AK189" s="39"/>
      <c r="AL189" s="37"/>
      <c r="AM189" s="42"/>
      <c r="AN189" s="69"/>
      <c r="AO189" s="69"/>
      <c r="AP189" s="69"/>
      <c r="AQ189" s="39"/>
      <c r="AS189" s="39"/>
      <c r="AT189" s="98"/>
      <c r="AU189" s="37"/>
      <c r="AV189" s="42"/>
      <c r="AW189" s="69"/>
      <c r="AX189" s="69"/>
      <c r="AY189" s="69"/>
      <c r="BA189" s="39"/>
      <c r="BB189" s="98"/>
      <c r="BC189" s="37"/>
      <c r="BD189" s="10"/>
      <c r="BE189" s="69"/>
      <c r="BF189" s="69"/>
      <c r="BG189" s="69"/>
      <c r="BI189" s="39"/>
      <c r="BJ189" s="98"/>
      <c r="BK189" s="37"/>
      <c r="BL189" s="42"/>
      <c r="BM189" s="69"/>
      <c r="BN189" s="69"/>
      <c r="BO189" s="69"/>
      <c r="BP189" s="98"/>
      <c r="BQ189" s="98"/>
      <c r="BS189" s="39"/>
      <c r="BT189" s="98"/>
      <c r="BU189" s="37"/>
      <c r="BV189" s="42"/>
      <c r="BW189" s="69"/>
      <c r="BX189" s="69"/>
      <c r="BY189" s="69"/>
      <c r="BZ189" s="98"/>
      <c r="CA189" s="98"/>
      <c r="CC189" s="39"/>
      <c r="CD189" s="98"/>
      <c r="CE189" s="37"/>
      <c r="CF189" s="42"/>
      <c r="CG189" s="69"/>
      <c r="CH189" s="69"/>
      <c r="CI189" s="69"/>
      <c r="CJ189" s="45"/>
      <c r="CK189" s="98"/>
      <c r="CO189" s="39"/>
      <c r="CP189" s="98"/>
      <c r="CQ189" s="10"/>
      <c r="CR189" s="10"/>
      <c r="CS189" s="10"/>
      <c r="CT189" s="10"/>
      <c r="CU189" s="10"/>
      <c r="CV189" s="11"/>
      <c r="CW189" s="45"/>
      <c r="CX189" s="39"/>
      <c r="CY189" s="98"/>
      <c r="CZ189" s="10"/>
      <c r="DA189" s="10"/>
      <c r="DB189" s="10"/>
      <c r="DC189" s="10"/>
      <c r="DD189" s="10"/>
      <c r="DE189" s="11"/>
      <c r="DF189" s="45"/>
      <c r="DG189" s="39"/>
      <c r="DH189" s="39"/>
      <c r="DI189" s="10"/>
      <c r="DJ189" s="10"/>
      <c r="DK189" s="10"/>
      <c r="DL189" s="10"/>
      <c r="DM189" s="10"/>
      <c r="DN189" s="11"/>
      <c r="DO189" s="11"/>
      <c r="DP189" s="45"/>
      <c r="DQ189" s="39"/>
      <c r="DR189" s="39"/>
      <c r="DS189" s="10"/>
      <c r="DT189" s="10"/>
      <c r="DU189" s="10"/>
      <c r="DV189" s="10"/>
      <c r="DW189" s="10"/>
      <c r="DX189" s="98"/>
      <c r="DY189" s="11"/>
      <c r="DZ189" s="45"/>
      <c r="EA189" s="39"/>
      <c r="EB189" s="98"/>
      <c r="ED189" s="45"/>
      <c r="EE189" s="45"/>
      <c r="EF189" s="45"/>
    </row>
    <row r="190" spans="1:136" s="8" customFormat="1" ht="15" x14ac:dyDescent="0.15">
      <c r="A190" s="39"/>
      <c r="B190" s="98"/>
      <c r="C190" s="37"/>
      <c r="D190" s="42"/>
      <c r="E190" s="69"/>
      <c r="F190" s="69"/>
      <c r="G190" s="69"/>
      <c r="H190" s="69"/>
      <c r="I190" s="45"/>
      <c r="J190" s="39"/>
      <c r="K190" s="98"/>
      <c r="L190" s="37"/>
      <c r="M190" s="42"/>
      <c r="N190" s="69"/>
      <c r="O190" s="69"/>
      <c r="P190" s="69"/>
      <c r="R190" s="39"/>
      <c r="S190" s="98"/>
      <c r="T190" s="37"/>
      <c r="U190" s="10"/>
      <c r="V190" s="69"/>
      <c r="W190" s="69"/>
      <c r="X190" s="69"/>
      <c r="Z190" s="39"/>
      <c r="AA190" s="39"/>
      <c r="AB190" s="37"/>
      <c r="AC190" s="42"/>
      <c r="AD190" s="69"/>
      <c r="AE190" s="69"/>
      <c r="AF190" s="69"/>
      <c r="AG190" s="43"/>
      <c r="AH190" s="43"/>
      <c r="AJ190" s="39"/>
      <c r="AK190" s="39"/>
      <c r="AL190" s="37"/>
      <c r="AM190" s="42"/>
      <c r="AN190" s="69"/>
      <c r="AO190" s="69"/>
      <c r="AP190" s="69"/>
      <c r="AQ190" s="39"/>
      <c r="AS190" s="39"/>
      <c r="AT190" s="98"/>
      <c r="AU190" s="37"/>
      <c r="AV190" s="42"/>
      <c r="AW190" s="69"/>
      <c r="AX190" s="69"/>
      <c r="AY190" s="69"/>
      <c r="BA190" s="39"/>
      <c r="BB190" s="98"/>
      <c r="BC190" s="37"/>
      <c r="BD190" s="10"/>
      <c r="BE190" s="69"/>
      <c r="BF190" s="69"/>
      <c r="BG190" s="69"/>
      <c r="BI190" s="39"/>
      <c r="BJ190" s="98"/>
      <c r="BK190" s="37"/>
      <c r="BL190" s="42"/>
      <c r="BM190" s="69"/>
      <c r="BN190" s="69"/>
      <c r="BO190" s="69"/>
      <c r="BP190" s="98"/>
      <c r="BQ190" s="98"/>
      <c r="BS190" s="39"/>
      <c r="BT190" s="98"/>
      <c r="BU190" s="37"/>
      <c r="BV190" s="42"/>
      <c r="BW190" s="69"/>
      <c r="BX190" s="69"/>
      <c r="BY190" s="69"/>
      <c r="BZ190" s="98"/>
      <c r="CA190" s="98"/>
      <c r="CC190" s="39"/>
      <c r="CD190" s="98"/>
      <c r="CE190" s="37"/>
      <c r="CF190" s="42"/>
      <c r="CG190" s="69"/>
      <c r="CH190" s="69"/>
      <c r="CI190" s="69"/>
      <c r="CJ190" s="45"/>
      <c r="CK190" s="98"/>
      <c r="CO190" s="39"/>
      <c r="CP190" s="98"/>
      <c r="CQ190" s="10"/>
      <c r="CR190" s="10"/>
      <c r="CS190" s="10"/>
      <c r="CT190" s="10"/>
      <c r="CU190" s="10"/>
      <c r="CV190" s="11"/>
      <c r="CW190" s="45"/>
      <c r="CX190" s="39"/>
      <c r="CY190" s="98"/>
      <c r="CZ190" s="10"/>
      <c r="DA190" s="10"/>
      <c r="DB190" s="10"/>
      <c r="DC190" s="10"/>
      <c r="DD190" s="10"/>
      <c r="DE190" s="11"/>
      <c r="DF190" s="45"/>
      <c r="DG190" s="39"/>
      <c r="DH190" s="39"/>
      <c r="DI190" s="10"/>
      <c r="DJ190" s="10"/>
      <c r="DK190" s="10"/>
      <c r="DL190" s="10"/>
      <c r="DM190" s="10"/>
      <c r="DN190" s="11"/>
      <c r="DO190" s="11"/>
      <c r="DP190" s="45"/>
      <c r="DQ190" s="39"/>
      <c r="DR190" s="39"/>
      <c r="DS190" s="10"/>
      <c r="DT190" s="10"/>
      <c r="DU190" s="10"/>
      <c r="DV190" s="10"/>
      <c r="DW190" s="10"/>
      <c r="DX190" s="98"/>
      <c r="DY190" s="11"/>
      <c r="DZ190" s="45"/>
      <c r="EA190" s="39"/>
      <c r="EB190" s="98"/>
      <c r="ED190" s="45"/>
      <c r="EE190" s="45"/>
      <c r="EF190" s="45"/>
    </row>
    <row r="191" spans="1:136" s="8" customFormat="1" ht="15" x14ac:dyDescent="0.15">
      <c r="A191" s="39"/>
      <c r="B191" s="98"/>
      <c r="C191" s="37"/>
      <c r="D191" s="42"/>
      <c r="E191" s="69"/>
      <c r="F191" s="69"/>
      <c r="G191" s="69"/>
      <c r="H191" s="69"/>
      <c r="I191" s="45"/>
      <c r="J191" s="39"/>
      <c r="K191" s="98"/>
      <c r="L191" s="37"/>
      <c r="M191" s="42"/>
      <c r="N191" s="69"/>
      <c r="O191" s="69"/>
      <c r="P191" s="69"/>
      <c r="R191" s="39"/>
      <c r="S191" s="98"/>
      <c r="T191" s="37"/>
      <c r="U191" s="10"/>
      <c r="V191" s="69"/>
      <c r="W191" s="69"/>
      <c r="X191" s="69"/>
      <c r="Z191" s="39"/>
      <c r="AA191" s="39"/>
      <c r="AB191" s="37"/>
      <c r="AC191" s="42"/>
      <c r="AD191" s="69"/>
      <c r="AE191" s="69"/>
      <c r="AF191" s="69"/>
      <c r="AG191" s="43"/>
      <c r="AH191" s="43"/>
      <c r="AJ191" s="39"/>
      <c r="AK191" s="39"/>
      <c r="AL191" s="37"/>
      <c r="AM191" s="42"/>
      <c r="AN191" s="69"/>
      <c r="AO191" s="69"/>
      <c r="AP191" s="69"/>
      <c r="AQ191" s="39"/>
      <c r="AS191" s="39"/>
      <c r="AT191" s="98"/>
      <c r="AU191" s="37"/>
      <c r="AV191" s="42"/>
      <c r="AW191" s="69"/>
      <c r="AX191" s="69"/>
      <c r="AY191" s="69"/>
      <c r="BA191" s="39"/>
      <c r="BB191" s="98"/>
      <c r="BC191" s="37"/>
      <c r="BD191" s="10"/>
      <c r="BE191" s="69"/>
      <c r="BF191" s="69"/>
      <c r="BG191" s="69"/>
      <c r="BI191" s="39"/>
      <c r="BJ191" s="98"/>
      <c r="BK191" s="37"/>
      <c r="BL191" s="42"/>
      <c r="BM191" s="69"/>
      <c r="BN191" s="69"/>
      <c r="BO191" s="69"/>
      <c r="BP191" s="98"/>
      <c r="BQ191" s="98"/>
      <c r="BS191" s="39"/>
      <c r="BT191" s="98"/>
      <c r="BU191" s="37"/>
      <c r="BV191" s="42"/>
      <c r="BW191" s="69"/>
      <c r="BX191" s="69"/>
      <c r="BY191" s="69"/>
      <c r="BZ191" s="98"/>
      <c r="CA191" s="98"/>
      <c r="CC191" s="39"/>
      <c r="CD191" s="98"/>
      <c r="CE191" s="37"/>
      <c r="CF191" s="42"/>
      <c r="CG191" s="69"/>
      <c r="CH191" s="69"/>
      <c r="CI191" s="69"/>
      <c r="CJ191" s="45"/>
      <c r="CK191" s="98"/>
      <c r="CO191" s="39"/>
      <c r="CP191" s="98"/>
      <c r="CQ191" s="10"/>
      <c r="CR191" s="10"/>
      <c r="CS191" s="10"/>
      <c r="CT191" s="10"/>
      <c r="CU191" s="10"/>
      <c r="CV191" s="11"/>
      <c r="CW191" s="45"/>
      <c r="CX191" s="39"/>
      <c r="CY191" s="98"/>
      <c r="CZ191" s="10"/>
      <c r="DA191" s="10"/>
      <c r="DB191" s="10"/>
      <c r="DC191" s="10"/>
      <c r="DD191" s="10"/>
      <c r="DE191" s="11"/>
      <c r="DF191" s="45"/>
      <c r="DG191" s="39"/>
      <c r="DH191" s="39"/>
      <c r="DI191" s="10"/>
      <c r="DJ191" s="10"/>
      <c r="DK191" s="10"/>
      <c r="DL191" s="10"/>
      <c r="DM191" s="10"/>
      <c r="DN191" s="11"/>
      <c r="DO191" s="11"/>
      <c r="DP191" s="45"/>
      <c r="DQ191" s="39"/>
      <c r="DR191" s="39"/>
      <c r="DS191" s="10"/>
      <c r="DT191" s="10"/>
      <c r="DU191" s="10"/>
      <c r="DV191" s="10"/>
      <c r="DW191" s="10"/>
      <c r="DX191" s="98"/>
      <c r="DY191" s="11"/>
      <c r="DZ191" s="45"/>
      <c r="EA191" s="39"/>
      <c r="EB191" s="98"/>
      <c r="ED191" s="45"/>
      <c r="EE191" s="45"/>
      <c r="EF191" s="45"/>
    </row>
    <row r="192" spans="1:136" s="8" customFormat="1" ht="15" x14ac:dyDescent="0.15">
      <c r="A192" s="39"/>
      <c r="B192" s="98"/>
      <c r="C192" s="37"/>
      <c r="D192" s="42"/>
      <c r="E192" s="69"/>
      <c r="F192" s="69"/>
      <c r="G192" s="69"/>
      <c r="H192" s="69"/>
      <c r="I192" s="45"/>
      <c r="J192" s="39"/>
      <c r="K192" s="98"/>
      <c r="L192" s="37"/>
      <c r="M192" s="42"/>
      <c r="N192" s="69"/>
      <c r="O192" s="69"/>
      <c r="P192" s="69"/>
      <c r="R192" s="39"/>
      <c r="S192" s="98"/>
      <c r="T192" s="37"/>
      <c r="U192" s="10"/>
      <c r="V192" s="69"/>
      <c r="W192" s="69"/>
      <c r="X192" s="69"/>
      <c r="Z192" s="39"/>
      <c r="AA192" s="39"/>
      <c r="AB192" s="37"/>
      <c r="AC192" s="42"/>
      <c r="AD192" s="69"/>
      <c r="AE192" s="69"/>
      <c r="AF192" s="69"/>
      <c r="AG192" s="43"/>
      <c r="AH192" s="43"/>
      <c r="AJ192" s="39"/>
      <c r="AK192" s="39"/>
      <c r="AL192" s="37"/>
      <c r="AM192" s="42"/>
      <c r="AN192" s="69"/>
      <c r="AO192" s="69"/>
      <c r="AP192" s="69"/>
      <c r="AQ192" s="39"/>
      <c r="AS192" s="39"/>
      <c r="AT192" s="98"/>
      <c r="AU192" s="37"/>
      <c r="AV192" s="42"/>
      <c r="AW192" s="69"/>
      <c r="AX192" s="69"/>
      <c r="AY192" s="69"/>
      <c r="BA192" s="39"/>
      <c r="BB192" s="98"/>
      <c r="BC192" s="37"/>
      <c r="BD192" s="10"/>
      <c r="BE192" s="69"/>
      <c r="BF192" s="69"/>
      <c r="BG192" s="69"/>
      <c r="BI192" s="39"/>
      <c r="BJ192" s="98"/>
      <c r="BK192" s="37"/>
      <c r="BL192" s="42"/>
      <c r="BM192" s="69"/>
      <c r="BN192" s="69"/>
      <c r="BO192" s="69"/>
      <c r="BP192" s="98"/>
      <c r="BQ192" s="98"/>
      <c r="BS192" s="39"/>
      <c r="BT192" s="98"/>
      <c r="BU192" s="37"/>
      <c r="BV192" s="42"/>
      <c r="BW192" s="69"/>
      <c r="BX192" s="69"/>
      <c r="BY192" s="69"/>
      <c r="BZ192" s="98"/>
      <c r="CA192" s="98"/>
      <c r="CC192" s="39"/>
      <c r="CD192" s="98"/>
      <c r="CE192" s="37"/>
      <c r="CF192" s="42"/>
      <c r="CG192" s="69"/>
      <c r="CH192" s="69"/>
      <c r="CI192" s="69"/>
      <c r="CJ192" s="45"/>
      <c r="CK192" s="98"/>
      <c r="CO192" s="39"/>
      <c r="CP192" s="98"/>
      <c r="CQ192" s="10"/>
      <c r="CR192" s="10"/>
      <c r="CS192" s="10"/>
      <c r="CT192" s="10"/>
      <c r="CU192" s="10"/>
      <c r="CV192" s="11"/>
      <c r="CW192" s="45"/>
      <c r="CX192" s="39"/>
      <c r="CY192" s="98"/>
      <c r="CZ192" s="10"/>
      <c r="DA192" s="10"/>
      <c r="DB192" s="10"/>
      <c r="DC192" s="10"/>
      <c r="DD192" s="10"/>
      <c r="DE192" s="11"/>
      <c r="DF192" s="45"/>
      <c r="DG192" s="39"/>
      <c r="DH192" s="39"/>
      <c r="DI192" s="10"/>
      <c r="DJ192" s="10"/>
      <c r="DK192" s="10"/>
      <c r="DL192" s="10"/>
      <c r="DM192" s="10"/>
      <c r="DN192" s="11"/>
      <c r="DO192" s="11"/>
      <c r="DP192" s="45"/>
      <c r="DQ192" s="39"/>
      <c r="DR192" s="39"/>
      <c r="DS192" s="10"/>
      <c r="DT192" s="10"/>
      <c r="DU192" s="10"/>
      <c r="DV192" s="10"/>
      <c r="DW192" s="10"/>
      <c r="DX192" s="98"/>
      <c r="DY192" s="11"/>
      <c r="DZ192" s="45"/>
      <c r="EA192" s="39"/>
      <c r="EB192" s="98"/>
      <c r="ED192" s="45"/>
      <c r="EE192" s="45"/>
      <c r="EF192" s="45"/>
    </row>
    <row r="193" spans="1:136" s="8" customFormat="1" ht="15" x14ac:dyDescent="0.15">
      <c r="A193" s="39"/>
      <c r="B193" s="98"/>
      <c r="C193" s="37"/>
      <c r="D193" s="42"/>
      <c r="E193" s="69"/>
      <c r="F193" s="69"/>
      <c r="G193" s="69"/>
      <c r="H193" s="69"/>
      <c r="I193" s="45"/>
      <c r="J193" s="39"/>
      <c r="K193" s="98"/>
      <c r="L193" s="37"/>
      <c r="M193" s="42"/>
      <c r="N193" s="69"/>
      <c r="O193" s="69"/>
      <c r="P193" s="69"/>
      <c r="R193" s="39"/>
      <c r="S193" s="98"/>
      <c r="T193" s="37"/>
      <c r="U193" s="10"/>
      <c r="V193" s="69"/>
      <c r="W193" s="69"/>
      <c r="X193" s="69"/>
      <c r="Z193" s="39"/>
      <c r="AA193" s="39"/>
      <c r="AB193" s="37"/>
      <c r="AC193" s="42"/>
      <c r="AD193" s="69"/>
      <c r="AE193" s="69"/>
      <c r="AF193" s="69"/>
      <c r="AG193" s="43"/>
      <c r="AH193" s="43"/>
      <c r="AJ193" s="39"/>
      <c r="AK193" s="39"/>
      <c r="AL193" s="37"/>
      <c r="AM193" s="42"/>
      <c r="AN193" s="69"/>
      <c r="AO193" s="69"/>
      <c r="AP193" s="69"/>
      <c r="AQ193" s="39"/>
      <c r="AS193" s="39"/>
      <c r="AT193" s="98"/>
      <c r="AU193" s="37"/>
      <c r="AV193" s="42"/>
      <c r="AW193" s="69"/>
      <c r="AX193" s="69"/>
      <c r="AY193" s="69"/>
      <c r="BA193" s="39"/>
      <c r="BB193" s="98"/>
      <c r="BC193" s="37"/>
      <c r="BD193" s="10"/>
      <c r="BE193" s="69"/>
      <c r="BF193" s="69"/>
      <c r="BG193" s="69"/>
      <c r="BI193" s="39"/>
      <c r="BJ193" s="98"/>
      <c r="BK193" s="37"/>
      <c r="BL193" s="42"/>
      <c r="BM193" s="69"/>
      <c r="BN193" s="69"/>
      <c r="BO193" s="69"/>
      <c r="BP193" s="98"/>
      <c r="BQ193" s="98"/>
      <c r="BS193" s="39"/>
      <c r="BT193" s="98"/>
      <c r="BU193" s="37"/>
      <c r="BV193" s="42"/>
      <c r="BW193" s="69"/>
      <c r="BX193" s="69"/>
      <c r="BY193" s="69"/>
      <c r="BZ193" s="98"/>
      <c r="CA193" s="98"/>
      <c r="CC193" s="39"/>
      <c r="CD193" s="98"/>
      <c r="CE193" s="37"/>
      <c r="CF193" s="42"/>
      <c r="CG193" s="69"/>
      <c r="CH193" s="69"/>
      <c r="CI193" s="69"/>
      <c r="CJ193" s="45"/>
      <c r="CK193" s="98"/>
      <c r="CO193" s="39"/>
      <c r="CP193" s="98"/>
      <c r="CQ193" s="10"/>
      <c r="CR193" s="10"/>
      <c r="CS193" s="10"/>
      <c r="CT193" s="10"/>
      <c r="CU193" s="10"/>
      <c r="CV193" s="11"/>
      <c r="CW193" s="45"/>
      <c r="CX193" s="39"/>
      <c r="CY193" s="98"/>
      <c r="CZ193" s="10"/>
      <c r="DA193" s="10"/>
      <c r="DB193" s="10"/>
      <c r="DC193" s="10"/>
      <c r="DD193" s="10"/>
      <c r="DE193" s="11"/>
      <c r="DF193" s="45"/>
      <c r="DG193" s="39"/>
      <c r="DH193" s="39"/>
      <c r="DI193" s="10"/>
      <c r="DJ193" s="10"/>
      <c r="DK193" s="10"/>
      <c r="DL193" s="10"/>
      <c r="DM193" s="10"/>
      <c r="DN193" s="11"/>
      <c r="DO193" s="11"/>
      <c r="DP193" s="45"/>
      <c r="DQ193" s="39"/>
      <c r="DR193" s="39"/>
      <c r="DS193" s="10"/>
      <c r="DT193" s="10"/>
      <c r="DU193" s="10"/>
      <c r="DV193" s="10"/>
      <c r="DW193" s="10"/>
      <c r="DX193" s="98"/>
      <c r="DY193" s="11"/>
      <c r="DZ193" s="45"/>
      <c r="EA193" s="39"/>
      <c r="EB193" s="98"/>
      <c r="ED193" s="45"/>
      <c r="EE193" s="45"/>
      <c r="EF193" s="45"/>
    </row>
    <row r="194" spans="1:136" s="8" customFormat="1" ht="15" x14ac:dyDescent="0.15">
      <c r="A194" s="39"/>
      <c r="B194" s="98"/>
      <c r="C194" s="37"/>
      <c r="D194" s="42"/>
      <c r="E194" s="69"/>
      <c r="F194" s="69"/>
      <c r="G194" s="69"/>
      <c r="H194" s="69"/>
      <c r="I194" s="45"/>
      <c r="J194" s="39"/>
      <c r="K194" s="98"/>
      <c r="L194" s="37"/>
      <c r="M194" s="42"/>
      <c r="N194" s="69"/>
      <c r="O194" s="69"/>
      <c r="P194" s="69"/>
      <c r="R194" s="39"/>
      <c r="S194" s="98"/>
      <c r="T194" s="37"/>
      <c r="U194" s="10"/>
      <c r="V194" s="69"/>
      <c r="W194" s="69"/>
      <c r="X194" s="69"/>
      <c r="Z194" s="39"/>
      <c r="AA194" s="39"/>
      <c r="AB194" s="37"/>
      <c r="AC194" s="42"/>
      <c r="AD194" s="69"/>
      <c r="AE194" s="69"/>
      <c r="AF194" s="69"/>
      <c r="AG194" s="43"/>
      <c r="AH194" s="43"/>
      <c r="AJ194" s="39"/>
      <c r="AK194" s="39"/>
      <c r="AL194" s="37"/>
      <c r="AM194" s="42"/>
      <c r="AN194" s="69"/>
      <c r="AO194" s="69"/>
      <c r="AP194" s="69"/>
      <c r="AQ194" s="39"/>
      <c r="AS194" s="39"/>
      <c r="AT194" s="98"/>
      <c r="AU194" s="37"/>
      <c r="AV194" s="42"/>
      <c r="AW194" s="69"/>
      <c r="AX194" s="69"/>
      <c r="AY194" s="69"/>
      <c r="BA194" s="39"/>
      <c r="BB194" s="98"/>
      <c r="BC194" s="37"/>
      <c r="BD194" s="10"/>
      <c r="BE194" s="69"/>
      <c r="BF194" s="69"/>
      <c r="BG194" s="69"/>
      <c r="BI194" s="39"/>
      <c r="BJ194" s="98"/>
      <c r="BK194" s="37"/>
      <c r="BL194" s="42"/>
      <c r="BM194" s="69"/>
      <c r="BN194" s="69"/>
      <c r="BO194" s="69"/>
      <c r="BP194" s="98"/>
      <c r="BQ194" s="98"/>
      <c r="BS194" s="39"/>
      <c r="BT194" s="98"/>
      <c r="BU194" s="37"/>
      <c r="BV194" s="42"/>
      <c r="BW194" s="69"/>
      <c r="BX194" s="69"/>
      <c r="BY194" s="69"/>
      <c r="BZ194" s="98"/>
      <c r="CA194" s="98"/>
      <c r="CC194" s="39"/>
      <c r="CD194" s="98"/>
      <c r="CE194" s="37"/>
      <c r="CF194" s="42"/>
      <c r="CG194" s="69"/>
      <c r="CH194" s="69"/>
      <c r="CI194" s="69"/>
      <c r="CJ194" s="45"/>
      <c r="CK194" s="98"/>
      <c r="CO194" s="39"/>
      <c r="CP194" s="98"/>
      <c r="CQ194" s="10"/>
      <c r="CR194" s="10"/>
      <c r="CS194" s="10"/>
      <c r="CT194" s="10"/>
      <c r="CU194" s="10"/>
      <c r="CV194" s="11"/>
      <c r="CW194" s="45"/>
      <c r="CX194" s="39"/>
      <c r="CY194" s="98"/>
      <c r="CZ194" s="10"/>
      <c r="DA194" s="10"/>
      <c r="DB194" s="10"/>
      <c r="DC194" s="10"/>
      <c r="DD194" s="10"/>
      <c r="DE194" s="11"/>
      <c r="DF194" s="45"/>
      <c r="DG194" s="39"/>
      <c r="DH194" s="39"/>
      <c r="DI194" s="10"/>
      <c r="DJ194" s="10"/>
      <c r="DK194" s="10"/>
      <c r="DL194" s="10"/>
      <c r="DM194" s="10"/>
      <c r="DN194" s="11"/>
      <c r="DO194" s="11"/>
      <c r="DP194" s="45"/>
      <c r="DQ194" s="39"/>
      <c r="DR194" s="39"/>
      <c r="DS194" s="10"/>
      <c r="DT194" s="10"/>
      <c r="DU194" s="10"/>
      <c r="DV194" s="10"/>
      <c r="DW194" s="10"/>
      <c r="DX194" s="98"/>
      <c r="DY194" s="11"/>
      <c r="DZ194" s="45"/>
      <c r="EA194" s="39"/>
      <c r="EB194" s="98"/>
      <c r="ED194" s="45"/>
      <c r="EE194" s="45"/>
      <c r="EF194" s="45"/>
    </row>
    <row r="195" spans="1:136" s="8" customFormat="1" ht="15" x14ac:dyDescent="0.15">
      <c r="A195" s="39"/>
      <c r="B195" s="98"/>
      <c r="C195" s="37"/>
      <c r="D195" s="42"/>
      <c r="E195" s="69"/>
      <c r="F195" s="69"/>
      <c r="G195" s="69"/>
      <c r="H195" s="69"/>
      <c r="I195" s="45"/>
      <c r="J195" s="39"/>
      <c r="K195" s="98"/>
      <c r="L195" s="37"/>
      <c r="M195" s="42"/>
      <c r="N195" s="69"/>
      <c r="O195" s="69"/>
      <c r="P195" s="69"/>
      <c r="R195" s="39"/>
      <c r="S195" s="98"/>
      <c r="T195" s="37"/>
      <c r="U195" s="10"/>
      <c r="V195" s="69"/>
      <c r="W195" s="69"/>
      <c r="X195" s="69"/>
      <c r="Z195" s="39"/>
      <c r="AA195" s="39"/>
      <c r="AB195" s="37"/>
      <c r="AC195" s="42"/>
      <c r="AD195" s="69"/>
      <c r="AE195" s="69"/>
      <c r="AF195" s="69"/>
      <c r="AG195" s="43"/>
      <c r="AH195" s="43"/>
      <c r="AJ195" s="39"/>
      <c r="AK195" s="39"/>
      <c r="AL195" s="37"/>
      <c r="AM195" s="42"/>
      <c r="AN195" s="69"/>
      <c r="AO195" s="69"/>
      <c r="AP195" s="69"/>
      <c r="AQ195" s="39"/>
      <c r="AS195" s="39"/>
      <c r="AT195" s="98"/>
      <c r="AU195" s="37"/>
      <c r="AV195" s="42"/>
      <c r="AW195" s="69"/>
      <c r="AX195" s="69"/>
      <c r="AY195" s="69"/>
      <c r="BA195" s="39"/>
      <c r="BB195" s="98"/>
      <c r="BC195" s="37"/>
      <c r="BD195" s="10"/>
      <c r="BE195" s="69"/>
      <c r="BF195" s="69"/>
      <c r="BG195" s="69"/>
      <c r="BI195" s="39"/>
      <c r="BJ195" s="98"/>
      <c r="BK195" s="37"/>
      <c r="BL195" s="42"/>
      <c r="BM195" s="69"/>
      <c r="BN195" s="69"/>
      <c r="BO195" s="69"/>
      <c r="BP195" s="98"/>
      <c r="BQ195" s="98"/>
      <c r="BS195" s="39"/>
      <c r="BT195" s="98"/>
      <c r="BU195" s="37"/>
      <c r="BV195" s="42"/>
      <c r="BW195" s="69"/>
      <c r="BX195" s="69"/>
      <c r="BY195" s="69"/>
      <c r="BZ195" s="98"/>
      <c r="CA195" s="98"/>
      <c r="CC195" s="39"/>
      <c r="CD195" s="98"/>
      <c r="CE195" s="37"/>
      <c r="CF195" s="42"/>
      <c r="CG195" s="69"/>
      <c r="CH195" s="69"/>
      <c r="CI195" s="69"/>
      <c r="CJ195" s="45"/>
      <c r="CK195" s="98"/>
      <c r="CO195" s="39"/>
      <c r="CP195" s="98"/>
      <c r="CQ195" s="10"/>
      <c r="CR195" s="10"/>
      <c r="CS195" s="10"/>
      <c r="CT195" s="10"/>
      <c r="CU195" s="10"/>
      <c r="CV195" s="11"/>
      <c r="CW195" s="45"/>
      <c r="CX195" s="39"/>
      <c r="CY195" s="98"/>
      <c r="CZ195" s="10"/>
      <c r="DA195" s="10"/>
      <c r="DB195" s="10"/>
      <c r="DC195" s="10"/>
      <c r="DD195" s="10"/>
      <c r="DE195" s="11"/>
      <c r="DF195" s="45"/>
      <c r="DG195" s="39"/>
      <c r="DH195" s="39"/>
      <c r="DI195" s="10"/>
      <c r="DJ195" s="10"/>
      <c r="DK195" s="10"/>
      <c r="DL195" s="10"/>
      <c r="DM195" s="10"/>
      <c r="DN195" s="11"/>
      <c r="DO195" s="11"/>
      <c r="DP195" s="45"/>
      <c r="DQ195" s="39"/>
      <c r="DR195" s="39"/>
      <c r="DS195" s="10"/>
      <c r="DT195" s="10"/>
      <c r="DU195" s="10"/>
      <c r="DV195" s="10"/>
      <c r="DW195" s="10"/>
      <c r="DX195" s="98"/>
      <c r="DY195" s="11"/>
      <c r="DZ195" s="45"/>
      <c r="EA195" s="39"/>
      <c r="EB195" s="98"/>
      <c r="ED195" s="45"/>
      <c r="EE195" s="45"/>
      <c r="EF195" s="45"/>
    </row>
    <row r="196" spans="1:136" s="8" customFormat="1" ht="15" x14ac:dyDescent="0.15">
      <c r="A196" s="39"/>
      <c r="B196" s="98"/>
      <c r="C196" s="37"/>
      <c r="D196" s="42"/>
      <c r="E196" s="69"/>
      <c r="F196" s="69"/>
      <c r="G196" s="69"/>
      <c r="H196" s="69"/>
      <c r="I196" s="45"/>
      <c r="J196" s="39"/>
      <c r="K196" s="98"/>
      <c r="L196" s="37"/>
      <c r="M196" s="42"/>
      <c r="N196" s="69"/>
      <c r="O196" s="69"/>
      <c r="P196" s="69"/>
      <c r="R196" s="39"/>
      <c r="S196" s="98"/>
      <c r="T196" s="37"/>
      <c r="U196" s="10"/>
      <c r="V196" s="69"/>
      <c r="W196" s="69"/>
      <c r="X196" s="69"/>
      <c r="Z196" s="39"/>
      <c r="AA196" s="39"/>
      <c r="AB196" s="37"/>
      <c r="AC196" s="42"/>
      <c r="AD196" s="69"/>
      <c r="AE196" s="69"/>
      <c r="AF196" s="69"/>
      <c r="AG196" s="43"/>
      <c r="AH196" s="44"/>
      <c r="AJ196" s="39"/>
      <c r="AK196" s="39"/>
      <c r="AL196" s="37"/>
      <c r="AM196" s="42"/>
      <c r="AN196" s="69"/>
      <c r="AO196" s="69"/>
      <c r="AP196" s="69"/>
      <c r="AQ196" s="39"/>
      <c r="AS196" s="39"/>
      <c r="AT196" s="98"/>
      <c r="AU196" s="37"/>
      <c r="AV196" s="42"/>
      <c r="AW196" s="69"/>
      <c r="AX196" s="69"/>
      <c r="AY196" s="69"/>
      <c r="BA196" s="39"/>
      <c r="BB196" s="98"/>
      <c r="BC196" s="37"/>
      <c r="BD196" s="10"/>
      <c r="BE196" s="69"/>
      <c r="BF196" s="69"/>
      <c r="BG196" s="69"/>
      <c r="BI196" s="39"/>
      <c r="BJ196" s="98"/>
      <c r="BK196" s="37"/>
      <c r="BL196" s="42"/>
      <c r="BM196" s="69"/>
      <c r="BN196" s="69"/>
      <c r="BO196" s="69"/>
      <c r="BP196" s="98"/>
      <c r="BQ196" s="98"/>
      <c r="BS196" s="39"/>
      <c r="BT196" s="98"/>
      <c r="BU196" s="37"/>
      <c r="BV196" s="42"/>
      <c r="BW196" s="69"/>
      <c r="BX196" s="69"/>
      <c r="BY196" s="69"/>
      <c r="BZ196" s="98"/>
      <c r="CA196" s="98"/>
      <c r="CC196" s="39"/>
      <c r="CD196" s="98"/>
      <c r="CE196" s="37"/>
      <c r="CF196" s="42"/>
      <c r="CG196" s="69"/>
      <c r="CH196" s="69"/>
      <c r="CI196" s="69"/>
      <c r="CJ196" s="45"/>
      <c r="CK196" s="98"/>
      <c r="CO196" s="39"/>
      <c r="CP196" s="98"/>
      <c r="CQ196" s="10"/>
      <c r="CR196" s="10"/>
      <c r="CS196" s="10"/>
      <c r="CT196" s="10"/>
      <c r="CU196" s="10"/>
      <c r="CV196" s="11"/>
      <c r="CW196" s="45"/>
      <c r="CX196" s="39"/>
      <c r="CY196" s="98"/>
      <c r="CZ196" s="10"/>
      <c r="DA196" s="10"/>
      <c r="DB196" s="10"/>
      <c r="DC196" s="10"/>
      <c r="DD196" s="10"/>
      <c r="DE196" s="11"/>
      <c r="DF196" s="45"/>
      <c r="DG196" s="39"/>
      <c r="DH196" s="39"/>
      <c r="DI196" s="10"/>
      <c r="DJ196" s="10"/>
      <c r="DK196" s="10"/>
      <c r="DL196" s="10"/>
      <c r="DM196" s="10"/>
      <c r="DN196" s="11"/>
      <c r="DO196" s="11"/>
      <c r="DP196" s="45"/>
      <c r="DQ196" s="39"/>
      <c r="DR196" s="39"/>
      <c r="DS196" s="10"/>
      <c r="DT196" s="10"/>
      <c r="DU196" s="10"/>
      <c r="DV196" s="10"/>
      <c r="DW196" s="10"/>
      <c r="DX196" s="98"/>
      <c r="DY196" s="11"/>
      <c r="DZ196" s="45"/>
      <c r="EA196" s="39"/>
      <c r="EB196" s="98"/>
      <c r="ED196" s="45"/>
      <c r="EE196" s="45"/>
      <c r="EF196" s="45"/>
    </row>
    <row r="197" spans="1:136" s="8" customFormat="1" ht="15" x14ac:dyDescent="0.15">
      <c r="A197" s="39"/>
      <c r="B197" s="98"/>
      <c r="C197" s="37"/>
      <c r="D197" s="42"/>
      <c r="E197" s="69"/>
      <c r="F197" s="69"/>
      <c r="G197" s="69"/>
      <c r="H197" s="69"/>
      <c r="I197" s="45"/>
      <c r="J197" s="39"/>
      <c r="K197" s="98"/>
      <c r="L197" s="37"/>
      <c r="M197" s="42"/>
      <c r="N197" s="69"/>
      <c r="O197" s="69"/>
      <c r="P197" s="69"/>
      <c r="R197" s="39"/>
      <c r="S197" s="98"/>
      <c r="T197" s="37"/>
      <c r="U197" s="10"/>
      <c r="V197" s="69"/>
      <c r="W197" s="69"/>
      <c r="X197" s="69"/>
      <c r="Z197" s="39"/>
      <c r="AA197" s="39"/>
      <c r="AB197" s="37"/>
      <c r="AC197" s="42"/>
      <c r="AD197" s="69"/>
      <c r="AE197" s="69"/>
      <c r="AF197" s="69"/>
      <c r="AG197" s="43"/>
      <c r="AH197" s="44"/>
      <c r="AJ197" s="39"/>
      <c r="AK197" s="39"/>
      <c r="AL197" s="37"/>
      <c r="AM197" s="42"/>
      <c r="AN197" s="69"/>
      <c r="AO197" s="69"/>
      <c r="AP197" s="69"/>
      <c r="AQ197" s="39"/>
      <c r="AS197" s="39"/>
      <c r="AT197" s="98"/>
      <c r="AU197" s="37"/>
      <c r="AV197" s="42"/>
      <c r="AW197" s="69"/>
      <c r="AX197" s="69"/>
      <c r="AY197" s="69"/>
      <c r="BA197" s="39"/>
      <c r="BB197" s="98"/>
      <c r="BC197" s="37"/>
      <c r="BD197" s="10"/>
      <c r="BE197" s="69"/>
      <c r="BF197" s="69"/>
      <c r="BG197" s="69"/>
      <c r="BI197" s="39"/>
      <c r="BJ197" s="98"/>
      <c r="BK197" s="37"/>
      <c r="BL197" s="42"/>
      <c r="BM197" s="69"/>
      <c r="BN197" s="69"/>
      <c r="BO197" s="69"/>
      <c r="BP197" s="98"/>
      <c r="BQ197" s="98"/>
      <c r="BS197" s="39"/>
      <c r="BT197" s="98"/>
      <c r="BU197" s="37"/>
      <c r="BV197" s="42"/>
      <c r="BW197" s="69"/>
      <c r="BX197" s="69"/>
      <c r="BY197" s="69"/>
      <c r="BZ197" s="98"/>
      <c r="CA197" s="98"/>
      <c r="CC197" s="39"/>
      <c r="CD197" s="98"/>
      <c r="CE197" s="37"/>
      <c r="CF197" s="42"/>
      <c r="CG197" s="69"/>
      <c r="CH197" s="69"/>
      <c r="CI197" s="69"/>
      <c r="CJ197" s="45"/>
      <c r="CK197" s="98"/>
      <c r="CO197" s="39"/>
      <c r="CP197" s="98"/>
      <c r="CQ197" s="10"/>
      <c r="CR197" s="10"/>
      <c r="CS197" s="10"/>
      <c r="CT197" s="10"/>
      <c r="CU197" s="10"/>
      <c r="CV197" s="11"/>
      <c r="CW197" s="45"/>
      <c r="CX197" s="39"/>
      <c r="CY197" s="98"/>
      <c r="CZ197" s="10"/>
      <c r="DA197" s="10"/>
      <c r="DB197" s="10"/>
      <c r="DC197" s="10"/>
      <c r="DD197" s="10"/>
      <c r="DE197" s="11"/>
      <c r="DF197" s="45"/>
      <c r="DG197" s="39"/>
      <c r="DH197" s="39"/>
      <c r="DI197" s="10"/>
      <c r="DJ197" s="10"/>
      <c r="DK197" s="10"/>
      <c r="DL197" s="10"/>
      <c r="DM197" s="10"/>
      <c r="DN197" s="11"/>
      <c r="DO197" s="11"/>
      <c r="DP197" s="45"/>
      <c r="DQ197" s="39"/>
      <c r="DR197" s="39"/>
      <c r="DS197" s="10"/>
      <c r="DT197" s="10"/>
      <c r="DU197" s="10"/>
      <c r="DV197" s="10"/>
      <c r="DW197" s="10"/>
      <c r="DX197" s="98"/>
      <c r="DY197" s="11"/>
      <c r="DZ197" s="45"/>
      <c r="EA197" s="39"/>
      <c r="EB197" s="98"/>
      <c r="ED197" s="45"/>
      <c r="EE197" s="45"/>
      <c r="EF197" s="45"/>
    </row>
    <row r="198" spans="1:136" s="8" customFormat="1" ht="15" x14ac:dyDescent="0.15">
      <c r="A198" s="39"/>
      <c r="B198" s="98"/>
      <c r="C198" s="37"/>
      <c r="D198" s="42"/>
      <c r="E198" s="69"/>
      <c r="F198" s="69"/>
      <c r="G198" s="69"/>
      <c r="H198" s="69"/>
      <c r="I198" s="45"/>
      <c r="J198" s="39"/>
      <c r="K198" s="98"/>
      <c r="L198" s="37"/>
      <c r="M198" s="42"/>
      <c r="N198" s="69"/>
      <c r="O198" s="69"/>
      <c r="P198" s="69"/>
      <c r="R198" s="39"/>
      <c r="S198" s="98"/>
      <c r="T198" s="37"/>
      <c r="U198" s="10"/>
      <c r="V198" s="69"/>
      <c r="W198" s="69"/>
      <c r="X198" s="69"/>
      <c r="Z198" s="39"/>
      <c r="AA198" s="39"/>
      <c r="AB198" s="37"/>
      <c r="AC198" s="42"/>
      <c r="AD198" s="69"/>
      <c r="AE198" s="69"/>
      <c r="AF198" s="69"/>
      <c r="AG198" s="43"/>
      <c r="AH198" s="44"/>
      <c r="AJ198" s="39"/>
      <c r="AK198" s="39"/>
      <c r="AL198" s="37"/>
      <c r="AM198" s="42"/>
      <c r="AN198" s="69"/>
      <c r="AO198" s="69"/>
      <c r="AP198" s="69"/>
      <c r="AQ198" s="39"/>
      <c r="AS198" s="39"/>
      <c r="AT198" s="98"/>
      <c r="AU198" s="37"/>
      <c r="AV198" s="42"/>
      <c r="AW198" s="69"/>
      <c r="AX198" s="69"/>
      <c r="AY198" s="69"/>
      <c r="BA198" s="39"/>
      <c r="BB198" s="98"/>
      <c r="BC198" s="37"/>
      <c r="BD198" s="10"/>
      <c r="BE198" s="69"/>
      <c r="BF198" s="69"/>
      <c r="BG198" s="69"/>
      <c r="BI198" s="39"/>
      <c r="BJ198" s="98"/>
      <c r="BK198" s="37"/>
      <c r="BL198" s="42"/>
      <c r="BM198" s="69"/>
      <c r="BN198" s="69"/>
      <c r="BO198" s="69"/>
      <c r="BP198" s="98"/>
      <c r="BQ198" s="98"/>
      <c r="BS198" s="39"/>
      <c r="BT198" s="98"/>
      <c r="BU198" s="37"/>
      <c r="BV198" s="42"/>
      <c r="BW198" s="69"/>
      <c r="BX198" s="69"/>
      <c r="BY198" s="69"/>
      <c r="BZ198" s="98"/>
      <c r="CA198" s="98"/>
      <c r="CC198" s="39"/>
      <c r="CD198" s="98"/>
      <c r="CE198" s="37"/>
      <c r="CF198" s="42"/>
      <c r="CG198" s="69"/>
      <c r="CH198" s="69"/>
      <c r="CI198" s="69"/>
      <c r="CJ198" s="45"/>
      <c r="CK198" s="98"/>
      <c r="CO198" s="39"/>
      <c r="CP198" s="98"/>
      <c r="CQ198" s="10"/>
      <c r="CR198" s="10"/>
      <c r="CS198" s="10"/>
      <c r="CT198" s="10"/>
      <c r="CU198" s="10"/>
      <c r="CV198" s="11"/>
      <c r="CW198" s="45"/>
      <c r="CX198" s="39"/>
      <c r="CY198" s="98"/>
      <c r="CZ198" s="10"/>
      <c r="DA198" s="10"/>
      <c r="DB198" s="10"/>
      <c r="DC198" s="10"/>
      <c r="DD198" s="10"/>
      <c r="DE198" s="11"/>
      <c r="DF198" s="45"/>
      <c r="DG198" s="39"/>
      <c r="DH198" s="39"/>
      <c r="DI198" s="10"/>
      <c r="DJ198" s="10"/>
      <c r="DK198" s="10"/>
      <c r="DL198" s="10"/>
      <c r="DM198" s="10"/>
      <c r="DN198" s="11"/>
      <c r="DO198" s="11"/>
      <c r="DP198" s="45"/>
      <c r="DQ198" s="39"/>
      <c r="DR198" s="39"/>
      <c r="DS198" s="10"/>
      <c r="DT198" s="10"/>
      <c r="DU198" s="10"/>
      <c r="DV198" s="10"/>
      <c r="DW198" s="10"/>
      <c r="DX198" s="98"/>
      <c r="DY198" s="11"/>
      <c r="DZ198" s="45"/>
      <c r="EA198" s="39"/>
      <c r="EB198" s="98"/>
      <c r="ED198" s="45"/>
      <c r="EE198" s="45"/>
      <c r="EF198" s="45"/>
    </row>
    <row r="199" spans="1:136" s="8" customFormat="1" ht="15" x14ac:dyDescent="0.15">
      <c r="A199" s="39"/>
      <c r="B199" s="98"/>
      <c r="C199" s="37"/>
      <c r="D199" s="42"/>
      <c r="E199" s="69"/>
      <c r="F199" s="69"/>
      <c r="G199" s="69"/>
      <c r="H199" s="69"/>
      <c r="I199" s="45"/>
      <c r="J199" s="39"/>
      <c r="K199" s="98"/>
      <c r="L199" s="37"/>
      <c r="M199" s="42"/>
      <c r="N199" s="69"/>
      <c r="O199" s="69"/>
      <c r="P199" s="69"/>
      <c r="R199" s="39"/>
      <c r="S199" s="98"/>
      <c r="T199" s="37"/>
      <c r="U199" s="10"/>
      <c r="V199" s="69"/>
      <c r="W199" s="69"/>
      <c r="X199" s="69"/>
      <c r="Z199" s="39"/>
      <c r="AA199" s="39"/>
      <c r="AB199" s="37"/>
      <c r="AC199" s="42"/>
      <c r="AD199" s="69"/>
      <c r="AE199" s="69"/>
      <c r="AF199" s="69"/>
      <c r="AG199" s="43"/>
      <c r="AH199" s="44"/>
      <c r="AJ199" s="39"/>
      <c r="AK199" s="39"/>
      <c r="AL199" s="37"/>
      <c r="AM199" s="42"/>
      <c r="AN199" s="69"/>
      <c r="AO199" s="69"/>
      <c r="AP199" s="69"/>
      <c r="AQ199" s="39"/>
      <c r="AS199" s="39"/>
      <c r="AT199" s="98"/>
      <c r="AU199" s="37"/>
      <c r="AV199" s="42"/>
      <c r="AW199" s="69"/>
      <c r="AX199" s="69"/>
      <c r="AY199" s="69"/>
      <c r="BA199" s="39"/>
      <c r="BB199" s="98"/>
      <c r="BC199" s="37"/>
      <c r="BD199" s="10"/>
      <c r="BE199" s="69"/>
      <c r="BF199" s="69"/>
      <c r="BG199" s="69"/>
      <c r="BI199" s="39"/>
      <c r="BJ199" s="98"/>
      <c r="BK199" s="37"/>
      <c r="BL199" s="42"/>
      <c r="BM199" s="69"/>
      <c r="BN199" s="69"/>
      <c r="BO199" s="69"/>
      <c r="BP199" s="98"/>
      <c r="BQ199" s="98"/>
      <c r="BS199" s="39"/>
      <c r="BT199" s="98"/>
      <c r="BU199" s="37"/>
      <c r="BV199" s="42"/>
      <c r="BW199" s="69"/>
      <c r="BX199" s="69"/>
      <c r="BY199" s="69"/>
      <c r="BZ199" s="98"/>
      <c r="CA199" s="98"/>
      <c r="CC199" s="39"/>
      <c r="CD199" s="98"/>
      <c r="CE199" s="37"/>
      <c r="CF199" s="42"/>
      <c r="CG199" s="69"/>
      <c r="CH199" s="69"/>
      <c r="CI199" s="69"/>
      <c r="CJ199" s="45"/>
      <c r="CK199" s="98"/>
      <c r="CO199" s="39"/>
      <c r="CP199" s="98"/>
      <c r="CQ199" s="10"/>
      <c r="CR199" s="10"/>
      <c r="CS199" s="10"/>
      <c r="CT199" s="10"/>
      <c r="CU199" s="10"/>
      <c r="CV199" s="11"/>
      <c r="CW199" s="45"/>
      <c r="CX199" s="39"/>
      <c r="CY199" s="98"/>
      <c r="CZ199" s="10"/>
      <c r="DA199" s="10"/>
      <c r="DB199" s="10"/>
      <c r="DC199" s="10"/>
      <c r="DD199" s="10"/>
      <c r="DE199" s="11"/>
      <c r="DF199" s="45"/>
      <c r="DG199" s="39"/>
      <c r="DH199" s="39"/>
      <c r="DI199" s="10"/>
      <c r="DJ199" s="10"/>
      <c r="DK199" s="10"/>
      <c r="DL199" s="10"/>
      <c r="DM199" s="10"/>
      <c r="DN199" s="11"/>
      <c r="DO199" s="11"/>
      <c r="DP199" s="45"/>
      <c r="DQ199" s="39"/>
      <c r="DR199" s="39"/>
      <c r="DS199" s="10"/>
      <c r="DT199" s="10"/>
      <c r="DU199" s="10"/>
      <c r="DV199" s="10"/>
      <c r="DW199" s="10"/>
      <c r="DX199" s="98"/>
      <c r="DY199" s="11"/>
      <c r="DZ199" s="45"/>
      <c r="EA199" s="39"/>
      <c r="EB199" s="98"/>
      <c r="ED199" s="45"/>
      <c r="EE199" s="45"/>
      <c r="EF199" s="45"/>
    </row>
    <row r="200" spans="1:136" s="8" customFormat="1" ht="15" x14ac:dyDescent="0.15">
      <c r="A200" s="39"/>
      <c r="B200" s="98"/>
      <c r="C200" s="37"/>
      <c r="D200" s="42"/>
      <c r="E200" s="69"/>
      <c r="F200" s="69"/>
      <c r="G200" s="69"/>
      <c r="H200" s="69"/>
      <c r="I200" s="45"/>
      <c r="J200" s="39"/>
      <c r="K200" s="98"/>
      <c r="L200" s="37"/>
      <c r="M200" s="42"/>
      <c r="N200" s="69"/>
      <c r="O200" s="69"/>
      <c r="P200" s="69"/>
      <c r="R200" s="39"/>
      <c r="S200" s="98"/>
      <c r="T200" s="37"/>
      <c r="U200" s="10"/>
      <c r="V200" s="69"/>
      <c r="W200" s="69"/>
      <c r="X200" s="69"/>
      <c r="Z200" s="39"/>
      <c r="AA200" s="39"/>
      <c r="AB200" s="37"/>
      <c r="AC200" s="42"/>
      <c r="AD200" s="69"/>
      <c r="AE200" s="69"/>
      <c r="AF200" s="69"/>
      <c r="AG200" s="43"/>
      <c r="AH200" s="44"/>
      <c r="AJ200" s="39"/>
      <c r="AK200" s="39"/>
      <c r="AL200" s="37"/>
      <c r="AM200" s="42"/>
      <c r="AN200" s="69"/>
      <c r="AO200" s="69"/>
      <c r="AP200" s="69"/>
      <c r="AQ200" s="39"/>
      <c r="AS200" s="39"/>
      <c r="AT200" s="98"/>
      <c r="AU200" s="37"/>
      <c r="AV200" s="42"/>
      <c r="AW200" s="69"/>
      <c r="AX200" s="69"/>
      <c r="AY200" s="69"/>
      <c r="BA200" s="39"/>
      <c r="BB200" s="98"/>
      <c r="BC200" s="37"/>
      <c r="BD200" s="10"/>
      <c r="BE200" s="69"/>
      <c r="BF200" s="69"/>
      <c r="BG200" s="69"/>
      <c r="BI200" s="39"/>
      <c r="BJ200" s="98"/>
      <c r="BK200" s="37"/>
      <c r="BL200" s="42"/>
      <c r="BM200" s="69"/>
      <c r="BN200" s="69"/>
      <c r="BO200" s="69"/>
      <c r="BP200" s="98"/>
      <c r="BQ200" s="98"/>
      <c r="BS200" s="39"/>
      <c r="BT200" s="98"/>
      <c r="BU200" s="37"/>
      <c r="BV200" s="42"/>
      <c r="BW200" s="69"/>
      <c r="BX200" s="69"/>
      <c r="BY200" s="69"/>
      <c r="BZ200" s="98"/>
      <c r="CA200" s="98"/>
      <c r="CC200" s="39"/>
      <c r="CD200" s="98"/>
      <c r="CE200" s="37"/>
      <c r="CF200" s="42"/>
      <c r="CG200" s="69"/>
      <c r="CH200" s="69"/>
      <c r="CI200" s="69"/>
      <c r="CJ200" s="45"/>
      <c r="CK200" s="98"/>
      <c r="CO200" s="39"/>
      <c r="CP200" s="98"/>
      <c r="CQ200" s="10"/>
      <c r="CR200" s="10"/>
      <c r="CS200" s="10"/>
      <c r="CT200" s="10"/>
      <c r="CU200" s="10"/>
      <c r="CV200" s="11"/>
      <c r="CW200" s="45"/>
      <c r="CX200" s="39"/>
      <c r="CY200" s="98"/>
      <c r="CZ200" s="10"/>
      <c r="DA200" s="10"/>
      <c r="DB200" s="10"/>
      <c r="DC200" s="10"/>
      <c r="DD200" s="10"/>
      <c r="DE200" s="11"/>
      <c r="DF200" s="45"/>
      <c r="DG200" s="39"/>
      <c r="DH200" s="39"/>
      <c r="DI200" s="10"/>
      <c r="DJ200" s="10"/>
      <c r="DK200" s="10"/>
      <c r="DL200" s="10"/>
      <c r="DM200" s="10"/>
      <c r="DN200" s="11"/>
      <c r="DO200" s="11"/>
      <c r="DP200" s="45"/>
      <c r="DQ200" s="39"/>
      <c r="DR200" s="39"/>
      <c r="DS200" s="10"/>
      <c r="DT200" s="10"/>
      <c r="DU200" s="10"/>
      <c r="DV200" s="10"/>
      <c r="DW200" s="10"/>
      <c r="DX200" s="98"/>
      <c r="DY200" s="11"/>
      <c r="DZ200" s="45"/>
      <c r="EA200" s="39"/>
      <c r="EB200" s="98"/>
      <c r="ED200" s="45"/>
      <c r="EE200" s="45"/>
      <c r="EF200" s="45"/>
    </row>
    <row r="201" spans="1:136" s="8" customFormat="1" ht="15" x14ac:dyDescent="0.15">
      <c r="A201" s="39"/>
      <c r="B201" s="98"/>
      <c r="C201" s="37"/>
      <c r="D201" s="42"/>
      <c r="E201" s="69"/>
      <c r="F201" s="69"/>
      <c r="G201" s="69"/>
      <c r="H201" s="69"/>
      <c r="I201" s="45"/>
      <c r="J201" s="39"/>
      <c r="K201" s="98"/>
      <c r="L201" s="37"/>
      <c r="M201" s="42"/>
      <c r="N201" s="69"/>
      <c r="O201" s="69"/>
      <c r="P201" s="69"/>
      <c r="R201" s="39"/>
      <c r="S201" s="98"/>
      <c r="T201" s="37"/>
      <c r="U201" s="10"/>
      <c r="V201" s="69"/>
      <c r="W201" s="69"/>
      <c r="X201" s="69"/>
      <c r="Z201" s="39"/>
      <c r="AA201" s="39"/>
      <c r="AB201" s="37"/>
      <c r="AC201" s="42"/>
      <c r="AD201" s="69"/>
      <c r="AE201" s="69"/>
      <c r="AF201" s="69"/>
      <c r="AG201" s="43"/>
      <c r="AH201" s="44"/>
      <c r="AJ201" s="39"/>
      <c r="AK201" s="39"/>
      <c r="AL201" s="37"/>
      <c r="AM201" s="42"/>
      <c r="AN201" s="69"/>
      <c r="AO201" s="69"/>
      <c r="AP201" s="69"/>
      <c r="AQ201" s="39"/>
      <c r="AS201" s="39"/>
      <c r="AT201" s="98"/>
      <c r="AU201" s="37"/>
      <c r="AV201" s="42"/>
      <c r="AW201" s="69"/>
      <c r="AX201" s="69"/>
      <c r="AY201" s="69"/>
      <c r="BA201" s="39"/>
      <c r="BB201" s="98"/>
      <c r="BC201" s="37"/>
      <c r="BD201" s="10"/>
      <c r="BE201" s="69"/>
      <c r="BF201" s="69"/>
      <c r="BG201" s="69"/>
      <c r="BI201" s="39"/>
      <c r="BJ201" s="98"/>
      <c r="BK201" s="37"/>
      <c r="BL201" s="42"/>
      <c r="BM201" s="69"/>
      <c r="BN201" s="69"/>
      <c r="BO201" s="69"/>
      <c r="BP201" s="98"/>
      <c r="BQ201" s="98"/>
      <c r="BS201" s="39"/>
      <c r="BT201" s="98"/>
      <c r="BU201" s="37"/>
      <c r="BV201" s="42"/>
      <c r="BW201" s="69"/>
      <c r="BX201" s="69"/>
      <c r="BY201" s="69"/>
      <c r="BZ201" s="98"/>
      <c r="CA201" s="98"/>
      <c r="CC201" s="39"/>
      <c r="CD201" s="98"/>
      <c r="CE201" s="37"/>
      <c r="CF201" s="42"/>
      <c r="CG201" s="69"/>
      <c r="CH201" s="69"/>
      <c r="CI201" s="69"/>
      <c r="CJ201" s="45"/>
      <c r="CK201" s="98"/>
      <c r="CO201" s="39"/>
      <c r="CP201" s="98"/>
      <c r="CQ201" s="10"/>
      <c r="CR201" s="10"/>
      <c r="CS201" s="10"/>
      <c r="CT201" s="10"/>
      <c r="CU201" s="10"/>
      <c r="CV201" s="11"/>
      <c r="CW201" s="45"/>
      <c r="CX201" s="39"/>
      <c r="CY201" s="98"/>
      <c r="CZ201" s="10"/>
      <c r="DA201" s="10"/>
      <c r="DB201" s="10"/>
      <c r="DC201" s="10"/>
      <c r="DD201" s="10"/>
      <c r="DE201" s="11"/>
      <c r="DF201" s="45"/>
      <c r="DG201" s="39"/>
      <c r="DH201" s="39"/>
      <c r="DI201" s="10"/>
      <c r="DJ201" s="10"/>
      <c r="DK201" s="10"/>
      <c r="DL201" s="10"/>
      <c r="DM201" s="10"/>
      <c r="DN201" s="11"/>
      <c r="DO201" s="11"/>
      <c r="DP201" s="45"/>
      <c r="DQ201" s="39"/>
      <c r="DR201" s="39"/>
      <c r="DS201" s="10"/>
      <c r="DT201" s="10"/>
      <c r="DU201" s="10"/>
      <c r="DV201" s="10"/>
      <c r="DW201" s="10"/>
      <c r="DX201" s="98"/>
      <c r="DY201" s="11"/>
      <c r="DZ201" s="45"/>
      <c r="EA201" s="39"/>
      <c r="EB201" s="98"/>
      <c r="ED201" s="45"/>
      <c r="EE201" s="45"/>
      <c r="EF201" s="45"/>
    </row>
    <row r="202" spans="1:136" s="8" customFormat="1" ht="15" x14ac:dyDescent="0.15">
      <c r="A202" s="39"/>
      <c r="B202" s="98"/>
      <c r="C202" s="37"/>
      <c r="D202" s="42"/>
      <c r="E202" s="69"/>
      <c r="F202" s="69"/>
      <c r="G202" s="69"/>
      <c r="H202" s="69"/>
      <c r="I202" s="45"/>
      <c r="J202" s="39"/>
      <c r="K202" s="98"/>
      <c r="L202" s="37"/>
      <c r="M202" s="42"/>
      <c r="N202" s="69"/>
      <c r="O202" s="69"/>
      <c r="P202" s="69"/>
      <c r="R202" s="39"/>
      <c r="S202" s="98"/>
      <c r="T202" s="37"/>
      <c r="U202" s="10"/>
      <c r="V202" s="69"/>
      <c r="W202" s="69"/>
      <c r="X202" s="69"/>
      <c r="Z202" s="39"/>
      <c r="AA202" s="39"/>
      <c r="AB202" s="37"/>
      <c r="AC202" s="42"/>
      <c r="AD202" s="69"/>
      <c r="AE202" s="69"/>
      <c r="AF202" s="69"/>
      <c r="AG202" s="43"/>
      <c r="AH202" s="44"/>
      <c r="AJ202" s="39"/>
      <c r="AK202" s="39"/>
      <c r="AL202" s="37"/>
      <c r="AM202" s="42"/>
      <c r="AN202" s="69"/>
      <c r="AO202" s="69"/>
      <c r="AP202" s="69"/>
      <c r="AQ202" s="39"/>
      <c r="AS202" s="39"/>
      <c r="AT202" s="98"/>
      <c r="AU202" s="37"/>
      <c r="AV202" s="42"/>
      <c r="AW202" s="69"/>
      <c r="AX202" s="69"/>
      <c r="AY202" s="69"/>
      <c r="BA202" s="39"/>
      <c r="BB202" s="98"/>
      <c r="BC202" s="37"/>
      <c r="BD202" s="10"/>
      <c r="BE202" s="69"/>
      <c r="BF202" s="69"/>
      <c r="BG202" s="69"/>
      <c r="BI202" s="39"/>
      <c r="BJ202" s="98"/>
      <c r="BK202" s="37"/>
      <c r="BL202" s="42"/>
      <c r="BM202" s="69"/>
      <c r="BN202" s="69"/>
      <c r="BO202" s="69"/>
      <c r="BP202" s="98"/>
      <c r="BQ202" s="98"/>
      <c r="BS202" s="39"/>
      <c r="BT202" s="98"/>
      <c r="BU202" s="37"/>
      <c r="BV202" s="42"/>
      <c r="BW202" s="69"/>
      <c r="BX202" s="69"/>
      <c r="BY202" s="69"/>
      <c r="BZ202" s="98"/>
      <c r="CA202" s="98"/>
      <c r="CC202" s="39"/>
      <c r="CD202" s="98"/>
      <c r="CE202" s="37"/>
      <c r="CF202" s="42"/>
      <c r="CG202" s="69"/>
      <c r="CH202" s="69"/>
      <c r="CI202" s="69"/>
      <c r="CJ202" s="45"/>
      <c r="CK202" s="98"/>
      <c r="CO202" s="39"/>
      <c r="CP202" s="98"/>
      <c r="CQ202" s="10"/>
      <c r="CR202" s="10"/>
      <c r="CS202" s="10"/>
      <c r="CT202" s="10"/>
      <c r="CU202" s="10"/>
      <c r="CV202" s="11"/>
      <c r="CW202" s="45"/>
      <c r="CX202" s="39"/>
      <c r="CY202" s="98"/>
      <c r="CZ202" s="10"/>
      <c r="DA202" s="10"/>
      <c r="DB202" s="10"/>
      <c r="DC202" s="10"/>
      <c r="DD202" s="10"/>
      <c r="DE202" s="11"/>
      <c r="DF202" s="45"/>
      <c r="DG202" s="39"/>
      <c r="DH202" s="39"/>
      <c r="DI202" s="10"/>
      <c r="DJ202" s="10"/>
      <c r="DK202" s="10"/>
      <c r="DL202" s="10"/>
      <c r="DM202" s="10"/>
      <c r="DN202" s="11"/>
      <c r="DO202" s="11"/>
      <c r="DP202" s="45"/>
      <c r="DQ202" s="39"/>
      <c r="DR202" s="39"/>
      <c r="DS202" s="10"/>
      <c r="DT202" s="10"/>
      <c r="DU202" s="10"/>
      <c r="DV202" s="10"/>
      <c r="DW202" s="10"/>
      <c r="DX202" s="98"/>
      <c r="DY202" s="11"/>
      <c r="DZ202" s="45"/>
      <c r="EA202" s="39"/>
      <c r="EB202" s="98"/>
      <c r="ED202" s="45"/>
      <c r="EE202" s="45"/>
      <c r="EF202" s="45"/>
    </row>
    <row r="203" spans="1:136" s="8" customFormat="1" ht="15" x14ac:dyDescent="0.15">
      <c r="A203" s="39"/>
      <c r="B203" s="98"/>
      <c r="C203" s="37"/>
      <c r="D203" s="42"/>
      <c r="E203" s="69"/>
      <c r="F203" s="69"/>
      <c r="G203" s="69"/>
      <c r="H203" s="69"/>
      <c r="I203" s="45"/>
      <c r="J203" s="39"/>
      <c r="K203" s="98"/>
      <c r="L203" s="37"/>
      <c r="M203" s="42"/>
      <c r="N203" s="69"/>
      <c r="O203" s="69"/>
      <c r="P203" s="69"/>
      <c r="R203" s="39"/>
      <c r="S203" s="98"/>
      <c r="T203" s="37"/>
      <c r="U203" s="10"/>
      <c r="V203" s="69"/>
      <c r="W203" s="69"/>
      <c r="X203" s="69"/>
      <c r="Z203" s="39"/>
      <c r="AA203" s="39"/>
      <c r="AB203" s="37"/>
      <c r="AC203" s="42"/>
      <c r="AD203" s="69"/>
      <c r="AE203" s="69"/>
      <c r="AF203" s="69"/>
      <c r="AG203" s="43"/>
      <c r="AH203" s="44"/>
      <c r="AJ203" s="39"/>
      <c r="AK203" s="39"/>
      <c r="AL203" s="37"/>
      <c r="AM203" s="42"/>
      <c r="AN203" s="69"/>
      <c r="AO203" s="69"/>
      <c r="AP203" s="69"/>
      <c r="AQ203" s="39"/>
      <c r="AS203" s="39"/>
      <c r="AT203" s="98"/>
      <c r="AU203" s="37"/>
      <c r="AV203" s="42"/>
      <c r="AW203" s="69"/>
      <c r="AX203" s="69"/>
      <c r="AY203" s="69"/>
      <c r="BA203" s="39"/>
      <c r="BB203" s="98"/>
      <c r="BC203" s="37"/>
      <c r="BD203" s="10"/>
      <c r="BE203" s="69"/>
      <c r="BF203" s="69"/>
      <c r="BG203" s="69"/>
      <c r="BI203" s="39"/>
      <c r="BJ203" s="98"/>
      <c r="BK203" s="37"/>
      <c r="BL203" s="42"/>
      <c r="BM203" s="69"/>
      <c r="BN203" s="69"/>
      <c r="BO203" s="69"/>
      <c r="BP203" s="98"/>
      <c r="BQ203" s="98"/>
      <c r="BS203" s="39"/>
      <c r="BT203" s="98"/>
      <c r="BU203" s="37"/>
      <c r="BV203" s="42"/>
      <c r="BW203" s="69"/>
      <c r="BX203" s="69"/>
      <c r="BY203" s="69"/>
      <c r="BZ203" s="98"/>
      <c r="CA203" s="98"/>
      <c r="CC203" s="39"/>
      <c r="CD203" s="98"/>
      <c r="CE203" s="37"/>
      <c r="CF203" s="42"/>
      <c r="CG203" s="69"/>
      <c r="CH203" s="69"/>
      <c r="CI203" s="69"/>
      <c r="CJ203" s="45"/>
      <c r="CK203" s="98"/>
      <c r="CO203" s="39"/>
      <c r="CP203" s="98"/>
      <c r="CQ203" s="10"/>
      <c r="CR203" s="10"/>
      <c r="CS203" s="10"/>
      <c r="CT203" s="10"/>
      <c r="CU203" s="10"/>
      <c r="CV203" s="11"/>
      <c r="CW203" s="45"/>
      <c r="CX203" s="39"/>
      <c r="CY203" s="98"/>
      <c r="CZ203" s="10"/>
      <c r="DA203" s="10"/>
      <c r="DB203" s="10"/>
      <c r="DC203" s="10"/>
      <c r="DD203" s="10"/>
      <c r="DE203" s="11"/>
      <c r="DF203" s="45"/>
      <c r="DG203" s="39"/>
      <c r="DH203" s="39"/>
      <c r="DI203" s="10"/>
      <c r="DJ203" s="10"/>
      <c r="DK203" s="10"/>
      <c r="DL203" s="10"/>
      <c r="DM203" s="10"/>
      <c r="DN203" s="11"/>
      <c r="DO203" s="11"/>
      <c r="DP203" s="45"/>
      <c r="DQ203" s="39"/>
      <c r="DR203" s="39"/>
      <c r="DS203" s="10"/>
      <c r="DT203" s="10"/>
      <c r="DU203" s="10"/>
      <c r="DV203" s="10"/>
      <c r="DW203" s="10"/>
      <c r="DX203" s="98"/>
      <c r="DY203" s="11"/>
      <c r="DZ203" s="45"/>
      <c r="EA203" s="39"/>
      <c r="EB203" s="98"/>
      <c r="ED203" s="45"/>
      <c r="EE203" s="45"/>
      <c r="EF203" s="45"/>
    </row>
    <row r="204" spans="1:136" s="8" customFormat="1" ht="15" x14ac:dyDescent="0.15">
      <c r="A204" s="39"/>
      <c r="B204" s="98"/>
      <c r="C204" s="37"/>
      <c r="D204" s="42"/>
      <c r="E204" s="69"/>
      <c r="F204" s="69"/>
      <c r="G204" s="69"/>
      <c r="H204" s="69"/>
      <c r="I204" s="45"/>
      <c r="J204" s="39"/>
      <c r="K204" s="98"/>
      <c r="L204" s="37"/>
      <c r="M204" s="42"/>
      <c r="N204" s="69"/>
      <c r="O204" s="69"/>
      <c r="P204" s="69"/>
      <c r="R204" s="39"/>
      <c r="S204" s="98"/>
      <c r="T204" s="37"/>
      <c r="U204" s="10"/>
      <c r="V204" s="69"/>
      <c r="W204" s="69"/>
      <c r="X204" s="69"/>
      <c r="Z204" s="39"/>
      <c r="AA204" s="39"/>
      <c r="AB204" s="37"/>
      <c r="AC204" s="42"/>
      <c r="AD204" s="69"/>
      <c r="AE204" s="69"/>
      <c r="AF204" s="69"/>
      <c r="AG204" s="43"/>
      <c r="AH204" s="44"/>
      <c r="AJ204" s="39"/>
      <c r="AK204" s="39"/>
      <c r="AL204" s="37"/>
      <c r="AM204" s="42"/>
      <c r="AN204" s="69"/>
      <c r="AO204" s="69"/>
      <c r="AP204" s="69"/>
      <c r="AQ204" s="39"/>
      <c r="AS204" s="39"/>
      <c r="AT204" s="98"/>
      <c r="AU204" s="37"/>
      <c r="AV204" s="42"/>
      <c r="AW204" s="69"/>
      <c r="AX204" s="69"/>
      <c r="AY204" s="69"/>
      <c r="BA204" s="39"/>
      <c r="BB204" s="98"/>
      <c r="BC204" s="37"/>
      <c r="BD204" s="10"/>
      <c r="BE204" s="69"/>
      <c r="BF204" s="69"/>
      <c r="BG204" s="69"/>
      <c r="BI204" s="39"/>
      <c r="BJ204" s="98"/>
      <c r="BK204" s="37"/>
      <c r="BL204" s="42"/>
      <c r="BM204" s="69"/>
      <c r="BN204" s="69"/>
      <c r="BO204" s="69"/>
      <c r="BP204" s="98"/>
      <c r="BQ204" s="98"/>
      <c r="BS204" s="39"/>
      <c r="BT204" s="98"/>
      <c r="BU204" s="37"/>
      <c r="BV204" s="42"/>
      <c r="BW204" s="69"/>
      <c r="BX204" s="69"/>
      <c r="BY204" s="69"/>
      <c r="BZ204" s="98"/>
      <c r="CA204" s="98"/>
      <c r="CC204" s="39"/>
      <c r="CD204" s="98"/>
      <c r="CE204" s="37"/>
      <c r="CF204" s="42"/>
      <c r="CG204" s="69"/>
      <c r="CH204" s="69"/>
      <c r="CI204" s="69"/>
      <c r="CJ204" s="45"/>
      <c r="CK204" s="98"/>
      <c r="CO204" s="39"/>
      <c r="CP204" s="98"/>
      <c r="CQ204" s="10"/>
      <c r="CR204" s="10"/>
      <c r="CS204" s="10"/>
      <c r="CT204" s="10"/>
      <c r="CU204" s="10"/>
      <c r="CV204" s="11"/>
      <c r="CW204" s="45"/>
      <c r="CX204" s="39"/>
      <c r="CY204" s="98"/>
      <c r="CZ204" s="10"/>
      <c r="DA204" s="10"/>
      <c r="DB204" s="10"/>
      <c r="DC204" s="10"/>
      <c r="DD204" s="10"/>
      <c r="DE204" s="11"/>
      <c r="DF204" s="45"/>
      <c r="DG204" s="39"/>
      <c r="DH204" s="39"/>
      <c r="DI204" s="10"/>
      <c r="DJ204" s="10"/>
      <c r="DK204" s="10"/>
      <c r="DL204" s="10"/>
      <c r="DM204" s="10"/>
      <c r="DN204" s="11"/>
      <c r="DO204" s="11"/>
      <c r="DP204" s="45"/>
      <c r="DQ204" s="39"/>
      <c r="DR204" s="39"/>
      <c r="DS204" s="10"/>
      <c r="DT204" s="10"/>
      <c r="DU204" s="10"/>
      <c r="DV204" s="10"/>
      <c r="DW204" s="10"/>
      <c r="DX204" s="98"/>
      <c r="DY204" s="11"/>
      <c r="DZ204" s="45"/>
      <c r="EA204" s="39"/>
      <c r="EB204" s="98"/>
      <c r="ED204" s="45"/>
      <c r="EE204" s="45"/>
      <c r="EF204" s="45"/>
    </row>
    <row r="205" spans="1:136" s="8" customFormat="1" ht="15" x14ac:dyDescent="0.15">
      <c r="A205" s="39"/>
      <c r="B205" s="98"/>
      <c r="C205" s="37"/>
      <c r="D205" s="42"/>
      <c r="E205" s="69"/>
      <c r="F205" s="69"/>
      <c r="G205" s="69"/>
      <c r="H205" s="69"/>
      <c r="I205" s="45"/>
      <c r="J205" s="39"/>
      <c r="K205" s="98"/>
      <c r="L205" s="37"/>
      <c r="M205" s="42"/>
      <c r="N205" s="69"/>
      <c r="O205" s="69"/>
      <c r="P205" s="69"/>
      <c r="R205" s="39"/>
      <c r="S205" s="98"/>
      <c r="T205" s="37"/>
      <c r="U205" s="10"/>
      <c r="V205" s="69"/>
      <c r="W205" s="69"/>
      <c r="X205" s="69"/>
      <c r="Z205" s="39"/>
      <c r="AA205" s="39"/>
      <c r="AB205" s="37"/>
      <c r="AC205" s="42"/>
      <c r="AD205" s="69"/>
      <c r="AE205" s="69"/>
      <c r="AF205" s="69"/>
      <c r="AG205" s="43"/>
      <c r="AH205" s="44"/>
      <c r="AJ205" s="39"/>
      <c r="AK205" s="39"/>
      <c r="AL205" s="37"/>
      <c r="AM205" s="42"/>
      <c r="AN205" s="69"/>
      <c r="AO205" s="69"/>
      <c r="AP205" s="69"/>
      <c r="AQ205" s="39"/>
      <c r="AS205" s="39"/>
      <c r="AT205" s="98"/>
      <c r="AU205" s="37"/>
      <c r="AV205" s="42"/>
      <c r="AW205" s="69"/>
      <c r="AX205" s="69"/>
      <c r="AY205" s="69"/>
      <c r="BA205" s="39"/>
      <c r="BB205" s="98"/>
      <c r="BC205" s="37"/>
      <c r="BD205" s="10"/>
      <c r="BE205" s="69"/>
      <c r="BF205" s="69"/>
      <c r="BG205" s="69"/>
      <c r="BI205" s="39"/>
      <c r="BJ205" s="98"/>
      <c r="BK205" s="37"/>
      <c r="BL205" s="42"/>
      <c r="BM205" s="69"/>
      <c r="BN205" s="69"/>
      <c r="BO205" s="69"/>
      <c r="BP205" s="98"/>
      <c r="BQ205" s="98"/>
      <c r="BS205" s="39"/>
      <c r="BT205" s="98"/>
      <c r="BU205" s="37"/>
      <c r="BV205" s="42"/>
      <c r="BW205" s="69"/>
      <c r="BX205" s="69"/>
      <c r="BY205" s="69"/>
      <c r="BZ205" s="98"/>
      <c r="CA205" s="98"/>
      <c r="CC205" s="39"/>
      <c r="CD205" s="98"/>
      <c r="CE205" s="37"/>
      <c r="CF205" s="42"/>
      <c r="CG205" s="69"/>
      <c r="CH205" s="69"/>
      <c r="CI205" s="69"/>
      <c r="CJ205" s="45"/>
      <c r="CK205" s="98"/>
      <c r="CO205" s="39"/>
      <c r="CP205" s="98"/>
      <c r="CQ205" s="10"/>
      <c r="CR205" s="10"/>
      <c r="CS205" s="10"/>
      <c r="CT205" s="10"/>
      <c r="CU205" s="10"/>
      <c r="CV205" s="11"/>
      <c r="CW205" s="45"/>
      <c r="CX205" s="39"/>
      <c r="CY205" s="98"/>
      <c r="CZ205" s="10"/>
      <c r="DA205" s="10"/>
      <c r="DB205" s="10"/>
      <c r="DC205" s="10"/>
      <c r="DD205" s="10"/>
      <c r="DE205" s="11"/>
      <c r="DF205" s="45"/>
      <c r="DG205" s="39"/>
      <c r="DH205" s="39"/>
      <c r="DI205" s="10"/>
      <c r="DJ205" s="10"/>
      <c r="DK205" s="10"/>
      <c r="DL205" s="10"/>
      <c r="DM205" s="10"/>
      <c r="DN205" s="11"/>
      <c r="DO205" s="11"/>
      <c r="DP205" s="45"/>
      <c r="DQ205" s="39"/>
      <c r="DR205" s="39"/>
      <c r="DS205" s="10"/>
      <c r="DT205" s="10"/>
      <c r="DU205" s="10"/>
      <c r="DV205" s="10"/>
      <c r="DW205" s="10"/>
      <c r="DX205" s="98"/>
      <c r="DY205" s="11"/>
      <c r="DZ205" s="45"/>
      <c r="EA205" s="39"/>
      <c r="EB205" s="98"/>
      <c r="ED205" s="45"/>
      <c r="EE205" s="45"/>
      <c r="EF205" s="45"/>
    </row>
    <row r="206" spans="1:136" s="8" customFormat="1" ht="15" x14ac:dyDescent="0.15">
      <c r="A206" s="39"/>
      <c r="B206" s="98"/>
      <c r="C206" s="37"/>
      <c r="D206" s="42"/>
      <c r="E206" s="69"/>
      <c r="F206" s="69"/>
      <c r="G206" s="69"/>
      <c r="H206" s="69"/>
      <c r="I206" s="45"/>
      <c r="J206" s="39"/>
      <c r="K206" s="98"/>
      <c r="L206" s="37"/>
      <c r="M206" s="42"/>
      <c r="N206" s="69"/>
      <c r="O206" s="69"/>
      <c r="P206" s="69"/>
      <c r="R206" s="39"/>
      <c r="S206" s="98"/>
      <c r="T206" s="37"/>
      <c r="U206" s="10"/>
      <c r="V206" s="69"/>
      <c r="W206" s="69"/>
      <c r="X206" s="69"/>
      <c r="Z206" s="39"/>
      <c r="AA206" s="39"/>
      <c r="AB206" s="37"/>
      <c r="AC206" s="42"/>
      <c r="AD206" s="69"/>
      <c r="AE206" s="69"/>
      <c r="AF206" s="69"/>
      <c r="AG206" s="43"/>
      <c r="AH206" s="44"/>
      <c r="AJ206" s="39"/>
      <c r="AK206" s="39"/>
      <c r="AL206" s="37"/>
      <c r="AM206" s="42"/>
      <c r="AN206" s="69"/>
      <c r="AO206" s="69"/>
      <c r="AP206" s="69"/>
      <c r="AQ206" s="39"/>
      <c r="AS206" s="39"/>
      <c r="AT206" s="98"/>
      <c r="AU206" s="37"/>
      <c r="AV206" s="42"/>
      <c r="AW206" s="69"/>
      <c r="AX206" s="69"/>
      <c r="AY206" s="69"/>
      <c r="BA206" s="39"/>
      <c r="BB206" s="98"/>
      <c r="BC206" s="37"/>
      <c r="BD206" s="10"/>
      <c r="BE206" s="69"/>
      <c r="BF206" s="69"/>
      <c r="BG206" s="69"/>
      <c r="BI206" s="39"/>
      <c r="BJ206" s="98"/>
      <c r="BK206" s="37"/>
      <c r="BL206" s="42"/>
      <c r="BM206" s="69"/>
      <c r="BN206" s="69"/>
      <c r="BO206" s="69"/>
      <c r="BP206" s="98"/>
      <c r="BQ206" s="98"/>
      <c r="BS206" s="39"/>
      <c r="BT206" s="98"/>
      <c r="BU206" s="37"/>
      <c r="BV206" s="42"/>
      <c r="BW206" s="69"/>
      <c r="BX206" s="69"/>
      <c r="BY206" s="69"/>
      <c r="BZ206" s="98"/>
      <c r="CA206" s="98"/>
      <c r="CC206" s="39"/>
      <c r="CD206" s="98"/>
      <c r="CE206" s="37"/>
      <c r="CF206" s="42"/>
      <c r="CG206" s="69"/>
      <c r="CH206" s="69"/>
      <c r="CI206" s="69"/>
      <c r="CJ206" s="45"/>
      <c r="CK206" s="98"/>
      <c r="CO206" s="39"/>
      <c r="CP206" s="98"/>
      <c r="CQ206" s="10"/>
      <c r="CR206" s="10"/>
      <c r="CS206" s="10"/>
      <c r="CT206" s="10"/>
      <c r="CU206" s="10"/>
      <c r="CV206" s="11"/>
      <c r="CW206" s="45"/>
      <c r="CX206" s="39"/>
      <c r="CY206" s="98"/>
      <c r="CZ206" s="10"/>
      <c r="DA206" s="10"/>
      <c r="DB206" s="10"/>
      <c r="DC206" s="10"/>
      <c r="DD206" s="10"/>
      <c r="DE206" s="11"/>
      <c r="DF206" s="45"/>
      <c r="DG206" s="39"/>
      <c r="DH206" s="39"/>
      <c r="DI206" s="10"/>
      <c r="DJ206" s="10"/>
      <c r="DK206" s="10"/>
      <c r="DL206" s="10"/>
      <c r="DM206" s="10"/>
      <c r="DN206" s="11"/>
      <c r="DO206" s="11"/>
      <c r="DP206" s="45"/>
      <c r="DQ206" s="39"/>
      <c r="DR206" s="39"/>
      <c r="DS206" s="10"/>
      <c r="DT206" s="10"/>
      <c r="DU206" s="10"/>
      <c r="DV206" s="10"/>
      <c r="DW206" s="10"/>
      <c r="DX206" s="98"/>
      <c r="DY206" s="11"/>
      <c r="DZ206" s="45"/>
      <c r="EA206" s="39"/>
      <c r="EB206" s="98"/>
      <c r="ED206" s="45"/>
      <c r="EE206" s="45"/>
      <c r="EF206" s="45"/>
    </row>
    <row r="207" spans="1:136" s="8" customFormat="1" ht="15" x14ac:dyDescent="0.15">
      <c r="A207" s="39"/>
      <c r="B207" s="98"/>
      <c r="C207" s="37"/>
      <c r="D207" s="42"/>
      <c r="E207" s="69"/>
      <c r="F207" s="69"/>
      <c r="G207" s="69"/>
      <c r="H207" s="69"/>
      <c r="I207" s="45"/>
      <c r="J207" s="39"/>
      <c r="K207" s="98"/>
      <c r="L207" s="37"/>
      <c r="M207" s="42"/>
      <c r="N207" s="69"/>
      <c r="O207" s="69"/>
      <c r="P207" s="69"/>
      <c r="R207" s="39"/>
      <c r="S207" s="98"/>
      <c r="T207" s="37"/>
      <c r="U207" s="10"/>
      <c r="V207" s="69"/>
      <c r="W207" s="69"/>
      <c r="X207" s="69"/>
      <c r="Z207" s="39"/>
      <c r="AA207" s="39"/>
      <c r="AB207" s="37"/>
      <c r="AC207" s="42"/>
      <c r="AD207" s="69"/>
      <c r="AE207" s="69"/>
      <c r="AF207" s="69"/>
      <c r="AG207" s="43"/>
      <c r="AH207" s="44"/>
      <c r="AJ207" s="39"/>
      <c r="AK207" s="39"/>
      <c r="AL207" s="37"/>
      <c r="AM207" s="42"/>
      <c r="AN207" s="69"/>
      <c r="AO207" s="69"/>
      <c r="AP207" s="69"/>
      <c r="AQ207" s="39"/>
      <c r="AS207" s="39"/>
      <c r="AT207" s="98"/>
      <c r="AU207" s="37"/>
      <c r="AV207" s="42"/>
      <c r="AW207" s="69"/>
      <c r="AX207" s="69"/>
      <c r="AY207" s="69"/>
      <c r="BA207" s="39"/>
      <c r="BB207" s="98"/>
      <c r="BC207" s="37"/>
      <c r="BD207" s="10"/>
      <c r="BE207" s="69"/>
      <c r="BF207" s="69"/>
      <c r="BG207" s="69"/>
      <c r="BI207" s="39"/>
      <c r="BJ207" s="98"/>
      <c r="BK207" s="37"/>
      <c r="BL207" s="42"/>
      <c r="BM207" s="69"/>
      <c r="BN207" s="69"/>
      <c r="BO207" s="69"/>
      <c r="BP207" s="98"/>
      <c r="BQ207" s="98"/>
      <c r="BS207" s="39"/>
      <c r="BT207" s="98"/>
      <c r="BU207" s="37"/>
      <c r="BV207" s="42"/>
      <c r="BW207" s="69"/>
      <c r="BX207" s="69"/>
      <c r="BY207" s="69"/>
      <c r="BZ207" s="98"/>
      <c r="CA207" s="98"/>
      <c r="CC207" s="39"/>
      <c r="CD207" s="98"/>
      <c r="CE207" s="37"/>
      <c r="CF207" s="42"/>
      <c r="CG207" s="69"/>
      <c r="CH207" s="69"/>
      <c r="CI207" s="69"/>
      <c r="CJ207" s="45"/>
      <c r="CK207" s="98"/>
      <c r="CO207" s="39"/>
      <c r="CP207" s="98"/>
      <c r="CQ207" s="10"/>
      <c r="CR207" s="10"/>
      <c r="CS207" s="10"/>
      <c r="CT207" s="10"/>
      <c r="CU207" s="10"/>
      <c r="CV207" s="11"/>
      <c r="CW207" s="45"/>
      <c r="CX207" s="39"/>
      <c r="CY207" s="98"/>
      <c r="CZ207" s="10"/>
      <c r="DA207" s="10"/>
      <c r="DB207" s="10"/>
      <c r="DC207" s="10"/>
      <c r="DD207" s="10"/>
      <c r="DE207" s="11"/>
      <c r="DF207" s="45"/>
      <c r="DG207" s="39"/>
      <c r="DH207" s="39"/>
      <c r="DI207" s="10"/>
      <c r="DJ207" s="10"/>
      <c r="DK207" s="10"/>
      <c r="DL207" s="10"/>
      <c r="DM207" s="10"/>
      <c r="DN207" s="11"/>
      <c r="DO207" s="11"/>
      <c r="DP207" s="45"/>
      <c r="DQ207" s="39"/>
      <c r="DR207" s="39"/>
      <c r="DS207" s="10"/>
      <c r="DT207" s="10"/>
      <c r="DU207" s="10"/>
      <c r="DV207" s="10"/>
      <c r="DW207" s="10"/>
      <c r="DX207" s="98"/>
      <c r="DY207" s="11"/>
      <c r="DZ207" s="45"/>
      <c r="EA207" s="39"/>
      <c r="EB207" s="98"/>
      <c r="ED207" s="45"/>
      <c r="EE207" s="45"/>
      <c r="EF207" s="45"/>
    </row>
    <row r="208" spans="1:136" s="8" customFormat="1" ht="15" x14ac:dyDescent="0.15">
      <c r="A208" s="39"/>
      <c r="B208" s="98"/>
      <c r="C208" s="37"/>
      <c r="D208" s="42"/>
      <c r="E208" s="69"/>
      <c r="F208" s="69"/>
      <c r="G208" s="69"/>
      <c r="H208" s="69"/>
      <c r="I208" s="45"/>
      <c r="J208" s="39"/>
      <c r="K208" s="98"/>
      <c r="L208" s="37"/>
      <c r="M208" s="42"/>
      <c r="N208" s="69"/>
      <c r="O208" s="69"/>
      <c r="P208" s="69"/>
      <c r="R208" s="39"/>
      <c r="S208" s="98"/>
      <c r="T208" s="37"/>
      <c r="U208" s="10"/>
      <c r="V208" s="69"/>
      <c r="W208" s="69"/>
      <c r="X208" s="69"/>
      <c r="Z208" s="39"/>
      <c r="AA208" s="39"/>
      <c r="AB208" s="37"/>
      <c r="AC208" s="42"/>
      <c r="AD208" s="69"/>
      <c r="AE208" s="69"/>
      <c r="AF208" s="69"/>
      <c r="AG208" s="43"/>
      <c r="AH208" s="44"/>
      <c r="AJ208" s="39"/>
      <c r="AK208" s="39"/>
      <c r="AL208" s="37"/>
      <c r="AM208" s="42"/>
      <c r="AN208" s="69"/>
      <c r="AO208" s="69"/>
      <c r="AP208" s="69"/>
      <c r="AQ208" s="39"/>
      <c r="AS208" s="39"/>
      <c r="AT208" s="98"/>
      <c r="AU208" s="37"/>
      <c r="AV208" s="42"/>
      <c r="AW208" s="69"/>
      <c r="AX208" s="69"/>
      <c r="AY208" s="69"/>
      <c r="BA208" s="39"/>
      <c r="BB208" s="98"/>
      <c r="BC208" s="37"/>
      <c r="BD208" s="10"/>
      <c r="BE208" s="69"/>
      <c r="BF208" s="69"/>
      <c r="BG208" s="69"/>
      <c r="BI208" s="39"/>
      <c r="BJ208" s="98"/>
      <c r="BK208" s="37"/>
      <c r="BL208" s="42"/>
      <c r="BM208" s="69"/>
      <c r="BN208" s="69"/>
      <c r="BO208" s="69"/>
      <c r="BP208" s="98"/>
      <c r="BQ208" s="98"/>
      <c r="BS208" s="39"/>
      <c r="BT208" s="98"/>
      <c r="BU208" s="37"/>
      <c r="BV208" s="42"/>
      <c r="BW208" s="69"/>
      <c r="BX208" s="69"/>
      <c r="BY208" s="69"/>
      <c r="BZ208" s="98"/>
      <c r="CA208" s="98"/>
      <c r="CC208" s="39"/>
      <c r="CD208" s="98"/>
      <c r="CE208" s="37"/>
      <c r="CF208" s="42"/>
      <c r="CG208" s="69"/>
      <c r="CH208" s="69"/>
      <c r="CI208" s="69"/>
      <c r="CJ208" s="45"/>
      <c r="CK208" s="98"/>
      <c r="CO208" s="39"/>
      <c r="CP208" s="98"/>
      <c r="CQ208" s="10"/>
      <c r="CR208" s="10"/>
      <c r="CS208" s="10"/>
      <c r="CT208" s="10"/>
      <c r="CU208" s="10"/>
      <c r="CV208" s="11"/>
      <c r="CW208" s="45"/>
      <c r="CX208" s="39"/>
      <c r="CY208" s="98"/>
      <c r="CZ208" s="10"/>
      <c r="DA208" s="10"/>
      <c r="DB208" s="10"/>
      <c r="DC208" s="10"/>
      <c r="DD208" s="10"/>
      <c r="DE208" s="11"/>
      <c r="DF208" s="45"/>
      <c r="DG208" s="39"/>
      <c r="DH208" s="39"/>
      <c r="DI208" s="10"/>
      <c r="DJ208" s="10"/>
      <c r="DK208" s="10"/>
      <c r="DL208" s="10"/>
      <c r="DM208" s="10"/>
      <c r="DN208" s="11"/>
      <c r="DO208" s="11"/>
      <c r="DP208" s="45"/>
      <c r="DQ208" s="39"/>
      <c r="DR208" s="39"/>
      <c r="DS208" s="10"/>
      <c r="DT208" s="10"/>
      <c r="DU208" s="10"/>
      <c r="DV208" s="10"/>
      <c r="DW208" s="10"/>
      <c r="DX208" s="98"/>
      <c r="DY208" s="11"/>
      <c r="DZ208" s="45"/>
      <c r="EA208" s="39"/>
      <c r="EB208" s="98"/>
      <c r="ED208" s="45"/>
      <c r="EE208" s="45"/>
      <c r="EF208" s="45"/>
    </row>
    <row r="209" spans="1:136" s="8" customFormat="1" ht="15" x14ac:dyDescent="0.15">
      <c r="A209" s="39"/>
      <c r="B209" s="98"/>
      <c r="C209" s="37"/>
      <c r="D209" s="42"/>
      <c r="E209" s="69"/>
      <c r="F209" s="69"/>
      <c r="G209" s="69"/>
      <c r="H209" s="69"/>
      <c r="I209" s="45"/>
      <c r="J209" s="39"/>
      <c r="K209" s="98"/>
      <c r="L209" s="37"/>
      <c r="M209" s="42"/>
      <c r="N209" s="69"/>
      <c r="O209" s="69"/>
      <c r="P209" s="69"/>
      <c r="R209" s="39"/>
      <c r="S209" s="98"/>
      <c r="T209" s="37"/>
      <c r="U209" s="10"/>
      <c r="V209" s="69"/>
      <c r="W209" s="69"/>
      <c r="X209" s="69"/>
      <c r="Z209" s="39"/>
      <c r="AA209" s="39"/>
      <c r="AB209" s="37"/>
      <c r="AC209" s="42"/>
      <c r="AD209" s="69"/>
      <c r="AE209" s="69"/>
      <c r="AF209" s="69"/>
      <c r="AG209" s="43"/>
      <c r="AH209" s="44"/>
      <c r="AJ209" s="39"/>
      <c r="AK209" s="39"/>
      <c r="AL209" s="37"/>
      <c r="AM209" s="42"/>
      <c r="AN209" s="69"/>
      <c r="AO209" s="69"/>
      <c r="AP209" s="69"/>
      <c r="AQ209" s="39"/>
      <c r="AS209" s="39"/>
      <c r="AT209" s="98"/>
      <c r="AU209" s="37"/>
      <c r="AV209" s="42"/>
      <c r="AW209" s="69"/>
      <c r="AX209" s="69"/>
      <c r="AY209" s="69"/>
      <c r="BA209" s="39"/>
      <c r="BB209" s="98"/>
      <c r="BC209" s="37"/>
      <c r="BD209" s="10"/>
      <c r="BE209" s="69"/>
      <c r="BF209" s="69"/>
      <c r="BG209" s="69"/>
      <c r="BI209" s="39"/>
      <c r="BJ209" s="98"/>
      <c r="BK209" s="37"/>
      <c r="BL209" s="42"/>
      <c r="BM209" s="69"/>
      <c r="BN209" s="69"/>
      <c r="BO209" s="69"/>
      <c r="BP209" s="98"/>
      <c r="BQ209" s="98"/>
      <c r="BS209" s="39"/>
      <c r="BT209" s="98"/>
      <c r="BU209" s="37"/>
      <c r="BV209" s="42"/>
      <c r="BW209" s="69"/>
      <c r="BX209" s="69"/>
      <c r="BY209" s="69"/>
      <c r="BZ209" s="98"/>
      <c r="CA209" s="98"/>
      <c r="CC209" s="39"/>
      <c r="CD209" s="98"/>
      <c r="CE209" s="37"/>
      <c r="CF209" s="42"/>
      <c r="CG209" s="69"/>
      <c r="CH209" s="69"/>
      <c r="CI209" s="69"/>
      <c r="CJ209" s="45"/>
      <c r="CK209" s="98"/>
      <c r="CO209" s="39"/>
      <c r="CP209" s="98"/>
      <c r="CQ209" s="10"/>
      <c r="CR209" s="10"/>
      <c r="CS209" s="10"/>
      <c r="CT209" s="10"/>
      <c r="CU209" s="10"/>
      <c r="CV209" s="11"/>
      <c r="CW209" s="45"/>
      <c r="CX209" s="39"/>
      <c r="CY209" s="98"/>
      <c r="CZ209" s="10"/>
      <c r="DA209" s="10"/>
      <c r="DB209" s="10"/>
      <c r="DC209" s="10"/>
      <c r="DD209" s="10"/>
      <c r="DE209" s="11"/>
      <c r="DF209" s="45"/>
      <c r="DG209" s="39"/>
      <c r="DH209" s="39"/>
      <c r="DI209" s="10"/>
      <c r="DJ209" s="10"/>
      <c r="DK209" s="10"/>
      <c r="DL209" s="10"/>
      <c r="DM209" s="10"/>
      <c r="DN209" s="11"/>
      <c r="DO209" s="11"/>
      <c r="DP209" s="45"/>
      <c r="DQ209" s="39"/>
      <c r="DR209" s="39"/>
      <c r="DS209" s="10"/>
      <c r="DT209" s="10"/>
      <c r="DU209" s="10"/>
      <c r="DV209" s="10"/>
      <c r="DW209" s="10"/>
      <c r="DX209" s="98"/>
      <c r="DY209" s="11"/>
      <c r="DZ209" s="45"/>
      <c r="EA209" s="39"/>
      <c r="EB209" s="98"/>
      <c r="ED209" s="45"/>
      <c r="EE209" s="45"/>
      <c r="EF209" s="45"/>
    </row>
    <row r="210" spans="1:136" s="8" customFormat="1" ht="15" x14ac:dyDescent="0.15">
      <c r="A210" s="39"/>
      <c r="B210" s="98"/>
      <c r="C210" s="37"/>
      <c r="D210" s="42"/>
      <c r="E210" s="69"/>
      <c r="F210" s="69"/>
      <c r="G210" s="69"/>
      <c r="H210" s="69"/>
      <c r="I210" s="45"/>
      <c r="J210" s="39"/>
      <c r="K210" s="98"/>
      <c r="L210" s="37"/>
      <c r="M210" s="42"/>
      <c r="N210" s="69"/>
      <c r="O210" s="69"/>
      <c r="P210" s="69"/>
      <c r="R210" s="39"/>
      <c r="S210" s="98"/>
      <c r="T210" s="37"/>
      <c r="U210" s="10"/>
      <c r="V210" s="69"/>
      <c r="W210" s="69"/>
      <c r="X210" s="69"/>
      <c r="Z210" s="39"/>
      <c r="AA210" s="39"/>
      <c r="AB210" s="37"/>
      <c r="AC210" s="42"/>
      <c r="AD210" s="69"/>
      <c r="AE210" s="69"/>
      <c r="AF210" s="69"/>
      <c r="AG210" s="43"/>
      <c r="AH210" s="44"/>
      <c r="AJ210" s="39"/>
      <c r="AK210" s="39"/>
      <c r="AL210" s="37"/>
      <c r="AM210" s="42"/>
      <c r="AN210" s="69"/>
      <c r="AO210" s="69"/>
      <c r="AP210" s="69"/>
      <c r="AQ210" s="39"/>
      <c r="AS210" s="39"/>
      <c r="AT210" s="98"/>
      <c r="AU210" s="37"/>
      <c r="AV210" s="42"/>
      <c r="AW210" s="69"/>
      <c r="AX210" s="69"/>
      <c r="AY210" s="69"/>
      <c r="BA210" s="39"/>
      <c r="BB210" s="98"/>
      <c r="BC210" s="37"/>
      <c r="BD210" s="10"/>
      <c r="BE210" s="69"/>
      <c r="BF210" s="69"/>
      <c r="BG210" s="69"/>
      <c r="BI210" s="39"/>
      <c r="BJ210" s="98"/>
      <c r="BK210" s="37"/>
      <c r="BL210" s="42"/>
      <c r="BM210" s="69"/>
      <c r="BN210" s="69"/>
      <c r="BO210" s="69"/>
      <c r="BP210" s="98"/>
      <c r="BQ210" s="98"/>
      <c r="BS210" s="39"/>
      <c r="BT210" s="98"/>
      <c r="BU210" s="37"/>
      <c r="BV210" s="42"/>
      <c r="BW210" s="69"/>
      <c r="BX210" s="69"/>
      <c r="BY210" s="69"/>
      <c r="BZ210" s="98"/>
      <c r="CA210" s="98"/>
      <c r="CC210" s="39"/>
      <c r="CD210" s="98"/>
      <c r="CE210" s="37"/>
      <c r="CF210" s="42"/>
      <c r="CG210" s="69"/>
      <c r="CH210" s="69"/>
      <c r="CI210" s="69"/>
      <c r="CJ210" s="45"/>
      <c r="CK210" s="98"/>
      <c r="CO210" s="39"/>
      <c r="CP210" s="98"/>
      <c r="CQ210" s="10"/>
      <c r="CR210" s="10"/>
      <c r="CS210" s="10"/>
      <c r="CT210" s="10"/>
      <c r="CU210" s="10"/>
      <c r="CV210" s="11"/>
      <c r="CW210" s="45"/>
      <c r="CX210" s="39"/>
      <c r="CY210" s="98"/>
      <c r="CZ210" s="10"/>
      <c r="DA210" s="10"/>
      <c r="DB210" s="10"/>
      <c r="DC210" s="10"/>
      <c r="DD210" s="10"/>
      <c r="DE210" s="11"/>
      <c r="DF210" s="45"/>
      <c r="DG210" s="39"/>
      <c r="DH210" s="39"/>
      <c r="DI210" s="10"/>
      <c r="DJ210" s="10"/>
      <c r="DK210" s="10"/>
      <c r="DL210" s="10"/>
      <c r="DM210" s="10"/>
      <c r="DN210" s="11"/>
      <c r="DO210" s="11"/>
      <c r="DP210" s="45"/>
      <c r="DQ210" s="39"/>
      <c r="DR210" s="39"/>
      <c r="DS210" s="10"/>
      <c r="DT210" s="10"/>
      <c r="DU210" s="10"/>
      <c r="DV210" s="10"/>
      <c r="DW210" s="10"/>
      <c r="DX210" s="98"/>
      <c r="DY210" s="11"/>
      <c r="DZ210" s="45"/>
      <c r="EA210" s="39"/>
      <c r="EB210" s="98"/>
      <c r="ED210" s="45"/>
      <c r="EE210" s="45"/>
      <c r="EF210" s="45"/>
    </row>
    <row r="211" spans="1:136" s="8" customFormat="1" ht="15" x14ac:dyDescent="0.15">
      <c r="A211" s="39"/>
      <c r="B211" s="98"/>
      <c r="C211" s="37"/>
      <c r="D211" s="42"/>
      <c r="E211" s="69"/>
      <c r="F211" s="69"/>
      <c r="G211" s="69"/>
      <c r="H211" s="69"/>
      <c r="I211" s="45"/>
      <c r="J211" s="39"/>
      <c r="K211" s="98"/>
      <c r="L211" s="37"/>
      <c r="M211" s="42"/>
      <c r="N211" s="69"/>
      <c r="O211" s="69"/>
      <c r="P211" s="69"/>
      <c r="R211" s="39"/>
      <c r="S211" s="98"/>
      <c r="T211" s="37"/>
      <c r="U211" s="10"/>
      <c r="V211" s="69"/>
      <c r="W211" s="69"/>
      <c r="X211" s="69"/>
      <c r="Z211" s="39"/>
      <c r="AA211" s="39"/>
      <c r="AB211" s="37"/>
      <c r="AC211" s="42"/>
      <c r="AD211" s="69"/>
      <c r="AE211" s="69"/>
      <c r="AF211" s="69"/>
      <c r="AG211" s="43"/>
      <c r="AH211" s="44"/>
      <c r="AJ211" s="39"/>
      <c r="AK211" s="39"/>
      <c r="AL211" s="37"/>
      <c r="AM211" s="42"/>
      <c r="AN211" s="69"/>
      <c r="AO211" s="69"/>
      <c r="AP211" s="69"/>
      <c r="AQ211" s="39"/>
      <c r="AS211" s="39"/>
      <c r="AT211" s="98"/>
      <c r="AU211" s="37"/>
      <c r="AV211" s="42"/>
      <c r="AW211" s="69"/>
      <c r="AX211" s="69"/>
      <c r="AY211" s="69"/>
      <c r="BA211" s="39"/>
      <c r="BB211" s="98"/>
      <c r="BC211" s="37"/>
      <c r="BD211" s="10"/>
      <c r="BE211" s="69"/>
      <c r="BF211" s="69"/>
      <c r="BG211" s="69"/>
      <c r="BI211" s="39"/>
      <c r="BJ211" s="98"/>
      <c r="BK211" s="37"/>
      <c r="BL211" s="42"/>
      <c r="BM211" s="69"/>
      <c r="BN211" s="69"/>
      <c r="BO211" s="69"/>
      <c r="BP211" s="98"/>
      <c r="BQ211" s="98"/>
      <c r="BS211" s="39"/>
      <c r="BT211" s="98"/>
      <c r="BU211" s="37"/>
      <c r="BV211" s="42"/>
      <c r="BW211" s="69"/>
      <c r="BX211" s="69"/>
      <c r="BY211" s="69"/>
      <c r="BZ211" s="98"/>
      <c r="CA211" s="98"/>
      <c r="CC211" s="39"/>
      <c r="CD211" s="98"/>
      <c r="CE211" s="37"/>
      <c r="CF211" s="42"/>
      <c r="CG211" s="69"/>
      <c r="CH211" s="69"/>
      <c r="CI211" s="69"/>
      <c r="CJ211" s="45"/>
      <c r="CK211" s="98"/>
      <c r="CO211" s="39"/>
      <c r="CP211" s="98"/>
      <c r="CQ211" s="10"/>
      <c r="CR211" s="10"/>
      <c r="CS211" s="10"/>
      <c r="CT211" s="10"/>
      <c r="CU211" s="10"/>
      <c r="CV211" s="11"/>
      <c r="CW211" s="45"/>
      <c r="CX211" s="39"/>
      <c r="CY211" s="98"/>
      <c r="CZ211" s="10"/>
      <c r="DA211" s="10"/>
      <c r="DB211" s="10"/>
      <c r="DC211" s="10"/>
      <c r="DD211" s="10"/>
      <c r="DE211" s="11"/>
      <c r="DF211" s="45"/>
      <c r="DG211" s="39"/>
      <c r="DH211" s="39"/>
      <c r="DI211" s="10"/>
      <c r="DJ211" s="10"/>
      <c r="DK211" s="10"/>
      <c r="DL211" s="10"/>
      <c r="DM211" s="10"/>
      <c r="DN211" s="11"/>
      <c r="DO211" s="11"/>
      <c r="DP211" s="45"/>
      <c r="DQ211" s="39"/>
      <c r="DR211" s="39"/>
      <c r="DS211" s="10"/>
      <c r="DT211" s="10"/>
      <c r="DU211" s="10"/>
      <c r="DV211" s="10"/>
      <c r="DW211" s="10"/>
      <c r="DX211" s="98"/>
      <c r="DY211" s="11"/>
      <c r="DZ211" s="45"/>
      <c r="EA211" s="39"/>
      <c r="EB211" s="98"/>
      <c r="ED211" s="45"/>
      <c r="EE211" s="45"/>
      <c r="EF211" s="45"/>
    </row>
    <row r="212" spans="1:136" s="8" customFormat="1" ht="15" x14ac:dyDescent="0.15">
      <c r="A212" s="39"/>
      <c r="B212" s="98"/>
      <c r="C212" s="37"/>
      <c r="D212" s="42"/>
      <c r="E212" s="69"/>
      <c r="F212" s="69"/>
      <c r="G212" s="69"/>
      <c r="H212" s="69"/>
      <c r="I212" s="45"/>
      <c r="J212" s="39"/>
      <c r="K212" s="98"/>
      <c r="L212" s="37"/>
      <c r="M212" s="42"/>
      <c r="N212" s="69"/>
      <c r="O212" s="69"/>
      <c r="P212" s="69"/>
      <c r="R212" s="39"/>
      <c r="S212" s="98"/>
      <c r="T212" s="37"/>
      <c r="U212" s="10"/>
      <c r="V212" s="69"/>
      <c r="W212" s="69"/>
      <c r="X212" s="69"/>
      <c r="Z212" s="39"/>
      <c r="AA212" s="39"/>
      <c r="AB212" s="37"/>
      <c r="AC212" s="42"/>
      <c r="AD212" s="69"/>
      <c r="AE212" s="69"/>
      <c r="AF212" s="69"/>
      <c r="AG212" s="44"/>
      <c r="AH212" s="44"/>
      <c r="AJ212" s="39"/>
      <c r="AK212" s="39"/>
      <c r="AL212" s="37"/>
      <c r="AM212" s="42"/>
      <c r="AN212" s="69"/>
      <c r="AO212" s="69"/>
      <c r="AP212" s="69"/>
      <c r="AQ212" s="39"/>
      <c r="AS212" s="39"/>
      <c r="AT212" s="98"/>
      <c r="AU212" s="37"/>
      <c r="AV212" s="42"/>
      <c r="AW212" s="69"/>
      <c r="AX212" s="69"/>
      <c r="AY212" s="69"/>
      <c r="BA212" s="39"/>
      <c r="BB212" s="98"/>
      <c r="BC212" s="37"/>
      <c r="BD212" s="10"/>
      <c r="BE212" s="69"/>
      <c r="BF212" s="69"/>
      <c r="BG212" s="69"/>
      <c r="BI212" s="39"/>
      <c r="BJ212" s="98"/>
      <c r="BK212" s="37"/>
      <c r="BL212" s="42"/>
      <c r="BM212" s="69"/>
      <c r="BN212" s="69"/>
      <c r="BO212" s="69"/>
      <c r="BP212" s="98"/>
      <c r="BQ212" s="98"/>
      <c r="BS212" s="39"/>
      <c r="BT212" s="98"/>
      <c r="BU212" s="37"/>
      <c r="BV212" s="42"/>
      <c r="BW212" s="69"/>
      <c r="BX212" s="69"/>
      <c r="BY212" s="69"/>
      <c r="BZ212" s="98"/>
      <c r="CA212" s="98"/>
      <c r="CC212" s="39"/>
      <c r="CD212" s="98"/>
      <c r="CE212" s="37"/>
      <c r="CF212" s="42"/>
      <c r="CG212" s="69"/>
      <c r="CH212" s="69"/>
      <c r="CI212" s="69"/>
      <c r="CJ212" s="45"/>
      <c r="CK212" s="98"/>
      <c r="CO212" s="39"/>
      <c r="CP212" s="98"/>
      <c r="CQ212" s="10"/>
      <c r="CR212" s="10"/>
      <c r="CS212" s="10"/>
      <c r="CT212" s="10"/>
      <c r="CU212" s="10"/>
      <c r="CV212" s="11"/>
      <c r="CW212" s="45"/>
      <c r="CX212" s="39"/>
      <c r="CY212" s="98"/>
      <c r="CZ212" s="10"/>
      <c r="DA212" s="10"/>
      <c r="DB212" s="10"/>
      <c r="DC212" s="10"/>
      <c r="DD212" s="10"/>
      <c r="DE212" s="11"/>
      <c r="DF212" s="45"/>
      <c r="DG212" s="39"/>
      <c r="DH212" s="39"/>
      <c r="DI212" s="10"/>
      <c r="DJ212" s="10"/>
      <c r="DK212" s="10"/>
      <c r="DL212" s="10"/>
      <c r="DM212" s="10"/>
      <c r="DN212" s="11"/>
      <c r="DO212" s="11"/>
      <c r="DP212" s="45"/>
      <c r="DQ212" s="39"/>
      <c r="DR212" s="39"/>
      <c r="DS212" s="10"/>
      <c r="DT212" s="10"/>
      <c r="DU212" s="10"/>
      <c r="DV212" s="10"/>
      <c r="DW212" s="10"/>
      <c r="DX212" s="98"/>
      <c r="DY212" s="11"/>
      <c r="DZ212" s="45"/>
      <c r="EA212" s="39"/>
      <c r="EB212" s="98"/>
      <c r="ED212" s="45"/>
      <c r="EE212" s="45"/>
      <c r="EF212" s="45"/>
    </row>
    <row r="213" spans="1:136" s="8" customFormat="1" ht="15" x14ac:dyDescent="0.15">
      <c r="A213" s="39"/>
      <c r="B213" s="98"/>
      <c r="C213" s="37"/>
      <c r="D213" s="42"/>
      <c r="E213" s="69"/>
      <c r="F213" s="69"/>
      <c r="G213" s="69"/>
      <c r="H213" s="69"/>
      <c r="I213" s="45"/>
      <c r="J213" s="39"/>
      <c r="K213" s="98"/>
      <c r="L213" s="37"/>
      <c r="M213" s="42"/>
      <c r="N213" s="69"/>
      <c r="O213" s="69"/>
      <c r="P213" s="69"/>
      <c r="R213" s="39"/>
      <c r="S213" s="98"/>
      <c r="T213" s="37"/>
      <c r="U213" s="10"/>
      <c r="V213" s="69"/>
      <c r="W213" s="69"/>
      <c r="X213" s="69"/>
      <c r="Z213" s="39"/>
      <c r="AA213" s="39"/>
      <c r="AB213" s="37"/>
      <c r="AC213" s="42"/>
      <c r="AD213" s="69"/>
      <c r="AE213" s="69"/>
      <c r="AF213" s="69"/>
      <c r="AG213" s="44"/>
      <c r="AH213" s="44"/>
      <c r="AJ213" s="39"/>
      <c r="AK213" s="39"/>
      <c r="AL213" s="37"/>
      <c r="AM213" s="42"/>
      <c r="AN213" s="69"/>
      <c r="AO213" s="69"/>
      <c r="AP213" s="69"/>
      <c r="AQ213" s="38"/>
      <c r="AS213" s="39"/>
      <c r="AT213" s="98"/>
      <c r="AU213" s="37"/>
      <c r="AV213" s="42"/>
      <c r="AW213" s="69"/>
      <c r="AX213" s="69"/>
      <c r="AY213" s="69"/>
      <c r="BA213" s="39"/>
      <c r="BB213" s="98"/>
      <c r="BC213" s="37"/>
      <c r="BD213" s="10"/>
      <c r="BE213" s="69"/>
      <c r="BF213" s="69"/>
      <c r="BG213" s="69"/>
      <c r="BI213" s="39"/>
      <c r="BJ213" s="98"/>
      <c r="BK213" s="37"/>
      <c r="BL213" s="42"/>
      <c r="BM213" s="69"/>
      <c r="BN213" s="69"/>
      <c r="BO213" s="69"/>
      <c r="BP213" s="98"/>
      <c r="BQ213" s="98"/>
      <c r="BS213" s="39"/>
      <c r="BT213" s="98"/>
      <c r="BU213" s="37"/>
      <c r="BV213" s="42"/>
      <c r="BW213" s="69"/>
      <c r="BX213" s="69"/>
      <c r="BY213" s="69"/>
      <c r="BZ213" s="98"/>
      <c r="CA213" s="98"/>
      <c r="CC213" s="39"/>
      <c r="CD213" s="98"/>
      <c r="CE213" s="37"/>
      <c r="CF213" s="42"/>
      <c r="CG213" s="69"/>
      <c r="CH213" s="69"/>
      <c r="CI213" s="69"/>
      <c r="CJ213" s="45"/>
      <c r="CK213" s="98"/>
      <c r="CO213" s="39"/>
      <c r="CP213" s="98"/>
      <c r="CQ213" s="10"/>
      <c r="CR213" s="10"/>
      <c r="CS213" s="10"/>
      <c r="CT213" s="10"/>
      <c r="CU213" s="10"/>
      <c r="CV213" s="11"/>
      <c r="CW213" s="45"/>
      <c r="CX213" s="39"/>
      <c r="CY213" s="98"/>
      <c r="CZ213" s="10"/>
      <c r="DA213" s="10"/>
      <c r="DB213" s="10"/>
      <c r="DC213" s="10"/>
      <c r="DD213" s="10"/>
      <c r="DE213" s="11"/>
      <c r="DF213" s="45"/>
      <c r="DG213" s="39"/>
      <c r="DH213" s="39"/>
      <c r="DI213" s="10"/>
      <c r="DJ213" s="10"/>
      <c r="DK213" s="10"/>
      <c r="DL213" s="10"/>
      <c r="DM213" s="10"/>
      <c r="DN213" s="11"/>
      <c r="DO213" s="11"/>
      <c r="DP213" s="45"/>
      <c r="DQ213" s="39"/>
      <c r="DR213" s="39"/>
      <c r="DS213" s="10"/>
      <c r="DT213" s="10"/>
      <c r="DU213" s="10"/>
      <c r="DV213" s="10"/>
      <c r="DW213" s="10"/>
      <c r="DX213" s="98"/>
      <c r="DY213" s="11"/>
      <c r="DZ213" s="45"/>
      <c r="EA213" s="39"/>
      <c r="EB213" s="98"/>
      <c r="ED213" s="45"/>
      <c r="EE213" s="45"/>
      <c r="EF213" s="45"/>
    </row>
    <row r="214" spans="1:136" s="36" customFormat="1" ht="15" x14ac:dyDescent="0.15">
      <c r="A214" s="39"/>
      <c r="B214" s="98"/>
      <c r="C214" s="37"/>
      <c r="D214" s="42"/>
      <c r="E214" s="69"/>
      <c r="F214" s="69"/>
      <c r="G214" s="69"/>
      <c r="H214" s="69"/>
      <c r="I214" s="45"/>
      <c r="J214" s="39"/>
      <c r="K214" s="98"/>
      <c r="L214" s="37"/>
      <c r="M214" s="42"/>
      <c r="N214" s="69"/>
      <c r="O214" s="69"/>
      <c r="P214" s="69"/>
      <c r="Q214" s="8"/>
      <c r="R214" s="39"/>
      <c r="S214" s="98"/>
      <c r="T214" s="37"/>
      <c r="U214" s="10"/>
      <c r="V214" s="69"/>
      <c r="W214" s="69"/>
      <c r="X214" s="69"/>
      <c r="Y214" s="8"/>
      <c r="Z214" s="39"/>
      <c r="AA214" s="39"/>
      <c r="AB214" s="37"/>
      <c r="AC214" s="42"/>
      <c r="AD214" s="69"/>
      <c r="AE214" s="69"/>
      <c r="AF214" s="69"/>
      <c r="AG214" s="44"/>
      <c r="AH214" s="44"/>
      <c r="AI214" s="8"/>
      <c r="AJ214" s="39"/>
      <c r="AK214" s="39"/>
      <c r="AL214" s="37"/>
      <c r="AM214" s="42"/>
      <c r="AN214" s="69"/>
      <c r="AO214" s="69"/>
      <c r="AP214" s="69"/>
      <c r="AQ214" s="38"/>
      <c r="AR214" s="8"/>
      <c r="AS214" s="39"/>
      <c r="AT214" s="98"/>
      <c r="AU214" s="37"/>
      <c r="AV214" s="42"/>
      <c r="AW214" s="69"/>
      <c r="AX214" s="69"/>
      <c r="AY214" s="69"/>
      <c r="AZ214" s="8"/>
      <c r="BA214" s="39"/>
      <c r="BB214" s="98"/>
      <c r="BC214" s="37"/>
      <c r="BD214" s="10"/>
      <c r="BE214" s="69"/>
      <c r="BF214" s="69"/>
      <c r="BG214" s="69"/>
      <c r="BH214" s="8"/>
      <c r="BI214" s="39"/>
      <c r="BJ214" s="98"/>
      <c r="BK214" s="37"/>
      <c r="BL214" s="42"/>
      <c r="BM214" s="69"/>
      <c r="BN214" s="69"/>
      <c r="BO214" s="69"/>
      <c r="BP214" s="98"/>
      <c r="BQ214" s="98"/>
      <c r="BR214" s="8"/>
      <c r="BS214" s="39"/>
      <c r="BT214" s="98"/>
      <c r="BU214" s="37"/>
      <c r="BV214" s="42"/>
      <c r="BW214" s="69"/>
      <c r="BX214" s="69"/>
      <c r="BY214" s="69"/>
      <c r="BZ214" s="98"/>
      <c r="CA214" s="98"/>
      <c r="CB214" s="8"/>
      <c r="CC214" s="39"/>
      <c r="CD214" s="98"/>
      <c r="CE214" s="37"/>
      <c r="CF214" s="42"/>
      <c r="CG214" s="69"/>
      <c r="CH214" s="69"/>
      <c r="CI214" s="69"/>
      <c r="CJ214" s="45"/>
      <c r="CK214" s="98"/>
      <c r="CO214" s="39"/>
      <c r="CP214" s="98"/>
      <c r="CQ214" s="10"/>
      <c r="CR214" s="10"/>
      <c r="CS214" s="10"/>
      <c r="CT214" s="10"/>
      <c r="CU214" s="10"/>
      <c r="CV214" s="11"/>
      <c r="CW214" s="45"/>
      <c r="CX214" s="39"/>
      <c r="CY214" s="98"/>
      <c r="CZ214" s="10"/>
      <c r="DA214" s="10"/>
      <c r="DB214" s="10"/>
      <c r="DC214" s="10"/>
      <c r="DD214" s="10"/>
      <c r="DE214" s="11"/>
      <c r="DF214" s="45"/>
      <c r="DG214" s="39"/>
      <c r="DH214" s="39"/>
      <c r="DI214" s="10"/>
      <c r="DJ214" s="10"/>
      <c r="DK214" s="10"/>
      <c r="DL214" s="10"/>
      <c r="DM214" s="10"/>
      <c r="DN214" s="11"/>
      <c r="DO214" s="11"/>
      <c r="DP214" s="45"/>
      <c r="DQ214" s="39"/>
      <c r="DR214" s="39"/>
      <c r="DS214" s="10"/>
      <c r="DT214" s="10"/>
      <c r="DU214" s="10"/>
      <c r="DV214" s="10"/>
      <c r="DW214" s="10"/>
      <c r="DX214" s="98"/>
      <c r="DY214" s="11"/>
      <c r="DZ214" s="45"/>
      <c r="EA214" s="39"/>
      <c r="EB214" s="98"/>
    </row>
    <row r="215" spans="1:136" s="36" customFormat="1" ht="15" x14ac:dyDescent="0.15">
      <c r="A215" s="39"/>
      <c r="B215" s="98"/>
      <c r="C215" s="37"/>
      <c r="D215" s="42"/>
      <c r="E215" s="69"/>
      <c r="F215" s="69"/>
      <c r="G215" s="69"/>
      <c r="H215" s="69"/>
      <c r="I215" s="45"/>
      <c r="J215" s="39"/>
      <c r="K215" s="98"/>
      <c r="L215" s="37"/>
      <c r="M215" s="42"/>
      <c r="N215" s="69"/>
      <c r="O215" s="69"/>
      <c r="P215" s="69"/>
      <c r="Q215" s="8"/>
      <c r="R215" s="39"/>
      <c r="S215" s="98"/>
      <c r="T215" s="37"/>
      <c r="U215" s="10"/>
      <c r="V215" s="69"/>
      <c r="W215" s="69"/>
      <c r="X215" s="69"/>
      <c r="Y215" s="8"/>
      <c r="Z215" s="39"/>
      <c r="AA215" s="39"/>
      <c r="AB215" s="37"/>
      <c r="AC215" s="42"/>
      <c r="AD215" s="69"/>
      <c r="AE215" s="69"/>
      <c r="AF215" s="69"/>
      <c r="AG215" s="44"/>
      <c r="AH215" s="44"/>
      <c r="AI215" s="8"/>
      <c r="AJ215" s="39"/>
      <c r="AK215" s="39"/>
      <c r="AL215" s="37"/>
      <c r="AM215" s="42"/>
      <c r="AN215" s="69"/>
      <c r="AO215" s="69"/>
      <c r="AP215" s="69"/>
      <c r="AQ215" s="38"/>
      <c r="AR215" s="8"/>
      <c r="AS215" s="39"/>
      <c r="AT215" s="98"/>
      <c r="AU215" s="37"/>
      <c r="AV215" s="42"/>
      <c r="AW215" s="69"/>
      <c r="AX215" s="69"/>
      <c r="AY215" s="69"/>
      <c r="AZ215" s="8"/>
      <c r="BA215" s="39"/>
      <c r="BB215" s="98"/>
      <c r="BC215" s="37"/>
      <c r="BD215" s="10"/>
      <c r="BE215" s="69"/>
      <c r="BF215" s="69"/>
      <c r="BG215" s="69"/>
      <c r="BH215" s="8"/>
      <c r="BI215" s="39"/>
      <c r="BJ215" s="98"/>
      <c r="BK215" s="37"/>
      <c r="BL215" s="42"/>
      <c r="BM215" s="69"/>
      <c r="BN215" s="69"/>
      <c r="BO215" s="69"/>
      <c r="BP215" s="98"/>
      <c r="BQ215" s="98"/>
      <c r="BR215" s="8"/>
      <c r="BS215" s="39"/>
      <c r="BT215" s="98"/>
      <c r="BU215" s="37"/>
      <c r="BV215" s="42"/>
      <c r="BW215" s="69"/>
      <c r="BX215" s="69"/>
      <c r="BY215" s="69"/>
      <c r="BZ215" s="98"/>
      <c r="CA215" s="98"/>
      <c r="CB215" s="8"/>
      <c r="CC215" s="39"/>
      <c r="CD215" s="98"/>
      <c r="CE215" s="37"/>
      <c r="CF215" s="42"/>
      <c r="CG215" s="69"/>
      <c r="CH215" s="69"/>
      <c r="CI215" s="69"/>
      <c r="CJ215" s="45"/>
      <c r="CK215" s="98"/>
      <c r="CO215" s="39"/>
      <c r="CP215" s="98"/>
      <c r="CQ215" s="10"/>
      <c r="CR215" s="10"/>
      <c r="CS215" s="10"/>
      <c r="CT215" s="10"/>
      <c r="CU215" s="10"/>
      <c r="CV215" s="11"/>
      <c r="CW215" s="45"/>
      <c r="CX215" s="39"/>
      <c r="CY215" s="98"/>
      <c r="CZ215" s="10"/>
      <c r="DA215" s="10"/>
      <c r="DB215" s="10"/>
      <c r="DC215" s="10"/>
      <c r="DD215" s="10"/>
      <c r="DE215" s="11"/>
      <c r="DF215" s="45"/>
      <c r="DG215" s="39"/>
      <c r="DH215" s="39"/>
      <c r="DI215" s="10"/>
      <c r="DJ215" s="10"/>
      <c r="DK215" s="10"/>
      <c r="DL215" s="10"/>
      <c r="DM215" s="10"/>
      <c r="DN215" s="11"/>
      <c r="DO215" s="11"/>
      <c r="DP215" s="45"/>
      <c r="DQ215" s="39"/>
      <c r="DR215" s="39"/>
      <c r="DS215" s="10"/>
      <c r="DT215" s="10"/>
      <c r="DU215" s="10"/>
      <c r="DV215" s="10"/>
      <c r="DW215" s="10"/>
      <c r="DX215" s="98"/>
      <c r="DY215" s="11"/>
      <c r="DZ215" s="45"/>
      <c r="EA215" s="39"/>
      <c r="EB215" s="98"/>
    </row>
    <row r="216" spans="1:136" s="8" customFormat="1" ht="15" x14ac:dyDescent="0.15">
      <c r="A216" s="39"/>
      <c r="B216" s="98"/>
      <c r="C216" s="37"/>
      <c r="D216" s="42"/>
      <c r="E216" s="69"/>
      <c r="F216" s="69"/>
      <c r="G216" s="69"/>
      <c r="H216" s="69"/>
      <c r="I216" s="45"/>
      <c r="J216" s="39"/>
      <c r="K216" s="98"/>
      <c r="L216" s="37"/>
      <c r="M216" s="42"/>
      <c r="N216" s="69"/>
      <c r="O216" s="69"/>
      <c r="P216" s="69"/>
      <c r="R216" s="39"/>
      <c r="S216" s="98"/>
      <c r="T216" s="37"/>
      <c r="U216" s="10"/>
      <c r="V216" s="69"/>
      <c r="W216" s="69"/>
      <c r="X216" s="69"/>
      <c r="Z216" s="39"/>
      <c r="AA216" s="39"/>
      <c r="AB216" s="37"/>
      <c r="AC216" s="42"/>
      <c r="AD216" s="69"/>
      <c r="AE216" s="69"/>
      <c r="AF216" s="69"/>
      <c r="AG216" s="44"/>
      <c r="AH216" s="44"/>
      <c r="AJ216" s="39"/>
      <c r="AK216" s="39"/>
      <c r="AL216" s="37"/>
      <c r="AM216" s="42"/>
      <c r="AN216" s="69"/>
      <c r="AO216" s="69"/>
      <c r="AP216" s="69"/>
      <c r="AQ216" s="38"/>
      <c r="AS216" s="39"/>
      <c r="AT216" s="98"/>
      <c r="AU216" s="37"/>
      <c r="AV216" s="42"/>
      <c r="AW216" s="69"/>
      <c r="AX216" s="69"/>
      <c r="AY216" s="69"/>
      <c r="BA216" s="39"/>
      <c r="BB216" s="98"/>
      <c r="BC216" s="37"/>
      <c r="BD216" s="10"/>
      <c r="BE216" s="69"/>
      <c r="BF216" s="69"/>
      <c r="BG216" s="69"/>
      <c r="BI216" s="39"/>
      <c r="BJ216" s="98"/>
      <c r="BK216" s="37"/>
      <c r="BL216" s="42"/>
      <c r="BM216" s="69"/>
      <c r="BN216" s="69"/>
      <c r="BO216" s="69"/>
      <c r="BP216" s="98"/>
      <c r="BQ216" s="98"/>
      <c r="BS216" s="39"/>
      <c r="BT216" s="98"/>
      <c r="BU216" s="37"/>
      <c r="BV216" s="42"/>
      <c r="BW216" s="69"/>
      <c r="BX216" s="69"/>
      <c r="BY216" s="69"/>
      <c r="BZ216" s="98"/>
      <c r="CA216" s="98"/>
      <c r="CC216" s="39"/>
      <c r="CD216" s="98"/>
      <c r="CE216" s="37"/>
      <c r="CF216" s="42"/>
      <c r="CG216" s="69"/>
      <c r="CH216" s="69"/>
      <c r="CI216" s="69"/>
      <c r="CJ216" s="45"/>
      <c r="CK216" s="98"/>
      <c r="CO216" s="39"/>
      <c r="CP216" s="98"/>
      <c r="CQ216" s="10"/>
      <c r="CR216" s="10"/>
      <c r="CS216" s="10"/>
      <c r="CT216" s="10"/>
      <c r="CU216" s="10"/>
      <c r="CV216" s="11"/>
      <c r="CW216" s="45"/>
      <c r="CX216" s="39"/>
      <c r="CY216" s="98"/>
      <c r="CZ216" s="10"/>
      <c r="DA216" s="10"/>
      <c r="DB216" s="10"/>
      <c r="DC216" s="10"/>
      <c r="DD216" s="10"/>
      <c r="DE216" s="11"/>
      <c r="DF216" s="45"/>
      <c r="DG216" s="39"/>
      <c r="DH216" s="39"/>
      <c r="DI216" s="10"/>
      <c r="DJ216" s="10"/>
      <c r="DK216" s="10"/>
      <c r="DL216" s="10"/>
      <c r="DM216" s="10"/>
      <c r="DN216" s="11"/>
      <c r="DO216" s="11"/>
      <c r="DP216" s="45"/>
      <c r="DQ216" s="39"/>
      <c r="DR216" s="39"/>
      <c r="DS216" s="10"/>
      <c r="DT216" s="10"/>
      <c r="DU216" s="10"/>
      <c r="DV216" s="10"/>
      <c r="DW216" s="10"/>
      <c r="DX216" s="98"/>
      <c r="DY216" s="11"/>
      <c r="DZ216" s="45"/>
      <c r="EA216" s="39"/>
      <c r="EB216" s="98"/>
      <c r="ED216" s="45"/>
      <c r="EE216" s="45"/>
      <c r="EF216" s="45"/>
    </row>
    <row r="217" spans="1:136" s="8" customFormat="1" ht="15" x14ac:dyDescent="0.15">
      <c r="A217" s="39"/>
      <c r="B217" s="98"/>
      <c r="C217" s="37"/>
      <c r="D217" s="42"/>
      <c r="E217" s="69"/>
      <c r="F217" s="69"/>
      <c r="G217" s="69"/>
      <c r="H217" s="69"/>
      <c r="I217" s="45"/>
      <c r="J217" s="39"/>
      <c r="K217" s="98"/>
      <c r="L217" s="37"/>
      <c r="M217" s="42"/>
      <c r="N217" s="69"/>
      <c r="O217" s="69"/>
      <c r="P217" s="69"/>
      <c r="R217" s="39"/>
      <c r="S217" s="98"/>
      <c r="T217" s="37"/>
      <c r="U217" s="10"/>
      <c r="V217" s="69"/>
      <c r="W217" s="69"/>
      <c r="X217" s="69"/>
      <c r="Z217" s="39"/>
      <c r="AA217" s="39"/>
      <c r="AB217" s="37"/>
      <c r="AC217" s="42"/>
      <c r="AD217" s="69"/>
      <c r="AE217" s="69"/>
      <c r="AF217" s="69"/>
      <c r="AG217" s="44"/>
      <c r="AH217" s="44"/>
      <c r="AJ217" s="39"/>
      <c r="AK217" s="39"/>
      <c r="AL217" s="37"/>
      <c r="AM217" s="42"/>
      <c r="AN217" s="69"/>
      <c r="AO217" s="69"/>
      <c r="AP217" s="69"/>
      <c r="AQ217" s="38"/>
      <c r="AS217" s="39"/>
      <c r="AT217" s="98"/>
      <c r="AU217" s="37"/>
      <c r="AV217" s="42"/>
      <c r="AW217" s="69"/>
      <c r="AX217" s="69"/>
      <c r="AY217" s="69"/>
      <c r="BA217" s="39"/>
      <c r="BB217" s="98"/>
      <c r="BC217" s="37"/>
      <c r="BD217" s="10"/>
      <c r="BE217" s="69"/>
      <c r="BF217" s="69"/>
      <c r="BG217" s="69"/>
      <c r="BI217" s="39"/>
      <c r="BJ217" s="98"/>
      <c r="BK217" s="37"/>
      <c r="BL217" s="42"/>
      <c r="BM217" s="69"/>
      <c r="BN217" s="69"/>
      <c r="BO217" s="69"/>
      <c r="BP217" s="98"/>
      <c r="BQ217" s="98"/>
      <c r="BS217" s="39"/>
      <c r="BT217" s="98"/>
      <c r="BU217" s="37"/>
      <c r="BV217" s="42"/>
      <c r="BW217" s="69"/>
      <c r="BX217" s="69"/>
      <c r="BY217" s="69"/>
      <c r="BZ217" s="98"/>
      <c r="CA217" s="98"/>
      <c r="CC217" s="39"/>
      <c r="CD217" s="98"/>
      <c r="CE217" s="37"/>
      <c r="CF217" s="42"/>
      <c r="CG217" s="69"/>
      <c r="CH217" s="69"/>
      <c r="CI217" s="69"/>
      <c r="CJ217" s="45"/>
      <c r="CK217" s="98"/>
      <c r="CO217" s="39"/>
      <c r="CP217" s="98"/>
      <c r="CQ217" s="10"/>
      <c r="CR217" s="10"/>
      <c r="CS217" s="10"/>
      <c r="CT217" s="10"/>
      <c r="CU217" s="10"/>
      <c r="CV217" s="11"/>
      <c r="CW217" s="45"/>
      <c r="CX217" s="39"/>
      <c r="CY217" s="98"/>
      <c r="CZ217" s="10"/>
      <c r="DA217" s="10"/>
      <c r="DB217" s="10"/>
      <c r="DC217" s="10"/>
      <c r="DD217" s="10"/>
      <c r="DE217" s="11"/>
      <c r="DF217" s="45"/>
      <c r="DG217" s="39"/>
      <c r="DH217" s="39"/>
      <c r="DI217" s="10"/>
      <c r="DJ217" s="10"/>
      <c r="DK217" s="10"/>
      <c r="DL217" s="10"/>
      <c r="DM217" s="10"/>
      <c r="DN217" s="11"/>
      <c r="DO217" s="11"/>
      <c r="DP217" s="45"/>
      <c r="DQ217" s="39"/>
      <c r="DR217" s="39"/>
      <c r="DS217" s="10"/>
      <c r="DT217" s="10"/>
      <c r="DU217" s="10"/>
      <c r="DV217" s="10"/>
      <c r="DW217" s="10"/>
      <c r="DX217" s="98"/>
      <c r="DY217" s="11"/>
      <c r="DZ217" s="45"/>
      <c r="EA217" s="39"/>
      <c r="EB217" s="98"/>
      <c r="ED217" s="45"/>
      <c r="EE217" s="45"/>
      <c r="EF217" s="45"/>
    </row>
    <row r="218" spans="1:136" s="8" customFormat="1" ht="15" x14ac:dyDescent="0.15">
      <c r="A218" s="39"/>
      <c r="B218" s="98"/>
      <c r="C218" s="37"/>
      <c r="D218" s="42"/>
      <c r="E218" s="69"/>
      <c r="F218" s="69"/>
      <c r="G218" s="69"/>
      <c r="H218" s="69"/>
      <c r="I218" s="45"/>
      <c r="J218" s="39"/>
      <c r="K218" s="98"/>
      <c r="L218" s="37"/>
      <c r="M218" s="42"/>
      <c r="N218" s="69"/>
      <c r="O218" s="69"/>
      <c r="P218" s="69"/>
      <c r="R218" s="39"/>
      <c r="S218" s="98"/>
      <c r="T218" s="37"/>
      <c r="U218" s="10"/>
      <c r="V218" s="69"/>
      <c r="W218" s="69"/>
      <c r="X218" s="69"/>
      <c r="Z218" s="39"/>
      <c r="AA218" s="39"/>
      <c r="AB218" s="37"/>
      <c r="AC218" s="42"/>
      <c r="AD218" s="69"/>
      <c r="AE218" s="69"/>
      <c r="AF218" s="69"/>
      <c r="AG218" s="44"/>
      <c r="AH218" s="44"/>
      <c r="AJ218" s="39"/>
      <c r="AK218" s="39"/>
      <c r="AL218" s="37"/>
      <c r="AM218" s="42"/>
      <c r="AN218" s="69"/>
      <c r="AO218" s="69"/>
      <c r="AP218" s="69"/>
      <c r="AQ218" s="38"/>
      <c r="AS218" s="39"/>
      <c r="AT218" s="98"/>
      <c r="AU218" s="37"/>
      <c r="AV218" s="42"/>
      <c r="AW218" s="69"/>
      <c r="AX218" s="69"/>
      <c r="AY218" s="69"/>
      <c r="BA218" s="39"/>
      <c r="BB218" s="98"/>
      <c r="BC218" s="37"/>
      <c r="BD218" s="10"/>
      <c r="BE218" s="69"/>
      <c r="BF218" s="69"/>
      <c r="BG218" s="69"/>
      <c r="BI218" s="39"/>
      <c r="BJ218" s="98"/>
      <c r="BK218" s="37"/>
      <c r="BL218" s="42"/>
      <c r="BM218" s="69"/>
      <c r="BN218" s="69"/>
      <c r="BO218" s="69"/>
      <c r="BP218" s="98"/>
      <c r="BQ218" s="98"/>
      <c r="BS218" s="39"/>
      <c r="BT218" s="98"/>
      <c r="BU218" s="37"/>
      <c r="BV218" s="42"/>
      <c r="BW218" s="69"/>
      <c r="BX218" s="69"/>
      <c r="BY218" s="69"/>
      <c r="BZ218" s="98"/>
      <c r="CA218" s="98"/>
      <c r="CC218" s="39"/>
      <c r="CD218" s="98"/>
      <c r="CE218" s="37"/>
      <c r="CF218" s="42"/>
      <c r="CG218" s="69"/>
      <c r="CH218" s="69"/>
      <c r="CI218" s="69"/>
      <c r="CJ218" s="45"/>
      <c r="CK218" s="98"/>
      <c r="CO218" s="39"/>
      <c r="CP218" s="98"/>
      <c r="CQ218" s="10"/>
      <c r="CR218" s="10"/>
      <c r="CS218" s="10"/>
      <c r="CT218" s="10"/>
      <c r="CU218" s="10"/>
      <c r="CV218" s="11"/>
      <c r="CW218" s="45"/>
      <c r="CX218" s="39"/>
      <c r="CY218" s="98"/>
      <c r="CZ218" s="10"/>
      <c r="DA218" s="10"/>
      <c r="DB218" s="10"/>
      <c r="DC218" s="10"/>
      <c r="DD218" s="10"/>
      <c r="DE218" s="11"/>
      <c r="DF218" s="45"/>
      <c r="DG218" s="39"/>
      <c r="DH218" s="39"/>
      <c r="DI218" s="10"/>
      <c r="DJ218" s="10"/>
      <c r="DK218" s="10"/>
      <c r="DL218" s="10"/>
      <c r="DM218" s="10"/>
      <c r="DN218" s="11"/>
      <c r="DO218" s="11"/>
      <c r="DP218" s="45"/>
      <c r="DQ218" s="39"/>
      <c r="DR218" s="39"/>
      <c r="DS218" s="10"/>
      <c r="DT218" s="10"/>
      <c r="DU218" s="10"/>
      <c r="DV218" s="10"/>
      <c r="DW218" s="10"/>
      <c r="DX218" s="98"/>
      <c r="DY218" s="11"/>
      <c r="DZ218" s="45"/>
      <c r="EA218" s="39"/>
      <c r="EB218" s="98"/>
      <c r="ED218" s="45"/>
      <c r="EE218" s="45"/>
      <c r="EF218" s="45"/>
    </row>
    <row r="219" spans="1:136" s="8" customFormat="1" ht="15" x14ac:dyDescent="0.15">
      <c r="A219" s="39"/>
      <c r="B219" s="98"/>
      <c r="C219" s="37"/>
      <c r="D219" s="42"/>
      <c r="E219" s="69"/>
      <c r="F219" s="69"/>
      <c r="G219" s="69"/>
      <c r="H219" s="69"/>
      <c r="I219" s="45"/>
      <c r="J219" s="39"/>
      <c r="K219" s="98"/>
      <c r="L219" s="37"/>
      <c r="M219" s="42"/>
      <c r="N219" s="69"/>
      <c r="O219" s="69"/>
      <c r="P219" s="69"/>
      <c r="R219" s="39"/>
      <c r="S219" s="98"/>
      <c r="T219" s="37"/>
      <c r="U219" s="10"/>
      <c r="V219" s="69"/>
      <c r="W219" s="69"/>
      <c r="X219" s="69"/>
      <c r="Z219" s="39"/>
      <c r="AA219" s="39"/>
      <c r="AB219" s="37"/>
      <c r="AC219" s="42"/>
      <c r="AD219" s="69"/>
      <c r="AE219" s="69"/>
      <c r="AF219" s="69"/>
      <c r="AG219" s="44"/>
      <c r="AH219" s="44"/>
      <c r="AJ219" s="39"/>
      <c r="AK219" s="39"/>
      <c r="AL219" s="37"/>
      <c r="AM219" s="42"/>
      <c r="AN219" s="69"/>
      <c r="AO219" s="69"/>
      <c r="AP219" s="69"/>
      <c r="AQ219" s="38"/>
      <c r="AS219" s="39"/>
      <c r="AT219" s="98"/>
      <c r="AU219" s="37"/>
      <c r="AV219" s="42"/>
      <c r="AW219" s="69"/>
      <c r="AX219" s="69"/>
      <c r="AY219" s="69"/>
      <c r="BA219" s="39"/>
      <c r="BB219" s="98"/>
      <c r="BC219" s="37"/>
      <c r="BD219" s="10"/>
      <c r="BE219" s="69"/>
      <c r="BF219" s="69"/>
      <c r="BG219" s="69"/>
      <c r="BI219" s="39"/>
      <c r="BJ219" s="98"/>
      <c r="BK219" s="37"/>
      <c r="BL219" s="42"/>
      <c r="BM219" s="69"/>
      <c r="BN219" s="69"/>
      <c r="BO219" s="69"/>
      <c r="BP219" s="98"/>
      <c r="BQ219" s="98"/>
      <c r="BS219" s="39"/>
      <c r="BT219" s="98"/>
      <c r="BU219" s="37"/>
      <c r="BV219" s="42"/>
      <c r="BW219" s="69"/>
      <c r="BX219" s="69"/>
      <c r="BY219" s="69"/>
      <c r="BZ219" s="98"/>
      <c r="CA219" s="98"/>
      <c r="CC219" s="39"/>
      <c r="CD219" s="98"/>
      <c r="CE219" s="37"/>
      <c r="CF219" s="42"/>
      <c r="CG219" s="69"/>
      <c r="CH219" s="69"/>
      <c r="CI219" s="69"/>
      <c r="CJ219" s="45"/>
      <c r="CK219" s="98"/>
      <c r="CO219" s="39"/>
      <c r="CP219" s="98"/>
      <c r="CQ219" s="10"/>
      <c r="CR219" s="10"/>
      <c r="CS219" s="10"/>
      <c r="CT219" s="10"/>
      <c r="CU219" s="10"/>
      <c r="CV219" s="11"/>
      <c r="CW219" s="45"/>
      <c r="CX219" s="39"/>
      <c r="CY219" s="98"/>
      <c r="CZ219" s="10"/>
      <c r="DA219" s="10"/>
      <c r="DB219" s="10"/>
      <c r="DC219" s="10"/>
      <c r="DD219" s="10"/>
      <c r="DE219" s="11"/>
      <c r="DF219" s="45"/>
      <c r="DG219" s="39"/>
      <c r="DH219" s="39"/>
      <c r="DI219" s="10"/>
      <c r="DJ219" s="10"/>
      <c r="DK219" s="10"/>
      <c r="DL219" s="10"/>
      <c r="DM219" s="10"/>
      <c r="DN219" s="11"/>
      <c r="DO219" s="11"/>
      <c r="DP219" s="45"/>
      <c r="DQ219" s="39"/>
      <c r="DR219" s="39"/>
      <c r="DS219" s="10"/>
      <c r="DT219" s="10"/>
      <c r="DU219" s="10"/>
      <c r="DV219" s="10"/>
      <c r="DW219" s="10"/>
      <c r="DX219" s="98"/>
      <c r="DY219" s="11"/>
      <c r="DZ219" s="45"/>
      <c r="EA219" s="39"/>
      <c r="EB219" s="98"/>
      <c r="ED219" s="45"/>
      <c r="EE219" s="45"/>
      <c r="EF219" s="45"/>
    </row>
    <row r="220" spans="1:136" s="8" customFormat="1" ht="15" x14ac:dyDescent="0.15">
      <c r="A220" s="39"/>
      <c r="B220" s="98"/>
      <c r="C220" s="37"/>
      <c r="D220" s="42"/>
      <c r="E220" s="69"/>
      <c r="F220" s="69"/>
      <c r="G220" s="69"/>
      <c r="H220" s="69"/>
      <c r="I220" s="45"/>
      <c r="J220" s="39"/>
      <c r="K220" s="98"/>
      <c r="L220" s="37"/>
      <c r="M220" s="42"/>
      <c r="N220" s="69"/>
      <c r="O220" s="69"/>
      <c r="P220" s="69"/>
      <c r="R220" s="39"/>
      <c r="S220" s="98"/>
      <c r="T220" s="37"/>
      <c r="U220" s="10"/>
      <c r="V220" s="69"/>
      <c r="W220" s="69"/>
      <c r="X220" s="69"/>
      <c r="Z220" s="39"/>
      <c r="AA220" s="39"/>
      <c r="AB220" s="37"/>
      <c r="AC220" s="42"/>
      <c r="AD220" s="69"/>
      <c r="AE220" s="69"/>
      <c r="AF220" s="69"/>
      <c r="AG220" s="44"/>
      <c r="AH220" s="44"/>
      <c r="AJ220" s="39"/>
      <c r="AK220" s="39"/>
      <c r="AL220" s="37"/>
      <c r="AM220" s="42"/>
      <c r="AN220" s="69"/>
      <c r="AO220" s="69"/>
      <c r="AP220" s="69"/>
      <c r="AQ220" s="38"/>
      <c r="AS220" s="39"/>
      <c r="AT220" s="98"/>
      <c r="AU220" s="37"/>
      <c r="AV220" s="42"/>
      <c r="AW220" s="69"/>
      <c r="AX220" s="69"/>
      <c r="AY220" s="69"/>
      <c r="BA220" s="39"/>
      <c r="BB220" s="98"/>
      <c r="BC220" s="37"/>
      <c r="BD220" s="10"/>
      <c r="BE220" s="69"/>
      <c r="BF220" s="69"/>
      <c r="BG220" s="69"/>
      <c r="BI220" s="39"/>
      <c r="BJ220" s="98"/>
      <c r="BK220" s="37"/>
      <c r="BL220" s="42"/>
      <c r="BM220" s="69"/>
      <c r="BN220" s="69"/>
      <c r="BO220" s="69"/>
      <c r="BP220" s="98"/>
      <c r="BQ220" s="98"/>
      <c r="BS220" s="39"/>
      <c r="BT220" s="98"/>
      <c r="BU220" s="37"/>
      <c r="BV220" s="42"/>
      <c r="BW220" s="69"/>
      <c r="BX220" s="69"/>
      <c r="BY220" s="69"/>
      <c r="BZ220" s="98"/>
      <c r="CA220" s="98"/>
      <c r="CC220" s="39"/>
      <c r="CD220" s="98"/>
      <c r="CE220" s="37"/>
      <c r="CF220" s="42"/>
      <c r="CG220" s="69"/>
      <c r="CH220" s="69"/>
      <c r="CI220" s="69"/>
      <c r="CJ220" s="45"/>
      <c r="CK220" s="98"/>
      <c r="CO220" s="39"/>
      <c r="CP220" s="98"/>
      <c r="CQ220" s="10"/>
      <c r="CR220" s="10"/>
      <c r="CS220" s="10"/>
      <c r="CT220" s="10"/>
      <c r="CU220" s="10"/>
      <c r="CV220" s="11"/>
      <c r="CW220" s="45"/>
      <c r="CX220" s="39"/>
      <c r="CY220" s="98"/>
      <c r="CZ220" s="10"/>
      <c r="DA220" s="10"/>
      <c r="DB220" s="10"/>
      <c r="DC220" s="10"/>
      <c r="DD220" s="10"/>
      <c r="DE220" s="11"/>
      <c r="DF220" s="45"/>
      <c r="DG220" s="39"/>
      <c r="DH220" s="39"/>
      <c r="DI220" s="10"/>
      <c r="DJ220" s="10"/>
      <c r="DK220" s="10"/>
      <c r="DL220" s="10"/>
      <c r="DM220" s="10"/>
      <c r="DN220" s="11"/>
      <c r="DO220" s="11"/>
      <c r="DP220" s="45"/>
      <c r="DQ220" s="39"/>
      <c r="DR220" s="39"/>
      <c r="DS220" s="10"/>
      <c r="DT220" s="10"/>
      <c r="DU220" s="10"/>
      <c r="DV220" s="10"/>
      <c r="DW220" s="10"/>
      <c r="DX220" s="98"/>
      <c r="DY220" s="11"/>
      <c r="DZ220" s="45"/>
      <c r="EA220" s="39"/>
      <c r="EB220" s="98"/>
      <c r="ED220" s="45"/>
      <c r="EE220" s="45"/>
      <c r="EF220" s="45"/>
    </row>
    <row r="221" spans="1:136" s="8" customFormat="1" ht="15" x14ac:dyDescent="0.15">
      <c r="A221" s="39"/>
      <c r="B221" s="98"/>
      <c r="C221" s="37"/>
      <c r="D221" s="42"/>
      <c r="E221" s="69"/>
      <c r="F221" s="69"/>
      <c r="G221" s="69"/>
      <c r="H221" s="69"/>
      <c r="I221" s="45"/>
      <c r="J221" s="39"/>
      <c r="K221" s="98"/>
      <c r="L221" s="37"/>
      <c r="M221" s="42"/>
      <c r="N221" s="69"/>
      <c r="O221" s="69"/>
      <c r="P221" s="69"/>
      <c r="R221" s="39"/>
      <c r="S221" s="98"/>
      <c r="T221" s="37"/>
      <c r="U221" s="10"/>
      <c r="V221" s="69"/>
      <c r="W221" s="69"/>
      <c r="X221" s="69"/>
      <c r="Z221" s="39"/>
      <c r="AA221" s="39"/>
      <c r="AB221" s="37"/>
      <c r="AC221" s="42"/>
      <c r="AD221" s="69"/>
      <c r="AE221" s="69"/>
      <c r="AF221" s="69"/>
      <c r="AG221" s="44"/>
      <c r="AH221" s="44"/>
      <c r="AJ221" s="39"/>
      <c r="AK221" s="39"/>
      <c r="AL221" s="37"/>
      <c r="AM221" s="42"/>
      <c r="AN221" s="69"/>
      <c r="AO221" s="69"/>
      <c r="AP221" s="69"/>
      <c r="AQ221" s="38"/>
      <c r="AS221" s="39"/>
      <c r="AT221" s="98"/>
      <c r="AU221" s="37"/>
      <c r="AV221" s="42"/>
      <c r="AW221" s="69"/>
      <c r="AX221" s="69"/>
      <c r="AY221" s="69"/>
      <c r="BA221" s="39"/>
      <c r="BB221" s="98"/>
      <c r="BC221" s="37"/>
      <c r="BD221" s="10"/>
      <c r="BE221" s="69"/>
      <c r="BF221" s="69"/>
      <c r="BG221" s="69"/>
      <c r="BI221" s="39"/>
      <c r="BJ221" s="98"/>
      <c r="BK221" s="37"/>
      <c r="BL221" s="42"/>
      <c r="BM221" s="69"/>
      <c r="BN221" s="69"/>
      <c r="BO221" s="69"/>
      <c r="BP221" s="98"/>
      <c r="BQ221" s="98"/>
      <c r="BS221" s="39"/>
      <c r="BT221" s="98"/>
      <c r="BU221" s="37"/>
      <c r="BV221" s="42"/>
      <c r="BW221" s="69"/>
      <c r="BX221" s="69"/>
      <c r="BY221" s="69"/>
      <c r="BZ221" s="98"/>
      <c r="CA221" s="98"/>
      <c r="CC221" s="39"/>
      <c r="CD221" s="98"/>
      <c r="CE221" s="37"/>
      <c r="CF221" s="42"/>
      <c r="CG221" s="69"/>
      <c r="CH221" s="69"/>
      <c r="CI221" s="69"/>
      <c r="CJ221" s="45"/>
      <c r="CK221" s="98"/>
      <c r="CO221" s="39"/>
      <c r="CP221" s="98"/>
      <c r="CQ221" s="10"/>
      <c r="CR221" s="10"/>
      <c r="CS221" s="10"/>
      <c r="CT221" s="10"/>
      <c r="CU221" s="10"/>
      <c r="CV221" s="11"/>
      <c r="CW221" s="45"/>
      <c r="CX221" s="39"/>
      <c r="CY221" s="98"/>
      <c r="CZ221" s="10"/>
      <c r="DA221" s="10"/>
      <c r="DB221" s="10"/>
      <c r="DC221" s="10"/>
      <c r="DD221" s="10"/>
      <c r="DE221" s="11"/>
      <c r="DF221" s="45"/>
      <c r="DG221" s="39"/>
      <c r="DH221" s="39"/>
      <c r="DI221" s="10"/>
      <c r="DJ221" s="10"/>
      <c r="DK221" s="10"/>
      <c r="DL221" s="10"/>
      <c r="DM221" s="10"/>
      <c r="DN221" s="11"/>
      <c r="DO221" s="11"/>
      <c r="DP221" s="45"/>
      <c r="DQ221" s="39"/>
      <c r="DR221" s="39"/>
      <c r="DS221" s="10"/>
      <c r="DT221" s="10"/>
      <c r="DU221" s="10"/>
      <c r="DV221" s="10"/>
      <c r="DW221" s="10"/>
      <c r="DX221" s="98"/>
      <c r="DY221" s="11"/>
      <c r="DZ221" s="45"/>
      <c r="EA221" s="39"/>
      <c r="EB221" s="98"/>
      <c r="ED221" s="45"/>
      <c r="EE221" s="45"/>
      <c r="EF221" s="45"/>
    </row>
    <row r="222" spans="1:136" s="8" customFormat="1" ht="15" x14ac:dyDescent="0.15">
      <c r="A222" s="39"/>
      <c r="B222" s="98"/>
      <c r="C222" s="37"/>
      <c r="D222" s="42"/>
      <c r="E222" s="69"/>
      <c r="F222" s="69"/>
      <c r="G222" s="69"/>
      <c r="H222" s="69"/>
      <c r="I222" s="45"/>
      <c r="J222" s="39"/>
      <c r="K222" s="98"/>
      <c r="L222" s="37"/>
      <c r="M222" s="42"/>
      <c r="N222" s="69"/>
      <c r="O222" s="69"/>
      <c r="P222" s="69"/>
      <c r="R222" s="39"/>
      <c r="S222" s="98"/>
      <c r="T222" s="37"/>
      <c r="U222" s="10"/>
      <c r="V222" s="69"/>
      <c r="W222" s="69"/>
      <c r="X222" s="69"/>
      <c r="Z222" s="39"/>
      <c r="AA222" s="39"/>
      <c r="AB222" s="37"/>
      <c r="AC222" s="42"/>
      <c r="AD222" s="69"/>
      <c r="AE222" s="69"/>
      <c r="AF222" s="69"/>
      <c r="AG222" s="44"/>
      <c r="AH222" s="44"/>
      <c r="AJ222" s="39"/>
      <c r="AK222" s="39"/>
      <c r="AL222" s="37"/>
      <c r="AM222" s="42"/>
      <c r="AN222" s="69"/>
      <c r="AO222" s="69"/>
      <c r="AP222" s="69"/>
      <c r="AQ222" s="38"/>
      <c r="AS222" s="39"/>
      <c r="AT222" s="98"/>
      <c r="AU222" s="37"/>
      <c r="AV222" s="42"/>
      <c r="AW222" s="69"/>
      <c r="AX222" s="69"/>
      <c r="AY222" s="69"/>
      <c r="BA222" s="39"/>
      <c r="BB222" s="98"/>
      <c r="BC222" s="37"/>
      <c r="BD222" s="10"/>
      <c r="BE222" s="69"/>
      <c r="BF222" s="69"/>
      <c r="BG222" s="69"/>
      <c r="BI222" s="39"/>
      <c r="BJ222" s="98"/>
      <c r="BK222" s="37"/>
      <c r="BL222" s="42"/>
      <c r="BM222" s="69"/>
      <c r="BN222" s="69"/>
      <c r="BO222" s="69"/>
      <c r="BP222" s="98"/>
      <c r="BQ222" s="98"/>
      <c r="BS222" s="39"/>
      <c r="BT222" s="98"/>
      <c r="BU222" s="37"/>
      <c r="BV222" s="42"/>
      <c r="BW222" s="69"/>
      <c r="BX222" s="69"/>
      <c r="BY222" s="69"/>
      <c r="BZ222" s="98"/>
      <c r="CA222" s="98"/>
      <c r="CC222" s="39"/>
      <c r="CD222" s="98"/>
      <c r="CE222" s="37"/>
      <c r="CF222" s="42"/>
      <c r="CG222" s="69"/>
      <c r="CH222" s="69"/>
      <c r="CI222" s="69"/>
      <c r="CJ222" s="45"/>
      <c r="CK222" s="98"/>
      <c r="CO222" s="39"/>
      <c r="CP222" s="98"/>
      <c r="CQ222" s="10"/>
      <c r="CR222" s="10"/>
      <c r="CS222" s="10"/>
      <c r="CT222" s="10"/>
      <c r="CU222" s="10"/>
      <c r="CV222" s="11"/>
      <c r="CW222" s="45"/>
      <c r="CX222" s="39"/>
      <c r="CY222" s="98"/>
      <c r="CZ222" s="10"/>
      <c r="DA222" s="10"/>
      <c r="DB222" s="10"/>
      <c r="DC222" s="10"/>
      <c r="DD222" s="10"/>
      <c r="DE222" s="11"/>
      <c r="DF222" s="45"/>
      <c r="DG222" s="39"/>
      <c r="DH222" s="39"/>
      <c r="DI222" s="10"/>
      <c r="DJ222" s="10"/>
      <c r="DK222" s="10"/>
      <c r="DL222" s="10"/>
      <c r="DM222" s="10"/>
      <c r="DN222" s="11"/>
      <c r="DO222" s="11"/>
      <c r="DP222" s="45"/>
      <c r="DQ222" s="39"/>
      <c r="DR222" s="39"/>
      <c r="DS222" s="10"/>
      <c r="DT222" s="10"/>
      <c r="DU222" s="10"/>
      <c r="DV222" s="10"/>
      <c r="DW222" s="10"/>
      <c r="DX222" s="98"/>
      <c r="DY222" s="11"/>
      <c r="DZ222" s="45"/>
      <c r="EA222" s="39"/>
      <c r="EB222" s="98"/>
      <c r="ED222" s="45"/>
      <c r="EE222" s="45"/>
      <c r="EF222" s="45"/>
    </row>
    <row r="223" spans="1:136" s="8" customFormat="1" ht="15" x14ac:dyDescent="0.15">
      <c r="A223" s="39"/>
      <c r="B223" s="98"/>
      <c r="C223" s="37"/>
      <c r="D223" s="42"/>
      <c r="E223" s="69"/>
      <c r="F223" s="69"/>
      <c r="G223" s="69"/>
      <c r="H223" s="69"/>
      <c r="I223" s="45"/>
      <c r="J223" s="39"/>
      <c r="K223" s="98"/>
      <c r="L223" s="37"/>
      <c r="M223" s="42"/>
      <c r="N223" s="69"/>
      <c r="O223" s="69"/>
      <c r="P223" s="69"/>
      <c r="R223" s="39"/>
      <c r="S223" s="98"/>
      <c r="T223" s="37"/>
      <c r="U223" s="10"/>
      <c r="V223" s="69"/>
      <c r="W223" s="69"/>
      <c r="X223" s="69"/>
      <c r="Z223" s="39"/>
      <c r="AA223" s="39"/>
      <c r="AB223" s="37"/>
      <c r="AC223" s="42"/>
      <c r="AD223" s="69"/>
      <c r="AE223" s="69"/>
      <c r="AF223" s="69"/>
      <c r="AG223" s="44"/>
      <c r="AH223" s="44"/>
      <c r="AJ223" s="39"/>
      <c r="AK223" s="39"/>
      <c r="AL223" s="37"/>
      <c r="AM223" s="42"/>
      <c r="AN223" s="69"/>
      <c r="AO223" s="69"/>
      <c r="AP223" s="69"/>
      <c r="AQ223" s="38"/>
      <c r="AS223" s="39"/>
      <c r="AT223" s="98"/>
      <c r="AU223" s="37"/>
      <c r="AV223" s="42"/>
      <c r="AW223" s="69"/>
      <c r="AX223" s="69"/>
      <c r="AY223" s="69"/>
      <c r="BA223" s="39"/>
      <c r="BB223" s="98"/>
      <c r="BC223" s="37"/>
      <c r="BD223" s="10"/>
      <c r="BE223" s="69"/>
      <c r="BF223" s="69"/>
      <c r="BG223" s="69"/>
      <c r="BI223" s="39"/>
      <c r="BJ223" s="98"/>
      <c r="BK223" s="37"/>
      <c r="BL223" s="42"/>
      <c r="BM223" s="69"/>
      <c r="BN223" s="69"/>
      <c r="BO223" s="69"/>
      <c r="BP223" s="98"/>
      <c r="BQ223" s="98"/>
      <c r="BS223" s="39"/>
      <c r="BT223" s="98"/>
      <c r="BU223" s="37"/>
      <c r="BV223" s="42"/>
      <c r="BW223" s="69"/>
      <c r="BX223" s="69"/>
      <c r="BY223" s="69"/>
      <c r="BZ223" s="98"/>
      <c r="CA223" s="98"/>
      <c r="CC223" s="39"/>
      <c r="CD223" s="98"/>
      <c r="CE223" s="37"/>
      <c r="CF223" s="42"/>
      <c r="CG223" s="69"/>
      <c r="CH223" s="69"/>
      <c r="CI223" s="69"/>
      <c r="CJ223" s="45"/>
      <c r="CK223" s="98"/>
      <c r="CO223" s="39"/>
      <c r="CP223" s="98"/>
      <c r="CQ223" s="10"/>
      <c r="CR223" s="10"/>
      <c r="CS223" s="10"/>
      <c r="CT223" s="10"/>
      <c r="CU223" s="10"/>
      <c r="CV223" s="11"/>
      <c r="CW223" s="45"/>
      <c r="CX223" s="39"/>
      <c r="CY223" s="98"/>
      <c r="CZ223" s="10"/>
      <c r="DA223" s="10"/>
      <c r="DB223" s="10"/>
      <c r="DC223" s="10"/>
      <c r="DD223" s="10"/>
      <c r="DE223" s="11"/>
      <c r="DF223" s="45"/>
      <c r="DG223" s="39"/>
      <c r="DH223" s="39"/>
      <c r="DI223" s="10"/>
      <c r="DJ223" s="10"/>
      <c r="DK223" s="10"/>
      <c r="DL223" s="10"/>
      <c r="DM223" s="10"/>
      <c r="DN223" s="11"/>
      <c r="DO223" s="11"/>
      <c r="DP223" s="45"/>
      <c r="DQ223" s="39"/>
      <c r="DR223" s="39"/>
      <c r="DS223" s="10"/>
      <c r="DT223" s="10"/>
      <c r="DU223" s="10"/>
      <c r="DV223" s="10"/>
      <c r="DW223" s="10"/>
      <c r="DX223" s="98"/>
      <c r="DY223" s="11"/>
      <c r="DZ223" s="45"/>
      <c r="EA223" s="39"/>
      <c r="EB223" s="98"/>
      <c r="ED223" s="45"/>
      <c r="EE223" s="45"/>
      <c r="EF223" s="45"/>
    </row>
    <row r="224" spans="1:136" s="8" customFormat="1" ht="15" x14ac:dyDescent="0.15">
      <c r="A224" s="39"/>
      <c r="B224" s="98"/>
      <c r="C224" s="37"/>
      <c r="D224" s="42"/>
      <c r="E224" s="69"/>
      <c r="F224" s="69"/>
      <c r="G224" s="69"/>
      <c r="H224" s="69"/>
      <c r="I224" s="45"/>
      <c r="J224" s="39"/>
      <c r="K224" s="98"/>
      <c r="L224" s="37"/>
      <c r="M224" s="42"/>
      <c r="N224" s="69"/>
      <c r="O224" s="69"/>
      <c r="P224" s="69"/>
      <c r="R224" s="39"/>
      <c r="S224" s="98"/>
      <c r="T224" s="37"/>
      <c r="U224" s="10"/>
      <c r="V224" s="69"/>
      <c r="W224" s="69"/>
      <c r="X224" s="69"/>
      <c r="Z224" s="39"/>
      <c r="AA224" s="39"/>
      <c r="AB224" s="37"/>
      <c r="AC224" s="42"/>
      <c r="AD224" s="69"/>
      <c r="AE224" s="69"/>
      <c r="AF224" s="69"/>
      <c r="AG224" s="44"/>
      <c r="AH224" s="44"/>
      <c r="AJ224" s="39"/>
      <c r="AK224" s="39"/>
      <c r="AL224" s="37"/>
      <c r="AM224" s="42"/>
      <c r="AN224" s="69"/>
      <c r="AO224" s="69"/>
      <c r="AP224" s="69"/>
      <c r="AQ224" s="38"/>
      <c r="AS224" s="39"/>
      <c r="AT224" s="98"/>
      <c r="AU224" s="37"/>
      <c r="AV224" s="42"/>
      <c r="AW224" s="69"/>
      <c r="AX224" s="69"/>
      <c r="AY224" s="69"/>
      <c r="BA224" s="39"/>
      <c r="BB224" s="98"/>
      <c r="BC224" s="37"/>
      <c r="BD224" s="10"/>
      <c r="BE224" s="69"/>
      <c r="BF224" s="69"/>
      <c r="BG224" s="69"/>
      <c r="BI224" s="39"/>
      <c r="BJ224" s="98"/>
      <c r="BK224" s="37"/>
      <c r="BL224" s="42"/>
      <c r="BM224" s="69"/>
      <c r="BN224" s="69"/>
      <c r="BO224" s="69"/>
      <c r="BP224" s="98"/>
      <c r="BQ224" s="98"/>
      <c r="BS224" s="39"/>
      <c r="BT224" s="98"/>
      <c r="BU224" s="37"/>
      <c r="BV224" s="42"/>
      <c r="BW224" s="69"/>
      <c r="BX224" s="69"/>
      <c r="BY224" s="69"/>
      <c r="BZ224" s="98"/>
      <c r="CA224" s="98"/>
      <c r="CC224" s="39"/>
      <c r="CD224" s="98"/>
      <c r="CE224" s="37"/>
      <c r="CF224" s="42"/>
      <c r="CG224" s="69"/>
      <c r="CH224" s="69"/>
      <c r="CI224" s="69"/>
      <c r="CJ224" s="45"/>
      <c r="CK224" s="98"/>
      <c r="CO224" s="39"/>
      <c r="CP224" s="98"/>
      <c r="CQ224" s="10"/>
      <c r="CR224" s="10"/>
      <c r="CS224" s="10"/>
      <c r="CT224" s="10"/>
      <c r="CU224" s="10"/>
      <c r="CV224" s="11"/>
      <c r="CW224" s="45"/>
      <c r="CX224" s="39"/>
      <c r="CY224" s="98"/>
      <c r="CZ224" s="10"/>
      <c r="DA224" s="10"/>
      <c r="DB224" s="10"/>
      <c r="DC224" s="10"/>
      <c r="DD224" s="10"/>
      <c r="DE224" s="11"/>
      <c r="DF224" s="45"/>
      <c r="DG224" s="39"/>
      <c r="DH224" s="39"/>
      <c r="DI224" s="10"/>
      <c r="DJ224" s="10"/>
      <c r="DK224" s="10"/>
      <c r="DL224" s="10"/>
      <c r="DM224" s="10"/>
      <c r="DN224" s="11"/>
      <c r="DO224" s="11"/>
      <c r="DP224" s="45"/>
      <c r="DQ224" s="39"/>
      <c r="DR224" s="39"/>
      <c r="DS224" s="10"/>
      <c r="DT224" s="10"/>
      <c r="DU224" s="10"/>
      <c r="DV224" s="10"/>
      <c r="DW224" s="10"/>
      <c r="DX224" s="98"/>
      <c r="DY224" s="11"/>
      <c r="DZ224" s="45"/>
      <c r="EA224" s="39"/>
      <c r="EB224" s="98"/>
      <c r="ED224" s="45"/>
      <c r="EE224" s="45"/>
      <c r="EF224" s="45"/>
    </row>
    <row r="225" spans="1:136" s="8" customFormat="1" ht="15" x14ac:dyDescent="0.15">
      <c r="A225" s="39"/>
      <c r="B225" s="98"/>
      <c r="C225" s="37"/>
      <c r="D225" s="42"/>
      <c r="E225" s="69"/>
      <c r="F225" s="69"/>
      <c r="G225" s="69"/>
      <c r="H225" s="69"/>
      <c r="I225" s="45"/>
      <c r="J225" s="39"/>
      <c r="K225" s="98"/>
      <c r="L225" s="37"/>
      <c r="M225" s="42"/>
      <c r="N225" s="69"/>
      <c r="O225" s="69"/>
      <c r="P225" s="69"/>
      <c r="R225" s="39"/>
      <c r="S225" s="98"/>
      <c r="T225" s="37"/>
      <c r="U225" s="10"/>
      <c r="V225" s="69"/>
      <c r="W225" s="69"/>
      <c r="X225" s="69"/>
      <c r="Z225" s="39"/>
      <c r="AA225" s="39"/>
      <c r="AB225" s="37"/>
      <c r="AC225" s="42"/>
      <c r="AD225" s="69"/>
      <c r="AE225" s="69"/>
      <c r="AF225" s="69"/>
      <c r="AG225" s="44"/>
      <c r="AH225" s="44"/>
      <c r="AJ225" s="39"/>
      <c r="AK225" s="39"/>
      <c r="AL225" s="37"/>
      <c r="AM225" s="42"/>
      <c r="AN225" s="69"/>
      <c r="AO225" s="69"/>
      <c r="AP225" s="69"/>
      <c r="AQ225" s="38"/>
      <c r="AS225" s="39"/>
      <c r="AT225" s="98"/>
      <c r="AU225" s="37"/>
      <c r="AV225" s="42"/>
      <c r="AW225" s="69"/>
      <c r="AX225" s="69"/>
      <c r="AY225" s="69"/>
      <c r="BA225" s="39"/>
      <c r="BB225" s="98"/>
      <c r="BC225" s="37"/>
      <c r="BD225" s="10"/>
      <c r="BE225" s="69"/>
      <c r="BF225" s="69"/>
      <c r="BG225" s="69"/>
      <c r="BI225" s="39"/>
      <c r="BJ225" s="98"/>
      <c r="BK225" s="37"/>
      <c r="BL225" s="42"/>
      <c r="BM225" s="69"/>
      <c r="BN225" s="69"/>
      <c r="BO225" s="69"/>
      <c r="BP225" s="98"/>
      <c r="BQ225" s="98"/>
      <c r="BS225" s="39"/>
      <c r="BT225" s="98"/>
      <c r="BU225" s="37"/>
      <c r="BV225" s="42"/>
      <c r="BW225" s="69"/>
      <c r="BX225" s="69"/>
      <c r="BY225" s="69"/>
      <c r="BZ225" s="98"/>
      <c r="CA225" s="98"/>
      <c r="CC225" s="39"/>
      <c r="CD225" s="98"/>
      <c r="CE225" s="37"/>
      <c r="CF225" s="42"/>
      <c r="CG225" s="69"/>
      <c r="CH225" s="69"/>
      <c r="CI225" s="69"/>
      <c r="CJ225" s="45"/>
      <c r="CK225" s="98"/>
      <c r="CO225" s="39"/>
      <c r="CP225" s="98"/>
      <c r="CQ225" s="10"/>
      <c r="CR225" s="10"/>
      <c r="CS225" s="10"/>
      <c r="CT225" s="10"/>
      <c r="CU225" s="10"/>
      <c r="CV225" s="11"/>
      <c r="CW225" s="45"/>
      <c r="CX225" s="39"/>
      <c r="CY225" s="98"/>
      <c r="CZ225" s="10"/>
      <c r="DA225" s="10"/>
      <c r="DB225" s="10"/>
      <c r="DC225" s="10"/>
      <c r="DD225" s="10"/>
      <c r="DE225" s="11"/>
      <c r="DF225" s="45"/>
      <c r="DG225" s="39"/>
      <c r="DH225" s="39"/>
      <c r="DI225" s="10"/>
      <c r="DJ225" s="10"/>
      <c r="DK225" s="10"/>
      <c r="DL225" s="10"/>
      <c r="DM225" s="10"/>
      <c r="DN225" s="11"/>
      <c r="DO225" s="11"/>
      <c r="DP225" s="45"/>
      <c r="DQ225" s="39"/>
      <c r="DR225" s="39"/>
      <c r="DS225" s="10"/>
      <c r="DT225" s="10"/>
      <c r="DU225" s="10"/>
      <c r="DV225" s="10"/>
      <c r="DW225" s="10"/>
      <c r="DX225" s="98"/>
      <c r="DY225" s="11"/>
      <c r="DZ225" s="45"/>
      <c r="EA225" s="39"/>
      <c r="EB225" s="98"/>
      <c r="ED225" s="45"/>
      <c r="EE225" s="45"/>
      <c r="EF225" s="45"/>
    </row>
    <row r="226" spans="1:136" s="8" customFormat="1" ht="15" x14ac:dyDescent="0.15">
      <c r="A226" s="39"/>
      <c r="B226" s="98"/>
      <c r="C226" s="37"/>
      <c r="D226" s="42"/>
      <c r="E226" s="69"/>
      <c r="F226" s="69"/>
      <c r="G226" s="69"/>
      <c r="H226" s="69"/>
      <c r="I226" s="45"/>
      <c r="J226" s="39"/>
      <c r="K226" s="98"/>
      <c r="L226" s="37"/>
      <c r="M226" s="42"/>
      <c r="N226" s="69"/>
      <c r="O226" s="69"/>
      <c r="P226" s="69"/>
      <c r="R226" s="39"/>
      <c r="S226" s="98"/>
      <c r="T226" s="37"/>
      <c r="U226" s="10"/>
      <c r="V226" s="69"/>
      <c r="W226" s="69"/>
      <c r="X226" s="69"/>
      <c r="Z226" s="39"/>
      <c r="AA226" s="39"/>
      <c r="AB226" s="37"/>
      <c r="AC226" s="42"/>
      <c r="AD226" s="69"/>
      <c r="AE226" s="69"/>
      <c r="AF226" s="69"/>
      <c r="AG226" s="44"/>
      <c r="AH226" s="44"/>
      <c r="AJ226" s="39"/>
      <c r="AK226" s="39"/>
      <c r="AL226" s="37"/>
      <c r="AM226" s="42"/>
      <c r="AN226" s="69"/>
      <c r="AO226" s="69"/>
      <c r="AP226" s="69"/>
      <c r="AQ226" s="38"/>
      <c r="AS226" s="39"/>
      <c r="AT226" s="98"/>
      <c r="AU226" s="37"/>
      <c r="AV226" s="42"/>
      <c r="AW226" s="69"/>
      <c r="AX226" s="69"/>
      <c r="AY226" s="69"/>
      <c r="BA226" s="39"/>
      <c r="BB226" s="98"/>
      <c r="BC226" s="37"/>
      <c r="BD226" s="10"/>
      <c r="BE226" s="69"/>
      <c r="BF226" s="69"/>
      <c r="BG226" s="69"/>
      <c r="BI226" s="39"/>
      <c r="BJ226" s="98"/>
      <c r="BK226" s="37"/>
      <c r="BL226" s="42"/>
      <c r="BM226" s="69"/>
      <c r="BN226" s="69"/>
      <c r="BO226" s="69"/>
      <c r="BP226" s="98"/>
      <c r="BQ226" s="98"/>
      <c r="BS226" s="39"/>
      <c r="BT226" s="98"/>
      <c r="BU226" s="37"/>
      <c r="BV226" s="42"/>
      <c r="BW226" s="69"/>
      <c r="BX226" s="69"/>
      <c r="BY226" s="69"/>
      <c r="BZ226" s="98"/>
      <c r="CA226" s="98"/>
      <c r="CC226" s="39"/>
      <c r="CD226" s="98"/>
      <c r="CE226" s="37"/>
      <c r="CF226" s="42"/>
      <c r="CG226" s="69"/>
      <c r="CH226" s="69"/>
      <c r="CI226" s="69"/>
      <c r="CJ226" s="45"/>
      <c r="CK226" s="98"/>
      <c r="CO226" s="39"/>
      <c r="CP226" s="98"/>
      <c r="CQ226" s="10"/>
      <c r="CR226" s="10"/>
      <c r="CS226" s="10"/>
      <c r="CT226" s="10"/>
      <c r="CU226" s="10"/>
      <c r="CV226" s="11"/>
      <c r="CW226" s="45"/>
      <c r="CX226" s="39"/>
      <c r="CY226" s="98"/>
      <c r="CZ226" s="10"/>
      <c r="DA226" s="10"/>
      <c r="DB226" s="10"/>
      <c r="DC226" s="10"/>
      <c r="DD226" s="10"/>
      <c r="DE226" s="11"/>
      <c r="DF226" s="45"/>
      <c r="DG226" s="39"/>
      <c r="DH226" s="39"/>
      <c r="DI226" s="10"/>
      <c r="DJ226" s="10"/>
      <c r="DK226" s="10"/>
      <c r="DL226" s="10"/>
      <c r="DM226" s="10"/>
      <c r="DN226" s="11"/>
      <c r="DO226" s="11"/>
      <c r="DP226" s="45"/>
      <c r="DQ226" s="39"/>
      <c r="DR226" s="39"/>
      <c r="DS226" s="10"/>
      <c r="DT226" s="10"/>
      <c r="DU226" s="10"/>
      <c r="DV226" s="10"/>
      <c r="DW226" s="10"/>
      <c r="DX226" s="98"/>
      <c r="DY226" s="11"/>
      <c r="DZ226" s="45"/>
      <c r="EA226" s="39"/>
      <c r="EB226" s="98"/>
      <c r="ED226" s="45"/>
      <c r="EE226" s="45"/>
      <c r="EF226" s="45"/>
    </row>
    <row r="227" spans="1:136" s="8" customFormat="1" ht="15" x14ac:dyDescent="0.15">
      <c r="A227" s="39"/>
      <c r="B227" s="98"/>
      <c r="C227" s="37"/>
      <c r="D227" s="42"/>
      <c r="E227" s="69"/>
      <c r="F227" s="69"/>
      <c r="G227" s="69"/>
      <c r="H227" s="69"/>
      <c r="I227" s="45"/>
      <c r="J227" s="39"/>
      <c r="K227" s="98"/>
      <c r="L227" s="37"/>
      <c r="M227" s="42"/>
      <c r="N227" s="69"/>
      <c r="O227" s="69"/>
      <c r="P227" s="69"/>
      <c r="R227" s="39"/>
      <c r="S227" s="98"/>
      <c r="T227" s="37"/>
      <c r="U227" s="10"/>
      <c r="V227" s="69"/>
      <c r="W227" s="69"/>
      <c r="X227" s="69"/>
      <c r="Z227" s="39"/>
      <c r="AA227" s="39"/>
      <c r="AB227" s="37"/>
      <c r="AC227" s="42"/>
      <c r="AD227" s="69"/>
      <c r="AE227" s="69"/>
      <c r="AF227" s="69"/>
      <c r="AG227" s="44"/>
      <c r="AH227" s="44"/>
      <c r="AJ227" s="39"/>
      <c r="AK227" s="39"/>
      <c r="AL227" s="37"/>
      <c r="AM227" s="42"/>
      <c r="AN227" s="69"/>
      <c r="AO227" s="69"/>
      <c r="AP227" s="69"/>
      <c r="AQ227" s="38"/>
      <c r="AS227" s="39"/>
      <c r="AT227" s="98"/>
      <c r="AU227" s="37"/>
      <c r="AV227" s="42"/>
      <c r="AW227" s="69"/>
      <c r="AX227" s="69"/>
      <c r="AY227" s="69"/>
      <c r="BA227" s="39"/>
      <c r="BB227" s="98"/>
      <c r="BC227" s="37"/>
      <c r="BD227" s="10"/>
      <c r="BE227" s="69"/>
      <c r="BF227" s="69"/>
      <c r="BG227" s="69"/>
      <c r="BI227" s="39"/>
      <c r="BJ227" s="98"/>
      <c r="BK227" s="37"/>
      <c r="BL227" s="42"/>
      <c r="BM227" s="69"/>
      <c r="BN227" s="69"/>
      <c r="BO227" s="69"/>
      <c r="BP227" s="98"/>
      <c r="BQ227" s="98"/>
      <c r="BS227" s="39"/>
      <c r="BT227" s="98"/>
      <c r="BU227" s="37"/>
      <c r="BV227" s="42"/>
      <c r="BW227" s="69"/>
      <c r="BX227" s="69"/>
      <c r="BY227" s="69"/>
      <c r="BZ227" s="98"/>
      <c r="CA227" s="98"/>
      <c r="CC227" s="39"/>
      <c r="CD227" s="98"/>
      <c r="CE227" s="37"/>
      <c r="CF227" s="42"/>
      <c r="CG227" s="69"/>
      <c r="CH227" s="69"/>
      <c r="CI227" s="69"/>
      <c r="CJ227" s="45"/>
      <c r="CK227" s="98"/>
      <c r="CO227" s="39"/>
      <c r="CP227" s="98"/>
      <c r="CQ227" s="10"/>
      <c r="CR227" s="10"/>
      <c r="CS227" s="10"/>
      <c r="CT227" s="10"/>
      <c r="CU227" s="10"/>
      <c r="CV227" s="11"/>
      <c r="CW227" s="45"/>
      <c r="CX227" s="39"/>
      <c r="CY227" s="98"/>
      <c r="CZ227" s="10"/>
      <c r="DA227" s="10"/>
      <c r="DB227" s="10"/>
      <c r="DC227" s="10"/>
      <c r="DD227" s="10"/>
      <c r="DE227" s="11"/>
      <c r="DF227" s="45"/>
      <c r="DG227" s="39"/>
      <c r="DH227" s="39"/>
      <c r="DI227" s="10"/>
      <c r="DJ227" s="10"/>
      <c r="DK227" s="10"/>
      <c r="DL227" s="10"/>
      <c r="DM227" s="10"/>
      <c r="DN227" s="11"/>
      <c r="DO227" s="11"/>
      <c r="DP227" s="45"/>
      <c r="DQ227" s="39"/>
      <c r="DR227" s="39"/>
      <c r="DS227" s="10"/>
      <c r="DT227" s="10"/>
      <c r="DU227" s="10"/>
      <c r="DV227" s="10"/>
      <c r="DW227" s="10"/>
      <c r="DX227" s="98"/>
      <c r="DY227" s="11"/>
      <c r="DZ227" s="45"/>
      <c r="EA227" s="39"/>
      <c r="EB227" s="98"/>
      <c r="ED227" s="45"/>
      <c r="EE227" s="45"/>
      <c r="EF227" s="45"/>
    </row>
    <row r="228" spans="1:136" s="8" customFormat="1" ht="15" x14ac:dyDescent="0.15">
      <c r="A228" s="39"/>
      <c r="B228" s="98"/>
      <c r="C228" s="37"/>
      <c r="D228" s="42"/>
      <c r="E228" s="69"/>
      <c r="F228" s="69"/>
      <c r="G228" s="69"/>
      <c r="H228" s="69"/>
      <c r="I228" s="45"/>
      <c r="J228" s="39"/>
      <c r="K228" s="98"/>
      <c r="L228" s="37"/>
      <c r="M228" s="42"/>
      <c r="N228" s="69"/>
      <c r="O228" s="69"/>
      <c r="P228" s="69"/>
      <c r="R228" s="39"/>
      <c r="S228" s="98"/>
      <c r="T228" s="37"/>
      <c r="U228" s="10"/>
      <c r="V228" s="69"/>
      <c r="W228" s="69"/>
      <c r="X228" s="69"/>
      <c r="Z228" s="39"/>
      <c r="AA228" s="39"/>
      <c r="AB228" s="37"/>
      <c r="AC228" s="42"/>
      <c r="AD228" s="69"/>
      <c r="AE228" s="69"/>
      <c r="AF228" s="69"/>
      <c r="AG228" s="44"/>
      <c r="AH228" s="44"/>
      <c r="AJ228" s="39"/>
      <c r="AK228" s="39"/>
      <c r="AL228" s="37"/>
      <c r="AM228" s="42"/>
      <c r="AN228" s="69"/>
      <c r="AO228" s="69"/>
      <c r="AP228" s="69"/>
      <c r="AQ228" s="38"/>
      <c r="AS228" s="39"/>
      <c r="AT228" s="98"/>
      <c r="AU228" s="37"/>
      <c r="AV228" s="42"/>
      <c r="AW228" s="69"/>
      <c r="AX228" s="69"/>
      <c r="AY228" s="69"/>
      <c r="BA228" s="39"/>
      <c r="BB228" s="98"/>
      <c r="BC228" s="37"/>
      <c r="BD228" s="10"/>
      <c r="BE228" s="69"/>
      <c r="BF228" s="69"/>
      <c r="BG228" s="69"/>
      <c r="BI228" s="39"/>
      <c r="BJ228" s="98"/>
      <c r="BK228" s="37"/>
      <c r="BL228" s="42"/>
      <c r="BM228" s="69"/>
      <c r="BN228" s="69"/>
      <c r="BO228" s="69"/>
      <c r="BP228" s="98"/>
      <c r="BQ228" s="98"/>
      <c r="BS228" s="39"/>
      <c r="BT228" s="98"/>
      <c r="BU228" s="37"/>
      <c r="BV228" s="42"/>
      <c r="BW228" s="69"/>
      <c r="BX228" s="69"/>
      <c r="BY228" s="69"/>
      <c r="BZ228" s="98"/>
      <c r="CA228" s="98"/>
      <c r="CC228" s="39"/>
      <c r="CD228" s="98"/>
      <c r="CE228" s="37"/>
      <c r="CF228" s="42"/>
      <c r="CG228" s="69"/>
      <c r="CH228" s="69"/>
      <c r="CI228" s="69"/>
      <c r="CJ228" s="45"/>
      <c r="CK228" s="98"/>
      <c r="CO228" s="39"/>
      <c r="CP228" s="98"/>
      <c r="CQ228" s="10"/>
      <c r="CR228" s="10"/>
      <c r="CS228" s="10"/>
      <c r="CT228" s="10"/>
      <c r="CU228" s="10"/>
      <c r="CV228" s="11"/>
      <c r="CW228" s="45"/>
      <c r="CX228" s="39"/>
      <c r="CY228" s="98"/>
      <c r="CZ228" s="10"/>
      <c r="DA228" s="10"/>
      <c r="DB228" s="10"/>
      <c r="DC228" s="10"/>
      <c r="DD228" s="10"/>
      <c r="DE228" s="11"/>
      <c r="DF228" s="45"/>
      <c r="DG228" s="39"/>
      <c r="DH228" s="39"/>
      <c r="DI228" s="10"/>
      <c r="DJ228" s="10"/>
      <c r="DK228" s="10"/>
      <c r="DL228" s="10"/>
      <c r="DM228" s="10"/>
      <c r="DN228" s="11"/>
      <c r="DO228" s="11"/>
      <c r="DP228" s="45"/>
      <c r="DQ228" s="39"/>
      <c r="DR228" s="39"/>
      <c r="DS228" s="10"/>
      <c r="DT228" s="10"/>
      <c r="DU228" s="10"/>
      <c r="DV228" s="10"/>
      <c r="DW228" s="10"/>
      <c r="DX228" s="98"/>
      <c r="DY228" s="11"/>
      <c r="DZ228" s="45"/>
      <c r="EA228" s="39"/>
      <c r="EB228" s="98"/>
      <c r="ED228" s="45"/>
      <c r="EE228" s="45"/>
      <c r="EF228" s="45"/>
    </row>
    <row r="229" spans="1:136" s="8" customFormat="1" ht="15" x14ac:dyDescent="0.15">
      <c r="A229" s="39"/>
      <c r="B229" s="98"/>
      <c r="C229" s="37"/>
      <c r="D229" s="42"/>
      <c r="E229" s="69"/>
      <c r="F229" s="69"/>
      <c r="G229" s="69"/>
      <c r="H229" s="69"/>
      <c r="I229" s="45"/>
      <c r="J229" s="39"/>
      <c r="K229" s="98"/>
      <c r="L229" s="37"/>
      <c r="M229" s="42"/>
      <c r="N229" s="69"/>
      <c r="O229" s="69"/>
      <c r="P229" s="69"/>
      <c r="R229" s="39"/>
      <c r="S229" s="98"/>
      <c r="T229" s="37"/>
      <c r="U229" s="10"/>
      <c r="V229" s="69"/>
      <c r="W229" s="69"/>
      <c r="X229" s="69"/>
      <c r="Z229" s="39"/>
      <c r="AA229" s="39"/>
      <c r="AB229" s="37"/>
      <c r="AC229" s="42"/>
      <c r="AD229" s="69"/>
      <c r="AE229" s="69"/>
      <c r="AF229" s="69"/>
      <c r="AG229" s="44"/>
      <c r="AH229" s="44"/>
      <c r="AJ229" s="39"/>
      <c r="AK229" s="39"/>
      <c r="AL229" s="37"/>
      <c r="AM229" s="42"/>
      <c r="AN229" s="69"/>
      <c r="AO229" s="69"/>
      <c r="AP229" s="69"/>
      <c r="AQ229" s="38"/>
      <c r="AS229" s="39"/>
      <c r="AT229" s="98"/>
      <c r="AU229" s="37"/>
      <c r="AV229" s="42"/>
      <c r="AW229" s="69"/>
      <c r="AX229" s="69"/>
      <c r="AY229" s="69"/>
      <c r="BA229" s="39"/>
      <c r="BB229" s="98"/>
      <c r="BC229" s="37"/>
      <c r="BD229" s="10"/>
      <c r="BE229" s="69"/>
      <c r="BF229" s="69"/>
      <c r="BG229" s="69"/>
      <c r="BI229" s="39"/>
      <c r="BJ229" s="98"/>
      <c r="BK229" s="37"/>
      <c r="BL229" s="42"/>
      <c r="BM229" s="69"/>
      <c r="BN229" s="69"/>
      <c r="BO229" s="69"/>
      <c r="BP229" s="98"/>
      <c r="BQ229" s="98"/>
      <c r="BS229" s="39"/>
      <c r="BT229" s="98"/>
      <c r="BU229" s="37"/>
      <c r="BV229" s="42"/>
      <c r="BW229" s="69"/>
      <c r="BX229" s="69"/>
      <c r="BY229" s="69"/>
      <c r="BZ229" s="98"/>
      <c r="CA229" s="98"/>
      <c r="CC229" s="39"/>
      <c r="CD229" s="98"/>
      <c r="CE229" s="37"/>
      <c r="CF229" s="42"/>
      <c r="CG229" s="69"/>
      <c r="CH229" s="69"/>
      <c r="CI229" s="69"/>
      <c r="CJ229" s="45"/>
      <c r="CK229" s="98"/>
      <c r="CO229" s="39"/>
      <c r="CP229" s="98"/>
      <c r="CQ229" s="10"/>
      <c r="CR229" s="10"/>
      <c r="CS229" s="10"/>
      <c r="CT229" s="10"/>
      <c r="CU229" s="10"/>
      <c r="CV229" s="11"/>
      <c r="CW229" s="45"/>
      <c r="CX229" s="39"/>
      <c r="CY229" s="98"/>
      <c r="CZ229" s="10"/>
      <c r="DA229" s="10"/>
      <c r="DB229" s="10"/>
      <c r="DC229" s="10"/>
      <c r="DD229" s="10"/>
      <c r="DE229" s="11"/>
      <c r="DF229" s="45"/>
      <c r="DG229" s="39"/>
      <c r="DH229" s="39"/>
      <c r="DI229" s="10"/>
      <c r="DJ229" s="10"/>
      <c r="DK229" s="10"/>
      <c r="DL229" s="10"/>
      <c r="DM229" s="10"/>
      <c r="DN229" s="11"/>
      <c r="DO229" s="11"/>
      <c r="DP229" s="45"/>
      <c r="DQ229" s="39"/>
      <c r="DR229" s="39"/>
      <c r="DS229" s="10"/>
      <c r="DT229" s="10"/>
      <c r="DU229" s="10"/>
      <c r="DV229" s="10"/>
      <c r="DW229" s="10"/>
      <c r="DX229" s="98"/>
      <c r="DY229" s="11"/>
      <c r="DZ229" s="45"/>
      <c r="EA229" s="39"/>
      <c r="EB229" s="98"/>
      <c r="ED229" s="45"/>
      <c r="EE229" s="45"/>
      <c r="EF229" s="45"/>
    </row>
    <row r="230" spans="1:136" s="8" customFormat="1" ht="15" x14ac:dyDescent="0.15">
      <c r="A230" s="39"/>
      <c r="B230" s="98"/>
      <c r="C230" s="37"/>
      <c r="D230" s="42"/>
      <c r="E230" s="69"/>
      <c r="F230" s="69"/>
      <c r="G230" s="69"/>
      <c r="H230" s="69"/>
      <c r="I230" s="45"/>
      <c r="J230" s="39"/>
      <c r="K230" s="98"/>
      <c r="L230" s="37"/>
      <c r="M230" s="42"/>
      <c r="N230" s="69"/>
      <c r="O230" s="69"/>
      <c r="P230" s="69"/>
      <c r="R230" s="39"/>
      <c r="S230" s="98"/>
      <c r="T230" s="37"/>
      <c r="U230" s="10"/>
      <c r="V230" s="69"/>
      <c r="W230" s="69"/>
      <c r="X230" s="69"/>
      <c r="Z230" s="39"/>
      <c r="AA230" s="39"/>
      <c r="AB230" s="37"/>
      <c r="AC230" s="42"/>
      <c r="AD230" s="69"/>
      <c r="AE230" s="69"/>
      <c r="AF230" s="69"/>
      <c r="AG230" s="44"/>
      <c r="AH230" s="44"/>
      <c r="AJ230" s="39"/>
      <c r="AK230" s="39"/>
      <c r="AL230" s="37"/>
      <c r="AM230" s="42"/>
      <c r="AN230" s="69"/>
      <c r="AO230" s="69"/>
      <c r="AP230" s="69"/>
      <c r="AQ230" s="38"/>
      <c r="AS230" s="39"/>
      <c r="AT230" s="98"/>
      <c r="AU230" s="37"/>
      <c r="AV230" s="42"/>
      <c r="AW230" s="69"/>
      <c r="AX230" s="69"/>
      <c r="AY230" s="69"/>
      <c r="BA230" s="39"/>
      <c r="BB230" s="98"/>
      <c r="BC230" s="37"/>
      <c r="BD230" s="10"/>
      <c r="BE230" s="69"/>
      <c r="BF230" s="69"/>
      <c r="BG230" s="69"/>
      <c r="BI230" s="39"/>
      <c r="BJ230" s="98"/>
      <c r="BK230" s="37"/>
      <c r="BL230" s="42"/>
      <c r="BM230" s="69"/>
      <c r="BN230" s="69"/>
      <c r="BO230" s="69"/>
      <c r="BP230" s="98"/>
      <c r="BQ230" s="98"/>
      <c r="BS230" s="39"/>
      <c r="BT230" s="98"/>
      <c r="BU230" s="37"/>
      <c r="BV230" s="42"/>
      <c r="BW230" s="69"/>
      <c r="BX230" s="69"/>
      <c r="BY230" s="69"/>
      <c r="BZ230" s="98"/>
      <c r="CA230" s="98"/>
      <c r="CC230" s="39"/>
      <c r="CD230" s="98"/>
      <c r="CE230" s="37"/>
      <c r="CF230" s="42"/>
      <c r="CG230" s="69"/>
      <c r="CH230" s="69"/>
      <c r="CI230" s="69"/>
      <c r="CJ230" s="45"/>
      <c r="CK230" s="98"/>
      <c r="CO230" s="39"/>
      <c r="CP230" s="98"/>
      <c r="CQ230" s="10"/>
      <c r="CR230" s="10"/>
      <c r="CS230" s="10"/>
      <c r="CT230" s="10"/>
      <c r="CU230" s="10"/>
      <c r="CV230" s="11"/>
      <c r="CW230" s="45"/>
      <c r="CX230" s="39"/>
      <c r="CY230" s="98"/>
      <c r="CZ230" s="10"/>
      <c r="DA230" s="10"/>
      <c r="DB230" s="10"/>
      <c r="DC230" s="10"/>
      <c r="DD230" s="10"/>
      <c r="DE230" s="11"/>
      <c r="DF230" s="45"/>
      <c r="DG230" s="39"/>
      <c r="DH230" s="39"/>
      <c r="DI230" s="10"/>
      <c r="DJ230" s="10"/>
      <c r="DK230" s="10"/>
      <c r="DL230" s="10"/>
      <c r="DM230" s="10"/>
      <c r="DN230" s="11"/>
      <c r="DO230" s="11"/>
      <c r="DP230" s="45"/>
      <c r="DQ230" s="39"/>
      <c r="DR230" s="39"/>
      <c r="DS230" s="10"/>
      <c r="DT230" s="10"/>
      <c r="DU230" s="10"/>
      <c r="DV230" s="10"/>
      <c r="DW230" s="10"/>
      <c r="DX230" s="98"/>
      <c r="DY230" s="11"/>
      <c r="DZ230" s="45"/>
      <c r="EA230" s="39"/>
      <c r="EB230" s="98"/>
      <c r="ED230" s="45"/>
      <c r="EE230" s="45"/>
      <c r="EF230" s="45"/>
    </row>
    <row r="231" spans="1:136" s="8" customFormat="1" ht="15" x14ac:dyDescent="0.15">
      <c r="A231" s="39"/>
      <c r="B231" s="98"/>
      <c r="C231" s="37"/>
      <c r="D231" s="42"/>
      <c r="E231" s="69"/>
      <c r="F231" s="69"/>
      <c r="G231" s="69"/>
      <c r="H231" s="69"/>
      <c r="I231" s="45"/>
      <c r="J231" s="39"/>
      <c r="K231" s="98"/>
      <c r="L231" s="37"/>
      <c r="M231" s="42"/>
      <c r="N231" s="69"/>
      <c r="O231" s="69"/>
      <c r="P231" s="69"/>
      <c r="R231" s="39"/>
      <c r="S231" s="98"/>
      <c r="T231" s="37"/>
      <c r="U231" s="10"/>
      <c r="V231" s="69"/>
      <c r="W231" s="69"/>
      <c r="X231" s="69"/>
      <c r="Z231" s="39"/>
      <c r="AA231" s="39"/>
      <c r="AB231" s="37"/>
      <c r="AC231" s="42"/>
      <c r="AD231" s="69"/>
      <c r="AE231" s="69"/>
      <c r="AF231" s="69"/>
      <c r="AG231" s="44"/>
      <c r="AH231" s="44"/>
      <c r="AJ231" s="39"/>
      <c r="AK231" s="39"/>
      <c r="AL231" s="37"/>
      <c r="AM231" s="42"/>
      <c r="AN231" s="69"/>
      <c r="AO231" s="69"/>
      <c r="AP231" s="69"/>
      <c r="AQ231" s="38"/>
      <c r="AS231" s="39"/>
      <c r="AT231" s="98"/>
      <c r="AU231" s="37"/>
      <c r="AV231" s="42"/>
      <c r="AW231" s="69"/>
      <c r="AX231" s="69"/>
      <c r="AY231" s="69"/>
      <c r="BA231" s="39"/>
      <c r="BB231" s="98"/>
      <c r="BC231" s="37"/>
      <c r="BD231" s="10"/>
      <c r="BE231" s="69"/>
      <c r="BF231" s="69"/>
      <c r="BG231" s="69"/>
      <c r="BI231" s="39"/>
      <c r="BJ231" s="98"/>
      <c r="BK231" s="37"/>
      <c r="BL231" s="42"/>
      <c r="BM231" s="69"/>
      <c r="BN231" s="69"/>
      <c r="BO231" s="69"/>
      <c r="BP231" s="98"/>
      <c r="BQ231" s="98"/>
      <c r="BS231" s="39"/>
      <c r="BT231" s="98"/>
      <c r="BU231" s="37"/>
      <c r="BV231" s="42"/>
      <c r="BW231" s="69"/>
      <c r="BX231" s="69"/>
      <c r="BY231" s="69"/>
      <c r="BZ231" s="98"/>
      <c r="CA231" s="98"/>
      <c r="CC231" s="39"/>
      <c r="CD231" s="98"/>
      <c r="CE231" s="37"/>
      <c r="CF231" s="42"/>
      <c r="CG231" s="69"/>
      <c r="CH231" s="69"/>
      <c r="CI231" s="69"/>
      <c r="CJ231" s="45"/>
      <c r="CK231" s="98"/>
      <c r="CO231" s="39"/>
      <c r="CP231" s="98"/>
      <c r="CQ231" s="10"/>
      <c r="CR231" s="10"/>
      <c r="CS231" s="10"/>
      <c r="CT231" s="10"/>
      <c r="CU231" s="10"/>
      <c r="CV231" s="11"/>
      <c r="CW231" s="45"/>
      <c r="CX231" s="39"/>
      <c r="CY231" s="98"/>
      <c r="CZ231" s="10"/>
      <c r="DA231" s="10"/>
      <c r="DB231" s="10"/>
      <c r="DC231" s="10"/>
      <c r="DD231" s="10"/>
      <c r="DE231" s="11"/>
      <c r="DF231" s="45"/>
      <c r="DG231" s="39"/>
      <c r="DH231" s="39"/>
      <c r="DI231" s="10"/>
      <c r="DJ231" s="10"/>
      <c r="DK231" s="10"/>
      <c r="DL231" s="10"/>
      <c r="DM231" s="10"/>
      <c r="DN231" s="11"/>
      <c r="DO231" s="11"/>
      <c r="DP231" s="45"/>
      <c r="DQ231" s="39"/>
      <c r="DR231" s="39"/>
      <c r="DS231" s="10"/>
      <c r="DT231" s="10"/>
      <c r="DU231" s="10"/>
      <c r="DV231" s="10"/>
      <c r="DW231" s="10"/>
      <c r="DX231" s="98"/>
      <c r="DY231" s="11"/>
      <c r="DZ231" s="45"/>
      <c r="EA231" s="39"/>
      <c r="EB231" s="98"/>
      <c r="ED231" s="45"/>
      <c r="EE231" s="45"/>
      <c r="EF231" s="45"/>
    </row>
    <row r="232" spans="1:136" s="8" customFormat="1" ht="15" x14ac:dyDescent="0.15">
      <c r="A232" s="39"/>
      <c r="B232" s="98"/>
      <c r="C232" s="37"/>
      <c r="D232" s="42"/>
      <c r="E232" s="69"/>
      <c r="F232" s="69"/>
      <c r="G232" s="69"/>
      <c r="H232" s="69"/>
      <c r="I232" s="45"/>
      <c r="J232" s="39"/>
      <c r="K232" s="98"/>
      <c r="L232" s="37"/>
      <c r="M232" s="42"/>
      <c r="N232" s="69"/>
      <c r="O232" s="69"/>
      <c r="P232" s="69"/>
      <c r="R232" s="39"/>
      <c r="S232" s="98"/>
      <c r="T232" s="37"/>
      <c r="U232" s="10"/>
      <c r="V232" s="69"/>
      <c r="W232" s="69"/>
      <c r="X232" s="69"/>
      <c r="Z232" s="39"/>
      <c r="AA232" s="39"/>
      <c r="AB232" s="37"/>
      <c r="AC232" s="42"/>
      <c r="AD232" s="69"/>
      <c r="AE232" s="69"/>
      <c r="AF232" s="69"/>
      <c r="AG232" s="44"/>
      <c r="AH232" s="44"/>
      <c r="AJ232" s="39"/>
      <c r="AK232" s="39"/>
      <c r="AL232" s="37"/>
      <c r="AM232" s="42"/>
      <c r="AN232" s="69"/>
      <c r="AO232" s="69"/>
      <c r="AP232" s="69"/>
      <c r="AQ232" s="38"/>
      <c r="AS232" s="39"/>
      <c r="AT232" s="98"/>
      <c r="AU232" s="37"/>
      <c r="AV232" s="42"/>
      <c r="AW232" s="69"/>
      <c r="AX232" s="69"/>
      <c r="AY232" s="69"/>
      <c r="BA232" s="39"/>
      <c r="BB232" s="98"/>
      <c r="BC232" s="37"/>
      <c r="BD232" s="10"/>
      <c r="BE232" s="69"/>
      <c r="BF232" s="69"/>
      <c r="BG232" s="69"/>
      <c r="BI232" s="39"/>
      <c r="BJ232" s="98"/>
      <c r="BK232" s="37"/>
      <c r="BL232" s="42"/>
      <c r="BM232" s="69"/>
      <c r="BN232" s="69"/>
      <c r="BO232" s="69"/>
      <c r="BP232" s="98"/>
      <c r="BQ232" s="98"/>
      <c r="BS232" s="39"/>
      <c r="BT232" s="98"/>
      <c r="BU232" s="37"/>
      <c r="BV232" s="42"/>
      <c r="BW232" s="69"/>
      <c r="BX232" s="69"/>
      <c r="BY232" s="69"/>
      <c r="BZ232" s="98"/>
      <c r="CA232" s="98"/>
      <c r="CC232" s="39"/>
      <c r="CD232" s="98"/>
      <c r="CE232" s="37"/>
      <c r="CF232" s="42"/>
      <c r="CG232" s="69"/>
      <c r="CH232" s="69"/>
      <c r="CI232" s="69"/>
      <c r="CJ232" s="45"/>
      <c r="CK232" s="98"/>
      <c r="CO232" s="39"/>
      <c r="CP232" s="98"/>
      <c r="CQ232" s="10"/>
      <c r="CR232" s="10"/>
      <c r="CS232" s="10"/>
      <c r="CT232" s="10"/>
      <c r="CU232" s="10"/>
      <c r="CV232" s="11"/>
      <c r="CW232" s="45"/>
      <c r="CX232" s="39"/>
      <c r="CY232" s="98"/>
      <c r="CZ232" s="10"/>
      <c r="DA232" s="10"/>
      <c r="DB232" s="10"/>
      <c r="DC232" s="10"/>
      <c r="DD232" s="10"/>
      <c r="DE232" s="11"/>
      <c r="DF232" s="45"/>
      <c r="DG232" s="39"/>
      <c r="DH232" s="39"/>
      <c r="DI232" s="10"/>
      <c r="DJ232" s="10"/>
      <c r="DK232" s="10"/>
      <c r="DL232" s="10"/>
      <c r="DM232" s="10"/>
      <c r="DN232" s="11"/>
      <c r="DO232" s="11"/>
      <c r="DP232" s="45"/>
      <c r="DQ232" s="39"/>
      <c r="DR232" s="39"/>
      <c r="DS232" s="10"/>
      <c r="DT232" s="10"/>
      <c r="DU232" s="10"/>
      <c r="DV232" s="10"/>
      <c r="DW232" s="10"/>
      <c r="DX232" s="98"/>
      <c r="DY232" s="11"/>
      <c r="DZ232" s="45"/>
      <c r="EA232" s="39"/>
      <c r="EB232" s="98"/>
      <c r="ED232" s="45"/>
      <c r="EE232" s="45"/>
      <c r="EF232" s="45"/>
    </row>
    <row r="233" spans="1:136" s="8" customFormat="1" ht="15" x14ac:dyDescent="0.15">
      <c r="A233" s="39"/>
      <c r="B233" s="98"/>
      <c r="C233" s="37"/>
      <c r="D233" s="42"/>
      <c r="E233" s="69"/>
      <c r="F233" s="69"/>
      <c r="G233" s="69"/>
      <c r="H233" s="69"/>
      <c r="I233" s="45"/>
      <c r="J233" s="39"/>
      <c r="K233" s="98"/>
      <c r="L233" s="37"/>
      <c r="M233" s="42"/>
      <c r="N233" s="69"/>
      <c r="O233" s="69"/>
      <c r="P233" s="69"/>
      <c r="R233" s="39"/>
      <c r="S233" s="98"/>
      <c r="T233" s="37"/>
      <c r="U233" s="10"/>
      <c r="V233" s="69"/>
      <c r="W233" s="69"/>
      <c r="X233" s="69"/>
      <c r="Z233" s="39"/>
      <c r="AA233" s="39"/>
      <c r="AB233" s="37"/>
      <c r="AC233" s="42"/>
      <c r="AD233" s="69"/>
      <c r="AE233" s="69"/>
      <c r="AF233" s="69"/>
      <c r="AG233" s="44"/>
      <c r="AH233" s="44"/>
      <c r="AJ233" s="39"/>
      <c r="AK233" s="39"/>
      <c r="AL233" s="37"/>
      <c r="AM233" s="42"/>
      <c r="AN233" s="69"/>
      <c r="AO233" s="69"/>
      <c r="AP233" s="69"/>
      <c r="AQ233" s="38"/>
      <c r="AS233" s="39"/>
      <c r="AT233" s="98"/>
      <c r="AU233" s="37"/>
      <c r="AV233" s="42"/>
      <c r="AW233" s="69"/>
      <c r="AX233" s="69"/>
      <c r="AY233" s="69"/>
      <c r="BA233" s="39"/>
      <c r="BB233" s="98"/>
      <c r="BC233" s="37"/>
      <c r="BD233" s="10"/>
      <c r="BE233" s="69"/>
      <c r="BF233" s="69"/>
      <c r="BG233" s="69"/>
      <c r="BI233" s="39"/>
      <c r="BJ233" s="98"/>
      <c r="BK233" s="37"/>
      <c r="BL233" s="42"/>
      <c r="BM233" s="69"/>
      <c r="BN233" s="69"/>
      <c r="BO233" s="69"/>
      <c r="BP233" s="98"/>
      <c r="BQ233" s="98"/>
      <c r="BS233" s="39"/>
      <c r="BT233" s="98"/>
      <c r="BU233" s="37"/>
      <c r="BV233" s="42"/>
      <c r="BW233" s="69"/>
      <c r="BX233" s="69"/>
      <c r="BY233" s="69"/>
      <c r="BZ233" s="98"/>
      <c r="CA233" s="98"/>
      <c r="CC233" s="39"/>
      <c r="CD233" s="98"/>
      <c r="CE233" s="37"/>
      <c r="CF233" s="42"/>
      <c r="CG233" s="69"/>
      <c r="CH233" s="69"/>
      <c r="CI233" s="69"/>
      <c r="CJ233" s="45"/>
      <c r="CK233" s="98"/>
      <c r="CO233" s="39"/>
      <c r="CP233" s="98"/>
      <c r="CQ233" s="10"/>
      <c r="CR233" s="10"/>
      <c r="CS233" s="10"/>
      <c r="CT233" s="10"/>
      <c r="CU233" s="10"/>
      <c r="CV233" s="11"/>
      <c r="CW233" s="45"/>
      <c r="CX233" s="39"/>
      <c r="CY233" s="98"/>
      <c r="CZ233" s="10"/>
      <c r="DA233" s="10"/>
      <c r="DB233" s="10"/>
      <c r="DC233" s="10"/>
      <c r="DD233" s="10"/>
      <c r="DE233" s="11"/>
      <c r="DF233" s="45"/>
      <c r="DG233" s="39"/>
      <c r="DH233" s="39"/>
      <c r="DI233" s="10"/>
      <c r="DJ233" s="10"/>
      <c r="DK233" s="10"/>
      <c r="DL233" s="10"/>
      <c r="DM233" s="10"/>
      <c r="DN233" s="11"/>
      <c r="DO233" s="11"/>
      <c r="DP233" s="45"/>
      <c r="DQ233" s="39"/>
      <c r="DR233" s="39"/>
      <c r="DS233" s="10"/>
      <c r="DT233" s="10"/>
      <c r="DU233" s="10"/>
      <c r="DV233" s="10"/>
      <c r="DW233" s="10"/>
      <c r="DX233" s="98"/>
      <c r="DY233" s="11"/>
      <c r="DZ233" s="45"/>
      <c r="EA233" s="39"/>
      <c r="EB233" s="98"/>
      <c r="ED233" s="45"/>
      <c r="EE233" s="45"/>
      <c r="EF233" s="45"/>
    </row>
    <row r="234" spans="1:136" s="8" customFormat="1" ht="15" x14ac:dyDescent="0.15">
      <c r="A234" s="39"/>
      <c r="B234" s="98"/>
      <c r="C234" s="37"/>
      <c r="D234" s="42"/>
      <c r="E234" s="69"/>
      <c r="F234" s="69"/>
      <c r="G234" s="69"/>
      <c r="H234" s="69"/>
      <c r="I234" s="45"/>
      <c r="J234" s="39"/>
      <c r="K234" s="98"/>
      <c r="L234" s="37"/>
      <c r="M234" s="42"/>
      <c r="N234" s="69"/>
      <c r="O234" s="69"/>
      <c r="P234" s="69"/>
      <c r="R234" s="39"/>
      <c r="S234" s="98"/>
      <c r="T234" s="37"/>
      <c r="U234" s="10"/>
      <c r="V234" s="69"/>
      <c r="W234" s="69"/>
      <c r="X234" s="69"/>
      <c r="Z234" s="39"/>
      <c r="AA234" s="39"/>
      <c r="AB234" s="37"/>
      <c r="AC234" s="42"/>
      <c r="AD234" s="69"/>
      <c r="AE234" s="69"/>
      <c r="AF234" s="69"/>
      <c r="AG234" s="44"/>
      <c r="AH234" s="44"/>
      <c r="AJ234" s="39"/>
      <c r="AK234" s="39"/>
      <c r="AL234" s="37"/>
      <c r="AM234" s="42"/>
      <c r="AN234" s="69"/>
      <c r="AO234" s="69"/>
      <c r="AP234" s="69"/>
      <c r="AQ234" s="38"/>
      <c r="AS234" s="39"/>
      <c r="AT234" s="98"/>
      <c r="AU234" s="37"/>
      <c r="AV234" s="42"/>
      <c r="AW234" s="69"/>
      <c r="AX234" s="69"/>
      <c r="AY234" s="69"/>
      <c r="BA234" s="39"/>
      <c r="BB234" s="98"/>
      <c r="BC234" s="37"/>
      <c r="BD234" s="10"/>
      <c r="BE234" s="69"/>
      <c r="BF234" s="69"/>
      <c r="BG234" s="69"/>
      <c r="BI234" s="39"/>
      <c r="BJ234" s="98"/>
      <c r="BK234" s="37"/>
      <c r="BL234" s="42"/>
      <c r="BM234" s="69"/>
      <c r="BN234" s="69"/>
      <c r="BO234" s="69"/>
      <c r="BP234" s="98"/>
      <c r="BQ234" s="98"/>
      <c r="BS234" s="39"/>
      <c r="BT234" s="98"/>
      <c r="BU234" s="37"/>
      <c r="BV234" s="42"/>
      <c r="BW234" s="69"/>
      <c r="BX234" s="69"/>
      <c r="BY234" s="69"/>
      <c r="BZ234" s="98"/>
      <c r="CA234" s="98"/>
      <c r="CC234" s="39"/>
      <c r="CD234" s="98"/>
      <c r="CE234" s="37"/>
      <c r="CF234" s="42"/>
      <c r="CG234" s="69"/>
      <c r="CH234" s="69"/>
      <c r="CI234" s="69"/>
      <c r="CJ234" s="45"/>
      <c r="CK234" s="98"/>
      <c r="CO234" s="39"/>
      <c r="CP234" s="98"/>
      <c r="CQ234" s="10"/>
      <c r="CR234" s="10"/>
      <c r="CS234" s="10"/>
      <c r="CT234" s="10"/>
      <c r="CU234" s="10"/>
      <c r="CV234" s="11"/>
      <c r="CW234" s="45"/>
      <c r="CX234" s="39"/>
      <c r="CY234" s="98"/>
      <c r="CZ234" s="10"/>
      <c r="DA234" s="10"/>
      <c r="DB234" s="10"/>
      <c r="DC234" s="10"/>
      <c r="DD234" s="10"/>
      <c r="DE234" s="11"/>
      <c r="DF234" s="45"/>
      <c r="DG234" s="39"/>
      <c r="DH234" s="39"/>
      <c r="DI234" s="10"/>
      <c r="DJ234" s="10"/>
      <c r="DK234" s="10"/>
      <c r="DL234" s="10"/>
      <c r="DM234" s="10"/>
      <c r="DN234" s="11"/>
      <c r="DO234" s="11"/>
      <c r="DP234" s="45"/>
      <c r="DQ234" s="39"/>
      <c r="DR234" s="39"/>
      <c r="DS234" s="10"/>
      <c r="DT234" s="10"/>
      <c r="DU234" s="10"/>
      <c r="DV234" s="10"/>
      <c r="DW234" s="10"/>
      <c r="DX234" s="98"/>
      <c r="DY234" s="11"/>
      <c r="DZ234" s="45"/>
      <c r="EA234" s="39"/>
      <c r="EB234" s="98"/>
      <c r="ED234" s="45"/>
      <c r="EE234" s="45"/>
      <c r="EF234" s="45"/>
    </row>
    <row r="235" spans="1:136" s="8" customFormat="1" ht="15" x14ac:dyDescent="0.15">
      <c r="A235" s="39"/>
      <c r="B235" s="98"/>
      <c r="C235" s="37"/>
      <c r="D235" s="42"/>
      <c r="E235" s="69"/>
      <c r="F235" s="69"/>
      <c r="G235" s="69"/>
      <c r="H235" s="69"/>
      <c r="I235" s="45"/>
      <c r="J235" s="39"/>
      <c r="K235" s="98"/>
      <c r="L235" s="37"/>
      <c r="M235" s="42"/>
      <c r="N235" s="69"/>
      <c r="O235" s="69"/>
      <c r="P235" s="69"/>
      <c r="R235" s="39"/>
      <c r="S235" s="98"/>
      <c r="T235" s="37"/>
      <c r="U235" s="10"/>
      <c r="V235" s="69"/>
      <c r="W235" s="69"/>
      <c r="X235" s="69"/>
      <c r="Z235" s="39"/>
      <c r="AA235" s="39"/>
      <c r="AB235" s="37"/>
      <c r="AC235" s="42"/>
      <c r="AD235" s="69"/>
      <c r="AE235" s="69"/>
      <c r="AF235" s="69"/>
      <c r="AG235" s="44"/>
      <c r="AH235" s="44"/>
      <c r="AJ235" s="39"/>
      <c r="AK235" s="39"/>
      <c r="AL235" s="37"/>
      <c r="AM235" s="42"/>
      <c r="AN235" s="69"/>
      <c r="AO235" s="69"/>
      <c r="AP235" s="69"/>
      <c r="AQ235" s="38"/>
      <c r="AS235" s="39"/>
      <c r="AT235" s="98"/>
      <c r="AU235" s="37"/>
      <c r="AV235" s="42"/>
      <c r="AW235" s="69"/>
      <c r="AX235" s="69"/>
      <c r="AY235" s="69"/>
      <c r="BA235" s="39"/>
      <c r="BB235" s="98"/>
      <c r="BC235" s="37"/>
      <c r="BD235" s="10"/>
      <c r="BE235" s="69"/>
      <c r="BF235" s="69"/>
      <c r="BG235" s="69"/>
      <c r="BI235" s="39"/>
      <c r="BJ235" s="98"/>
      <c r="BK235" s="37"/>
      <c r="BL235" s="42"/>
      <c r="BM235" s="69"/>
      <c r="BN235" s="69"/>
      <c r="BO235" s="69"/>
      <c r="BP235" s="98"/>
      <c r="BQ235" s="98"/>
      <c r="BS235" s="39"/>
      <c r="BT235" s="98"/>
      <c r="BU235" s="37"/>
      <c r="BV235" s="42"/>
      <c r="BW235" s="69"/>
      <c r="BX235" s="69"/>
      <c r="BY235" s="69"/>
      <c r="BZ235" s="98"/>
      <c r="CA235" s="98"/>
      <c r="CC235" s="39"/>
      <c r="CD235" s="98"/>
      <c r="CE235" s="37"/>
      <c r="CF235" s="42"/>
      <c r="CG235" s="69"/>
      <c r="CH235" s="69"/>
      <c r="CI235" s="69"/>
      <c r="CJ235" s="45"/>
      <c r="CK235" s="98"/>
      <c r="CO235" s="39"/>
      <c r="CP235" s="98"/>
      <c r="CQ235" s="10"/>
      <c r="CR235" s="10"/>
      <c r="CS235" s="10"/>
      <c r="CT235" s="10"/>
      <c r="CU235" s="10"/>
      <c r="CV235" s="11"/>
      <c r="CW235" s="45"/>
      <c r="CX235" s="39"/>
      <c r="CY235" s="98"/>
      <c r="CZ235" s="10"/>
      <c r="DA235" s="10"/>
      <c r="DB235" s="10"/>
      <c r="DC235" s="10"/>
      <c r="DD235" s="10"/>
      <c r="DE235" s="11"/>
      <c r="DF235" s="45"/>
      <c r="DG235" s="39"/>
      <c r="DH235" s="39"/>
      <c r="DI235" s="10"/>
      <c r="DJ235" s="10"/>
      <c r="DK235" s="10"/>
      <c r="DL235" s="10"/>
      <c r="DM235" s="10"/>
      <c r="DN235" s="11"/>
      <c r="DO235" s="11"/>
      <c r="DP235" s="45"/>
      <c r="DQ235" s="39"/>
      <c r="DR235" s="39"/>
      <c r="DS235" s="10"/>
      <c r="DT235" s="10"/>
      <c r="DU235" s="10"/>
      <c r="DV235" s="10"/>
      <c r="DW235" s="10"/>
      <c r="DX235" s="98"/>
      <c r="DY235" s="11"/>
      <c r="DZ235" s="45"/>
      <c r="EA235" s="39"/>
      <c r="EB235" s="98"/>
      <c r="ED235" s="45"/>
      <c r="EE235" s="45"/>
      <c r="EF235" s="45"/>
    </row>
    <row r="236" spans="1:136" s="8" customFormat="1" ht="15" x14ac:dyDescent="0.15">
      <c r="A236" s="39"/>
      <c r="B236" s="98"/>
      <c r="C236" s="37"/>
      <c r="D236" s="42"/>
      <c r="E236" s="69"/>
      <c r="F236" s="69"/>
      <c r="G236" s="69"/>
      <c r="H236" s="69"/>
      <c r="I236" s="45"/>
      <c r="J236" s="39"/>
      <c r="K236" s="98"/>
      <c r="L236" s="37"/>
      <c r="M236" s="42"/>
      <c r="N236" s="69"/>
      <c r="O236" s="69"/>
      <c r="P236" s="69"/>
      <c r="R236" s="39"/>
      <c r="S236" s="98"/>
      <c r="T236" s="37"/>
      <c r="U236" s="10"/>
      <c r="V236" s="69"/>
      <c r="W236" s="69"/>
      <c r="X236" s="69"/>
      <c r="Z236" s="39"/>
      <c r="AA236" s="39"/>
      <c r="AB236" s="37"/>
      <c r="AC236" s="42"/>
      <c r="AD236" s="69"/>
      <c r="AE236" s="69"/>
      <c r="AF236" s="69"/>
      <c r="AG236" s="44"/>
      <c r="AH236" s="44"/>
      <c r="AJ236" s="39"/>
      <c r="AK236" s="39"/>
      <c r="AL236" s="37"/>
      <c r="AM236" s="42"/>
      <c r="AN236" s="69"/>
      <c r="AO236" s="69"/>
      <c r="AP236" s="69"/>
      <c r="AQ236" s="38"/>
      <c r="AS236" s="39"/>
      <c r="AT236" s="98"/>
      <c r="AU236" s="37"/>
      <c r="AV236" s="42"/>
      <c r="AW236" s="69"/>
      <c r="AX236" s="69"/>
      <c r="AY236" s="69"/>
      <c r="BA236" s="39"/>
      <c r="BB236" s="98"/>
      <c r="BC236" s="37"/>
      <c r="BD236" s="10"/>
      <c r="BE236" s="69"/>
      <c r="BF236" s="69"/>
      <c r="BG236" s="69"/>
      <c r="BI236" s="39"/>
      <c r="BJ236" s="98"/>
      <c r="BK236" s="37"/>
      <c r="BL236" s="42"/>
      <c r="BM236" s="69"/>
      <c r="BN236" s="69"/>
      <c r="BO236" s="69"/>
      <c r="BP236" s="98"/>
      <c r="BQ236" s="98"/>
      <c r="BS236" s="39"/>
      <c r="BT236" s="98"/>
      <c r="BU236" s="37"/>
      <c r="BV236" s="42"/>
      <c r="BW236" s="69"/>
      <c r="BX236" s="69"/>
      <c r="BY236" s="69"/>
      <c r="BZ236" s="98"/>
      <c r="CA236" s="98"/>
      <c r="CC236" s="39"/>
      <c r="CD236" s="98"/>
      <c r="CE236" s="37"/>
      <c r="CF236" s="42"/>
      <c r="CG236" s="69"/>
      <c r="CH236" s="69"/>
      <c r="CI236" s="69"/>
      <c r="CJ236" s="45"/>
      <c r="CK236" s="98"/>
      <c r="CO236" s="39"/>
      <c r="CP236" s="98"/>
      <c r="CQ236" s="10"/>
      <c r="CR236" s="10"/>
      <c r="CS236" s="10"/>
      <c r="CT236" s="10"/>
      <c r="CU236" s="10"/>
      <c r="CV236" s="11"/>
      <c r="CW236" s="45"/>
      <c r="CX236" s="39"/>
      <c r="CY236" s="98"/>
      <c r="CZ236" s="10"/>
      <c r="DA236" s="10"/>
      <c r="DB236" s="10"/>
      <c r="DC236" s="10"/>
      <c r="DD236" s="10"/>
      <c r="DE236" s="11"/>
      <c r="DF236" s="45"/>
      <c r="DG236" s="39"/>
      <c r="DH236" s="39"/>
      <c r="DI236" s="10"/>
      <c r="DJ236" s="10"/>
      <c r="DK236" s="10"/>
      <c r="DL236" s="10"/>
      <c r="DM236" s="10"/>
      <c r="DN236" s="11"/>
      <c r="DO236" s="11"/>
      <c r="DP236" s="45"/>
      <c r="DQ236" s="39"/>
      <c r="DR236" s="39"/>
      <c r="DS236" s="10"/>
      <c r="DT236" s="10"/>
      <c r="DU236" s="10"/>
      <c r="DV236" s="10"/>
      <c r="DW236" s="10"/>
      <c r="DX236" s="98"/>
      <c r="DY236" s="11"/>
      <c r="DZ236" s="45"/>
      <c r="EA236" s="39"/>
      <c r="EB236" s="98"/>
      <c r="ED236" s="45"/>
      <c r="EE236" s="45"/>
      <c r="EF236" s="45"/>
    </row>
    <row r="237" spans="1:136" s="8" customFormat="1" ht="15" x14ac:dyDescent="0.15">
      <c r="A237" s="39"/>
      <c r="B237" s="98"/>
      <c r="C237" s="37"/>
      <c r="D237" s="42"/>
      <c r="E237" s="69"/>
      <c r="F237" s="69"/>
      <c r="G237" s="69"/>
      <c r="H237" s="69"/>
      <c r="I237" s="45"/>
      <c r="J237" s="39"/>
      <c r="K237" s="98"/>
      <c r="L237" s="37"/>
      <c r="M237" s="42"/>
      <c r="N237" s="69"/>
      <c r="O237" s="69"/>
      <c r="P237" s="69"/>
      <c r="R237" s="39"/>
      <c r="S237" s="98"/>
      <c r="T237" s="37"/>
      <c r="U237" s="10"/>
      <c r="V237" s="69"/>
      <c r="W237" s="69"/>
      <c r="X237" s="69"/>
      <c r="Z237" s="39"/>
      <c r="AA237" s="39"/>
      <c r="AB237" s="37"/>
      <c r="AC237" s="42"/>
      <c r="AD237" s="69"/>
      <c r="AE237" s="69"/>
      <c r="AF237" s="69"/>
      <c r="AG237" s="44"/>
      <c r="AH237" s="44"/>
      <c r="AJ237" s="39"/>
      <c r="AK237" s="39"/>
      <c r="AL237" s="37"/>
      <c r="AM237" s="42"/>
      <c r="AN237" s="69"/>
      <c r="AO237" s="69"/>
      <c r="AP237" s="69"/>
      <c r="AQ237" s="38"/>
      <c r="AS237" s="39"/>
      <c r="AT237" s="98"/>
      <c r="AU237" s="37"/>
      <c r="AV237" s="42"/>
      <c r="AW237" s="69"/>
      <c r="AX237" s="69"/>
      <c r="AY237" s="69"/>
      <c r="BA237" s="39"/>
      <c r="BB237" s="98"/>
      <c r="BC237" s="37"/>
      <c r="BD237" s="10"/>
      <c r="BE237" s="69"/>
      <c r="BF237" s="69"/>
      <c r="BG237" s="69"/>
      <c r="BI237" s="39"/>
      <c r="BJ237" s="98"/>
      <c r="BK237" s="37"/>
      <c r="BL237" s="42"/>
      <c r="BM237" s="69"/>
      <c r="BN237" s="69"/>
      <c r="BO237" s="69"/>
      <c r="BP237" s="98"/>
      <c r="BQ237" s="98"/>
      <c r="BS237" s="39"/>
      <c r="BT237" s="98"/>
      <c r="BU237" s="37"/>
      <c r="BV237" s="42"/>
      <c r="BW237" s="69"/>
      <c r="BX237" s="69"/>
      <c r="BY237" s="69"/>
      <c r="BZ237" s="98"/>
      <c r="CA237" s="98"/>
      <c r="CC237" s="39"/>
      <c r="CD237" s="98"/>
      <c r="CE237" s="37"/>
      <c r="CF237" s="42"/>
      <c r="CG237" s="69"/>
      <c r="CH237" s="69"/>
      <c r="CI237" s="69"/>
      <c r="CJ237" s="45"/>
      <c r="CK237" s="98"/>
      <c r="CO237" s="39"/>
      <c r="CP237" s="98"/>
      <c r="CQ237" s="10"/>
      <c r="CR237" s="10"/>
      <c r="CS237" s="10"/>
      <c r="CT237" s="10"/>
      <c r="CU237" s="10"/>
      <c r="CV237" s="11"/>
      <c r="CW237" s="45"/>
      <c r="CX237" s="39"/>
      <c r="CY237" s="98"/>
      <c r="CZ237" s="10"/>
      <c r="DA237" s="10"/>
      <c r="DB237" s="10"/>
      <c r="DC237" s="10"/>
      <c r="DD237" s="10"/>
      <c r="DE237" s="11"/>
      <c r="DF237" s="45"/>
      <c r="DG237" s="39"/>
      <c r="DH237" s="39"/>
      <c r="DI237" s="10"/>
      <c r="DJ237" s="10"/>
      <c r="DK237" s="10"/>
      <c r="DL237" s="10"/>
      <c r="DM237" s="10"/>
      <c r="DN237" s="11"/>
      <c r="DO237" s="11"/>
      <c r="DP237" s="45"/>
      <c r="DQ237" s="39"/>
      <c r="DR237" s="39"/>
      <c r="DS237" s="10"/>
      <c r="DT237" s="10"/>
      <c r="DU237" s="10"/>
      <c r="DV237" s="10"/>
      <c r="DW237" s="10"/>
      <c r="DX237" s="98"/>
      <c r="DY237" s="11"/>
      <c r="DZ237" s="45"/>
      <c r="EA237" s="39"/>
      <c r="EB237" s="98"/>
      <c r="ED237" s="45"/>
      <c r="EE237" s="45"/>
      <c r="EF237" s="45"/>
    </row>
    <row r="238" spans="1:136" s="8" customFormat="1" ht="15" x14ac:dyDescent="0.15">
      <c r="A238" s="39"/>
      <c r="B238" s="98"/>
      <c r="C238" s="37"/>
      <c r="D238" s="42"/>
      <c r="E238" s="69"/>
      <c r="F238" s="69"/>
      <c r="G238" s="69"/>
      <c r="H238" s="69"/>
      <c r="I238" s="45"/>
      <c r="J238" s="39"/>
      <c r="K238" s="98"/>
      <c r="L238" s="37"/>
      <c r="M238" s="42"/>
      <c r="N238" s="69"/>
      <c r="O238" s="69"/>
      <c r="P238" s="69"/>
      <c r="R238" s="39"/>
      <c r="S238" s="98"/>
      <c r="T238" s="37"/>
      <c r="U238" s="10"/>
      <c r="V238" s="69"/>
      <c r="W238" s="69"/>
      <c r="X238" s="69"/>
      <c r="Z238" s="39"/>
      <c r="AA238" s="39"/>
      <c r="AB238" s="37"/>
      <c r="AC238" s="42"/>
      <c r="AD238" s="69"/>
      <c r="AE238" s="69"/>
      <c r="AF238" s="69"/>
      <c r="AG238" s="44"/>
      <c r="AH238" s="44"/>
      <c r="AJ238" s="39"/>
      <c r="AK238" s="39"/>
      <c r="AL238" s="37"/>
      <c r="AM238" s="42"/>
      <c r="AN238" s="69"/>
      <c r="AO238" s="69"/>
      <c r="AP238" s="69"/>
      <c r="AQ238" s="38"/>
      <c r="AS238" s="39"/>
      <c r="AT238" s="98"/>
      <c r="AU238" s="37"/>
      <c r="AV238" s="42"/>
      <c r="AW238" s="69"/>
      <c r="AX238" s="69"/>
      <c r="AY238" s="69"/>
      <c r="BA238" s="39"/>
      <c r="BB238" s="98"/>
      <c r="BC238" s="37"/>
      <c r="BD238" s="10"/>
      <c r="BE238" s="69"/>
      <c r="BF238" s="69"/>
      <c r="BG238" s="69"/>
      <c r="BI238" s="39"/>
      <c r="BJ238" s="98"/>
      <c r="BK238" s="37"/>
      <c r="BL238" s="42"/>
      <c r="BM238" s="69"/>
      <c r="BN238" s="69"/>
      <c r="BO238" s="69"/>
      <c r="BP238" s="98"/>
      <c r="BQ238" s="98"/>
      <c r="BS238" s="39"/>
      <c r="BT238" s="98"/>
      <c r="BU238" s="37"/>
      <c r="BV238" s="42"/>
      <c r="BW238" s="69"/>
      <c r="BX238" s="69"/>
      <c r="BY238" s="69"/>
      <c r="BZ238" s="98"/>
      <c r="CA238" s="98"/>
      <c r="CC238" s="39"/>
      <c r="CD238" s="98"/>
      <c r="CE238" s="37"/>
      <c r="CF238" s="42"/>
      <c r="CG238" s="69"/>
      <c r="CH238" s="69"/>
      <c r="CI238" s="69"/>
      <c r="CJ238" s="45"/>
      <c r="CK238" s="98"/>
      <c r="CO238" s="39"/>
      <c r="CP238" s="98"/>
      <c r="CQ238" s="10"/>
      <c r="CR238" s="10"/>
      <c r="CS238" s="10"/>
      <c r="CT238" s="10"/>
      <c r="CU238" s="10"/>
      <c r="CV238" s="11"/>
      <c r="CW238" s="45"/>
      <c r="CX238" s="39"/>
      <c r="CY238" s="98"/>
      <c r="CZ238" s="10"/>
      <c r="DA238" s="10"/>
      <c r="DB238" s="10"/>
      <c r="DC238" s="10"/>
      <c r="DD238" s="10"/>
      <c r="DE238" s="11"/>
      <c r="DF238" s="45"/>
      <c r="DG238" s="39"/>
      <c r="DH238" s="39"/>
      <c r="DI238" s="10"/>
      <c r="DJ238" s="10"/>
      <c r="DK238" s="10"/>
      <c r="DL238" s="10"/>
      <c r="DM238" s="10"/>
      <c r="DN238" s="11"/>
      <c r="DO238" s="11"/>
      <c r="DP238" s="45"/>
      <c r="DQ238" s="39"/>
      <c r="DR238" s="39"/>
      <c r="DS238" s="10"/>
      <c r="DT238" s="10"/>
      <c r="DU238" s="10"/>
      <c r="DV238" s="10"/>
      <c r="DW238" s="10"/>
      <c r="DX238" s="98"/>
      <c r="DY238" s="11"/>
      <c r="DZ238" s="45"/>
      <c r="EA238" s="39"/>
      <c r="EB238" s="98"/>
      <c r="ED238" s="45"/>
      <c r="EE238" s="45"/>
      <c r="EF238" s="45"/>
    </row>
    <row r="239" spans="1:136" s="8" customFormat="1" ht="15" x14ac:dyDescent="0.15">
      <c r="A239" s="39"/>
      <c r="B239" s="98"/>
      <c r="C239" s="37"/>
      <c r="D239" s="42"/>
      <c r="E239" s="69"/>
      <c r="F239" s="69"/>
      <c r="G239" s="69"/>
      <c r="H239" s="69"/>
      <c r="I239" s="45"/>
      <c r="J239" s="39"/>
      <c r="K239" s="98"/>
      <c r="L239" s="37"/>
      <c r="M239" s="42"/>
      <c r="N239" s="69"/>
      <c r="O239" s="69"/>
      <c r="P239" s="69"/>
      <c r="R239" s="39"/>
      <c r="S239" s="98"/>
      <c r="T239" s="37"/>
      <c r="U239" s="10"/>
      <c r="V239" s="69"/>
      <c r="W239" s="69"/>
      <c r="X239" s="69"/>
      <c r="Z239" s="39"/>
      <c r="AA239" s="39"/>
      <c r="AB239" s="37"/>
      <c r="AC239" s="42"/>
      <c r="AD239" s="69"/>
      <c r="AE239" s="69"/>
      <c r="AF239" s="69"/>
      <c r="AG239" s="44"/>
      <c r="AH239" s="44"/>
      <c r="AJ239" s="39"/>
      <c r="AK239" s="39"/>
      <c r="AL239" s="37"/>
      <c r="AM239" s="42"/>
      <c r="AN239" s="69"/>
      <c r="AO239" s="69"/>
      <c r="AP239" s="69"/>
      <c r="AQ239" s="38"/>
      <c r="AS239" s="39"/>
      <c r="AT239" s="98"/>
      <c r="AU239" s="37"/>
      <c r="AV239" s="42"/>
      <c r="AW239" s="69"/>
      <c r="AX239" s="69"/>
      <c r="AY239" s="69"/>
      <c r="BA239" s="39"/>
      <c r="BB239" s="98"/>
      <c r="BC239" s="37"/>
      <c r="BD239" s="10"/>
      <c r="BE239" s="69"/>
      <c r="BF239" s="69"/>
      <c r="BG239" s="69"/>
      <c r="BI239" s="39"/>
      <c r="BJ239" s="98"/>
      <c r="BK239" s="37"/>
      <c r="BL239" s="42"/>
      <c r="BM239" s="69"/>
      <c r="BN239" s="69"/>
      <c r="BO239" s="69"/>
      <c r="BP239" s="98"/>
      <c r="BQ239" s="98"/>
      <c r="BS239" s="39"/>
      <c r="BT239" s="98"/>
      <c r="BU239" s="37"/>
      <c r="BV239" s="42"/>
      <c r="BW239" s="69"/>
      <c r="BX239" s="69"/>
      <c r="BY239" s="69"/>
      <c r="BZ239" s="98"/>
      <c r="CA239" s="98"/>
      <c r="CC239" s="39"/>
      <c r="CD239" s="98"/>
      <c r="CE239" s="37"/>
      <c r="CF239" s="42"/>
      <c r="CG239" s="69"/>
      <c r="CH239" s="69"/>
      <c r="CI239" s="69"/>
      <c r="CJ239" s="45"/>
      <c r="CK239" s="98"/>
      <c r="CO239" s="39"/>
      <c r="CP239" s="98"/>
      <c r="CQ239" s="10"/>
      <c r="CR239" s="10"/>
      <c r="CS239" s="10"/>
      <c r="CT239" s="10"/>
      <c r="CU239" s="10"/>
      <c r="CV239" s="11"/>
      <c r="CW239" s="45"/>
      <c r="CX239" s="39"/>
      <c r="CY239" s="98"/>
      <c r="CZ239" s="10"/>
      <c r="DA239" s="10"/>
      <c r="DB239" s="10"/>
      <c r="DC239" s="10"/>
      <c r="DD239" s="10"/>
      <c r="DE239" s="11"/>
      <c r="DF239" s="45"/>
      <c r="DG239" s="39"/>
      <c r="DH239" s="39"/>
      <c r="DI239" s="10"/>
      <c r="DJ239" s="10"/>
      <c r="DK239" s="10"/>
      <c r="DL239" s="10"/>
      <c r="DM239" s="10"/>
      <c r="DN239" s="11"/>
      <c r="DO239" s="11"/>
      <c r="DP239" s="45"/>
      <c r="DQ239" s="39"/>
      <c r="DR239" s="39"/>
      <c r="DS239" s="10"/>
      <c r="DT239" s="10"/>
      <c r="DU239" s="10"/>
      <c r="DV239" s="10"/>
      <c r="DW239" s="10"/>
      <c r="DX239" s="98"/>
      <c r="DY239" s="11"/>
      <c r="DZ239" s="45"/>
      <c r="EA239" s="39"/>
      <c r="EB239" s="98"/>
      <c r="ED239" s="45"/>
      <c r="EE239" s="45"/>
      <c r="EF239" s="45"/>
    </row>
    <row r="240" spans="1:136" s="8" customFormat="1" ht="15" x14ac:dyDescent="0.15">
      <c r="A240" s="39"/>
      <c r="B240" s="98"/>
      <c r="C240" s="37"/>
      <c r="D240" s="42"/>
      <c r="E240" s="69"/>
      <c r="F240" s="69"/>
      <c r="G240" s="69"/>
      <c r="H240" s="69"/>
      <c r="I240" s="45"/>
      <c r="J240" s="39"/>
      <c r="K240" s="98"/>
      <c r="L240" s="37"/>
      <c r="M240" s="42"/>
      <c r="N240" s="69"/>
      <c r="O240" s="69"/>
      <c r="P240" s="69"/>
      <c r="R240" s="39"/>
      <c r="S240" s="98"/>
      <c r="T240" s="37"/>
      <c r="U240" s="10"/>
      <c r="V240" s="69"/>
      <c r="W240" s="69"/>
      <c r="X240" s="69"/>
      <c r="Z240" s="39"/>
      <c r="AA240" s="39"/>
      <c r="AB240" s="37"/>
      <c r="AC240" s="42"/>
      <c r="AD240" s="69"/>
      <c r="AE240" s="69"/>
      <c r="AF240" s="69"/>
      <c r="AG240" s="44"/>
      <c r="AH240" s="44"/>
      <c r="AJ240" s="39"/>
      <c r="AK240" s="39"/>
      <c r="AL240" s="37"/>
      <c r="AM240" s="42"/>
      <c r="AN240" s="69"/>
      <c r="AO240" s="69"/>
      <c r="AP240" s="69"/>
      <c r="AQ240" s="38"/>
      <c r="AS240" s="39"/>
      <c r="AT240" s="98"/>
      <c r="AU240" s="37"/>
      <c r="AV240" s="42"/>
      <c r="AW240" s="69"/>
      <c r="AX240" s="69"/>
      <c r="AY240" s="69"/>
      <c r="BA240" s="39"/>
      <c r="BB240" s="98"/>
      <c r="BC240" s="37"/>
      <c r="BD240" s="10"/>
      <c r="BE240" s="69"/>
      <c r="BF240" s="69"/>
      <c r="BG240" s="69"/>
      <c r="BI240" s="39"/>
      <c r="BJ240" s="98"/>
      <c r="BK240" s="37"/>
      <c r="BL240" s="42"/>
      <c r="BM240" s="69"/>
      <c r="BN240" s="69"/>
      <c r="BO240" s="69"/>
      <c r="BP240" s="98"/>
      <c r="BQ240" s="98"/>
      <c r="BS240" s="39"/>
      <c r="BT240" s="98"/>
      <c r="BU240" s="37"/>
      <c r="BV240" s="42"/>
      <c r="BW240" s="69"/>
      <c r="BX240" s="69"/>
      <c r="BY240" s="69"/>
      <c r="BZ240" s="98"/>
      <c r="CA240" s="98"/>
      <c r="CC240" s="39"/>
      <c r="CD240" s="98"/>
      <c r="CE240" s="37"/>
      <c r="CF240" s="42"/>
      <c r="CG240" s="69"/>
      <c r="CH240" s="69"/>
      <c r="CI240" s="69"/>
      <c r="CJ240" s="45"/>
      <c r="CK240" s="98"/>
      <c r="CO240" s="39"/>
      <c r="CP240" s="98"/>
      <c r="CQ240" s="10"/>
      <c r="CR240" s="10"/>
      <c r="CS240" s="10"/>
      <c r="CT240" s="10"/>
      <c r="CU240" s="10"/>
      <c r="CV240" s="11"/>
      <c r="CW240" s="45"/>
      <c r="CX240" s="39"/>
      <c r="CY240" s="98"/>
      <c r="CZ240" s="10"/>
      <c r="DA240" s="10"/>
      <c r="DB240" s="10"/>
      <c r="DC240" s="10"/>
      <c r="DD240" s="10"/>
      <c r="DE240" s="11"/>
      <c r="DF240" s="45"/>
      <c r="DG240" s="39"/>
      <c r="DH240" s="39"/>
      <c r="DI240" s="10"/>
      <c r="DJ240" s="10"/>
      <c r="DK240" s="10"/>
      <c r="DL240" s="10"/>
      <c r="DM240" s="10"/>
      <c r="DN240" s="11"/>
      <c r="DO240" s="11"/>
      <c r="DP240" s="45"/>
      <c r="DQ240" s="39"/>
      <c r="DR240" s="39"/>
      <c r="DS240" s="10"/>
      <c r="DT240" s="10"/>
      <c r="DU240" s="10"/>
      <c r="DV240" s="10"/>
      <c r="DW240" s="10"/>
      <c r="DX240" s="98"/>
      <c r="DY240" s="11"/>
      <c r="DZ240" s="45"/>
      <c r="EA240" s="39"/>
      <c r="EB240" s="98"/>
      <c r="ED240" s="45"/>
      <c r="EE240" s="45"/>
      <c r="EF240" s="45"/>
    </row>
    <row r="241" spans="1:136" s="8" customFormat="1" ht="15" x14ac:dyDescent="0.15">
      <c r="A241" s="39"/>
      <c r="B241" s="98"/>
      <c r="C241" s="37"/>
      <c r="D241" s="42"/>
      <c r="E241" s="69"/>
      <c r="F241" s="69"/>
      <c r="G241" s="69"/>
      <c r="H241" s="69"/>
      <c r="I241" s="45"/>
      <c r="J241" s="39"/>
      <c r="K241" s="98"/>
      <c r="L241" s="37"/>
      <c r="M241" s="42"/>
      <c r="N241" s="69"/>
      <c r="O241" s="69"/>
      <c r="P241" s="69"/>
      <c r="R241" s="39"/>
      <c r="S241" s="98"/>
      <c r="T241" s="37"/>
      <c r="U241" s="10"/>
      <c r="V241" s="69"/>
      <c r="W241" s="69"/>
      <c r="X241" s="69"/>
      <c r="Z241" s="39"/>
      <c r="AA241" s="39"/>
      <c r="AB241" s="37"/>
      <c r="AC241" s="42"/>
      <c r="AD241" s="69"/>
      <c r="AE241" s="69"/>
      <c r="AF241" s="69"/>
      <c r="AG241" s="44"/>
      <c r="AH241" s="44"/>
      <c r="AJ241" s="39"/>
      <c r="AK241" s="39"/>
      <c r="AL241" s="37"/>
      <c r="AM241" s="42"/>
      <c r="AN241" s="69"/>
      <c r="AO241" s="69"/>
      <c r="AP241" s="69"/>
      <c r="AQ241" s="38"/>
      <c r="AS241" s="39"/>
      <c r="AT241" s="98"/>
      <c r="AU241" s="37"/>
      <c r="AV241" s="42"/>
      <c r="AW241" s="69"/>
      <c r="AX241" s="69"/>
      <c r="AY241" s="69"/>
      <c r="BA241" s="39"/>
      <c r="BB241" s="98"/>
      <c r="BC241" s="37"/>
      <c r="BD241" s="10"/>
      <c r="BE241" s="69"/>
      <c r="BF241" s="69"/>
      <c r="BG241" s="69"/>
      <c r="BI241" s="39"/>
      <c r="BJ241" s="98"/>
      <c r="BK241" s="37"/>
      <c r="BL241" s="42"/>
      <c r="BM241" s="69"/>
      <c r="BN241" s="69"/>
      <c r="BO241" s="69"/>
      <c r="BP241" s="98"/>
      <c r="BQ241" s="98"/>
      <c r="BS241" s="39"/>
      <c r="BT241" s="98"/>
      <c r="BU241" s="37"/>
      <c r="BV241" s="42"/>
      <c r="BW241" s="69"/>
      <c r="BX241" s="69"/>
      <c r="BY241" s="69"/>
      <c r="BZ241" s="98"/>
      <c r="CA241" s="98"/>
      <c r="CC241" s="39"/>
      <c r="CD241" s="98"/>
      <c r="CE241" s="37"/>
      <c r="CF241" s="42"/>
      <c r="CG241" s="69"/>
      <c r="CH241" s="69"/>
      <c r="CI241" s="69"/>
      <c r="CJ241" s="45"/>
      <c r="CK241" s="98"/>
      <c r="CO241" s="39"/>
      <c r="CP241" s="98"/>
      <c r="CQ241" s="10"/>
      <c r="CR241" s="10"/>
      <c r="CS241" s="10"/>
      <c r="CT241" s="10"/>
      <c r="CU241" s="10"/>
      <c r="CV241" s="11"/>
      <c r="CW241" s="45"/>
      <c r="CX241" s="39"/>
      <c r="CY241" s="98"/>
      <c r="CZ241" s="10"/>
      <c r="DA241" s="10"/>
      <c r="DB241" s="10"/>
      <c r="DC241" s="10"/>
      <c r="DD241" s="10"/>
      <c r="DE241" s="11"/>
      <c r="DF241" s="45"/>
      <c r="DG241" s="39"/>
      <c r="DH241" s="39"/>
      <c r="DI241" s="10"/>
      <c r="DJ241" s="10"/>
      <c r="DK241" s="10"/>
      <c r="DL241" s="10"/>
      <c r="DM241" s="10"/>
      <c r="DN241" s="11"/>
      <c r="DO241" s="11"/>
      <c r="DP241" s="45"/>
      <c r="DQ241" s="39"/>
      <c r="DR241" s="39"/>
      <c r="DS241" s="10"/>
      <c r="DT241" s="10"/>
      <c r="DU241" s="10"/>
      <c r="DV241" s="10"/>
      <c r="DW241" s="10"/>
      <c r="DX241" s="98"/>
      <c r="DY241" s="11"/>
      <c r="DZ241" s="45"/>
      <c r="EA241" s="39"/>
      <c r="EB241" s="98"/>
      <c r="ED241" s="45"/>
      <c r="EE241" s="45"/>
      <c r="EF241" s="45"/>
    </row>
    <row r="242" spans="1:136" s="8" customFormat="1" ht="15" x14ac:dyDescent="0.15">
      <c r="A242" s="39"/>
      <c r="B242" s="98"/>
      <c r="C242" s="37"/>
      <c r="D242" s="42"/>
      <c r="E242" s="69"/>
      <c r="F242" s="69"/>
      <c r="G242" s="69"/>
      <c r="H242" s="69"/>
      <c r="I242" s="45"/>
      <c r="J242" s="39"/>
      <c r="K242" s="98"/>
      <c r="L242" s="37"/>
      <c r="M242" s="42"/>
      <c r="N242" s="69"/>
      <c r="O242" s="69"/>
      <c r="P242" s="69"/>
      <c r="R242" s="39"/>
      <c r="S242" s="98"/>
      <c r="T242" s="37"/>
      <c r="U242" s="10"/>
      <c r="V242" s="69"/>
      <c r="W242" s="69"/>
      <c r="X242" s="69"/>
      <c r="Z242" s="39"/>
      <c r="AA242" s="39"/>
      <c r="AB242" s="37"/>
      <c r="AC242" s="42"/>
      <c r="AD242" s="69"/>
      <c r="AE242" s="69"/>
      <c r="AF242" s="69"/>
      <c r="AG242" s="44"/>
      <c r="AH242" s="44"/>
      <c r="AJ242" s="39"/>
      <c r="AK242" s="39"/>
      <c r="AL242" s="37"/>
      <c r="AM242" s="42"/>
      <c r="AN242" s="69"/>
      <c r="AO242" s="69"/>
      <c r="AP242" s="69"/>
      <c r="AQ242" s="38"/>
      <c r="AS242" s="39"/>
      <c r="AT242" s="98"/>
      <c r="AU242" s="37"/>
      <c r="AV242" s="42"/>
      <c r="AW242" s="69"/>
      <c r="AX242" s="69"/>
      <c r="AY242" s="69"/>
      <c r="BA242" s="39"/>
      <c r="BB242" s="98"/>
      <c r="BC242" s="37"/>
      <c r="BD242" s="10"/>
      <c r="BE242" s="69"/>
      <c r="BF242" s="69"/>
      <c r="BG242" s="69"/>
      <c r="BI242" s="39"/>
      <c r="BJ242" s="98"/>
      <c r="BK242" s="37"/>
      <c r="BL242" s="42"/>
      <c r="BM242" s="69"/>
      <c r="BN242" s="69"/>
      <c r="BO242" s="69"/>
      <c r="BP242" s="98"/>
      <c r="BQ242" s="98"/>
      <c r="BS242" s="39"/>
      <c r="BT242" s="98"/>
      <c r="BU242" s="37"/>
      <c r="BV242" s="42"/>
      <c r="BW242" s="69"/>
      <c r="BX242" s="69"/>
      <c r="BY242" s="69"/>
      <c r="BZ242" s="98"/>
      <c r="CA242" s="98"/>
      <c r="CC242" s="39"/>
      <c r="CD242" s="98"/>
      <c r="CE242" s="37"/>
      <c r="CF242" s="42"/>
      <c r="CG242" s="69"/>
      <c r="CH242" s="69"/>
      <c r="CI242" s="69"/>
      <c r="CJ242" s="45"/>
      <c r="CK242" s="98"/>
      <c r="CO242" s="39"/>
      <c r="CP242" s="98"/>
      <c r="CQ242" s="10"/>
      <c r="CR242" s="10"/>
      <c r="CS242" s="10"/>
      <c r="CT242" s="10"/>
      <c r="CU242" s="10"/>
      <c r="CV242" s="11"/>
      <c r="CW242" s="45"/>
      <c r="CX242" s="39"/>
      <c r="CY242" s="98"/>
      <c r="CZ242" s="10"/>
      <c r="DA242" s="10"/>
      <c r="DB242" s="10"/>
      <c r="DC242" s="10"/>
      <c r="DD242" s="10"/>
      <c r="DE242" s="11"/>
      <c r="DF242" s="45"/>
      <c r="DG242" s="39"/>
      <c r="DH242" s="39"/>
      <c r="DI242" s="10"/>
      <c r="DJ242" s="10"/>
      <c r="DK242" s="10"/>
      <c r="DL242" s="10"/>
      <c r="DM242" s="10"/>
      <c r="DN242" s="11"/>
      <c r="DO242" s="11"/>
      <c r="DP242" s="45"/>
      <c r="DQ242" s="39"/>
      <c r="DR242" s="39"/>
      <c r="DS242" s="10"/>
      <c r="DT242" s="10"/>
      <c r="DU242" s="10"/>
      <c r="DV242" s="10"/>
      <c r="DW242" s="10"/>
      <c r="DX242" s="98"/>
      <c r="DY242" s="11"/>
      <c r="DZ242" s="45"/>
      <c r="EA242" s="39"/>
      <c r="EB242" s="98"/>
      <c r="ED242" s="45"/>
      <c r="EE242" s="45"/>
      <c r="EF242" s="45"/>
    </row>
    <row r="243" spans="1:136" s="8" customFormat="1" ht="15" x14ac:dyDescent="0.15">
      <c r="A243" s="39"/>
      <c r="B243" s="98"/>
      <c r="C243" s="37"/>
      <c r="D243" s="42"/>
      <c r="E243" s="69"/>
      <c r="F243" s="69"/>
      <c r="G243" s="69"/>
      <c r="H243" s="69"/>
      <c r="I243" s="45"/>
      <c r="J243" s="39"/>
      <c r="K243" s="98"/>
      <c r="L243" s="37"/>
      <c r="M243" s="42"/>
      <c r="N243" s="69"/>
      <c r="O243" s="69"/>
      <c r="P243" s="69"/>
      <c r="R243" s="39"/>
      <c r="S243" s="98"/>
      <c r="T243" s="37"/>
      <c r="U243" s="10"/>
      <c r="V243" s="69"/>
      <c r="W243" s="69"/>
      <c r="X243" s="69"/>
      <c r="Z243" s="39"/>
      <c r="AA243" s="39"/>
      <c r="AB243" s="37"/>
      <c r="AC243" s="42"/>
      <c r="AD243" s="69"/>
      <c r="AE243" s="69"/>
      <c r="AF243" s="69"/>
      <c r="AG243" s="44"/>
      <c r="AH243" s="44"/>
      <c r="AJ243" s="39"/>
      <c r="AK243" s="39"/>
      <c r="AL243" s="37"/>
      <c r="AM243" s="42"/>
      <c r="AN243" s="69"/>
      <c r="AO243" s="69"/>
      <c r="AP243" s="69"/>
      <c r="AQ243" s="38"/>
      <c r="AS243" s="39"/>
      <c r="AT243" s="98"/>
      <c r="AU243" s="37"/>
      <c r="AV243" s="42"/>
      <c r="AW243" s="69"/>
      <c r="AX243" s="69"/>
      <c r="AY243" s="69"/>
      <c r="BA243" s="39"/>
      <c r="BB243" s="98"/>
      <c r="BC243" s="37"/>
      <c r="BD243" s="10"/>
      <c r="BE243" s="69"/>
      <c r="BF243" s="69"/>
      <c r="BG243" s="69"/>
      <c r="BI243" s="39"/>
      <c r="BJ243" s="98"/>
      <c r="BK243" s="37"/>
      <c r="BL243" s="42"/>
      <c r="BM243" s="69"/>
      <c r="BN243" s="69"/>
      <c r="BO243" s="69"/>
      <c r="BP243" s="98"/>
      <c r="BQ243" s="98"/>
      <c r="BS243" s="39"/>
      <c r="BT243" s="98"/>
      <c r="BU243" s="37"/>
      <c r="BV243" s="42"/>
      <c r="BW243" s="69"/>
      <c r="BX243" s="69"/>
      <c r="BY243" s="69"/>
      <c r="BZ243" s="98"/>
      <c r="CA243" s="98"/>
      <c r="CC243" s="39"/>
      <c r="CD243" s="98"/>
      <c r="CE243" s="37"/>
      <c r="CF243" s="42"/>
      <c r="CG243" s="69"/>
      <c r="CH243" s="69"/>
      <c r="CI243" s="69"/>
      <c r="CJ243" s="45"/>
      <c r="CK243" s="98"/>
      <c r="CO243" s="39"/>
      <c r="CP243" s="98"/>
      <c r="CQ243" s="10"/>
      <c r="CR243" s="10"/>
      <c r="CS243" s="10"/>
      <c r="CT243" s="10"/>
      <c r="CU243" s="10"/>
      <c r="CV243" s="11"/>
      <c r="CW243" s="45"/>
      <c r="CX243" s="39"/>
      <c r="CY243" s="98"/>
      <c r="CZ243" s="10"/>
      <c r="DA243" s="10"/>
      <c r="DB243" s="10"/>
      <c r="DC243" s="10"/>
      <c r="DD243" s="10"/>
      <c r="DE243" s="11"/>
      <c r="DF243" s="45"/>
      <c r="DG243" s="39"/>
      <c r="DH243" s="39"/>
      <c r="DI243" s="10"/>
      <c r="DJ243" s="10"/>
      <c r="DK243" s="10"/>
      <c r="DL243" s="10"/>
      <c r="DM243" s="10"/>
      <c r="DN243" s="11"/>
      <c r="DO243" s="11"/>
      <c r="DP243" s="45"/>
      <c r="DQ243" s="39"/>
      <c r="DR243" s="39"/>
      <c r="DS243" s="10"/>
      <c r="DT243" s="10"/>
      <c r="DU243" s="10"/>
      <c r="DV243" s="10"/>
      <c r="DW243" s="10"/>
      <c r="DX243" s="98"/>
      <c r="DY243" s="11"/>
      <c r="DZ243" s="45"/>
      <c r="EA243" s="39"/>
      <c r="EB243" s="98"/>
      <c r="ED243" s="45"/>
      <c r="EE243" s="45"/>
      <c r="EF243" s="45"/>
    </row>
    <row r="244" spans="1:136" s="8" customFormat="1" ht="15" x14ac:dyDescent="0.15">
      <c r="A244" s="39"/>
      <c r="B244" s="98"/>
      <c r="C244" s="37"/>
      <c r="D244" s="42"/>
      <c r="E244" s="69"/>
      <c r="F244" s="69"/>
      <c r="G244" s="69"/>
      <c r="H244" s="69"/>
      <c r="I244" s="45"/>
      <c r="J244" s="39"/>
      <c r="K244" s="98"/>
      <c r="L244" s="37"/>
      <c r="M244" s="42"/>
      <c r="N244" s="69"/>
      <c r="O244" s="69"/>
      <c r="P244" s="69"/>
      <c r="R244" s="39"/>
      <c r="S244" s="98"/>
      <c r="T244" s="37"/>
      <c r="U244" s="10"/>
      <c r="V244" s="69"/>
      <c r="W244" s="69"/>
      <c r="X244" s="69"/>
      <c r="Z244" s="39"/>
      <c r="AA244" s="39"/>
      <c r="AB244" s="37"/>
      <c r="AC244" s="42"/>
      <c r="AD244" s="69"/>
      <c r="AE244" s="69"/>
      <c r="AF244" s="69"/>
      <c r="AG244" s="44"/>
      <c r="AH244" s="44"/>
      <c r="AJ244" s="39"/>
      <c r="AK244" s="39"/>
      <c r="AL244" s="37"/>
      <c r="AM244" s="42"/>
      <c r="AN244" s="69"/>
      <c r="AO244" s="69"/>
      <c r="AP244" s="69"/>
      <c r="AQ244" s="38"/>
      <c r="AS244" s="39"/>
      <c r="AT244" s="98"/>
      <c r="AU244" s="37"/>
      <c r="AV244" s="42"/>
      <c r="AW244" s="69"/>
      <c r="AX244" s="69"/>
      <c r="AY244" s="69"/>
      <c r="BA244" s="39"/>
      <c r="BB244" s="98"/>
      <c r="BC244" s="37"/>
      <c r="BD244" s="10"/>
      <c r="BE244" s="69"/>
      <c r="BF244" s="69"/>
      <c r="BG244" s="69"/>
      <c r="BI244" s="39"/>
      <c r="BJ244" s="98"/>
      <c r="BK244" s="37"/>
      <c r="BL244" s="42"/>
      <c r="BM244" s="69"/>
      <c r="BN244" s="69"/>
      <c r="BO244" s="69"/>
      <c r="BP244" s="98"/>
      <c r="BQ244" s="98"/>
      <c r="BS244" s="39"/>
      <c r="BT244" s="98"/>
      <c r="BU244" s="37"/>
      <c r="BV244" s="42"/>
      <c r="BW244" s="69"/>
      <c r="BX244" s="69"/>
      <c r="BY244" s="69"/>
      <c r="BZ244" s="98"/>
      <c r="CA244" s="98"/>
      <c r="CC244" s="39"/>
      <c r="CD244" s="98"/>
      <c r="CE244" s="37"/>
      <c r="CF244" s="42"/>
      <c r="CG244" s="69"/>
      <c r="CH244" s="69"/>
      <c r="CI244" s="69"/>
      <c r="CJ244" s="45"/>
      <c r="CK244" s="98"/>
      <c r="CO244" s="39"/>
      <c r="CP244" s="98"/>
      <c r="CQ244" s="10"/>
      <c r="CR244" s="10"/>
      <c r="CS244" s="10"/>
      <c r="CT244" s="10"/>
      <c r="CU244" s="10"/>
      <c r="CV244" s="11"/>
      <c r="CW244" s="45"/>
      <c r="CX244" s="39"/>
      <c r="CY244" s="98"/>
      <c r="CZ244" s="10"/>
      <c r="DA244" s="10"/>
      <c r="DB244" s="10"/>
      <c r="DC244" s="10"/>
      <c r="DD244" s="10"/>
      <c r="DE244" s="11"/>
      <c r="DF244" s="45"/>
      <c r="DG244" s="39"/>
      <c r="DH244" s="39"/>
      <c r="DI244" s="10"/>
      <c r="DJ244" s="10"/>
      <c r="DK244" s="10"/>
      <c r="DL244" s="10"/>
      <c r="DM244" s="10"/>
      <c r="DN244" s="11"/>
      <c r="DO244" s="11"/>
      <c r="DP244" s="45"/>
      <c r="DQ244" s="39"/>
      <c r="DR244" s="39"/>
      <c r="DS244" s="10"/>
      <c r="DT244" s="10"/>
      <c r="DU244" s="10"/>
      <c r="DV244" s="10"/>
      <c r="DW244" s="10"/>
      <c r="DX244" s="98"/>
      <c r="DY244" s="11"/>
      <c r="DZ244" s="45"/>
      <c r="EA244" s="39"/>
      <c r="EB244" s="98"/>
      <c r="ED244" s="45"/>
      <c r="EE244" s="45"/>
      <c r="EF244" s="45"/>
    </row>
    <row r="245" spans="1:136" s="8" customFormat="1" ht="15" x14ac:dyDescent="0.15">
      <c r="A245" s="39"/>
      <c r="B245" s="98"/>
      <c r="C245" s="37"/>
      <c r="D245" s="42"/>
      <c r="E245" s="69"/>
      <c r="F245" s="69"/>
      <c r="G245" s="69"/>
      <c r="H245" s="69"/>
      <c r="I245" s="45"/>
      <c r="J245" s="39"/>
      <c r="K245" s="98"/>
      <c r="L245" s="37"/>
      <c r="M245" s="42"/>
      <c r="N245" s="69"/>
      <c r="O245" s="69"/>
      <c r="P245" s="69"/>
      <c r="R245" s="39"/>
      <c r="S245" s="98"/>
      <c r="T245" s="37"/>
      <c r="U245" s="10"/>
      <c r="V245" s="69"/>
      <c r="W245" s="69"/>
      <c r="X245" s="69"/>
      <c r="Z245" s="39"/>
      <c r="AA245" s="39"/>
      <c r="AB245" s="37"/>
      <c r="AC245" s="42"/>
      <c r="AD245" s="69"/>
      <c r="AE245" s="69"/>
      <c r="AF245" s="69"/>
      <c r="AG245" s="44"/>
      <c r="AH245" s="44"/>
      <c r="AJ245" s="39"/>
      <c r="AK245" s="39"/>
      <c r="AL245" s="37"/>
      <c r="AM245" s="42"/>
      <c r="AN245" s="69"/>
      <c r="AO245" s="69"/>
      <c r="AP245" s="69"/>
      <c r="AQ245" s="38"/>
      <c r="AS245" s="39"/>
      <c r="AT245" s="98"/>
      <c r="AU245" s="37"/>
      <c r="AV245" s="42"/>
      <c r="AW245" s="69"/>
      <c r="AX245" s="69"/>
      <c r="AY245" s="69"/>
      <c r="BA245" s="39"/>
      <c r="BB245" s="98"/>
      <c r="BC245" s="37"/>
      <c r="BD245" s="10"/>
      <c r="BE245" s="69"/>
      <c r="BF245" s="69"/>
      <c r="BG245" s="69"/>
      <c r="BI245" s="39"/>
      <c r="BJ245" s="98"/>
      <c r="BK245" s="37"/>
      <c r="BL245" s="42"/>
      <c r="BM245" s="69"/>
      <c r="BN245" s="69"/>
      <c r="BO245" s="69"/>
      <c r="BP245" s="98"/>
      <c r="BQ245" s="98"/>
      <c r="BS245" s="39"/>
      <c r="BT245" s="98"/>
      <c r="BU245" s="37"/>
      <c r="BV245" s="42"/>
      <c r="BW245" s="69"/>
      <c r="BX245" s="69"/>
      <c r="BY245" s="69"/>
      <c r="BZ245" s="98"/>
      <c r="CA245" s="98"/>
      <c r="CC245" s="39"/>
      <c r="CD245" s="98"/>
      <c r="CE245" s="37"/>
      <c r="CF245" s="42"/>
      <c r="CG245" s="69"/>
      <c r="CH245" s="69"/>
      <c r="CI245" s="69"/>
      <c r="CJ245" s="45"/>
      <c r="CK245" s="98"/>
      <c r="CO245" s="39"/>
      <c r="CP245" s="98"/>
      <c r="CQ245" s="10"/>
      <c r="CR245" s="10"/>
      <c r="CS245" s="10"/>
      <c r="CT245" s="10"/>
      <c r="CU245" s="10"/>
      <c r="CV245" s="11"/>
      <c r="CW245" s="45"/>
      <c r="CX245" s="39"/>
      <c r="CY245" s="98"/>
      <c r="CZ245" s="10"/>
      <c r="DA245" s="10"/>
      <c r="DB245" s="10"/>
      <c r="DC245" s="10"/>
      <c r="DD245" s="10"/>
      <c r="DE245" s="11"/>
      <c r="DF245" s="45"/>
      <c r="DG245" s="39"/>
      <c r="DH245" s="39"/>
      <c r="DI245" s="10"/>
      <c r="DJ245" s="10"/>
      <c r="DK245" s="10"/>
      <c r="DL245" s="10"/>
      <c r="DM245" s="10"/>
      <c r="DN245" s="11"/>
      <c r="DO245" s="11"/>
      <c r="DP245" s="45"/>
      <c r="DQ245" s="39"/>
      <c r="DR245" s="39"/>
      <c r="DS245" s="10"/>
      <c r="DT245" s="10"/>
      <c r="DU245" s="10"/>
      <c r="DV245" s="10"/>
      <c r="DW245" s="10"/>
      <c r="DX245" s="98"/>
      <c r="DY245" s="11"/>
      <c r="DZ245" s="45"/>
      <c r="EA245" s="39"/>
      <c r="EB245" s="98"/>
      <c r="ED245" s="45"/>
      <c r="EE245" s="45"/>
      <c r="EF245" s="45"/>
    </row>
    <row r="246" spans="1:136" s="8" customFormat="1" ht="15" x14ac:dyDescent="0.15">
      <c r="A246" s="39"/>
      <c r="B246" s="98"/>
      <c r="C246" s="37"/>
      <c r="D246" s="42"/>
      <c r="E246" s="69"/>
      <c r="F246" s="69"/>
      <c r="G246" s="69"/>
      <c r="H246" s="69"/>
      <c r="I246" s="45"/>
      <c r="J246" s="39"/>
      <c r="K246" s="98"/>
      <c r="L246" s="37"/>
      <c r="M246" s="42"/>
      <c r="N246" s="69"/>
      <c r="O246" s="69"/>
      <c r="P246" s="69"/>
      <c r="R246" s="39"/>
      <c r="S246" s="98"/>
      <c r="T246" s="37"/>
      <c r="U246" s="10"/>
      <c r="V246" s="69"/>
      <c r="W246" s="69"/>
      <c r="X246" s="69"/>
      <c r="Z246" s="39"/>
      <c r="AA246" s="39"/>
      <c r="AB246" s="37"/>
      <c r="AC246" s="42"/>
      <c r="AD246" s="69"/>
      <c r="AE246" s="69"/>
      <c r="AF246" s="69"/>
      <c r="AG246" s="44"/>
      <c r="AH246" s="44"/>
      <c r="AJ246" s="39"/>
      <c r="AK246" s="39"/>
      <c r="AL246" s="37"/>
      <c r="AM246" s="42"/>
      <c r="AN246" s="69"/>
      <c r="AO246" s="69"/>
      <c r="AP246" s="69"/>
      <c r="AQ246" s="38"/>
      <c r="AS246" s="39"/>
      <c r="AT246" s="98"/>
      <c r="AU246" s="37"/>
      <c r="AV246" s="42"/>
      <c r="AW246" s="69"/>
      <c r="AX246" s="69"/>
      <c r="AY246" s="69"/>
      <c r="BA246" s="39"/>
      <c r="BB246" s="98"/>
      <c r="BC246" s="37"/>
      <c r="BD246" s="10"/>
      <c r="BE246" s="69"/>
      <c r="BF246" s="69"/>
      <c r="BG246" s="69"/>
      <c r="BI246" s="39"/>
      <c r="BJ246" s="98"/>
      <c r="BK246" s="37"/>
      <c r="BL246" s="42"/>
      <c r="BM246" s="69"/>
      <c r="BN246" s="69"/>
      <c r="BO246" s="69"/>
      <c r="BP246" s="98"/>
      <c r="BQ246" s="98"/>
      <c r="BS246" s="39"/>
      <c r="BT246" s="98"/>
      <c r="BU246" s="37"/>
      <c r="BV246" s="42"/>
      <c r="BW246" s="69"/>
      <c r="BX246" s="69"/>
      <c r="BY246" s="69"/>
      <c r="BZ246" s="98"/>
      <c r="CA246" s="98"/>
      <c r="CC246" s="39"/>
      <c r="CD246" s="98"/>
      <c r="CE246" s="37"/>
      <c r="CF246" s="42"/>
      <c r="CG246" s="69"/>
      <c r="CH246" s="69"/>
      <c r="CI246" s="69"/>
      <c r="CJ246" s="45"/>
      <c r="CK246" s="98"/>
      <c r="CO246" s="39"/>
      <c r="CP246" s="98"/>
      <c r="CQ246" s="10"/>
      <c r="CR246" s="10"/>
      <c r="CS246" s="10"/>
      <c r="CT246" s="10"/>
      <c r="CU246" s="10"/>
      <c r="CV246" s="11"/>
      <c r="CW246" s="45"/>
      <c r="CX246" s="39"/>
      <c r="CY246" s="98"/>
      <c r="CZ246" s="10"/>
      <c r="DA246" s="10"/>
      <c r="DB246" s="10"/>
      <c r="DC246" s="10"/>
      <c r="DD246" s="10"/>
      <c r="DE246" s="11"/>
      <c r="DF246" s="45"/>
      <c r="DG246" s="39"/>
      <c r="DH246" s="39"/>
      <c r="DI246" s="10"/>
      <c r="DJ246" s="10"/>
      <c r="DK246" s="10"/>
      <c r="DL246" s="10"/>
      <c r="DM246" s="10"/>
      <c r="DN246" s="11"/>
      <c r="DO246" s="11"/>
      <c r="DP246" s="45"/>
      <c r="DQ246" s="39"/>
      <c r="DR246" s="39"/>
      <c r="DS246" s="10"/>
      <c r="DT246" s="10"/>
      <c r="DU246" s="10"/>
      <c r="DV246" s="10"/>
      <c r="DW246" s="10"/>
      <c r="DX246" s="98"/>
      <c r="DY246" s="11"/>
      <c r="DZ246" s="45"/>
      <c r="EA246" s="39"/>
      <c r="EB246" s="98"/>
      <c r="ED246" s="45"/>
      <c r="EE246" s="45"/>
      <c r="EF246" s="45"/>
    </row>
    <row r="247" spans="1:136" s="8" customFormat="1" ht="15" x14ac:dyDescent="0.15">
      <c r="A247" s="39"/>
      <c r="B247" s="98"/>
      <c r="C247" s="37"/>
      <c r="D247" s="42"/>
      <c r="E247" s="69"/>
      <c r="F247" s="69"/>
      <c r="G247" s="69"/>
      <c r="H247" s="69"/>
      <c r="I247" s="45"/>
      <c r="J247" s="39"/>
      <c r="K247" s="98"/>
      <c r="L247" s="37"/>
      <c r="M247" s="42"/>
      <c r="N247" s="69"/>
      <c r="O247" s="69"/>
      <c r="P247" s="69"/>
      <c r="R247" s="39"/>
      <c r="S247" s="98"/>
      <c r="T247" s="37"/>
      <c r="U247" s="10"/>
      <c r="V247" s="69"/>
      <c r="W247" s="69"/>
      <c r="X247" s="69"/>
      <c r="Z247" s="39"/>
      <c r="AA247" s="39"/>
      <c r="AB247" s="37"/>
      <c r="AC247" s="42"/>
      <c r="AD247" s="69"/>
      <c r="AE247" s="69"/>
      <c r="AF247" s="69"/>
      <c r="AG247" s="44"/>
      <c r="AH247" s="44"/>
      <c r="AJ247" s="39"/>
      <c r="AK247" s="39"/>
      <c r="AL247" s="37"/>
      <c r="AM247" s="42"/>
      <c r="AN247" s="69"/>
      <c r="AO247" s="69"/>
      <c r="AP247" s="69"/>
      <c r="AQ247" s="38"/>
      <c r="AS247" s="39"/>
      <c r="AT247" s="98"/>
      <c r="AU247" s="37"/>
      <c r="AV247" s="42"/>
      <c r="AW247" s="69"/>
      <c r="AX247" s="69"/>
      <c r="AY247" s="69"/>
      <c r="BA247" s="39"/>
      <c r="BB247" s="98"/>
      <c r="BC247" s="37"/>
      <c r="BD247" s="10"/>
      <c r="BE247" s="69"/>
      <c r="BF247" s="69"/>
      <c r="BG247" s="69"/>
      <c r="BI247" s="39"/>
      <c r="BJ247" s="98"/>
      <c r="BK247" s="37"/>
      <c r="BL247" s="42"/>
      <c r="BM247" s="69"/>
      <c r="BN247" s="69"/>
      <c r="BO247" s="69"/>
      <c r="BP247" s="98"/>
      <c r="BQ247" s="98"/>
      <c r="BS247" s="39"/>
      <c r="BT247" s="98"/>
      <c r="BU247" s="37"/>
      <c r="BV247" s="42"/>
      <c r="BW247" s="69"/>
      <c r="BX247" s="69"/>
      <c r="BY247" s="69"/>
      <c r="BZ247" s="98"/>
      <c r="CA247" s="98"/>
      <c r="CC247" s="39"/>
      <c r="CD247" s="98"/>
      <c r="CE247" s="37"/>
      <c r="CF247" s="42"/>
      <c r="CG247" s="69"/>
      <c r="CH247" s="69"/>
      <c r="CI247" s="69"/>
      <c r="CJ247" s="45"/>
      <c r="CK247" s="98"/>
      <c r="CO247" s="39"/>
      <c r="CP247" s="98"/>
      <c r="CQ247" s="10"/>
      <c r="CR247" s="10"/>
      <c r="CS247" s="10"/>
      <c r="CT247" s="10"/>
      <c r="CU247" s="10"/>
      <c r="CV247" s="11"/>
      <c r="CW247" s="45"/>
      <c r="CX247" s="39"/>
      <c r="CY247" s="98"/>
      <c r="CZ247" s="10"/>
      <c r="DA247" s="10"/>
      <c r="DB247" s="10"/>
      <c r="DC247" s="10"/>
      <c r="DD247" s="10"/>
      <c r="DE247" s="11"/>
      <c r="DF247" s="45"/>
      <c r="DG247" s="39"/>
      <c r="DH247" s="39"/>
      <c r="DI247" s="10"/>
      <c r="DJ247" s="10"/>
      <c r="DK247" s="10"/>
      <c r="DL247" s="10"/>
      <c r="DM247" s="10"/>
      <c r="DN247" s="11"/>
      <c r="DO247" s="11"/>
      <c r="DP247" s="45"/>
      <c r="DQ247" s="39"/>
      <c r="DR247" s="39"/>
      <c r="DS247" s="10"/>
      <c r="DT247" s="10"/>
      <c r="DU247" s="10"/>
      <c r="DV247" s="10"/>
      <c r="DW247" s="10"/>
      <c r="DX247" s="98"/>
      <c r="DY247" s="11"/>
      <c r="DZ247" s="45"/>
      <c r="EA247" s="39"/>
      <c r="EB247" s="98"/>
      <c r="ED247" s="45"/>
      <c r="EE247" s="45"/>
      <c r="EF247" s="45"/>
    </row>
    <row r="248" spans="1:136" s="8" customFormat="1" ht="15" x14ac:dyDescent="0.15">
      <c r="A248" s="39"/>
      <c r="B248" s="98"/>
      <c r="C248" s="37"/>
      <c r="D248" s="42"/>
      <c r="E248" s="69"/>
      <c r="F248" s="69"/>
      <c r="G248" s="69"/>
      <c r="H248" s="69"/>
      <c r="I248" s="45"/>
      <c r="J248" s="39"/>
      <c r="K248" s="98"/>
      <c r="L248" s="37"/>
      <c r="M248" s="42"/>
      <c r="N248" s="69"/>
      <c r="O248" s="69"/>
      <c r="P248" s="69"/>
      <c r="R248" s="39"/>
      <c r="S248" s="98"/>
      <c r="T248" s="37"/>
      <c r="U248" s="10"/>
      <c r="V248" s="69"/>
      <c r="W248" s="69"/>
      <c r="X248" s="69"/>
      <c r="Z248" s="39"/>
      <c r="AA248" s="39"/>
      <c r="AB248" s="37"/>
      <c r="AC248" s="42"/>
      <c r="AD248" s="69"/>
      <c r="AE248" s="69"/>
      <c r="AF248" s="69"/>
      <c r="AG248" s="44"/>
      <c r="AH248" s="44"/>
      <c r="AJ248" s="39"/>
      <c r="AK248" s="39"/>
      <c r="AL248" s="37"/>
      <c r="AM248" s="42"/>
      <c r="AN248" s="69"/>
      <c r="AO248" s="69"/>
      <c r="AP248" s="69"/>
      <c r="AQ248" s="38"/>
      <c r="AS248" s="39"/>
      <c r="AT248" s="98"/>
      <c r="AU248" s="37"/>
      <c r="AV248" s="42"/>
      <c r="AW248" s="69"/>
      <c r="AX248" s="69"/>
      <c r="AY248" s="69"/>
      <c r="BA248" s="39"/>
      <c r="BB248" s="98"/>
      <c r="BC248" s="37"/>
      <c r="BD248" s="10"/>
      <c r="BE248" s="69"/>
      <c r="BF248" s="69"/>
      <c r="BG248" s="69"/>
      <c r="BI248" s="39"/>
      <c r="BJ248" s="98"/>
      <c r="BK248" s="37"/>
      <c r="BL248" s="42"/>
      <c r="BM248" s="69"/>
      <c r="BN248" s="69"/>
      <c r="BO248" s="69"/>
      <c r="BP248" s="98"/>
      <c r="BQ248" s="98"/>
      <c r="BS248" s="39"/>
      <c r="BT248" s="98"/>
      <c r="BU248" s="37"/>
      <c r="BV248" s="42"/>
      <c r="BW248" s="69"/>
      <c r="BX248" s="69"/>
      <c r="BY248" s="69"/>
      <c r="BZ248" s="98"/>
      <c r="CA248" s="98"/>
      <c r="CC248" s="39"/>
      <c r="CD248" s="98"/>
      <c r="CE248" s="37"/>
      <c r="CF248" s="42"/>
      <c r="CG248" s="69"/>
      <c r="CH248" s="69"/>
      <c r="CI248" s="69"/>
      <c r="CJ248" s="45"/>
      <c r="CK248" s="98"/>
      <c r="CO248" s="39"/>
      <c r="CP248" s="98"/>
      <c r="CQ248" s="10"/>
      <c r="CR248" s="10"/>
      <c r="CS248" s="10"/>
      <c r="CT248" s="10"/>
      <c r="CU248" s="10"/>
      <c r="CV248" s="11"/>
      <c r="CW248" s="45"/>
      <c r="CX248" s="39"/>
      <c r="CY248" s="98"/>
      <c r="CZ248" s="10"/>
      <c r="DA248" s="10"/>
      <c r="DB248" s="10"/>
      <c r="DC248" s="10"/>
      <c r="DD248" s="10"/>
      <c r="DE248" s="11"/>
      <c r="DF248" s="45"/>
      <c r="DG248" s="39"/>
      <c r="DH248" s="39"/>
      <c r="DI248" s="10"/>
      <c r="DJ248" s="10"/>
      <c r="DK248" s="10"/>
      <c r="DL248" s="10"/>
      <c r="DM248" s="10"/>
      <c r="DN248" s="11"/>
      <c r="DO248" s="11"/>
      <c r="DP248" s="45"/>
      <c r="DQ248" s="39"/>
      <c r="DR248" s="39"/>
      <c r="DS248" s="10"/>
      <c r="DT248" s="10"/>
      <c r="DU248" s="10"/>
      <c r="DV248" s="10"/>
      <c r="DW248" s="10"/>
      <c r="DX248" s="98"/>
      <c r="DY248" s="11"/>
      <c r="DZ248" s="45"/>
      <c r="EA248" s="39"/>
      <c r="EB248" s="98"/>
      <c r="ED248" s="45"/>
      <c r="EE248" s="45"/>
      <c r="EF248" s="45"/>
    </row>
    <row r="249" spans="1:136" s="8" customFormat="1" ht="15" x14ac:dyDescent="0.15">
      <c r="A249" s="39"/>
      <c r="B249" s="98"/>
      <c r="C249" s="37"/>
      <c r="D249" s="42"/>
      <c r="E249" s="69"/>
      <c r="F249" s="69"/>
      <c r="G249" s="69"/>
      <c r="H249" s="69"/>
      <c r="I249" s="45"/>
      <c r="J249" s="39"/>
      <c r="K249" s="98"/>
      <c r="L249" s="37"/>
      <c r="M249" s="42"/>
      <c r="N249" s="69"/>
      <c r="O249" s="69"/>
      <c r="P249" s="69"/>
      <c r="R249" s="39"/>
      <c r="S249" s="98"/>
      <c r="T249" s="37"/>
      <c r="U249" s="10"/>
      <c r="V249" s="69"/>
      <c r="W249" s="69"/>
      <c r="X249" s="69"/>
      <c r="Z249" s="39"/>
      <c r="AA249" s="39"/>
      <c r="AB249" s="37"/>
      <c r="AC249" s="42"/>
      <c r="AD249" s="69"/>
      <c r="AE249" s="69"/>
      <c r="AF249" s="69"/>
      <c r="AG249" s="44"/>
      <c r="AH249" s="44"/>
      <c r="AJ249" s="39"/>
      <c r="AK249" s="39"/>
      <c r="AL249" s="37"/>
      <c r="AM249" s="42"/>
      <c r="AN249" s="69"/>
      <c r="AO249" s="69"/>
      <c r="AP249" s="69"/>
      <c r="AQ249" s="38"/>
      <c r="AS249" s="39"/>
      <c r="AT249" s="98"/>
      <c r="AU249" s="37"/>
      <c r="AV249" s="42"/>
      <c r="AW249" s="69"/>
      <c r="AX249" s="69"/>
      <c r="AY249" s="69"/>
      <c r="BA249" s="39"/>
      <c r="BB249" s="98"/>
      <c r="BC249" s="37"/>
      <c r="BD249" s="10"/>
      <c r="BE249" s="69"/>
      <c r="BF249" s="69"/>
      <c r="BG249" s="69"/>
      <c r="BI249" s="39"/>
      <c r="BJ249" s="98"/>
      <c r="BK249" s="37"/>
      <c r="BL249" s="42"/>
      <c r="BM249" s="69"/>
      <c r="BN249" s="69"/>
      <c r="BO249" s="69"/>
      <c r="BP249" s="98"/>
      <c r="BQ249" s="98"/>
      <c r="BS249" s="39"/>
      <c r="BT249" s="98"/>
      <c r="BU249" s="37"/>
      <c r="BV249" s="42"/>
      <c r="BW249" s="69"/>
      <c r="BX249" s="69"/>
      <c r="BY249" s="69"/>
      <c r="BZ249" s="98"/>
      <c r="CA249" s="98"/>
      <c r="CC249" s="39"/>
      <c r="CD249" s="98"/>
      <c r="CE249" s="37"/>
      <c r="CF249" s="42"/>
      <c r="CG249" s="69"/>
      <c r="CH249" s="69"/>
      <c r="CI249" s="69"/>
      <c r="CJ249" s="45"/>
      <c r="CK249" s="98"/>
      <c r="CO249" s="39"/>
      <c r="CP249" s="98"/>
      <c r="CQ249" s="10"/>
      <c r="CR249" s="10"/>
      <c r="CS249" s="10"/>
      <c r="CT249" s="10"/>
      <c r="CU249" s="10"/>
      <c r="CV249" s="11"/>
      <c r="CW249" s="45"/>
      <c r="CX249" s="39"/>
      <c r="CY249" s="98"/>
      <c r="CZ249" s="10"/>
      <c r="DA249" s="10"/>
      <c r="DB249" s="10"/>
      <c r="DC249" s="10"/>
      <c r="DD249" s="10"/>
      <c r="DE249" s="11"/>
      <c r="DF249" s="45"/>
      <c r="DG249" s="39"/>
      <c r="DH249" s="39"/>
      <c r="DI249" s="10"/>
      <c r="DJ249" s="10"/>
      <c r="DK249" s="10"/>
      <c r="DL249" s="10"/>
      <c r="DM249" s="10"/>
      <c r="DN249" s="11"/>
      <c r="DO249" s="11"/>
      <c r="DP249" s="45"/>
      <c r="DQ249" s="39"/>
      <c r="DR249" s="39"/>
      <c r="DS249" s="10"/>
      <c r="DT249" s="10"/>
      <c r="DU249" s="10"/>
      <c r="DV249" s="10"/>
      <c r="DW249" s="10"/>
      <c r="DX249" s="98"/>
      <c r="DY249" s="11"/>
      <c r="DZ249" s="45"/>
      <c r="EA249" s="39"/>
      <c r="EB249" s="98"/>
      <c r="ED249" s="45"/>
      <c r="EE249" s="45"/>
      <c r="EF249" s="45"/>
    </row>
    <row r="250" spans="1:136" s="8" customFormat="1" ht="15" x14ac:dyDescent="0.15">
      <c r="A250" s="39"/>
      <c r="B250" s="98"/>
      <c r="C250" s="37"/>
      <c r="D250" s="42"/>
      <c r="E250" s="69"/>
      <c r="F250" s="69"/>
      <c r="G250" s="69"/>
      <c r="H250" s="69"/>
      <c r="I250" s="45"/>
      <c r="J250" s="39"/>
      <c r="K250" s="98"/>
      <c r="L250" s="37"/>
      <c r="M250" s="42"/>
      <c r="N250" s="69"/>
      <c r="O250" s="69"/>
      <c r="P250" s="69"/>
      <c r="R250" s="39"/>
      <c r="S250" s="98"/>
      <c r="T250" s="37"/>
      <c r="U250" s="10"/>
      <c r="V250" s="69"/>
      <c r="W250" s="69"/>
      <c r="X250" s="69"/>
      <c r="Z250" s="39"/>
      <c r="AA250" s="39"/>
      <c r="AB250" s="37"/>
      <c r="AC250" s="42"/>
      <c r="AD250" s="69"/>
      <c r="AE250" s="69"/>
      <c r="AF250" s="69"/>
      <c r="AG250" s="44"/>
      <c r="AH250" s="44"/>
      <c r="AJ250" s="39"/>
      <c r="AK250" s="39"/>
      <c r="AL250" s="37"/>
      <c r="AM250" s="42"/>
      <c r="AN250" s="69"/>
      <c r="AO250" s="69"/>
      <c r="AP250" s="69"/>
      <c r="AQ250" s="38"/>
      <c r="AS250" s="39"/>
      <c r="AT250" s="98"/>
      <c r="AU250" s="37"/>
      <c r="AV250" s="42"/>
      <c r="AW250" s="69"/>
      <c r="AX250" s="69"/>
      <c r="AY250" s="69"/>
      <c r="BA250" s="39"/>
      <c r="BB250" s="98"/>
      <c r="BC250" s="37"/>
      <c r="BD250" s="10"/>
      <c r="BE250" s="69"/>
      <c r="BF250" s="69"/>
      <c r="BG250" s="69"/>
      <c r="BI250" s="39"/>
      <c r="BJ250" s="98"/>
      <c r="BK250" s="37"/>
      <c r="BL250" s="42"/>
      <c r="BM250" s="69"/>
      <c r="BN250" s="69"/>
      <c r="BO250" s="69"/>
      <c r="BP250" s="98"/>
      <c r="BQ250" s="98"/>
      <c r="BS250" s="39"/>
      <c r="BT250" s="98"/>
      <c r="BU250" s="37"/>
      <c r="BV250" s="42"/>
      <c r="BW250" s="69"/>
      <c r="BX250" s="69"/>
      <c r="BY250" s="69"/>
      <c r="BZ250" s="98"/>
      <c r="CA250" s="98"/>
      <c r="CC250" s="39"/>
      <c r="CD250" s="98"/>
      <c r="CE250" s="37"/>
      <c r="CF250" s="42"/>
      <c r="CG250" s="69"/>
      <c r="CH250" s="69"/>
      <c r="CI250" s="69"/>
      <c r="CJ250" s="45"/>
      <c r="CK250" s="98"/>
      <c r="CO250" s="39"/>
      <c r="CP250" s="98"/>
      <c r="CQ250" s="10"/>
      <c r="CR250" s="10"/>
      <c r="CS250" s="10"/>
      <c r="CT250" s="10"/>
      <c r="CU250" s="10"/>
      <c r="CV250" s="11"/>
      <c r="CW250" s="45"/>
      <c r="CX250" s="39"/>
      <c r="CY250" s="98"/>
      <c r="CZ250" s="10"/>
      <c r="DA250" s="10"/>
      <c r="DB250" s="10"/>
      <c r="DC250" s="10"/>
      <c r="DD250" s="10"/>
      <c r="DE250" s="11"/>
      <c r="DF250" s="45"/>
      <c r="DG250" s="39"/>
      <c r="DH250" s="39"/>
      <c r="DI250" s="10"/>
      <c r="DJ250" s="10"/>
      <c r="DK250" s="10"/>
      <c r="DL250" s="10"/>
      <c r="DM250" s="10"/>
      <c r="DN250" s="11"/>
      <c r="DO250" s="11"/>
      <c r="DP250" s="45"/>
      <c r="DQ250" s="39"/>
      <c r="DR250" s="39"/>
      <c r="DS250" s="10"/>
      <c r="DT250" s="10"/>
      <c r="DU250" s="10"/>
      <c r="DV250" s="10"/>
      <c r="DW250" s="10"/>
      <c r="DX250" s="98"/>
      <c r="DY250" s="11"/>
      <c r="DZ250" s="45"/>
      <c r="EA250" s="39"/>
      <c r="EB250" s="98"/>
      <c r="ED250" s="45"/>
      <c r="EE250" s="45"/>
      <c r="EF250" s="45"/>
    </row>
    <row r="251" spans="1:136" s="8" customFormat="1" ht="15" x14ac:dyDescent="0.15">
      <c r="A251" s="39"/>
      <c r="B251" s="98"/>
      <c r="C251" s="37"/>
      <c r="D251" s="42"/>
      <c r="E251" s="69"/>
      <c r="F251" s="69"/>
      <c r="G251" s="69"/>
      <c r="H251" s="69"/>
      <c r="I251" s="45"/>
      <c r="J251" s="39"/>
      <c r="K251" s="98"/>
      <c r="L251" s="37"/>
      <c r="M251" s="42"/>
      <c r="N251" s="69"/>
      <c r="O251" s="69"/>
      <c r="P251" s="69"/>
      <c r="R251" s="39"/>
      <c r="S251" s="98"/>
      <c r="T251" s="37"/>
      <c r="U251" s="10"/>
      <c r="V251" s="69"/>
      <c r="W251" s="69"/>
      <c r="X251" s="69"/>
      <c r="Z251" s="39"/>
      <c r="AA251" s="39"/>
      <c r="AB251" s="37"/>
      <c r="AC251" s="42"/>
      <c r="AD251" s="69"/>
      <c r="AE251" s="69"/>
      <c r="AF251" s="69"/>
      <c r="AG251" s="44"/>
      <c r="AH251" s="44"/>
      <c r="AJ251" s="39"/>
      <c r="AK251" s="39"/>
      <c r="AL251" s="37"/>
      <c r="AM251" s="42"/>
      <c r="AN251" s="69"/>
      <c r="AO251" s="69"/>
      <c r="AP251" s="69"/>
      <c r="AQ251" s="38"/>
      <c r="AS251" s="39"/>
      <c r="AT251" s="98"/>
      <c r="AU251" s="37"/>
      <c r="AV251" s="42"/>
      <c r="AW251" s="69"/>
      <c r="AX251" s="69"/>
      <c r="AY251" s="69"/>
      <c r="BA251" s="39"/>
      <c r="BB251" s="98"/>
      <c r="BC251" s="37"/>
      <c r="BD251" s="10"/>
      <c r="BE251" s="69"/>
      <c r="BF251" s="69"/>
      <c r="BG251" s="69"/>
      <c r="BI251" s="39"/>
      <c r="BJ251" s="98"/>
      <c r="BK251" s="37"/>
      <c r="BL251" s="42"/>
      <c r="BM251" s="69"/>
      <c r="BN251" s="69"/>
      <c r="BO251" s="69"/>
      <c r="BP251" s="98"/>
      <c r="BQ251" s="98"/>
      <c r="BS251" s="39"/>
      <c r="BT251" s="98"/>
      <c r="BU251" s="37"/>
      <c r="BV251" s="42"/>
      <c r="BW251" s="69"/>
      <c r="BX251" s="69"/>
      <c r="BY251" s="69"/>
      <c r="BZ251" s="98"/>
      <c r="CA251" s="98"/>
      <c r="CC251" s="39"/>
      <c r="CD251" s="98"/>
      <c r="CE251" s="37"/>
      <c r="CF251" s="42"/>
      <c r="CG251" s="69"/>
      <c r="CH251" s="69"/>
      <c r="CI251" s="69"/>
      <c r="CJ251" s="45"/>
      <c r="CK251" s="98"/>
      <c r="CO251" s="39"/>
      <c r="CP251" s="98"/>
      <c r="CQ251" s="10"/>
      <c r="CR251" s="10"/>
      <c r="CS251" s="10"/>
      <c r="CT251" s="10"/>
      <c r="CU251" s="10"/>
      <c r="CV251" s="11"/>
      <c r="CW251" s="45"/>
      <c r="CX251" s="39"/>
      <c r="CY251" s="98"/>
      <c r="CZ251" s="10"/>
      <c r="DA251" s="10"/>
      <c r="DB251" s="10"/>
      <c r="DC251" s="10"/>
      <c r="DD251" s="10"/>
      <c r="DE251" s="11"/>
      <c r="DF251" s="45"/>
      <c r="DG251" s="39"/>
      <c r="DH251" s="39"/>
      <c r="DI251" s="10"/>
      <c r="DJ251" s="10"/>
      <c r="DK251" s="10"/>
      <c r="DL251" s="10"/>
      <c r="DM251" s="10"/>
      <c r="DN251" s="11"/>
      <c r="DO251" s="11"/>
      <c r="DP251" s="45"/>
      <c r="DQ251" s="39"/>
      <c r="DR251" s="39"/>
      <c r="DS251" s="10"/>
      <c r="DT251" s="10"/>
      <c r="DU251" s="10"/>
      <c r="DV251" s="10"/>
      <c r="DW251" s="10"/>
      <c r="DX251" s="98"/>
      <c r="DY251" s="11"/>
      <c r="DZ251" s="45"/>
      <c r="EA251" s="39"/>
      <c r="EB251" s="98"/>
      <c r="ED251" s="45"/>
      <c r="EE251" s="45"/>
      <c r="EF251" s="45"/>
    </row>
    <row r="252" spans="1:136" s="8" customFormat="1" ht="15" x14ac:dyDescent="0.15">
      <c r="A252" s="39"/>
      <c r="B252" s="98"/>
      <c r="C252" s="37"/>
      <c r="D252" s="42"/>
      <c r="E252" s="69"/>
      <c r="F252" s="69"/>
      <c r="G252" s="69"/>
      <c r="H252" s="69"/>
      <c r="I252" s="45"/>
      <c r="J252" s="39"/>
      <c r="K252" s="98"/>
      <c r="L252" s="37"/>
      <c r="M252" s="42"/>
      <c r="N252" s="69"/>
      <c r="O252" s="69"/>
      <c r="P252" s="69"/>
      <c r="R252" s="39"/>
      <c r="S252" s="98"/>
      <c r="T252" s="37"/>
      <c r="U252" s="10"/>
      <c r="V252" s="69"/>
      <c r="W252" s="69"/>
      <c r="X252" s="69"/>
      <c r="Z252" s="39"/>
      <c r="AA252" s="39"/>
      <c r="AB252" s="37"/>
      <c r="AC252" s="42"/>
      <c r="AD252" s="69"/>
      <c r="AE252" s="69"/>
      <c r="AF252" s="69"/>
      <c r="AG252" s="44"/>
      <c r="AH252" s="44"/>
      <c r="AJ252" s="39"/>
      <c r="AK252" s="39"/>
      <c r="AL252" s="37"/>
      <c r="AM252" s="42"/>
      <c r="AN252" s="69"/>
      <c r="AO252" s="69"/>
      <c r="AP252" s="69"/>
      <c r="AQ252" s="38"/>
      <c r="AS252" s="39"/>
      <c r="AT252" s="98"/>
      <c r="AU252" s="37"/>
      <c r="AV252" s="42"/>
      <c r="AW252" s="69"/>
      <c r="AX252" s="69"/>
      <c r="AY252" s="69"/>
      <c r="BA252" s="39"/>
      <c r="BB252" s="98"/>
      <c r="BC252" s="37"/>
      <c r="BD252" s="10"/>
      <c r="BE252" s="69"/>
      <c r="BF252" s="69"/>
      <c r="BG252" s="69"/>
      <c r="BI252" s="39"/>
      <c r="BJ252" s="98"/>
      <c r="BK252" s="37"/>
      <c r="BL252" s="42"/>
      <c r="BM252" s="69"/>
      <c r="BN252" s="69"/>
      <c r="BO252" s="69"/>
      <c r="BP252" s="98"/>
      <c r="BQ252" s="98"/>
      <c r="BS252" s="39"/>
      <c r="BT252" s="98"/>
      <c r="BU252" s="37"/>
      <c r="BV252" s="42"/>
      <c r="BW252" s="69"/>
      <c r="BX252" s="69"/>
      <c r="BY252" s="69"/>
      <c r="BZ252" s="98"/>
      <c r="CA252" s="98"/>
      <c r="CC252" s="39"/>
      <c r="CD252" s="98"/>
      <c r="CE252" s="37"/>
      <c r="CF252" s="42"/>
      <c r="CG252" s="69"/>
      <c r="CH252" s="69"/>
      <c r="CI252" s="69"/>
      <c r="CJ252" s="45"/>
      <c r="CK252" s="98"/>
      <c r="CO252" s="39"/>
      <c r="CP252" s="98"/>
      <c r="CQ252" s="10"/>
      <c r="CR252" s="10"/>
      <c r="CS252" s="10"/>
      <c r="CT252" s="10"/>
      <c r="CU252" s="10"/>
      <c r="CV252" s="11"/>
      <c r="CW252" s="45"/>
      <c r="CX252" s="39"/>
      <c r="CY252" s="98"/>
      <c r="CZ252" s="10"/>
      <c r="DA252" s="10"/>
      <c r="DB252" s="10"/>
      <c r="DC252" s="10"/>
      <c r="DD252" s="10"/>
      <c r="DE252" s="11"/>
      <c r="DF252" s="45"/>
      <c r="DG252" s="39"/>
      <c r="DH252" s="39"/>
      <c r="DI252" s="10"/>
      <c r="DJ252" s="10"/>
      <c r="DK252" s="10"/>
      <c r="DL252" s="10"/>
      <c r="DM252" s="10"/>
      <c r="DN252" s="11"/>
      <c r="DO252" s="11"/>
      <c r="DP252" s="45"/>
      <c r="DQ252" s="39"/>
      <c r="DR252" s="39"/>
      <c r="DS252" s="10"/>
      <c r="DT252" s="10"/>
      <c r="DU252" s="10"/>
      <c r="DV252" s="10"/>
      <c r="DW252" s="10"/>
      <c r="DX252" s="98"/>
      <c r="DY252" s="11"/>
      <c r="DZ252" s="45"/>
      <c r="EA252" s="39"/>
      <c r="EB252" s="98"/>
      <c r="ED252" s="45"/>
      <c r="EE252" s="45"/>
      <c r="EF252" s="45"/>
    </row>
    <row r="253" spans="1:136" s="8" customFormat="1" ht="15" x14ac:dyDescent="0.15">
      <c r="A253" s="39"/>
      <c r="B253" s="98"/>
      <c r="C253" s="37"/>
      <c r="D253" s="42"/>
      <c r="E253" s="69"/>
      <c r="F253" s="69"/>
      <c r="G253" s="69"/>
      <c r="H253" s="69"/>
      <c r="I253" s="45"/>
      <c r="J253" s="39"/>
      <c r="K253" s="98"/>
      <c r="L253" s="37"/>
      <c r="M253" s="42"/>
      <c r="N253" s="69"/>
      <c r="O253" s="69"/>
      <c r="P253" s="69"/>
      <c r="R253" s="39"/>
      <c r="S253" s="98"/>
      <c r="T253" s="37"/>
      <c r="U253" s="10"/>
      <c r="V253" s="69"/>
      <c r="W253" s="69"/>
      <c r="X253" s="69"/>
      <c r="Z253" s="39"/>
      <c r="AA253" s="39"/>
      <c r="AB253" s="37"/>
      <c r="AC253" s="42"/>
      <c r="AD253" s="69"/>
      <c r="AE253" s="69"/>
      <c r="AF253" s="69"/>
      <c r="AG253" s="44"/>
      <c r="AH253" s="44"/>
      <c r="AJ253" s="39"/>
      <c r="AK253" s="39"/>
      <c r="AL253" s="37"/>
      <c r="AM253" s="42"/>
      <c r="AN253" s="69"/>
      <c r="AO253" s="69"/>
      <c r="AP253" s="69"/>
      <c r="AQ253" s="38"/>
      <c r="AS253" s="39"/>
      <c r="AT253" s="98"/>
      <c r="AU253" s="37"/>
      <c r="AV253" s="42"/>
      <c r="AW253" s="69"/>
      <c r="AX253" s="69"/>
      <c r="AY253" s="69"/>
      <c r="BA253" s="39"/>
      <c r="BB253" s="98"/>
      <c r="BC253" s="37"/>
      <c r="BD253" s="10"/>
      <c r="BE253" s="69"/>
      <c r="BF253" s="69"/>
      <c r="BG253" s="69"/>
      <c r="BI253" s="39"/>
      <c r="BJ253" s="98"/>
      <c r="BK253" s="37"/>
      <c r="BL253" s="42"/>
      <c r="BM253" s="69"/>
      <c r="BN253" s="69"/>
      <c r="BO253" s="69"/>
      <c r="BP253" s="98"/>
      <c r="BQ253" s="98"/>
      <c r="BS253" s="39"/>
      <c r="BT253" s="98"/>
      <c r="BU253" s="37"/>
      <c r="BV253" s="42"/>
      <c r="BW253" s="69"/>
      <c r="BX253" s="69"/>
      <c r="BY253" s="69"/>
      <c r="BZ253" s="98"/>
      <c r="CA253" s="98"/>
      <c r="CC253" s="39"/>
      <c r="CD253" s="98"/>
      <c r="CE253" s="37"/>
      <c r="CF253" s="42"/>
      <c r="CG253" s="69"/>
      <c r="CH253" s="69"/>
      <c r="CI253" s="69"/>
      <c r="CJ253" s="45"/>
      <c r="CK253" s="98"/>
      <c r="CO253" s="39"/>
      <c r="CP253" s="98"/>
      <c r="CQ253" s="10"/>
      <c r="CR253" s="10"/>
      <c r="CS253" s="10"/>
      <c r="CT253" s="10"/>
      <c r="CU253" s="10"/>
      <c r="CV253" s="11"/>
      <c r="CW253" s="45"/>
      <c r="CX253" s="39"/>
      <c r="CY253" s="98"/>
      <c r="CZ253" s="10"/>
      <c r="DA253" s="10"/>
      <c r="DB253" s="10"/>
      <c r="DC253" s="10"/>
      <c r="DD253" s="10"/>
      <c r="DE253" s="11"/>
      <c r="DF253" s="45"/>
      <c r="DG253" s="39"/>
      <c r="DH253" s="39"/>
      <c r="DI253" s="10"/>
      <c r="DJ253" s="10"/>
      <c r="DK253" s="10"/>
      <c r="DL253" s="10"/>
      <c r="DM253" s="10"/>
      <c r="DN253" s="11"/>
      <c r="DO253" s="11"/>
      <c r="DP253" s="45"/>
      <c r="DQ253" s="39"/>
      <c r="DR253" s="39"/>
      <c r="DS253" s="10"/>
      <c r="DT253" s="10"/>
      <c r="DU253" s="10"/>
      <c r="DV253" s="10"/>
      <c r="DW253" s="10"/>
      <c r="DX253" s="98"/>
      <c r="DY253" s="11"/>
      <c r="DZ253" s="45"/>
      <c r="EA253" s="39"/>
      <c r="EB253" s="98"/>
      <c r="ED253" s="45"/>
      <c r="EE253" s="45"/>
      <c r="EF253" s="45"/>
    </row>
    <row r="254" spans="1:136" s="8" customFormat="1" ht="15" x14ac:dyDescent="0.15">
      <c r="A254" s="39"/>
      <c r="B254" s="98"/>
      <c r="C254" s="37"/>
      <c r="D254" s="42"/>
      <c r="E254" s="69"/>
      <c r="F254" s="69"/>
      <c r="G254" s="69"/>
      <c r="H254" s="69"/>
      <c r="I254" s="45"/>
      <c r="J254" s="39"/>
      <c r="K254" s="98"/>
      <c r="L254" s="37"/>
      <c r="M254" s="42"/>
      <c r="N254" s="69"/>
      <c r="O254" s="69"/>
      <c r="P254" s="69"/>
      <c r="R254" s="39"/>
      <c r="S254" s="98"/>
      <c r="T254" s="37"/>
      <c r="U254" s="10"/>
      <c r="V254" s="69"/>
      <c r="W254" s="69"/>
      <c r="X254" s="69"/>
      <c r="Z254" s="39"/>
      <c r="AA254" s="39"/>
      <c r="AB254" s="37"/>
      <c r="AC254" s="42"/>
      <c r="AD254" s="69"/>
      <c r="AE254" s="69"/>
      <c r="AF254" s="69"/>
      <c r="AG254" s="44"/>
      <c r="AH254" s="44"/>
      <c r="AJ254" s="39"/>
      <c r="AK254" s="39"/>
      <c r="AL254" s="37"/>
      <c r="AM254" s="42"/>
      <c r="AN254" s="69"/>
      <c r="AO254" s="69"/>
      <c r="AP254" s="69"/>
      <c r="AQ254" s="38"/>
      <c r="AS254" s="39"/>
      <c r="AT254" s="98"/>
      <c r="AU254" s="37"/>
      <c r="AV254" s="42"/>
      <c r="AW254" s="69"/>
      <c r="AX254" s="69"/>
      <c r="AY254" s="69"/>
      <c r="BA254" s="39"/>
      <c r="BB254" s="98"/>
      <c r="BC254" s="37"/>
      <c r="BD254" s="10"/>
      <c r="BE254" s="69"/>
      <c r="BF254" s="69"/>
      <c r="BG254" s="69"/>
      <c r="BI254" s="39"/>
      <c r="BJ254" s="98"/>
      <c r="BK254" s="37"/>
      <c r="BL254" s="42"/>
      <c r="BM254" s="69"/>
      <c r="BN254" s="69"/>
      <c r="BO254" s="69"/>
      <c r="BP254" s="98"/>
      <c r="BQ254" s="98"/>
      <c r="BS254" s="39"/>
      <c r="BT254" s="98"/>
      <c r="BU254" s="37"/>
      <c r="BV254" s="42"/>
      <c r="BW254" s="69"/>
      <c r="BX254" s="69"/>
      <c r="BY254" s="69"/>
      <c r="BZ254" s="98"/>
      <c r="CA254" s="98"/>
      <c r="CC254" s="39"/>
      <c r="CD254" s="98"/>
      <c r="CE254" s="37"/>
      <c r="CF254" s="42"/>
      <c r="CG254" s="69"/>
      <c r="CH254" s="69"/>
      <c r="CI254" s="69"/>
      <c r="CJ254" s="45"/>
      <c r="CK254" s="98"/>
      <c r="CO254" s="39"/>
      <c r="CP254" s="98"/>
      <c r="CQ254" s="10"/>
      <c r="CR254" s="10"/>
      <c r="CS254" s="10"/>
      <c r="CT254" s="10"/>
      <c r="CU254" s="10"/>
      <c r="CV254" s="11"/>
      <c r="CW254" s="45"/>
      <c r="CX254" s="39"/>
      <c r="CY254" s="98"/>
      <c r="CZ254" s="10"/>
      <c r="DA254" s="10"/>
      <c r="DB254" s="10"/>
      <c r="DC254" s="10"/>
      <c r="DD254" s="10"/>
      <c r="DE254" s="11"/>
      <c r="DF254" s="45"/>
      <c r="DG254" s="39"/>
      <c r="DH254" s="39"/>
      <c r="DI254" s="10"/>
      <c r="DJ254" s="10"/>
      <c r="DK254" s="10"/>
      <c r="DL254" s="10"/>
      <c r="DM254" s="10"/>
      <c r="DN254" s="11"/>
      <c r="DO254" s="11"/>
      <c r="DP254" s="45"/>
      <c r="DQ254" s="39"/>
      <c r="DR254" s="39"/>
      <c r="DS254" s="10"/>
      <c r="DT254" s="10"/>
      <c r="DU254" s="10"/>
      <c r="DV254" s="10"/>
      <c r="DW254" s="10"/>
      <c r="DX254" s="98"/>
      <c r="DY254" s="11"/>
      <c r="DZ254" s="45"/>
      <c r="EA254" s="39"/>
      <c r="EB254" s="98"/>
      <c r="ED254" s="45"/>
      <c r="EE254" s="45"/>
      <c r="EF254" s="45"/>
    </row>
    <row r="255" spans="1:136" s="8" customFormat="1" ht="15" x14ac:dyDescent="0.15">
      <c r="A255" s="39"/>
      <c r="B255" s="98"/>
      <c r="C255" s="37"/>
      <c r="D255" s="42"/>
      <c r="E255" s="69"/>
      <c r="F255" s="69"/>
      <c r="G255" s="69"/>
      <c r="H255" s="69"/>
      <c r="I255" s="45"/>
      <c r="J255" s="39"/>
      <c r="K255" s="98"/>
      <c r="L255" s="37"/>
      <c r="M255" s="42"/>
      <c r="N255" s="69"/>
      <c r="O255" s="69"/>
      <c r="P255" s="69"/>
      <c r="R255" s="39"/>
      <c r="S255" s="98"/>
      <c r="T255" s="37"/>
      <c r="U255" s="10"/>
      <c r="V255" s="69"/>
      <c r="W255" s="69"/>
      <c r="X255" s="69"/>
      <c r="Z255" s="39"/>
      <c r="AA255" s="39"/>
      <c r="AB255" s="37"/>
      <c r="AC255" s="42"/>
      <c r="AD255" s="69"/>
      <c r="AE255" s="69"/>
      <c r="AF255" s="69"/>
      <c r="AG255" s="44"/>
      <c r="AH255" s="44"/>
      <c r="AJ255" s="39"/>
      <c r="AK255" s="39"/>
      <c r="AL255" s="37"/>
      <c r="AM255" s="42"/>
      <c r="AN255" s="69"/>
      <c r="AO255" s="69"/>
      <c r="AP255" s="69"/>
      <c r="AQ255" s="38"/>
      <c r="AS255" s="39"/>
      <c r="AT255" s="98"/>
      <c r="AU255" s="37"/>
      <c r="AV255" s="42"/>
      <c r="AW255" s="69"/>
      <c r="AX255" s="69"/>
      <c r="AY255" s="69"/>
      <c r="BA255" s="39"/>
      <c r="BB255" s="98"/>
      <c r="BC255" s="37"/>
      <c r="BD255" s="10"/>
      <c r="BE255" s="69"/>
      <c r="BF255" s="69"/>
      <c r="BG255" s="69"/>
      <c r="BI255" s="39"/>
      <c r="BJ255" s="98"/>
      <c r="BK255" s="37"/>
      <c r="BL255" s="42"/>
      <c r="BM255" s="69"/>
      <c r="BN255" s="69"/>
      <c r="BO255" s="69"/>
      <c r="BP255" s="98"/>
      <c r="BQ255" s="98"/>
      <c r="BS255" s="39"/>
      <c r="BT255" s="98"/>
      <c r="BU255" s="37"/>
      <c r="BV255" s="42"/>
      <c r="BW255" s="69"/>
      <c r="BX255" s="69"/>
      <c r="BY255" s="69"/>
      <c r="BZ255" s="98"/>
      <c r="CA255" s="98"/>
      <c r="CC255" s="39"/>
      <c r="CD255" s="98"/>
      <c r="CE255" s="37"/>
      <c r="CF255" s="42"/>
      <c r="CG255" s="69"/>
      <c r="CH255" s="69"/>
      <c r="CI255" s="69"/>
      <c r="CJ255" s="45"/>
      <c r="CK255" s="98"/>
      <c r="CO255" s="39"/>
      <c r="CP255" s="98"/>
      <c r="CQ255" s="10"/>
      <c r="CR255" s="10"/>
      <c r="CS255" s="10"/>
      <c r="CT255" s="10"/>
      <c r="CU255" s="10"/>
      <c r="CV255" s="11"/>
      <c r="CW255" s="45"/>
      <c r="CX255" s="39"/>
      <c r="CY255" s="98"/>
      <c r="CZ255" s="10"/>
      <c r="DA255" s="10"/>
      <c r="DB255" s="10"/>
      <c r="DC255" s="10"/>
      <c r="DD255" s="10"/>
      <c r="DE255" s="11"/>
      <c r="DF255" s="45"/>
      <c r="DG255" s="39"/>
      <c r="DH255" s="39"/>
      <c r="DI255" s="10"/>
      <c r="DJ255" s="10"/>
      <c r="DK255" s="10"/>
      <c r="DL255" s="10"/>
      <c r="DM255" s="10"/>
      <c r="DN255" s="11"/>
      <c r="DO255" s="11"/>
      <c r="DP255" s="45"/>
      <c r="DQ255" s="39"/>
      <c r="DR255" s="39"/>
      <c r="DS255" s="10"/>
      <c r="DT255" s="10"/>
      <c r="DU255" s="10"/>
      <c r="DV255" s="10"/>
      <c r="DW255" s="10"/>
      <c r="DX255" s="98"/>
      <c r="DY255" s="11"/>
      <c r="DZ255" s="45"/>
      <c r="EA255" s="39"/>
      <c r="EB255" s="98"/>
      <c r="ED255" s="45"/>
      <c r="EE255" s="45"/>
      <c r="EF255" s="45"/>
    </row>
    <row r="256" spans="1:136" s="8" customFormat="1" ht="15" x14ac:dyDescent="0.15">
      <c r="A256" s="39"/>
      <c r="B256" s="98"/>
      <c r="C256" s="37"/>
      <c r="D256" s="42"/>
      <c r="E256" s="69"/>
      <c r="F256" s="69"/>
      <c r="G256" s="69"/>
      <c r="H256" s="69"/>
      <c r="I256" s="45"/>
      <c r="J256" s="39"/>
      <c r="K256" s="98"/>
      <c r="L256" s="37"/>
      <c r="M256" s="42"/>
      <c r="N256" s="69"/>
      <c r="O256" s="69"/>
      <c r="P256" s="69"/>
      <c r="R256" s="39"/>
      <c r="S256" s="98"/>
      <c r="T256" s="37"/>
      <c r="U256" s="10"/>
      <c r="V256" s="69"/>
      <c r="W256" s="69"/>
      <c r="X256" s="69"/>
      <c r="Z256" s="39"/>
      <c r="AA256" s="39"/>
      <c r="AB256" s="37"/>
      <c r="AC256" s="42"/>
      <c r="AD256" s="69"/>
      <c r="AE256" s="69"/>
      <c r="AF256" s="69"/>
      <c r="AG256" s="44"/>
      <c r="AH256" s="44"/>
      <c r="AJ256" s="39"/>
      <c r="AK256" s="39"/>
      <c r="AL256" s="37"/>
      <c r="AM256" s="42"/>
      <c r="AN256" s="69"/>
      <c r="AO256" s="69"/>
      <c r="AP256" s="69"/>
      <c r="AQ256" s="38"/>
      <c r="AS256" s="39"/>
      <c r="AT256" s="98"/>
      <c r="AU256" s="37"/>
      <c r="AV256" s="42"/>
      <c r="AW256" s="69"/>
      <c r="AX256" s="69"/>
      <c r="AY256" s="69"/>
      <c r="BA256" s="39"/>
      <c r="BB256" s="98"/>
      <c r="BC256" s="37"/>
      <c r="BD256" s="10"/>
      <c r="BE256" s="69"/>
      <c r="BF256" s="69"/>
      <c r="BG256" s="69"/>
      <c r="BI256" s="39"/>
      <c r="BJ256" s="98"/>
      <c r="BK256" s="37"/>
      <c r="BL256" s="42"/>
      <c r="BM256" s="69"/>
      <c r="BN256" s="69"/>
      <c r="BO256" s="69"/>
      <c r="BP256" s="98"/>
      <c r="BQ256" s="98"/>
      <c r="BS256" s="39"/>
      <c r="BT256" s="98"/>
      <c r="BU256" s="37"/>
      <c r="BV256" s="42"/>
      <c r="BW256" s="69"/>
      <c r="BX256" s="69"/>
      <c r="BY256" s="69"/>
      <c r="BZ256" s="98"/>
      <c r="CA256" s="98"/>
      <c r="CC256" s="39"/>
      <c r="CD256" s="98"/>
      <c r="CE256" s="37"/>
      <c r="CF256" s="42"/>
      <c r="CG256" s="69"/>
      <c r="CH256" s="69"/>
      <c r="CI256" s="69"/>
      <c r="CJ256" s="45"/>
      <c r="CK256" s="98"/>
      <c r="CO256" s="39"/>
      <c r="CP256" s="98"/>
      <c r="CQ256" s="10"/>
      <c r="CR256" s="10"/>
      <c r="CS256" s="10"/>
      <c r="CT256" s="10"/>
      <c r="CU256" s="10"/>
      <c r="CV256" s="11"/>
      <c r="CW256" s="45"/>
      <c r="CX256" s="39"/>
      <c r="CY256" s="98"/>
      <c r="CZ256" s="10"/>
      <c r="DA256" s="10"/>
      <c r="DB256" s="10"/>
      <c r="DC256" s="10"/>
      <c r="DD256" s="10"/>
      <c r="DE256" s="11"/>
      <c r="DF256" s="45"/>
      <c r="DG256" s="39"/>
      <c r="DH256" s="39"/>
      <c r="DI256" s="10"/>
      <c r="DJ256" s="10"/>
      <c r="DK256" s="10"/>
      <c r="DL256" s="10"/>
      <c r="DM256" s="10"/>
      <c r="DN256" s="11"/>
      <c r="DO256" s="11"/>
      <c r="DP256" s="45"/>
      <c r="DQ256" s="39"/>
      <c r="DR256" s="39"/>
      <c r="DS256" s="10"/>
      <c r="DT256" s="10"/>
      <c r="DU256" s="10"/>
      <c r="DV256" s="10"/>
      <c r="DW256" s="10"/>
      <c r="DX256" s="98"/>
      <c r="DY256" s="11"/>
      <c r="DZ256" s="45"/>
      <c r="EA256" s="39"/>
      <c r="EB256" s="98"/>
      <c r="ED256" s="45"/>
      <c r="EE256" s="45"/>
      <c r="EF256" s="45"/>
    </row>
    <row r="257" spans="1:136" s="8" customFormat="1" ht="15" x14ac:dyDescent="0.15">
      <c r="A257" s="39"/>
      <c r="B257" s="98"/>
      <c r="C257" s="37"/>
      <c r="D257" s="42"/>
      <c r="E257" s="69"/>
      <c r="F257" s="69"/>
      <c r="G257" s="69"/>
      <c r="H257" s="69"/>
      <c r="I257" s="45"/>
      <c r="J257" s="39"/>
      <c r="K257" s="98"/>
      <c r="L257" s="37"/>
      <c r="M257" s="42"/>
      <c r="N257" s="69"/>
      <c r="O257" s="69"/>
      <c r="P257" s="69"/>
      <c r="R257" s="39"/>
      <c r="S257" s="98"/>
      <c r="T257" s="37"/>
      <c r="U257" s="10"/>
      <c r="V257" s="69"/>
      <c r="W257" s="69"/>
      <c r="X257" s="69"/>
      <c r="Z257" s="39"/>
      <c r="AA257" s="39"/>
      <c r="AB257" s="37"/>
      <c r="AC257" s="42"/>
      <c r="AD257" s="69"/>
      <c r="AE257" s="69"/>
      <c r="AF257" s="69"/>
      <c r="AG257" s="44"/>
      <c r="AH257" s="44"/>
      <c r="AJ257" s="39"/>
      <c r="AK257" s="39"/>
      <c r="AL257" s="37"/>
      <c r="AM257" s="42"/>
      <c r="AN257" s="69"/>
      <c r="AO257" s="69"/>
      <c r="AP257" s="69"/>
      <c r="AQ257" s="38"/>
      <c r="AS257" s="39"/>
      <c r="AT257" s="98"/>
      <c r="AU257" s="37"/>
      <c r="AV257" s="42"/>
      <c r="AW257" s="69"/>
      <c r="AX257" s="69"/>
      <c r="AY257" s="69"/>
      <c r="BA257" s="39"/>
      <c r="BB257" s="98"/>
      <c r="BC257" s="37"/>
      <c r="BD257" s="10"/>
      <c r="BE257" s="69"/>
      <c r="BF257" s="69"/>
      <c r="BG257" s="69"/>
      <c r="BI257" s="39"/>
      <c r="BJ257" s="98"/>
      <c r="BK257" s="37"/>
      <c r="BL257" s="42"/>
      <c r="BM257" s="69"/>
      <c r="BN257" s="69"/>
      <c r="BO257" s="69"/>
      <c r="BP257" s="98"/>
      <c r="BQ257" s="98"/>
      <c r="BS257" s="39"/>
      <c r="BT257" s="98"/>
      <c r="BU257" s="37"/>
      <c r="BV257" s="42"/>
      <c r="BW257" s="69"/>
      <c r="BX257" s="69"/>
      <c r="BY257" s="69"/>
      <c r="BZ257" s="98"/>
      <c r="CA257" s="98"/>
      <c r="CC257" s="39"/>
      <c r="CD257" s="98"/>
      <c r="CE257" s="37"/>
      <c r="CF257" s="42"/>
      <c r="CG257" s="69"/>
      <c r="CH257" s="69"/>
      <c r="CI257" s="69"/>
      <c r="CJ257" s="45"/>
      <c r="CK257" s="98"/>
      <c r="CO257" s="39"/>
      <c r="CP257" s="98"/>
      <c r="CQ257" s="10"/>
      <c r="CR257" s="10"/>
      <c r="CS257" s="10"/>
      <c r="CT257" s="10"/>
      <c r="CU257" s="10"/>
      <c r="CV257" s="11"/>
      <c r="CW257" s="45"/>
      <c r="CX257" s="39"/>
      <c r="CY257" s="98"/>
      <c r="CZ257" s="10"/>
      <c r="DA257" s="10"/>
      <c r="DB257" s="10"/>
      <c r="DC257" s="10"/>
      <c r="DD257" s="10"/>
      <c r="DE257" s="11"/>
      <c r="DF257" s="45"/>
      <c r="DG257" s="39"/>
      <c r="DH257" s="39"/>
      <c r="DI257" s="10"/>
      <c r="DJ257" s="10"/>
      <c r="DK257" s="10"/>
      <c r="DL257" s="10"/>
      <c r="DM257" s="10"/>
      <c r="DN257" s="11"/>
      <c r="DO257" s="11"/>
      <c r="DP257" s="45"/>
      <c r="DQ257" s="39"/>
      <c r="DR257" s="39"/>
      <c r="DS257" s="10"/>
      <c r="DT257" s="10"/>
      <c r="DU257" s="10"/>
      <c r="DV257" s="10"/>
      <c r="DW257" s="10"/>
      <c r="DX257" s="98"/>
      <c r="DY257" s="11"/>
      <c r="DZ257" s="45"/>
      <c r="EA257" s="39"/>
      <c r="EB257" s="98"/>
      <c r="ED257" s="45"/>
      <c r="EE257" s="45"/>
      <c r="EF257" s="45"/>
    </row>
    <row r="258" spans="1:136" s="8" customFormat="1" ht="15" x14ac:dyDescent="0.15">
      <c r="A258" s="39"/>
      <c r="B258" s="98"/>
      <c r="C258" s="37"/>
      <c r="D258" s="42"/>
      <c r="E258" s="69"/>
      <c r="F258" s="69"/>
      <c r="G258" s="69"/>
      <c r="H258" s="69"/>
      <c r="I258" s="45"/>
      <c r="J258" s="39"/>
      <c r="K258" s="98"/>
      <c r="L258" s="37"/>
      <c r="M258" s="42"/>
      <c r="N258" s="69"/>
      <c r="O258" s="69"/>
      <c r="P258" s="69"/>
      <c r="R258" s="39"/>
      <c r="S258" s="98"/>
      <c r="T258" s="37"/>
      <c r="U258" s="10"/>
      <c r="V258" s="69"/>
      <c r="W258" s="69"/>
      <c r="X258" s="69"/>
      <c r="Z258" s="39"/>
      <c r="AA258" s="39"/>
      <c r="AB258" s="37"/>
      <c r="AC258" s="42"/>
      <c r="AD258" s="69"/>
      <c r="AE258" s="69"/>
      <c r="AF258" s="69"/>
      <c r="AG258" s="44"/>
      <c r="AH258" s="44"/>
      <c r="AJ258" s="39"/>
      <c r="AK258" s="39"/>
      <c r="AL258" s="37"/>
      <c r="AM258" s="42"/>
      <c r="AN258" s="69"/>
      <c r="AO258" s="69"/>
      <c r="AP258" s="69"/>
      <c r="AQ258" s="38"/>
      <c r="AS258" s="39"/>
      <c r="AT258" s="98"/>
      <c r="AU258" s="37"/>
      <c r="AV258" s="42"/>
      <c r="AW258" s="69"/>
      <c r="AX258" s="69"/>
      <c r="AY258" s="69"/>
      <c r="BA258" s="39"/>
      <c r="BB258" s="98"/>
      <c r="BC258" s="37"/>
      <c r="BD258" s="10"/>
      <c r="BE258" s="69"/>
      <c r="BF258" s="69"/>
      <c r="BG258" s="69"/>
      <c r="BI258" s="39"/>
      <c r="BJ258" s="98"/>
      <c r="BK258" s="37"/>
      <c r="BL258" s="42"/>
      <c r="BM258" s="69"/>
      <c r="BN258" s="69"/>
      <c r="BO258" s="69"/>
      <c r="BP258" s="98"/>
      <c r="BQ258" s="98"/>
      <c r="BS258" s="39"/>
      <c r="BT258" s="98"/>
      <c r="BU258" s="37"/>
      <c r="BV258" s="42"/>
      <c r="BW258" s="69"/>
      <c r="BX258" s="69"/>
      <c r="BY258" s="69"/>
      <c r="BZ258" s="98"/>
      <c r="CA258" s="98"/>
      <c r="CC258" s="39"/>
      <c r="CD258" s="98"/>
      <c r="CE258" s="37"/>
      <c r="CF258" s="42"/>
      <c r="CG258" s="69"/>
      <c r="CH258" s="69"/>
      <c r="CI258" s="69"/>
      <c r="CJ258" s="45"/>
      <c r="CK258" s="98"/>
      <c r="CO258" s="39"/>
      <c r="CP258" s="98"/>
      <c r="CQ258" s="10"/>
      <c r="CR258" s="10"/>
      <c r="CS258" s="10"/>
      <c r="CT258" s="10"/>
      <c r="CU258" s="10"/>
      <c r="CV258" s="11"/>
      <c r="CW258" s="45"/>
      <c r="CX258" s="39"/>
      <c r="CY258" s="98"/>
      <c r="CZ258" s="10"/>
      <c r="DA258" s="10"/>
      <c r="DB258" s="10"/>
      <c r="DC258" s="10"/>
      <c r="DD258" s="10"/>
      <c r="DE258" s="11"/>
      <c r="DF258" s="45"/>
      <c r="DG258" s="39"/>
      <c r="DH258" s="39"/>
      <c r="DI258" s="10"/>
      <c r="DJ258" s="10"/>
      <c r="DK258" s="10"/>
      <c r="DL258" s="10"/>
      <c r="DM258" s="10"/>
      <c r="DN258" s="11"/>
      <c r="DO258" s="11"/>
      <c r="DP258" s="45"/>
      <c r="DQ258" s="39"/>
      <c r="DR258" s="39"/>
      <c r="DS258" s="10"/>
      <c r="DT258" s="10"/>
      <c r="DU258" s="10"/>
      <c r="DV258" s="10"/>
      <c r="DW258" s="10"/>
      <c r="DX258" s="98"/>
      <c r="DY258" s="11"/>
      <c r="DZ258" s="45"/>
      <c r="EA258" s="39"/>
      <c r="EB258" s="98"/>
      <c r="ED258" s="45"/>
      <c r="EE258" s="45"/>
      <c r="EF258" s="45"/>
    </row>
    <row r="259" spans="1:136" s="8" customFormat="1" ht="15" x14ac:dyDescent="0.15">
      <c r="A259" s="39"/>
      <c r="B259" s="98"/>
      <c r="C259" s="37"/>
      <c r="D259" s="42"/>
      <c r="E259" s="69"/>
      <c r="F259" s="69"/>
      <c r="G259" s="69"/>
      <c r="H259" s="69"/>
      <c r="I259" s="45"/>
      <c r="J259" s="39"/>
      <c r="K259" s="98"/>
      <c r="L259" s="37"/>
      <c r="M259" s="42"/>
      <c r="N259" s="69"/>
      <c r="O259" s="69"/>
      <c r="P259" s="69"/>
      <c r="R259" s="39"/>
      <c r="S259" s="98"/>
      <c r="T259" s="37"/>
      <c r="U259" s="10"/>
      <c r="V259" s="69"/>
      <c r="W259" s="69"/>
      <c r="X259" s="69"/>
      <c r="Z259" s="39"/>
      <c r="AA259" s="39"/>
      <c r="AB259" s="37"/>
      <c r="AC259" s="42"/>
      <c r="AD259" s="69"/>
      <c r="AE259" s="69"/>
      <c r="AF259" s="69"/>
      <c r="AG259" s="44"/>
      <c r="AH259" s="45"/>
      <c r="AJ259" s="39"/>
      <c r="AK259" s="39"/>
      <c r="AL259" s="37"/>
      <c r="AM259" s="42"/>
      <c r="AN259" s="69"/>
      <c r="AO259" s="69"/>
      <c r="AP259" s="69"/>
      <c r="AQ259" s="38"/>
      <c r="AS259" s="39"/>
      <c r="AT259" s="98"/>
      <c r="AU259" s="37"/>
      <c r="AV259" s="42"/>
      <c r="AW259" s="69"/>
      <c r="AX259" s="69"/>
      <c r="AY259" s="69"/>
      <c r="BA259" s="39"/>
      <c r="BB259" s="98"/>
      <c r="BC259" s="37"/>
      <c r="BD259" s="10"/>
      <c r="BE259" s="69"/>
      <c r="BF259" s="69"/>
      <c r="BG259" s="69"/>
      <c r="BI259" s="39"/>
      <c r="BJ259" s="98"/>
      <c r="BK259" s="37"/>
      <c r="BL259" s="42"/>
      <c r="BM259" s="69"/>
      <c r="BN259" s="69"/>
      <c r="BO259" s="69"/>
      <c r="BP259" s="98"/>
      <c r="BQ259" s="98"/>
      <c r="BS259" s="39"/>
      <c r="BT259" s="98"/>
      <c r="BU259" s="37"/>
      <c r="BV259" s="42"/>
      <c r="BW259" s="69"/>
      <c r="BX259" s="69"/>
      <c r="BY259" s="69"/>
      <c r="BZ259" s="98"/>
      <c r="CA259" s="98"/>
      <c r="CC259" s="39"/>
      <c r="CD259" s="98"/>
      <c r="CE259" s="37"/>
      <c r="CF259" s="42"/>
      <c r="CG259" s="69"/>
      <c r="CH259" s="69"/>
      <c r="CI259" s="69"/>
      <c r="CJ259" s="45"/>
      <c r="CK259" s="98"/>
      <c r="CO259" s="39"/>
      <c r="CP259" s="98"/>
      <c r="CQ259" s="10"/>
      <c r="CR259" s="10"/>
      <c r="CS259" s="10"/>
      <c r="CT259" s="10"/>
      <c r="CU259" s="10"/>
      <c r="CV259" s="11"/>
      <c r="CW259" s="45"/>
      <c r="CX259" s="39"/>
      <c r="CY259" s="98"/>
      <c r="CZ259" s="10"/>
      <c r="DA259" s="10"/>
      <c r="DB259" s="10"/>
      <c r="DC259" s="10"/>
      <c r="DD259" s="10"/>
      <c r="DE259" s="11"/>
      <c r="DF259" s="45"/>
      <c r="DG259" s="39"/>
      <c r="DH259" s="39"/>
      <c r="DI259" s="10"/>
      <c r="DJ259" s="10"/>
      <c r="DK259" s="10"/>
      <c r="DL259" s="10"/>
      <c r="DM259" s="10"/>
      <c r="DN259" s="11"/>
      <c r="DO259" s="11"/>
      <c r="DP259" s="45"/>
      <c r="DQ259" s="39"/>
      <c r="DR259" s="39"/>
      <c r="DS259" s="10"/>
      <c r="DT259" s="10"/>
      <c r="DU259" s="10"/>
      <c r="DV259" s="10"/>
      <c r="DW259" s="10"/>
      <c r="DX259" s="98"/>
      <c r="DY259" s="11"/>
      <c r="DZ259" s="45"/>
      <c r="EA259" s="39"/>
      <c r="EB259" s="98"/>
      <c r="ED259" s="45"/>
      <c r="EE259" s="45"/>
      <c r="EF259" s="45"/>
    </row>
    <row r="260" spans="1:136" s="8" customFormat="1" ht="15" x14ac:dyDescent="0.15">
      <c r="A260" s="39"/>
      <c r="B260" s="98"/>
      <c r="C260" s="37"/>
      <c r="D260" s="42"/>
      <c r="E260" s="69"/>
      <c r="F260" s="69"/>
      <c r="G260" s="69"/>
      <c r="H260" s="69"/>
      <c r="I260" s="45"/>
      <c r="J260" s="39"/>
      <c r="K260" s="98"/>
      <c r="L260" s="37"/>
      <c r="M260" s="42"/>
      <c r="N260" s="69"/>
      <c r="O260" s="69"/>
      <c r="P260" s="69"/>
      <c r="R260" s="39"/>
      <c r="S260" s="98"/>
      <c r="T260" s="37"/>
      <c r="U260" s="10"/>
      <c r="V260" s="69"/>
      <c r="W260" s="69"/>
      <c r="X260" s="69"/>
      <c r="Z260" s="39"/>
      <c r="AA260" s="39"/>
      <c r="AB260" s="37"/>
      <c r="AC260" s="42"/>
      <c r="AD260" s="69"/>
      <c r="AE260" s="69"/>
      <c r="AF260" s="69"/>
      <c r="AG260" s="44"/>
      <c r="AH260" s="45"/>
      <c r="AJ260" s="39"/>
      <c r="AK260" s="39"/>
      <c r="AL260" s="37"/>
      <c r="AM260" s="42"/>
      <c r="AN260" s="69"/>
      <c r="AO260" s="69"/>
      <c r="AP260" s="69"/>
      <c r="AQ260" s="38"/>
      <c r="AS260" s="39"/>
      <c r="AT260" s="98"/>
      <c r="AU260" s="37"/>
      <c r="AV260" s="42"/>
      <c r="AW260" s="69"/>
      <c r="AX260" s="69"/>
      <c r="AY260" s="69"/>
      <c r="BA260" s="39"/>
      <c r="BB260" s="98"/>
      <c r="BC260" s="37"/>
      <c r="BD260" s="10"/>
      <c r="BE260" s="69"/>
      <c r="BF260" s="69"/>
      <c r="BG260" s="69"/>
      <c r="BI260" s="39"/>
      <c r="BJ260" s="98"/>
      <c r="BK260" s="37"/>
      <c r="BL260" s="42"/>
      <c r="BM260" s="69"/>
      <c r="BN260" s="69"/>
      <c r="BO260" s="69"/>
      <c r="BP260" s="98"/>
      <c r="BQ260" s="98"/>
      <c r="BS260" s="39"/>
      <c r="BT260" s="98"/>
      <c r="BU260" s="37"/>
      <c r="BV260" s="42"/>
      <c r="BW260" s="69"/>
      <c r="BX260" s="69"/>
      <c r="BY260" s="69"/>
      <c r="BZ260" s="98"/>
      <c r="CA260" s="98"/>
      <c r="CC260" s="39"/>
      <c r="CD260" s="98"/>
      <c r="CE260" s="37"/>
      <c r="CF260" s="42"/>
      <c r="CG260" s="69"/>
      <c r="CH260" s="69"/>
      <c r="CI260" s="69"/>
      <c r="CJ260" s="45"/>
      <c r="CK260" s="98"/>
      <c r="CO260" s="39"/>
      <c r="CP260" s="98"/>
      <c r="CQ260" s="10"/>
      <c r="CR260" s="10"/>
      <c r="CS260" s="10"/>
      <c r="CT260" s="10"/>
      <c r="CU260" s="10"/>
      <c r="CV260" s="11"/>
      <c r="CW260" s="45"/>
      <c r="CX260" s="39"/>
      <c r="CY260" s="98"/>
      <c r="CZ260" s="10"/>
      <c r="DA260" s="10"/>
      <c r="DB260" s="10"/>
      <c r="DC260" s="10"/>
      <c r="DD260" s="10"/>
      <c r="DE260" s="11"/>
      <c r="DF260" s="45"/>
      <c r="DG260" s="39"/>
      <c r="DH260" s="39"/>
      <c r="DI260" s="10"/>
      <c r="DJ260" s="10"/>
      <c r="DK260" s="10"/>
      <c r="DL260" s="10"/>
      <c r="DM260" s="10"/>
      <c r="DN260" s="11"/>
      <c r="DO260" s="11"/>
      <c r="DP260" s="45"/>
      <c r="DQ260" s="39"/>
      <c r="DR260" s="39"/>
      <c r="DS260" s="10"/>
      <c r="DT260" s="10"/>
      <c r="DU260" s="10"/>
      <c r="DV260" s="10"/>
      <c r="DW260" s="10"/>
      <c r="DX260" s="98"/>
      <c r="DY260" s="11"/>
      <c r="DZ260" s="45"/>
      <c r="EA260" s="39"/>
      <c r="EB260" s="98"/>
      <c r="ED260" s="45"/>
      <c r="EE260" s="45"/>
      <c r="EF260" s="45"/>
    </row>
    <row r="261" spans="1:136" s="8" customFormat="1" ht="15" x14ac:dyDescent="0.15">
      <c r="A261" s="39"/>
      <c r="B261" s="98"/>
      <c r="C261" s="37"/>
      <c r="D261" s="42"/>
      <c r="E261" s="69"/>
      <c r="F261" s="69"/>
      <c r="G261" s="69"/>
      <c r="H261" s="69"/>
      <c r="I261" s="45"/>
      <c r="J261" s="39"/>
      <c r="K261" s="98"/>
      <c r="L261" s="37"/>
      <c r="M261" s="42"/>
      <c r="N261" s="69"/>
      <c r="O261" s="69"/>
      <c r="P261" s="69"/>
      <c r="R261" s="39"/>
      <c r="S261" s="98"/>
      <c r="T261" s="37"/>
      <c r="U261" s="10"/>
      <c r="V261" s="69"/>
      <c r="W261" s="69"/>
      <c r="X261" s="69"/>
      <c r="Z261" s="39"/>
      <c r="AA261" s="39"/>
      <c r="AB261" s="37"/>
      <c r="AC261" s="42"/>
      <c r="AD261" s="69"/>
      <c r="AE261" s="69"/>
      <c r="AF261" s="69"/>
      <c r="AG261" s="44"/>
      <c r="AH261" s="45"/>
      <c r="AJ261" s="39"/>
      <c r="AK261" s="39"/>
      <c r="AL261" s="37"/>
      <c r="AM261" s="42"/>
      <c r="AN261" s="69"/>
      <c r="AO261" s="69"/>
      <c r="AP261" s="69"/>
      <c r="AQ261" s="38"/>
      <c r="AS261" s="39"/>
      <c r="AT261" s="98"/>
      <c r="AU261" s="37"/>
      <c r="AV261" s="42"/>
      <c r="AW261" s="69"/>
      <c r="AX261" s="69"/>
      <c r="AY261" s="69"/>
      <c r="BA261" s="39"/>
      <c r="BB261" s="98"/>
      <c r="BC261" s="37"/>
      <c r="BD261" s="10"/>
      <c r="BE261" s="69"/>
      <c r="BF261" s="69"/>
      <c r="BG261" s="69"/>
      <c r="BI261" s="39"/>
      <c r="BJ261" s="98"/>
      <c r="BK261" s="37"/>
      <c r="BL261" s="42"/>
      <c r="BM261" s="69"/>
      <c r="BN261" s="69"/>
      <c r="BO261" s="69"/>
      <c r="BP261" s="98"/>
      <c r="BQ261" s="98"/>
      <c r="BS261" s="39"/>
      <c r="BT261" s="98"/>
      <c r="BU261" s="37"/>
      <c r="BV261" s="42"/>
      <c r="BW261" s="69"/>
      <c r="BX261" s="69"/>
      <c r="BY261" s="69"/>
      <c r="BZ261" s="98"/>
      <c r="CA261" s="98"/>
      <c r="CC261" s="39"/>
      <c r="CD261" s="98"/>
      <c r="CE261" s="37"/>
      <c r="CF261" s="42"/>
      <c r="CG261" s="69"/>
      <c r="CH261" s="69"/>
      <c r="CI261" s="69"/>
      <c r="CJ261" s="45"/>
      <c r="CK261" s="98"/>
      <c r="CO261" s="39"/>
      <c r="CP261" s="98"/>
      <c r="CQ261" s="10"/>
      <c r="CR261" s="10"/>
      <c r="CS261" s="10"/>
      <c r="CT261" s="10"/>
      <c r="CU261" s="10"/>
      <c r="CV261" s="11"/>
      <c r="CW261" s="45"/>
      <c r="CX261" s="39"/>
      <c r="CY261" s="98"/>
      <c r="CZ261" s="10"/>
      <c r="DA261" s="10"/>
      <c r="DB261" s="10"/>
      <c r="DC261" s="10"/>
      <c r="DD261" s="10"/>
      <c r="DE261" s="11"/>
      <c r="DF261" s="45"/>
      <c r="DG261" s="39"/>
      <c r="DH261" s="39"/>
      <c r="DI261" s="10"/>
      <c r="DJ261" s="10"/>
      <c r="DK261" s="10"/>
      <c r="DL261" s="10"/>
      <c r="DM261" s="10"/>
      <c r="DN261" s="11"/>
      <c r="DO261" s="11"/>
      <c r="DP261" s="45"/>
      <c r="DQ261" s="39"/>
      <c r="DR261" s="39"/>
      <c r="DS261" s="10"/>
      <c r="DT261" s="10"/>
      <c r="DU261" s="10"/>
      <c r="DV261" s="10"/>
      <c r="DW261" s="10"/>
      <c r="DX261" s="98"/>
      <c r="DY261" s="11"/>
      <c r="DZ261" s="45"/>
      <c r="EA261" s="39"/>
      <c r="EB261" s="98"/>
      <c r="ED261" s="45"/>
      <c r="EE261" s="45"/>
      <c r="EF261" s="45"/>
    </row>
    <row r="262" spans="1:136" s="8" customFormat="1" ht="15" x14ac:dyDescent="0.15">
      <c r="A262" s="39"/>
      <c r="B262" s="98"/>
      <c r="C262" s="37"/>
      <c r="D262" s="42"/>
      <c r="E262" s="69"/>
      <c r="F262" s="69"/>
      <c r="G262" s="69"/>
      <c r="H262" s="69"/>
      <c r="I262" s="45"/>
      <c r="J262" s="39"/>
      <c r="K262" s="98"/>
      <c r="L262" s="37"/>
      <c r="M262" s="42"/>
      <c r="N262" s="69"/>
      <c r="O262" s="69"/>
      <c r="P262" s="69"/>
      <c r="R262" s="39"/>
      <c r="S262" s="98"/>
      <c r="T262" s="37"/>
      <c r="U262" s="10"/>
      <c r="V262" s="69"/>
      <c r="W262" s="69"/>
      <c r="X262" s="69"/>
      <c r="Z262" s="39"/>
      <c r="AA262" s="39"/>
      <c r="AB262" s="37"/>
      <c r="AC262" s="42"/>
      <c r="AD262" s="69"/>
      <c r="AE262" s="69"/>
      <c r="AF262" s="69"/>
      <c r="AG262" s="44"/>
      <c r="AH262" s="45"/>
      <c r="AJ262" s="39"/>
      <c r="AK262" s="39"/>
      <c r="AL262" s="37"/>
      <c r="AM262" s="42"/>
      <c r="AN262" s="69"/>
      <c r="AO262" s="69"/>
      <c r="AP262" s="69"/>
      <c r="AQ262" s="38"/>
      <c r="AS262" s="39"/>
      <c r="AT262" s="98"/>
      <c r="AU262" s="37"/>
      <c r="AV262" s="42"/>
      <c r="AW262" s="69"/>
      <c r="AX262" s="69"/>
      <c r="AY262" s="69"/>
      <c r="BA262" s="39"/>
      <c r="BB262" s="98"/>
      <c r="BC262" s="37"/>
      <c r="BD262" s="10"/>
      <c r="BE262" s="69"/>
      <c r="BF262" s="69"/>
      <c r="BG262" s="69"/>
      <c r="BI262" s="39"/>
      <c r="BJ262" s="98"/>
      <c r="BK262" s="37"/>
      <c r="BL262" s="42"/>
      <c r="BM262" s="69"/>
      <c r="BN262" s="69"/>
      <c r="BO262" s="69"/>
      <c r="BP262" s="98"/>
      <c r="BQ262" s="98"/>
      <c r="BS262" s="39"/>
      <c r="BT262" s="98"/>
      <c r="BU262" s="37"/>
      <c r="BV262" s="42"/>
      <c r="BW262" s="69"/>
      <c r="BX262" s="69"/>
      <c r="BY262" s="69"/>
      <c r="BZ262" s="98"/>
      <c r="CA262" s="98"/>
      <c r="CC262" s="39"/>
      <c r="CD262" s="98"/>
      <c r="CE262" s="37"/>
      <c r="CF262" s="42"/>
      <c r="CG262" s="69"/>
      <c r="CH262" s="69"/>
      <c r="CI262" s="69"/>
      <c r="CJ262" s="45"/>
      <c r="CK262" s="98"/>
      <c r="CO262" s="39"/>
      <c r="CP262" s="98"/>
      <c r="CQ262" s="10"/>
      <c r="CR262" s="10"/>
      <c r="CS262" s="10"/>
      <c r="CT262" s="10"/>
      <c r="CU262" s="10"/>
      <c r="CV262" s="11"/>
      <c r="CW262" s="45"/>
      <c r="CX262" s="39"/>
      <c r="CY262" s="98"/>
      <c r="CZ262" s="10"/>
      <c r="DA262" s="10"/>
      <c r="DB262" s="10"/>
      <c r="DC262" s="10"/>
      <c r="DD262" s="10"/>
      <c r="DE262" s="11"/>
      <c r="DF262" s="45"/>
      <c r="DG262" s="39"/>
      <c r="DH262" s="39"/>
      <c r="DI262" s="10"/>
      <c r="DJ262" s="10"/>
      <c r="DK262" s="10"/>
      <c r="DL262" s="10"/>
      <c r="DM262" s="10"/>
      <c r="DN262" s="11"/>
      <c r="DO262" s="11"/>
      <c r="DP262" s="45"/>
      <c r="DQ262" s="39"/>
      <c r="DR262" s="39"/>
      <c r="DS262" s="10"/>
      <c r="DT262" s="10"/>
      <c r="DU262" s="10"/>
      <c r="DV262" s="10"/>
      <c r="DW262" s="10"/>
      <c r="DX262" s="98"/>
      <c r="DY262" s="11"/>
      <c r="DZ262" s="45"/>
      <c r="EA262" s="39"/>
      <c r="EB262" s="98"/>
      <c r="ED262" s="45"/>
      <c r="EE262" s="45"/>
      <c r="EF262" s="45"/>
    </row>
    <row r="263" spans="1:136" s="8" customFormat="1" ht="15" x14ac:dyDescent="0.15">
      <c r="A263" s="39"/>
      <c r="B263" s="98"/>
      <c r="C263" s="37"/>
      <c r="D263" s="42"/>
      <c r="E263" s="69"/>
      <c r="F263" s="69"/>
      <c r="G263" s="69"/>
      <c r="H263" s="69"/>
      <c r="I263" s="45"/>
      <c r="J263" s="39"/>
      <c r="K263" s="98"/>
      <c r="L263" s="37"/>
      <c r="M263" s="42"/>
      <c r="N263" s="69"/>
      <c r="O263" s="69"/>
      <c r="P263" s="69"/>
      <c r="R263" s="39"/>
      <c r="S263" s="98"/>
      <c r="T263" s="37"/>
      <c r="U263" s="10"/>
      <c r="V263" s="69"/>
      <c r="W263" s="69"/>
      <c r="X263" s="69"/>
      <c r="Z263" s="39"/>
      <c r="AA263" s="39"/>
      <c r="AB263" s="37"/>
      <c r="AC263" s="42"/>
      <c r="AD263" s="69"/>
      <c r="AE263" s="69"/>
      <c r="AF263" s="69"/>
      <c r="AG263" s="44"/>
      <c r="AH263" s="45"/>
      <c r="AJ263" s="39"/>
      <c r="AK263" s="39"/>
      <c r="AL263" s="37"/>
      <c r="AM263" s="42"/>
      <c r="AN263" s="69"/>
      <c r="AO263" s="69"/>
      <c r="AP263" s="69"/>
      <c r="AQ263" s="38"/>
      <c r="AS263" s="39"/>
      <c r="AT263" s="98"/>
      <c r="AU263" s="37"/>
      <c r="AV263" s="42"/>
      <c r="AW263" s="69"/>
      <c r="AX263" s="69"/>
      <c r="AY263" s="69"/>
      <c r="BA263" s="39"/>
      <c r="BB263" s="98"/>
      <c r="BC263" s="37"/>
      <c r="BD263" s="10"/>
      <c r="BE263" s="69"/>
      <c r="BF263" s="69"/>
      <c r="BG263" s="69"/>
      <c r="BI263" s="39"/>
      <c r="BJ263" s="98"/>
      <c r="BK263" s="37"/>
      <c r="BL263" s="42"/>
      <c r="BM263" s="69"/>
      <c r="BN263" s="69"/>
      <c r="BO263" s="69"/>
      <c r="BP263" s="98"/>
      <c r="BQ263" s="98"/>
      <c r="BS263" s="39"/>
      <c r="BT263" s="98"/>
      <c r="BU263" s="37"/>
      <c r="BV263" s="42"/>
      <c r="BW263" s="69"/>
      <c r="BX263" s="69"/>
      <c r="BY263" s="69"/>
      <c r="BZ263" s="98"/>
      <c r="CA263" s="98"/>
      <c r="CC263" s="39"/>
      <c r="CD263" s="98"/>
      <c r="CE263" s="37"/>
      <c r="CF263" s="42"/>
      <c r="CG263" s="69"/>
      <c r="CH263" s="69"/>
      <c r="CI263" s="69"/>
      <c r="CJ263" s="45"/>
      <c r="CK263" s="98"/>
      <c r="CO263" s="39"/>
      <c r="CP263" s="98"/>
      <c r="CQ263" s="10"/>
      <c r="CR263" s="10"/>
      <c r="CS263" s="10"/>
      <c r="CT263" s="10"/>
      <c r="CU263" s="10"/>
      <c r="CV263" s="11"/>
      <c r="CW263" s="45"/>
      <c r="CX263" s="39"/>
      <c r="CY263" s="98"/>
      <c r="CZ263" s="10"/>
      <c r="DA263" s="10"/>
      <c r="DB263" s="10"/>
      <c r="DC263" s="10"/>
      <c r="DD263" s="10"/>
      <c r="DE263" s="11"/>
      <c r="DF263" s="45"/>
      <c r="DG263" s="39"/>
      <c r="DH263" s="39"/>
      <c r="DI263" s="10"/>
      <c r="DJ263" s="10"/>
      <c r="DK263" s="10"/>
      <c r="DL263" s="10"/>
      <c r="DM263" s="10"/>
      <c r="DN263" s="11"/>
      <c r="DO263" s="11"/>
      <c r="DP263" s="45"/>
      <c r="DQ263" s="39"/>
      <c r="DR263" s="39"/>
      <c r="DS263" s="10"/>
      <c r="DT263" s="10"/>
      <c r="DU263" s="10"/>
      <c r="DV263" s="10"/>
      <c r="DW263" s="10"/>
      <c r="DX263" s="98"/>
      <c r="DY263" s="11"/>
      <c r="DZ263" s="45"/>
      <c r="EA263" s="39"/>
      <c r="EB263" s="98"/>
      <c r="ED263" s="45"/>
      <c r="EE263" s="45"/>
      <c r="EF263" s="45"/>
    </row>
    <row r="264" spans="1:136" s="8" customFormat="1" ht="15" x14ac:dyDescent="0.15">
      <c r="A264" s="39"/>
      <c r="B264" s="98"/>
      <c r="C264" s="37"/>
      <c r="D264" s="42"/>
      <c r="E264" s="69"/>
      <c r="F264" s="69"/>
      <c r="G264" s="69"/>
      <c r="H264" s="69"/>
      <c r="I264" s="45"/>
      <c r="J264" s="39"/>
      <c r="K264" s="98"/>
      <c r="L264" s="37"/>
      <c r="M264" s="42"/>
      <c r="N264" s="69"/>
      <c r="O264" s="69"/>
      <c r="P264" s="69"/>
      <c r="R264" s="39"/>
      <c r="S264" s="98"/>
      <c r="T264" s="37"/>
      <c r="U264" s="10"/>
      <c r="V264" s="69"/>
      <c r="W264" s="69"/>
      <c r="X264" s="69"/>
      <c r="Z264" s="39"/>
      <c r="AA264" s="39"/>
      <c r="AB264" s="37"/>
      <c r="AC264" s="42"/>
      <c r="AD264" s="69"/>
      <c r="AE264" s="69"/>
      <c r="AF264" s="69"/>
      <c r="AG264" s="44"/>
      <c r="AH264" s="45"/>
      <c r="AJ264" s="39"/>
      <c r="AK264" s="39"/>
      <c r="AL264" s="37"/>
      <c r="AM264" s="42"/>
      <c r="AN264" s="69"/>
      <c r="AO264" s="69"/>
      <c r="AP264" s="69"/>
      <c r="AQ264" s="38"/>
      <c r="AS264" s="39"/>
      <c r="AT264" s="98"/>
      <c r="AU264" s="37"/>
      <c r="AV264" s="42"/>
      <c r="AW264" s="69"/>
      <c r="AX264" s="69"/>
      <c r="AY264" s="69"/>
      <c r="BA264" s="39"/>
      <c r="BB264" s="98"/>
      <c r="BC264" s="37"/>
      <c r="BD264" s="10"/>
      <c r="BE264" s="69"/>
      <c r="BF264" s="69"/>
      <c r="BG264" s="69"/>
      <c r="BI264" s="39"/>
      <c r="BJ264" s="98"/>
      <c r="BK264" s="37"/>
      <c r="BL264" s="42"/>
      <c r="BM264" s="69"/>
      <c r="BN264" s="69"/>
      <c r="BO264" s="69"/>
      <c r="BP264" s="98"/>
      <c r="BQ264" s="98"/>
      <c r="BS264" s="39"/>
      <c r="BT264" s="98"/>
      <c r="BU264" s="37"/>
      <c r="BV264" s="42"/>
      <c r="BW264" s="69"/>
      <c r="BX264" s="69"/>
      <c r="BY264" s="69"/>
      <c r="BZ264" s="98"/>
      <c r="CA264" s="98"/>
      <c r="CC264" s="39"/>
      <c r="CD264" s="98"/>
      <c r="CE264" s="37"/>
      <c r="CF264" s="42"/>
      <c r="CG264" s="69"/>
      <c r="CH264" s="69"/>
      <c r="CI264" s="69"/>
      <c r="CJ264" s="45"/>
      <c r="CK264" s="98"/>
      <c r="CO264" s="39"/>
      <c r="CP264" s="98"/>
      <c r="CQ264" s="10"/>
      <c r="CR264" s="10"/>
      <c r="CS264" s="10"/>
      <c r="CT264" s="10"/>
      <c r="CU264" s="10"/>
      <c r="CV264" s="11"/>
      <c r="CW264" s="45"/>
      <c r="CX264" s="39"/>
      <c r="CY264" s="98"/>
      <c r="CZ264" s="10"/>
      <c r="DA264" s="10"/>
      <c r="DB264" s="10"/>
      <c r="DC264" s="10"/>
      <c r="DD264" s="10"/>
      <c r="DE264" s="11"/>
      <c r="DF264" s="45"/>
      <c r="DG264" s="39"/>
      <c r="DH264" s="39"/>
      <c r="DI264" s="10"/>
      <c r="DJ264" s="10"/>
      <c r="DK264" s="10"/>
      <c r="DL264" s="10"/>
      <c r="DM264" s="10"/>
      <c r="DN264" s="11"/>
      <c r="DO264" s="11"/>
      <c r="DP264" s="45"/>
      <c r="DQ264" s="39"/>
      <c r="DR264" s="39"/>
      <c r="DS264" s="10"/>
      <c r="DT264" s="10"/>
      <c r="DU264" s="10"/>
      <c r="DV264" s="10"/>
      <c r="DW264" s="10"/>
      <c r="DX264" s="98"/>
      <c r="DY264" s="11"/>
      <c r="DZ264" s="45"/>
      <c r="EA264" s="39"/>
      <c r="EB264" s="98"/>
      <c r="ED264" s="45"/>
      <c r="EE264" s="45"/>
      <c r="EF264" s="45"/>
    </row>
    <row r="265" spans="1:136" s="8" customFormat="1" ht="15" x14ac:dyDescent="0.15">
      <c r="A265" s="39"/>
      <c r="B265" s="98"/>
      <c r="C265" s="37"/>
      <c r="D265" s="42"/>
      <c r="E265" s="69"/>
      <c r="F265" s="69"/>
      <c r="G265" s="69"/>
      <c r="H265" s="69"/>
      <c r="I265" s="45"/>
      <c r="J265" s="39"/>
      <c r="K265" s="98"/>
      <c r="L265" s="37"/>
      <c r="M265" s="42"/>
      <c r="N265" s="69"/>
      <c r="O265" s="69"/>
      <c r="P265" s="69"/>
      <c r="R265" s="39"/>
      <c r="S265" s="98"/>
      <c r="T265" s="37"/>
      <c r="U265" s="10"/>
      <c r="V265" s="69"/>
      <c r="W265" s="69"/>
      <c r="X265" s="69"/>
      <c r="Z265" s="39"/>
      <c r="AA265" s="39"/>
      <c r="AB265" s="37"/>
      <c r="AC265" s="42"/>
      <c r="AD265" s="69"/>
      <c r="AE265" s="69"/>
      <c r="AF265" s="69"/>
      <c r="AG265" s="44"/>
      <c r="AH265" s="45"/>
      <c r="AJ265" s="39"/>
      <c r="AK265" s="39"/>
      <c r="AL265" s="37"/>
      <c r="AM265" s="42"/>
      <c r="AN265" s="69"/>
      <c r="AO265" s="69"/>
      <c r="AP265" s="69"/>
      <c r="AQ265" s="43"/>
      <c r="AS265" s="39"/>
      <c r="AT265" s="98"/>
      <c r="AU265" s="37"/>
      <c r="AV265" s="42"/>
      <c r="AW265" s="69"/>
      <c r="AX265" s="69"/>
      <c r="AY265" s="69"/>
      <c r="BA265" s="39"/>
      <c r="BB265" s="98"/>
      <c r="BC265" s="37"/>
      <c r="BD265" s="10"/>
      <c r="BE265" s="69"/>
      <c r="BF265" s="69"/>
      <c r="BG265" s="69"/>
      <c r="BI265" s="39"/>
      <c r="BJ265" s="98"/>
      <c r="BK265" s="37"/>
      <c r="BL265" s="42"/>
      <c r="BM265" s="69"/>
      <c r="BN265" s="69"/>
      <c r="BO265" s="69"/>
      <c r="BP265" s="98"/>
      <c r="BQ265" s="98"/>
      <c r="BS265" s="39"/>
      <c r="BT265" s="98"/>
      <c r="BU265" s="37"/>
      <c r="BV265" s="42"/>
      <c r="BW265" s="69"/>
      <c r="BX265" s="69"/>
      <c r="BY265" s="69"/>
      <c r="BZ265" s="98"/>
      <c r="CA265" s="98"/>
      <c r="CC265" s="39"/>
      <c r="CD265" s="98"/>
      <c r="CE265" s="37"/>
      <c r="CF265" s="42"/>
      <c r="CG265" s="69"/>
      <c r="CH265" s="69"/>
      <c r="CI265" s="69"/>
      <c r="CJ265" s="45"/>
      <c r="CK265" s="98"/>
      <c r="CO265" s="39"/>
      <c r="CP265" s="98"/>
      <c r="CQ265" s="10"/>
      <c r="CR265" s="10"/>
      <c r="CS265" s="10"/>
      <c r="CT265" s="10"/>
      <c r="CU265" s="10"/>
      <c r="CV265" s="11"/>
      <c r="CW265" s="45"/>
      <c r="CX265" s="39"/>
      <c r="CY265" s="98"/>
      <c r="CZ265" s="10"/>
      <c r="DA265" s="10"/>
      <c r="DB265" s="10"/>
      <c r="DC265" s="10"/>
      <c r="DD265" s="10"/>
      <c r="DE265" s="11"/>
      <c r="DF265" s="45"/>
      <c r="DG265" s="39"/>
      <c r="DH265" s="39"/>
      <c r="DI265" s="10"/>
      <c r="DJ265" s="10"/>
      <c r="DK265" s="10"/>
      <c r="DL265" s="10"/>
      <c r="DM265" s="10"/>
      <c r="DN265" s="11"/>
      <c r="DO265" s="11"/>
      <c r="DP265" s="45"/>
      <c r="DQ265" s="39"/>
      <c r="DR265" s="39"/>
      <c r="DS265" s="10"/>
      <c r="DT265" s="10"/>
      <c r="DU265" s="10"/>
      <c r="DV265" s="10"/>
      <c r="DW265" s="10"/>
      <c r="DX265" s="98"/>
      <c r="DY265" s="11"/>
      <c r="DZ265" s="45"/>
      <c r="EA265" s="39"/>
      <c r="EB265" s="98"/>
      <c r="ED265" s="45"/>
      <c r="EE265" s="45"/>
      <c r="EF265" s="45"/>
    </row>
    <row r="266" spans="1:136" s="8" customFormat="1" ht="15" x14ac:dyDescent="0.15">
      <c r="A266" s="39"/>
      <c r="B266" s="98"/>
      <c r="C266" s="37"/>
      <c r="D266" s="42"/>
      <c r="E266" s="69"/>
      <c r="F266" s="69"/>
      <c r="G266" s="69"/>
      <c r="H266" s="69"/>
      <c r="I266" s="45"/>
      <c r="J266" s="39"/>
      <c r="K266" s="98"/>
      <c r="L266" s="37"/>
      <c r="M266" s="42"/>
      <c r="N266" s="69"/>
      <c r="O266" s="69"/>
      <c r="P266" s="69"/>
      <c r="R266" s="39"/>
      <c r="S266" s="98"/>
      <c r="T266" s="37"/>
      <c r="U266" s="10"/>
      <c r="V266" s="69"/>
      <c r="W266" s="69"/>
      <c r="X266" s="69"/>
      <c r="Z266" s="39"/>
      <c r="AA266" s="39"/>
      <c r="AB266" s="37"/>
      <c r="AC266" s="42"/>
      <c r="AD266" s="69"/>
      <c r="AE266" s="69"/>
      <c r="AF266" s="69"/>
      <c r="AG266" s="44"/>
      <c r="AH266" s="45"/>
      <c r="AJ266" s="39"/>
      <c r="AK266" s="39"/>
      <c r="AL266" s="37"/>
      <c r="AM266" s="42"/>
      <c r="AN266" s="69"/>
      <c r="AO266" s="69"/>
      <c r="AP266" s="69"/>
      <c r="AQ266" s="43"/>
      <c r="AS266" s="39"/>
      <c r="AT266" s="98"/>
      <c r="AU266" s="37"/>
      <c r="AV266" s="42"/>
      <c r="AW266" s="69"/>
      <c r="AX266" s="69"/>
      <c r="AY266" s="69"/>
      <c r="BA266" s="39"/>
      <c r="BB266" s="98"/>
      <c r="BC266" s="37"/>
      <c r="BD266" s="10"/>
      <c r="BE266" s="69"/>
      <c r="BF266" s="69"/>
      <c r="BG266" s="69"/>
      <c r="BI266" s="39"/>
      <c r="BJ266" s="98"/>
      <c r="BK266" s="37"/>
      <c r="BL266" s="42"/>
      <c r="BM266" s="69"/>
      <c r="BN266" s="69"/>
      <c r="BO266" s="69"/>
      <c r="BP266" s="98"/>
      <c r="BQ266" s="98"/>
      <c r="BS266" s="39"/>
      <c r="BT266" s="98"/>
      <c r="BU266" s="37"/>
      <c r="BV266" s="42"/>
      <c r="BW266" s="69"/>
      <c r="BX266" s="69"/>
      <c r="BY266" s="69"/>
      <c r="BZ266" s="98"/>
      <c r="CA266" s="98"/>
      <c r="CC266" s="39"/>
      <c r="CD266" s="98"/>
      <c r="CE266" s="37"/>
      <c r="CF266" s="42"/>
      <c r="CG266" s="69"/>
      <c r="CH266" s="69"/>
      <c r="CI266" s="69"/>
      <c r="CJ266" s="45"/>
      <c r="CK266" s="98"/>
      <c r="CO266" s="39"/>
      <c r="CP266" s="98"/>
      <c r="CQ266" s="10"/>
      <c r="CR266" s="10"/>
      <c r="CS266" s="10"/>
      <c r="CT266" s="10"/>
      <c r="CU266" s="10"/>
      <c r="CV266" s="11"/>
      <c r="CW266" s="45"/>
      <c r="CX266" s="39"/>
      <c r="CY266" s="98"/>
      <c r="CZ266" s="10"/>
      <c r="DA266" s="10"/>
      <c r="DB266" s="10"/>
      <c r="DC266" s="10"/>
      <c r="DD266" s="10"/>
      <c r="DE266" s="11"/>
      <c r="DF266" s="45"/>
      <c r="DG266" s="39"/>
      <c r="DH266" s="39"/>
      <c r="DI266" s="10"/>
      <c r="DJ266" s="10"/>
      <c r="DK266" s="10"/>
      <c r="DL266" s="10"/>
      <c r="DM266" s="10"/>
      <c r="DN266" s="11"/>
      <c r="DO266" s="11"/>
      <c r="DP266" s="45"/>
      <c r="DQ266" s="39"/>
      <c r="DR266" s="39"/>
      <c r="DS266" s="10"/>
      <c r="DT266" s="10"/>
      <c r="DU266" s="10"/>
      <c r="DV266" s="10"/>
      <c r="DW266" s="10"/>
      <c r="DX266" s="98"/>
      <c r="DY266" s="11"/>
      <c r="DZ266" s="45"/>
      <c r="EA266" s="39"/>
      <c r="EB266" s="98"/>
      <c r="ED266" s="45"/>
      <c r="EE266" s="45"/>
      <c r="EF266" s="45"/>
    </row>
    <row r="267" spans="1:136" s="8" customFormat="1" ht="15" x14ac:dyDescent="0.15">
      <c r="A267" s="39"/>
      <c r="B267" s="98"/>
      <c r="C267" s="37"/>
      <c r="D267" s="42"/>
      <c r="E267" s="69"/>
      <c r="F267" s="69"/>
      <c r="G267" s="69"/>
      <c r="H267" s="69"/>
      <c r="I267" s="45"/>
      <c r="J267" s="39"/>
      <c r="K267" s="98"/>
      <c r="L267" s="37"/>
      <c r="M267" s="42"/>
      <c r="N267" s="69"/>
      <c r="O267" s="69"/>
      <c r="P267" s="69"/>
      <c r="R267" s="39"/>
      <c r="S267" s="98"/>
      <c r="T267" s="37"/>
      <c r="U267" s="10"/>
      <c r="V267" s="69"/>
      <c r="W267" s="69"/>
      <c r="X267" s="69"/>
      <c r="Z267" s="39"/>
      <c r="AA267" s="39"/>
      <c r="AB267" s="37"/>
      <c r="AC267" s="42"/>
      <c r="AD267" s="69"/>
      <c r="AE267" s="69"/>
      <c r="AF267" s="69"/>
      <c r="AG267" s="44"/>
      <c r="AH267" s="45"/>
      <c r="AJ267" s="39"/>
      <c r="AK267" s="39"/>
      <c r="AL267" s="37"/>
      <c r="AM267" s="42"/>
      <c r="AN267" s="69"/>
      <c r="AO267" s="69"/>
      <c r="AP267" s="69"/>
      <c r="AQ267" s="43"/>
      <c r="AS267" s="39"/>
      <c r="AT267" s="98"/>
      <c r="AU267" s="37"/>
      <c r="AV267" s="42"/>
      <c r="AW267" s="69"/>
      <c r="AX267" s="69"/>
      <c r="AY267" s="69"/>
      <c r="BA267" s="39"/>
      <c r="BB267" s="98"/>
      <c r="BC267" s="37"/>
      <c r="BD267" s="10"/>
      <c r="BE267" s="69"/>
      <c r="BF267" s="69"/>
      <c r="BG267" s="69"/>
      <c r="BI267" s="39"/>
      <c r="BJ267" s="98"/>
      <c r="BK267" s="37"/>
      <c r="BL267" s="42"/>
      <c r="BM267" s="69"/>
      <c r="BN267" s="69"/>
      <c r="BO267" s="69"/>
      <c r="BP267" s="98"/>
      <c r="BQ267" s="98"/>
      <c r="BS267" s="39"/>
      <c r="BT267" s="98"/>
      <c r="BU267" s="37"/>
      <c r="BV267" s="42"/>
      <c r="BW267" s="69"/>
      <c r="BX267" s="69"/>
      <c r="BY267" s="69"/>
      <c r="BZ267" s="98"/>
      <c r="CA267" s="98"/>
      <c r="CC267" s="39"/>
      <c r="CD267" s="98"/>
      <c r="CE267" s="37"/>
      <c r="CF267" s="42"/>
      <c r="CG267" s="69"/>
      <c r="CH267" s="69"/>
      <c r="CI267" s="69"/>
      <c r="CJ267" s="45"/>
      <c r="CK267" s="98"/>
      <c r="CO267" s="39"/>
      <c r="CP267" s="98"/>
      <c r="CQ267" s="10"/>
      <c r="CR267" s="10"/>
      <c r="CS267" s="10"/>
      <c r="CT267" s="10"/>
      <c r="CU267" s="10"/>
      <c r="CV267" s="11"/>
      <c r="CW267" s="45"/>
      <c r="CX267" s="39"/>
      <c r="CY267" s="98"/>
      <c r="CZ267" s="10"/>
      <c r="DA267" s="10"/>
      <c r="DB267" s="10"/>
      <c r="DC267" s="10"/>
      <c r="DD267" s="10"/>
      <c r="DE267" s="11"/>
      <c r="DF267" s="45"/>
      <c r="DG267" s="39"/>
      <c r="DH267" s="39"/>
      <c r="DI267" s="10"/>
      <c r="DJ267" s="10"/>
      <c r="DK267" s="10"/>
      <c r="DL267" s="10"/>
      <c r="DM267" s="10"/>
      <c r="DN267" s="11"/>
      <c r="DO267" s="11"/>
      <c r="DP267" s="45"/>
      <c r="DQ267" s="39"/>
      <c r="DR267" s="39"/>
      <c r="DS267" s="10"/>
      <c r="DT267" s="10"/>
      <c r="DU267" s="10"/>
      <c r="DV267" s="10"/>
      <c r="DW267" s="10"/>
      <c r="DX267" s="98"/>
      <c r="DY267" s="11"/>
      <c r="DZ267" s="45"/>
      <c r="EA267" s="39"/>
      <c r="EB267" s="98"/>
      <c r="ED267" s="45"/>
      <c r="EE267" s="45"/>
      <c r="EF267" s="45"/>
    </row>
    <row r="268" spans="1:136" s="8" customFormat="1" ht="15" x14ac:dyDescent="0.15">
      <c r="A268" s="39"/>
      <c r="B268" s="98"/>
      <c r="C268" s="37"/>
      <c r="D268" s="42"/>
      <c r="E268" s="69"/>
      <c r="F268" s="69"/>
      <c r="G268" s="69"/>
      <c r="H268" s="69"/>
      <c r="I268" s="45"/>
      <c r="J268" s="39"/>
      <c r="K268" s="98"/>
      <c r="L268" s="37"/>
      <c r="M268" s="42"/>
      <c r="N268" s="69"/>
      <c r="O268" s="69"/>
      <c r="P268" s="69"/>
      <c r="R268" s="39"/>
      <c r="S268" s="98"/>
      <c r="T268" s="37"/>
      <c r="U268" s="10"/>
      <c r="V268" s="69"/>
      <c r="W268" s="69"/>
      <c r="X268" s="69"/>
      <c r="Z268" s="39"/>
      <c r="AA268" s="39"/>
      <c r="AB268" s="37"/>
      <c r="AC268" s="42"/>
      <c r="AD268" s="69"/>
      <c r="AE268" s="69"/>
      <c r="AF268" s="69"/>
      <c r="AG268" s="44"/>
      <c r="AH268" s="45"/>
      <c r="AJ268" s="39"/>
      <c r="AK268" s="39"/>
      <c r="AL268" s="37"/>
      <c r="AM268" s="42"/>
      <c r="AN268" s="69"/>
      <c r="AO268" s="69"/>
      <c r="AP268" s="69"/>
      <c r="AQ268" s="43"/>
      <c r="AS268" s="39"/>
      <c r="AT268" s="98"/>
      <c r="AU268" s="37"/>
      <c r="AV268" s="42"/>
      <c r="AW268" s="69"/>
      <c r="AX268" s="69"/>
      <c r="AY268" s="69"/>
      <c r="BA268" s="39"/>
      <c r="BB268" s="98"/>
      <c r="BC268" s="37"/>
      <c r="BD268" s="10"/>
      <c r="BE268" s="69"/>
      <c r="BF268" s="69"/>
      <c r="BG268" s="69"/>
      <c r="BI268" s="39"/>
      <c r="BJ268" s="98"/>
      <c r="BK268" s="37"/>
      <c r="BL268" s="42"/>
      <c r="BM268" s="69"/>
      <c r="BN268" s="69"/>
      <c r="BO268" s="69"/>
      <c r="BP268" s="98"/>
      <c r="BQ268" s="98"/>
      <c r="BS268" s="39"/>
      <c r="BT268" s="98"/>
      <c r="BU268" s="37"/>
      <c r="BV268" s="42"/>
      <c r="BW268" s="69"/>
      <c r="BX268" s="69"/>
      <c r="BY268" s="69"/>
      <c r="BZ268" s="98"/>
      <c r="CA268" s="98"/>
      <c r="CC268" s="39"/>
      <c r="CD268" s="98"/>
      <c r="CE268" s="37"/>
      <c r="CF268" s="42"/>
      <c r="CG268" s="69"/>
      <c r="CH268" s="69"/>
      <c r="CI268" s="69"/>
      <c r="CJ268" s="45"/>
      <c r="CK268" s="98"/>
      <c r="CO268" s="39"/>
      <c r="CP268" s="98"/>
      <c r="CQ268" s="10"/>
      <c r="CR268" s="10"/>
      <c r="CS268" s="10"/>
      <c r="CT268" s="10"/>
      <c r="CU268" s="10"/>
      <c r="CV268" s="11"/>
      <c r="CW268" s="45"/>
      <c r="CX268" s="39"/>
      <c r="CY268" s="98"/>
      <c r="CZ268" s="10"/>
      <c r="DA268" s="10"/>
      <c r="DB268" s="10"/>
      <c r="DC268" s="10"/>
      <c r="DD268" s="10"/>
      <c r="DE268" s="11"/>
      <c r="DF268" s="45"/>
      <c r="DG268" s="39"/>
      <c r="DH268" s="39"/>
      <c r="DI268" s="10"/>
      <c r="DJ268" s="10"/>
      <c r="DK268" s="10"/>
      <c r="DL268" s="10"/>
      <c r="DM268" s="10"/>
      <c r="DN268" s="11"/>
      <c r="DO268" s="11"/>
      <c r="DP268" s="45"/>
      <c r="DQ268" s="39"/>
      <c r="DR268" s="39"/>
      <c r="DS268" s="10"/>
      <c r="DT268" s="10"/>
      <c r="DU268" s="10"/>
      <c r="DV268" s="10"/>
      <c r="DW268" s="10"/>
      <c r="DX268" s="98"/>
      <c r="DY268" s="11"/>
      <c r="DZ268" s="45"/>
      <c r="EA268" s="39"/>
      <c r="EB268" s="98"/>
      <c r="ED268" s="45"/>
      <c r="EE268" s="45"/>
      <c r="EF268" s="45"/>
    </row>
    <row r="269" spans="1:136" s="8" customFormat="1" ht="15" x14ac:dyDescent="0.15">
      <c r="A269" s="39"/>
      <c r="B269" s="98"/>
      <c r="C269" s="37"/>
      <c r="D269" s="42"/>
      <c r="E269" s="69"/>
      <c r="F269" s="69"/>
      <c r="G269" s="69"/>
      <c r="H269" s="69"/>
      <c r="I269" s="45"/>
      <c r="J269" s="39"/>
      <c r="K269" s="98"/>
      <c r="L269" s="37"/>
      <c r="M269" s="42"/>
      <c r="N269" s="69"/>
      <c r="O269" s="69"/>
      <c r="P269" s="69"/>
      <c r="R269" s="39"/>
      <c r="S269" s="98"/>
      <c r="T269" s="37"/>
      <c r="U269" s="10"/>
      <c r="V269" s="69"/>
      <c r="W269" s="69"/>
      <c r="X269" s="69"/>
      <c r="Z269" s="39"/>
      <c r="AA269" s="39"/>
      <c r="AB269" s="37"/>
      <c r="AC269" s="42"/>
      <c r="AD269" s="69"/>
      <c r="AE269" s="69"/>
      <c r="AF269" s="69"/>
      <c r="AG269" s="44"/>
      <c r="AH269" s="45"/>
      <c r="AJ269" s="39"/>
      <c r="AK269" s="39"/>
      <c r="AL269" s="37"/>
      <c r="AM269" s="42"/>
      <c r="AN269" s="69"/>
      <c r="AO269" s="69"/>
      <c r="AP269" s="69"/>
      <c r="AQ269" s="43"/>
      <c r="AS269" s="39"/>
      <c r="AT269" s="98"/>
      <c r="AU269" s="37"/>
      <c r="AV269" s="42"/>
      <c r="AW269" s="69"/>
      <c r="AX269" s="69"/>
      <c r="AY269" s="69"/>
      <c r="BA269" s="39"/>
      <c r="BB269" s="98"/>
      <c r="BC269" s="37"/>
      <c r="BD269" s="10"/>
      <c r="BE269" s="69"/>
      <c r="BF269" s="69"/>
      <c r="BG269" s="69"/>
      <c r="BI269" s="39"/>
      <c r="BJ269" s="98"/>
      <c r="BK269" s="37"/>
      <c r="BL269" s="42"/>
      <c r="BM269" s="69"/>
      <c r="BN269" s="69"/>
      <c r="BO269" s="69"/>
      <c r="BP269" s="98"/>
      <c r="BQ269" s="98"/>
      <c r="BS269" s="39"/>
      <c r="BT269" s="98"/>
      <c r="BU269" s="37"/>
      <c r="BV269" s="42"/>
      <c r="BW269" s="69"/>
      <c r="BX269" s="69"/>
      <c r="BY269" s="69"/>
      <c r="BZ269" s="98"/>
      <c r="CA269" s="98"/>
      <c r="CC269" s="39"/>
      <c r="CD269" s="98"/>
      <c r="CE269" s="37"/>
      <c r="CF269" s="42"/>
      <c r="CG269" s="69"/>
      <c r="CH269" s="69"/>
      <c r="CI269" s="69"/>
      <c r="CJ269" s="45"/>
      <c r="CK269" s="98"/>
      <c r="CO269" s="39"/>
      <c r="CP269" s="98"/>
      <c r="CQ269" s="10"/>
      <c r="CR269" s="10"/>
      <c r="CS269" s="10"/>
      <c r="CT269" s="10"/>
      <c r="CU269" s="10"/>
      <c r="CV269" s="11"/>
      <c r="CW269" s="45"/>
      <c r="CX269" s="39"/>
      <c r="CY269" s="98"/>
      <c r="CZ269" s="10"/>
      <c r="DA269" s="10"/>
      <c r="DB269" s="10"/>
      <c r="DC269" s="10"/>
      <c r="DD269" s="10"/>
      <c r="DE269" s="11"/>
      <c r="DF269" s="45"/>
      <c r="DG269" s="39"/>
      <c r="DH269" s="39"/>
      <c r="DI269" s="10"/>
      <c r="DJ269" s="10"/>
      <c r="DK269" s="10"/>
      <c r="DL269" s="10"/>
      <c r="DM269" s="10"/>
      <c r="DN269" s="11"/>
      <c r="DO269" s="11"/>
      <c r="DP269" s="45"/>
      <c r="DQ269" s="39"/>
      <c r="DR269" s="39"/>
      <c r="DS269" s="10"/>
      <c r="DT269" s="10"/>
      <c r="DU269" s="10"/>
      <c r="DV269" s="10"/>
      <c r="DW269" s="10"/>
      <c r="DX269" s="98"/>
      <c r="DY269" s="11"/>
      <c r="DZ269" s="45"/>
      <c r="EA269" s="39"/>
      <c r="EB269" s="98"/>
      <c r="ED269" s="45"/>
      <c r="EE269" s="45"/>
      <c r="EF269" s="45"/>
    </row>
    <row r="270" spans="1:136" s="8" customFormat="1" ht="15" x14ac:dyDescent="0.15">
      <c r="A270" s="39"/>
      <c r="B270" s="98"/>
      <c r="C270" s="37"/>
      <c r="D270" s="42"/>
      <c r="E270" s="69"/>
      <c r="F270" s="69"/>
      <c r="G270" s="69"/>
      <c r="H270" s="69"/>
      <c r="I270" s="45"/>
      <c r="J270" s="39"/>
      <c r="K270" s="98"/>
      <c r="L270" s="37"/>
      <c r="M270" s="42"/>
      <c r="N270" s="69"/>
      <c r="O270" s="69"/>
      <c r="P270" s="69"/>
      <c r="R270" s="39"/>
      <c r="S270" s="98"/>
      <c r="T270" s="37"/>
      <c r="U270" s="10"/>
      <c r="V270" s="69"/>
      <c r="W270" s="69"/>
      <c r="X270" s="69"/>
      <c r="Z270" s="39"/>
      <c r="AA270" s="39"/>
      <c r="AB270" s="37"/>
      <c r="AC270" s="42"/>
      <c r="AD270" s="69"/>
      <c r="AE270" s="69"/>
      <c r="AF270" s="69"/>
      <c r="AG270" s="44"/>
      <c r="AH270" s="45"/>
      <c r="AJ270" s="39"/>
      <c r="AK270" s="39"/>
      <c r="AL270" s="37"/>
      <c r="AM270" s="42"/>
      <c r="AN270" s="69"/>
      <c r="AO270" s="69"/>
      <c r="AP270" s="69"/>
      <c r="AQ270" s="43"/>
      <c r="AS270" s="39"/>
      <c r="AT270" s="98"/>
      <c r="AU270" s="37"/>
      <c r="AV270" s="42"/>
      <c r="AW270" s="69"/>
      <c r="AX270" s="69"/>
      <c r="AY270" s="69"/>
      <c r="BA270" s="39"/>
      <c r="BB270" s="98"/>
      <c r="BC270" s="37"/>
      <c r="BD270" s="10"/>
      <c r="BE270" s="69"/>
      <c r="BF270" s="69"/>
      <c r="BG270" s="69"/>
      <c r="BI270" s="39"/>
      <c r="BJ270" s="98"/>
      <c r="BK270" s="37"/>
      <c r="BL270" s="42"/>
      <c r="BM270" s="69"/>
      <c r="BN270" s="69"/>
      <c r="BO270" s="69"/>
      <c r="BP270" s="98"/>
      <c r="BQ270" s="98"/>
      <c r="BS270" s="39"/>
      <c r="BT270" s="98"/>
      <c r="BU270" s="37"/>
      <c r="BV270" s="42"/>
      <c r="BW270" s="69"/>
      <c r="BX270" s="69"/>
      <c r="BY270" s="69"/>
      <c r="BZ270" s="98"/>
      <c r="CA270" s="98"/>
      <c r="CC270" s="39"/>
      <c r="CD270" s="98"/>
      <c r="CE270" s="37"/>
      <c r="CF270" s="42"/>
      <c r="CG270" s="69"/>
      <c r="CH270" s="69"/>
      <c r="CI270" s="69"/>
      <c r="CJ270" s="45"/>
      <c r="CK270" s="98"/>
      <c r="CO270" s="39"/>
      <c r="CP270" s="98"/>
      <c r="CQ270" s="10"/>
      <c r="CR270" s="10"/>
      <c r="CS270" s="10"/>
      <c r="CT270" s="10"/>
      <c r="CU270" s="10"/>
      <c r="CV270" s="11"/>
      <c r="CW270" s="45"/>
      <c r="CX270" s="39"/>
      <c r="CY270" s="98"/>
      <c r="CZ270" s="10"/>
      <c r="DA270" s="10"/>
      <c r="DB270" s="10"/>
      <c r="DC270" s="10"/>
      <c r="DD270" s="10"/>
      <c r="DE270" s="11"/>
      <c r="DF270" s="45"/>
      <c r="DG270" s="39"/>
      <c r="DH270" s="39"/>
      <c r="DI270" s="10"/>
      <c r="DJ270" s="10"/>
      <c r="DK270" s="10"/>
      <c r="DL270" s="10"/>
      <c r="DM270" s="10"/>
      <c r="DN270" s="11"/>
      <c r="DO270" s="11"/>
      <c r="DP270" s="45"/>
      <c r="DQ270" s="39"/>
      <c r="DR270" s="39"/>
      <c r="DS270" s="10"/>
      <c r="DT270" s="10"/>
      <c r="DU270" s="10"/>
      <c r="DV270" s="10"/>
      <c r="DW270" s="10"/>
      <c r="DX270" s="98"/>
      <c r="DY270" s="11"/>
      <c r="DZ270" s="45"/>
      <c r="EA270" s="39"/>
      <c r="EB270" s="98"/>
      <c r="ED270" s="45"/>
      <c r="EE270" s="45"/>
      <c r="EF270" s="45"/>
    </row>
    <row r="271" spans="1:136" s="8" customFormat="1" ht="15" x14ac:dyDescent="0.15">
      <c r="A271" s="39"/>
      <c r="B271" s="98"/>
      <c r="C271" s="37"/>
      <c r="D271" s="42"/>
      <c r="E271" s="69"/>
      <c r="F271" s="69"/>
      <c r="G271" s="69"/>
      <c r="H271" s="69"/>
      <c r="I271" s="45"/>
      <c r="J271" s="39"/>
      <c r="K271" s="98"/>
      <c r="L271" s="37"/>
      <c r="M271" s="42"/>
      <c r="N271" s="69"/>
      <c r="O271" s="69"/>
      <c r="P271" s="69"/>
      <c r="R271" s="39"/>
      <c r="S271" s="98"/>
      <c r="T271" s="37"/>
      <c r="U271" s="10"/>
      <c r="V271" s="69"/>
      <c r="W271" s="69"/>
      <c r="X271" s="69"/>
      <c r="Z271" s="39"/>
      <c r="AA271" s="39"/>
      <c r="AB271" s="37"/>
      <c r="AC271" s="42"/>
      <c r="AD271" s="69"/>
      <c r="AE271" s="69"/>
      <c r="AF271" s="69"/>
      <c r="AG271" s="44"/>
      <c r="AH271" s="45"/>
      <c r="AJ271" s="39"/>
      <c r="AK271" s="39"/>
      <c r="AL271" s="37"/>
      <c r="AM271" s="42"/>
      <c r="AN271" s="69"/>
      <c r="AO271" s="69"/>
      <c r="AP271" s="69"/>
      <c r="AQ271" s="43"/>
      <c r="AS271" s="39"/>
      <c r="AT271" s="98"/>
      <c r="AU271" s="37"/>
      <c r="AV271" s="42"/>
      <c r="AW271" s="69"/>
      <c r="AX271" s="69"/>
      <c r="AY271" s="69"/>
      <c r="BA271" s="39"/>
      <c r="BB271" s="98"/>
      <c r="BC271" s="37"/>
      <c r="BD271" s="10"/>
      <c r="BE271" s="69"/>
      <c r="BF271" s="69"/>
      <c r="BG271" s="69"/>
      <c r="BI271" s="39"/>
      <c r="BJ271" s="98"/>
      <c r="BK271" s="37"/>
      <c r="BL271" s="42"/>
      <c r="BM271" s="69"/>
      <c r="BN271" s="69"/>
      <c r="BO271" s="69"/>
      <c r="BP271" s="98"/>
      <c r="BQ271" s="98"/>
      <c r="BS271" s="39"/>
      <c r="BT271" s="98"/>
      <c r="BU271" s="37"/>
      <c r="BV271" s="42"/>
      <c r="BW271" s="69"/>
      <c r="BX271" s="69"/>
      <c r="BY271" s="69"/>
      <c r="BZ271" s="98"/>
      <c r="CA271" s="98"/>
      <c r="CC271" s="39"/>
      <c r="CD271" s="98"/>
      <c r="CE271" s="37"/>
      <c r="CF271" s="42"/>
      <c r="CG271" s="69"/>
      <c r="CH271" s="69"/>
      <c r="CI271" s="69"/>
      <c r="CJ271" s="45"/>
      <c r="CK271" s="98"/>
      <c r="CO271" s="39"/>
      <c r="CP271" s="98"/>
      <c r="CQ271" s="10"/>
      <c r="CR271" s="10"/>
      <c r="CS271" s="10"/>
      <c r="CT271" s="10"/>
      <c r="CU271" s="10"/>
      <c r="CV271" s="11"/>
      <c r="CW271" s="45"/>
      <c r="CX271" s="39"/>
      <c r="CY271" s="98"/>
      <c r="CZ271" s="10"/>
      <c r="DA271" s="10"/>
      <c r="DB271" s="10"/>
      <c r="DC271" s="10"/>
      <c r="DD271" s="10"/>
      <c r="DE271" s="11"/>
      <c r="DF271" s="45"/>
      <c r="DG271" s="39"/>
      <c r="DH271" s="39"/>
      <c r="DI271" s="10"/>
      <c r="DJ271" s="10"/>
      <c r="DK271" s="10"/>
      <c r="DL271" s="10"/>
      <c r="DM271" s="10"/>
      <c r="DN271" s="11"/>
      <c r="DO271" s="11"/>
      <c r="DP271" s="45"/>
      <c r="DQ271" s="39"/>
      <c r="DR271" s="39"/>
      <c r="DS271" s="10"/>
      <c r="DT271" s="10"/>
      <c r="DU271" s="10"/>
      <c r="DV271" s="10"/>
      <c r="DW271" s="10"/>
      <c r="DX271" s="98"/>
      <c r="DY271" s="11"/>
      <c r="DZ271" s="45"/>
      <c r="EA271" s="39"/>
      <c r="EB271" s="98"/>
      <c r="ED271" s="45"/>
      <c r="EE271" s="45"/>
      <c r="EF271" s="45"/>
    </row>
    <row r="272" spans="1:136" s="8" customFormat="1" ht="15" x14ac:dyDescent="0.15">
      <c r="A272" s="39"/>
      <c r="B272" s="98"/>
      <c r="C272" s="37"/>
      <c r="D272" s="42"/>
      <c r="E272" s="69"/>
      <c r="F272" s="69"/>
      <c r="G272" s="69"/>
      <c r="H272" s="69"/>
      <c r="I272" s="45"/>
      <c r="J272" s="39"/>
      <c r="K272" s="98"/>
      <c r="L272" s="37"/>
      <c r="M272" s="42"/>
      <c r="N272" s="69"/>
      <c r="O272" s="69"/>
      <c r="P272" s="69"/>
      <c r="R272" s="39"/>
      <c r="S272" s="98"/>
      <c r="T272" s="37"/>
      <c r="U272" s="10"/>
      <c r="V272" s="69"/>
      <c r="W272" s="69"/>
      <c r="X272" s="69"/>
      <c r="Z272" s="39"/>
      <c r="AA272" s="39"/>
      <c r="AB272" s="37"/>
      <c r="AC272" s="42"/>
      <c r="AD272" s="69"/>
      <c r="AE272" s="69"/>
      <c r="AF272" s="69"/>
      <c r="AG272" s="44"/>
      <c r="AH272" s="45"/>
      <c r="AJ272" s="39"/>
      <c r="AK272" s="39"/>
      <c r="AL272" s="37"/>
      <c r="AM272" s="42"/>
      <c r="AN272" s="69"/>
      <c r="AO272" s="69"/>
      <c r="AP272" s="69"/>
      <c r="AQ272" s="43"/>
      <c r="AS272" s="39"/>
      <c r="AT272" s="98"/>
      <c r="AU272" s="37"/>
      <c r="AV272" s="42"/>
      <c r="AW272" s="69"/>
      <c r="AX272" s="69"/>
      <c r="AY272" s="69"/>
      <c r="BA272" s="39"/>
      <c r="BB272" s="98"/>
      <c r="BC272" s="37"/>
      <c r="BD272" s="10"/>
      <c r="BE272" s="69"/>
      <c r="BF272" s="69"/>
      <c r="BG272" s="69"/>
      <c r="BI272" s="39"/>
      <c r="BJ272" s="98"/>
      <c r="BK272" s="37"/>
      <c r="BL272" s="42"/>
      <c r="BM272" s="69"/>
      <c r="BN272" s="69"/>
      <c r="BO272" s="69"/>
      <c r="BP272" s="98"/>
      <c r="BQ272" s="98"/>
      <c r="BS272" s="39"/>
      <c r="BT272" s="98"/>
      <c r="BU272" s="37"/>
      <c r="BV272" s="42"/>
      <c r="BW272" s="69"/>
      <c r="BX272" s="69"/>
      <c r="BY272" s="69"/>
      <c r="BZ272" s="98"/>
      <c r="CA272" s="98"/>
      <c r="CC272" s="39"/>
      <c r="CD272" s="98"/>
      <c r="CE272" s="37"/>
      <c r="CF272" s="42"/>
      <c r="CG272" s="69"/>
      <c r="CH272" s="69"/>
      <c r="CI272" s="69"/>
      <c r="CJ272" s="45"/>
      <c r="CK272" s="98"/>
      <c r="CO272" s="39"/>
      <c r="CP272" s="98"/>
      <c r="CQ272" s="10"/>
      <c r="CR272" s="10"/>
      <c r="CS272" s="10"/>
      <c r="CT272" s="10"/>
      <c r="CU272" s="10"/>
      <c r="CV272" s="11"/>
      <c r="CW272" s="45"/>
      <c r="CX272" s="39"/>
      <c r="CY272" s="98"/>
      <c r="CZ272" s="10"/>
      <c r="DA272" s="10"/>
      <c r="DB272" s="10"/>
      <c r="DC272" s="10"/>
      <c r="DD272" s="10"/>
      <c r="DE272" s="11"/>
      <c r="DF272" s="45"/>
      <c r="DG272" s="39"/>
      <c r="DH272" s="39"/>
      <c r="DI272" s="10"/>
      <c r="DJ272" s="10"/>
      <c r="DK272" s="10"/>
      <c r="DL272" s="10"/>
      <c r="DM272" s="10"/>
      <c r="DN272" s="11"/>
      <c r="DO272" s="11"/>
      <c r="DP272" s="45"/>
      <c r="DQ272" s="39"/>
      <c r="DR272" s="39"/>
      <c r="DS272" s="10"/>
      <c r="DT272" s="10"/>
      <c r="DU272" s="10"/>
      <c r="DV272" s="10"/>
      <c r="DW272" s="10"/>
      <c r="DX272" s="98"/>
      <c r="DY272" s="11"/>
      <c r="DZ272" s="45"/>
      <c r="EA272" s="39"/>
      <c r="EB272" s="98"/>
      <c r="ED272" s="45"/>
      <c r="EE272" s="45"/>
      <c r="EF272" s="45"/>
    </row>
    <row r="273" spans="1:136" s="8" customFormat="1" ht="15" x14ac:dyDescent="0.15">
      <c r="A273" s="39"/>
      <c r="B273" s="98"/>
      <c r="C273" s="37"/>
      <c r="D273" s="42"/>
      <c r="E273" s="69"/>
      <c r="F273" s="69"/>
      <c r="G273" s="69"/>
      <c r="H273" s="69"/>
      <c r="I273" s="45"/>
      <c r="J273" s="39"/>
      <c r="K273" s="98"/>
      <c r="L273" s="37"/>
      <c r="M273" s="42"/>
      <c r="N273" s="69"/>
      <c r="O273" s="69"/>
      <c r="P273" s="69"/>
      <c r="R273" s="39"/>
      <c r="S273" s="98"/>
      <c r="T273" s="37"/>
      <c r="U273" s="10"/>
      <c r="V273" s="69"/>
      <c r="W273" s="69"/>
      <c r="X273" s="69"/>
      <c r="Z273" s="39"/>
      <c r="AA273" s="39"/>
      <c r="AB273" s="37"/>
      <c r="AC273" s="42"/>
      <c r="AD273" s="69"/>
      <c r="AE273" s="69"/>
      <c r="AF273" s="69"/>
      <c r="AG273" s="44"/>
      <c r="AH273" s="45"/>
      <c r="AJ273" s="39"/>
      <c r="AK273" s="39"/>
      <c r="AL273" s="37"/>
      <c r="AM273" s="42"/>
      <c r="AN273" s="69"/>
      <c r="AO273" s="69"/>
      <c r="AP273" s="69"/>
      <c r="AQ273" s="43"/>
      <c r="AS273" s="39"/>
      <c r="AT273" s="98"/>
      <c r="AU273" s="37"/>
      <c r="AV273" s="42"/>
      <c r="AW273" s="69"/>
      <c r="AX273" s="69"/>
      <c r="AY273" s="69"/>
      <c r="BA273" s="39"/>
      <c r="BB273" s="98"/>
      <c r="BC273" s="37"/>
      <c r="BD273" s="10"/>
      <c r="BE273" s="69"/>
      <c r="BF273" s="69"/>
      <c r="BG273" s="69"/>
      <c r="BI273" s="39"/>
      <c r="BJ273" s="98"/>
      <c r="BK273" s="37"/>
      <c r="BL273" s="42"/>
      <c r="BM273" s="69"/>
      <c r="BN273" s="69"/>
      <c r="BO273" s="69"/>
      <c r="BP273" s="98"/>
      <c r="BQ273" s="98"/>
      <c r="BS273" s="39"/>
      <c r="BT273" s="98"/>
      <c r="BU273" s="37"/>
      <c r="BV273" s="42"/>
      <c r="BW273" s="69"/>
      <c r="BX273" s="69"/>
      <c r="BY273" s="69"/>
      <c r="BZ273" s="98"/>
      <c r="CA273" s="98"/>
      <c r="CC273" s="39"/>
      <c r="CD273" s="98"/>
      <c r="CE273" s="37"/>
      <c r="CF273" s="42"/>
      <c r="CG273" s="69"/>
      <c r="CH273" s="69"/>
      <c r="CI273" s="69"/>
      <c r="CJ273" s="45"/>
      <c r="CK273" s="98"/>
      <c r="CO273" s="39"/>
      <c r="CP273" s="98"/>
      <c r="CQ273" s="10"/>
      <c r="CR273" s="10"/>
      <c r="CS273" s="10"/>
      <c r="CT273" s="10"/>
      <c r="CU273" s="10"/>
      <c r="CV273" s="11"/>
      <c r="CW273" s="45"/>
      <c r="CX273" s="39"/>
      <c r="CY273" s="98"/>
      <c r="CZ273" s="10"/>
      <c r="DA273" s="10"/>
      <c r="DB273" s="10"/>
      <c r="DC273" s="10"/>
      <c r="DD273" s="10"/>
      <c r="DE273" s="11"/>
      <c r="DF273" s="45"/>
      <c r="DG273" s="39"/>
      <c r="DH273" s="39"/>
      <c r="DI273" s="10"/>
      <c r="DJ273" s="10"/>
      <c r="DK273" s="10"/>
      <c r="DL273" s="10"/>
      <c r="DM273" s="10"/>
      <c r="DN273" s="11"/>
      <c r="DO273" s="11"/>
      <c r="DP273" s="45"/>
      <c r="DQ273" s="39"/>
      <c r="DR273" s="39"/>
      <c r="DS273" s="10"/>
      <c r="DT273" s="10"/>
      <c r="DU273" s="10"/>
      <c r="DV273" s="10"/>
      <c r="DW273" s="10"/>
      <c r="DX273" s="98"/>
      <c r="DY273" s="11"/>
      <c r="DZ273" s="45"/>
      <c r="EA273" s="39"/>
      <c r="EB273" s="98"/>
      <c r="ED273" s="45"/>
      <c r="EE273" s="45"/>
      <c r="EF273" s="45"/>
    </row>
    <row r="274" spans="1:136" s="8" customFormat="1" ht="15" x14ac:dyDescent="0.15">
      <c r="A274" s="39"/>
      <c r="B274" s="98"/>
      <c r="C274" s="37"/>
      <c r="D274" s="42"/>
      <c r="E274" s="69"/>
      <c r="F274" s="69"/>
      <c r="G274" s="69"/>
      <c r="H274" s="69"/>
      <c r="I274" s="45"/>
      <c r="J274" s="39"/>
      <c r="K274" s="98"/>
      <c r="L274" s="37"/>
      <c r="M274" s="42"/>
      <c r="N274" s="69"/>
      <c r="O274" s="69"/>
      <c r="P274" s="69"/>
      <c r="R274" s="39"/>
      <c r="S274" s="98"/>
      <c r="T274" s="37"/>
      <c r="U274" s="10"/>
      <c r="V274" s="69"/>
      <c r="W274" s="69"/>
      <c r="X274" s="69"/>
      <c r="Z274" s="39"/>
      <c r="AA274" s="39"/>
      <c r="AB274" s="37"/>
      <c r="AC274" s="42"/>
      <c r="AD274" s="69"/>
      <c r="AE274" s="69"/>
      <c r="AF274" s="69"/>
      <c r="AG274" s="44"/>
      <c r="AH274" s="45"/>
      <c r="AJ274" s="39"/>
      <c r="AK274" s="39"/>
      <c r="AL274" s="37"/>
      <c r="AM274" s="42"/>
      <c r="AN274" s="69"/>
      <c r="AO274" s="69"/>
      <c r="AP274" s="69"/>
      <c r="AQ274" s="43"/>
      <c r="AS274" s="39"/>
      <c r="AT274" s="98"/>
      <c r="AU274" s="37"/>
      <c r="AV274" s="42"/>
      <c r="AW274" s="69"/>
      <c r="AX274" s="69"/>
      <c r="AY274" s="69"/>
      <c r="BA274" s="39"/>
      <c r="BB274" s="98"/>
      <c r="BC274" s="37"/>
      <c r="BD274" s="10"/>
      <c r="BE274" s="69"/>
      <c r="BF274" s="69"/>
      <c r="BG274" s="69"/>
      <c r="BI274" s="39"/>
      <c r="BJ274" s="98"/>
      <c r="BK274" s="37"/>
      <c r="BL274" s="42"/>
      <c r="BM274" s="69"/>
      <c r="BN274" s="69"/>
      <c r="BO274" s="69"/>
      <c r="BP274" s="98"/>
      <c r="BQ274" s="98"/>
      <c r="BS274" s="39"/>
      <c r="BT274" s="98"/>
      <c r="BU274" s="37"/>
      <c r="BV274" s="42"/>
      <c r="BW274" s="69"/>
      <c r="BX274" s="69"/>
      <c r="BY274" s="69"/>
      <c r="BZ274" s="98"/>
      <c r="CA274" s="98"/>
      <c r="CC274" s="39"/>
      <c r="CD274" s="98"/>
      <c r="CE274" s="37"/>
      <c r="CF274" s="42"/>
      <c r="CG274" s="69"/>
      <c r="CH274" s="69"/>
      <c r="CI274" s="69"/>
      <c r="CJ274" s="45"/>
      <c r="CK274" s="98"/>
      <c r="CO274" s="39"/>
      <c r="CP274" s="98"/>
      <c r="CQ274" s="10"/>
      <c r="CR274" s="10"/>
      <c r="CS274" s="10"/>
      <c r="CT274" s="10"/>
      <c r="CU274" s="10"/>
      <c r="CV274" s="11"/>
      <c r="CW274" s="45"/>
      <c r="CX274" s="39"/>
      <c r="CY274" s="98"/>
      <c r="CZ274" s="10"/>
      <c r="DA274" s="10"/>
      <c r="DB274" s="10"/>
      <c r="DC274" s="10"/>
      <c r="DD274" s="10"/>
      <c r="DE274" s="11"/>
      <c r="DF274" s="45"/>
      <c r="DG274" s="39"/>
      <c r="DH274" s="39"/>
      <c r="DI274" s="10"/>
      <c r="DJ274" s="10"/>
      <c r="DK274" s="10"/>
      <c r="DL274" s="10"/>
      <c r="DM274" s="10"/>
      <c r="DN274" s="11"/>
      <c r="DO274" s="11"/>
      <c r="DP274" s="45"/>
      <c r="DQ274" s="39"/>
      <c r="DR274" s="39"/>
      <c r="DS274" s="10"/>
      <c r="DT274" s="10"/>
      <c r="DU274" s="10"/>
      <c r="DV274" s="10"/>
      <c r="DW274" s="10"/>
      <c r="DX274" s="98"/>
      <c r="DY274" s="11"/>
      <c r="DZ274" s="45"/>
      <c r="EA274" s="39"/>
      <c r="EB274" s="98"/>
      <c r="ED274" s="45"/>
      <c r="EE274" s="45"/>
      <c r="EF274" s="45"/>
    </row>
    <row r="275" spans="1:136" s="8" customFormat="1" ht="15" x14ac:dyDescent="0.15">
      <c r="A275" s="39"/>
      <c r="B275" s="98"/>
      <c r="C275" s="37"/>
      <c r="D275" s="42"/>
      <c r="E275" s="69"/>
      <c r="F275" s="69"/>
      <c r="G275" s="69"/>
      <c r="H275" s="69"/>
      <c r="I275" s="45"/>
      <c r="J275" s="39"/>
      <c r="K275" s="98"/>
      <c r="L275" s="37"/>
      <c r="M275" s="42"/>
      <c r="N275" s="69"/>
      <c r="O275" s="69"/>
      <c r="P275" s="69"/>
      <c r="R275" s="39"/>
      <c r="S275" s="98"/>
      <c r="T275" s="37"/>
      <c r="U275" s="10"/>
      <c r="V275" s="69"/>
      <c r="W275" s="69"/>
      <c r="X275" s="69"/>
      <c r="Z275" s="39"/>
      <c r="AA275" s="39"/>
      <c r="AB275" s="37"/>
      <c r="AC275" s="42"/>
      <c r="AD275" s="69"/>
      <c r="AE275" s="69"/>
      <c r="AF275" s="69"/>
      <c r="AG275" s="44"/>
      <c r="AH275" s="45"/>
      <c r="AJ275" s="39"/>
      <c r="AK275" s="39"/>
      <c r="AL275" s="37"/>
      <c r="AM275" s="42"/>
      <c r="AN275" s="69"/>
      <c r="AO275" s="69"/>
      <c r="AP275" s="69"/>
      <c r="AQ275" s="43"/>
      <c r="AS275" s="39"/>
      <c r="AT275" s="98"/>
      <c r="AU275" s="37"/>
      <c r="AV275" s="42"/>
      <c r="AW275" s="69"/>
      <c r="AX275" s="69"/>
      <c r="AY275" s="69"/>
      <c r="BA275" s="39"/>
      <c r="BB275" s="98"/>
      <c r="BC275" s="37"/>
      <c r="BD275" s="10"/>
      <c r="BE275" s="69"/>
      <c r="BF275" s="69"/>
      <c r="BG275" s="69"/>
      <c r="BI275" s="39"/>
      <c r="BJ275" s="98"/>
      <c r="BK275" s="37"/>
      <c r="BL275" s="42"/>
      <c r="BM275" s="69"/>
      <c r="BN275" s="69"/>
      <c r="BO275" s="69"/>
      <c r="BP275" s="98"/>
      <c r="BQ275" s="98"/>
      <c r="BS275" s="39"/>
      <c r="BT275" s="98"/>
      <c r="BU275" s="37"/>
      <c r="BV275" s="42"/>
      <c r="BW275" s="69"/>
      <c r="BX275" s="69"/>
      <c r="BY275" s="69"/>
      <c r="BZ275" s="98"/>
      <c r="CA275" s="98"/>
      <c r="CC275" s="39"/>
      <c r="CD275" s="98"/>
      <c r="CE275" s="37"/>
      <c r="CF275" s="42"/>
      <c r="CG275" s="69"/>
      <c r="CH275" s="69"/>
      <c r="CI275" s="69"/>
      <c r="CJ275" s="45"/>
      <c r="CK275" s="98"/>
      <c r="CO275" s="39"/>
      <c r="CP275" s="98"/>
      <c r="CQ275" s="10"/>
      <c r="CR275" s="10"/>
      <c r="CS275" s="10"/>
      <c r="CT275" s="10"/>
      <c r="CU275" s="10"/>
      <c r="CV275" s="11"/>
      <c r="CW275" s="45"/>
      <c r="CX275" s="39"/>
      <c r="CY275" s="98"/>
      <c r="CZ275" s="10"/>
      <c r="DA275" s="10"/>
      <c r="DB275" s="10"/>
      <c r="DC275" s="10"/>
      <c r="DD275" s="10"/>
      <c r="DE275" s="11"/>
      <c r="DF275" s="45"/>
      <c r="DG275" s="39"/>
      <c r="DH275" s="39"/>
      <c r="DI275" s="10"/>
      <c r="DJ275" s="10"/>
      <c r="DK275" s="10"/>
      <c r="DL275" s="10"/>
      <c r="DM275" s="10"/>
      <c r="DN275" s="11"/>
      <c r="DO275" s="11"/>
      <c r="DP275" s="45"/>
      <c r="DQ275" s="39"/>
      <c r="DR275" s="39"/>
      <c r="DS275" s="10"/>
      <c r="DT275" s="10"/>
      <c r="DU275" s="10"/>
      <c r="DV275" s="10"/>
      <c r="DW275" s="10"/>
      <c r="DX275" s="98"/>
      <c r="DY275" s="11"/>
      <c r="DZ275" s="45"/>
      <c r="EA275" s="39"/>
      <c r="EB275" s="98"/>
      <c r="ED275" s="45"/>
      <c r="EE275" s="45"/>
      <c r="EF275" s="45"/>
    </row>
    <row r="276" spans="1:136" s="8" customFormat="1" ht="15" x14ac:dyDescent="0.15">
      <c r="A276" s="39"/>
      <c r="B276" s="98"/>
      <c r="C276" s="37"/>
      <c r="D276" s="42"/>
      <c r="E276" s="69"/>
      <c r="F276" s="69"/>
      <c r="G276" s="69"/>
      <c r="H276" s="69"/>
      <c r="I276" s="45"/>
      <c r="J276" s="39"/>
      <c r="K276" s="98"/>
      <c r="L276" s="37"/>
      <c r="M276" s="42"/>
      <c r="N276" s="69"/>
      <c r="O276" s="69"/>
      <c r="P276" s="69"/>
      <c r="R276" s="39"/>
      <c r="S276" s="98"/>
      <c r="T276" s="37"/>
      <c r="U276" s="10"/>
      <c r="V276" s="69"/>
      <c r="W276" s="69"/>
      <c r="X276" s="69"/>
      <c r="Z276" s="39"/>
      <c r="AA276" s="39"/>
      <c r="AB276" s="37"/>
      <c r="AC276" s="42"/>
      <c r="AD276" s="69"/>
      <c r="AE276" s="69"/>
      <c r="AF276" s="69"/>
      <c r="AG276" s="44"/>
      <c r="AH276" s="45"/>
      <c r="AJ276" s="39"/>
      <c r="AK276" s="39"/>
      <c r="AL276" s="37"/>
      <c r="AM276" s="42"/>
      <c r="AN276" s="69"/>
      <c r="AO276" s="69"/>
      <c r="AP276" s="69"/>
      <c r="AQ276" s="43"/>
      <c r="AS276" s="39"/>
      <c r="AT276" s="98"/>
      <c r="AU276" s="37"/>
      <c r="AV276" s="42"/>
      <c r="AW276" s="69"/>
      <c r="AX276" s="69"/>
      <c r="AY276" s="69"/>
      <c r="BA276" s="39"/>
      <c r="BB276" s="98"/>
      <c r="BC276" s="37"/>
      <c r="BD276" s="10"/>
      <c r="BE276" s="69"/>
      <c r="BF276" s="69"/>
      <c r="BG276" s="69"/>
      <c r="BI276" s="39"/>
      <c r="BJ276" s="98"/>
      <c r="BK276" s="37"/>
      <c r="BL276" s="42"/>
      <c r="BM276" s="69"/>
      <c r="BN276" s="69"/>
      <c r="BO276" s="69"/>
      <c r="BP276" s="98"/>
      <c r="BQ276" s="98"/>
      <c r="BS276" s="39"/>
      <c r="BT276" s="98"/>
      <c r="BU276" s="37"/>
      <c r="BV276" s="42"/>
      <c r="BW276" s="69"/>
      <c r="BX276" s="69"/>
      <c r="BY276" s="69"/>
      <c r="BZ276" s="98"/>
      <c r="CA276" s="98"/>
      <c r="CC276" s="39"/>
      <c r="CD276" s="98"/>
      <c r="CE276" s="37"/>
      <c r="CF276" s="42"/>
      <c r="CG276" s="69"/>
      <c r="CH276" s="69"/>
      <c r="CI276" s="69"/>
      <c r="CJ276" s="45"/>
      <c r="CK276" s="98"/>
      <c r="CO276" s="39"/>
      <c r="CP276" s="98"/>
      <c r="CQ276" s="10"/>
      <c r="CR276" s="10"/>
      <c r="CS276" s="10"/>
      <c r="CT276" s="10"/>
      <c r="CU276" s="10"/>
      <c r="CV276" s="11"/>
      <c r="CW276" s="45"/>
      <c r="CX276" s="39"/>
      <c r="CY276" s="98"/>
      <c r="CZ276" s="10"/>
      <c r="DA276" s="10"/>
      <c r="DB276" s="10"/>
      <c r="DC276" s="10"/>
      <c r="DD276" s="10"/>
      <c r="DE276" s="11"/>
      <c r="DF276" s="45"/>
      <c r="DG276" s="39"/>
      <c r="DH276" s="39"/>
      <c r="DI276" s="10"/>
      <c r="DJ276" s="10"/>
      <c r="DK276" s="10"/>
      <c r="DL276" s="10"/>
      <c r="DM276" s="10"/>
      <c r="DN276" s="11"/>
      <c r="DO276" s="11"/>
      <c r="DP276" s="45"/>
      <c r="DQ276" s="39"/>
      <c r="DR276" s="39"/>
      <c r="DS276" s="10"/>
      <c r="DT276" s="10"/>
      <c r="DU276" s="10"/>
      <c r="DV276" s="10"/>
      <c r="DW276" s="10"/>
      <c r="DX276" s="98"/>
      <c r="DY276" s="11"/>
      <c r="DZ276" s="45"/>
      <c r="EA276" s="39"/>
      <c r="EB276" s="98"/>
      <c r="ED276" s="45"/>
      <c r="EE276" s="45"/>
      <c r="EF276" s="45"/>
    </row>
    <row r="277" spans="1:136" s="8" customFormat="1" ht="15" x14ac:dyDescent="0.15">
      <c r="A277" s="39"/>
      <c r="B277" s="98"/>
      <c r="C277" s="37"/>
      <c r="D277" s="42"/>
      <c r="E277" s="69"/>
      <c r="F277" s="69"/>
      <c r="G277" s="69"/>
      <c r="H277" s="69"/>
      <c r="I277" s="45"/>
      <c r="J277" s="39"/>
      <c r="K277" s="98"/>
      <c r="L277" s="37"/>
      <c r="M277" s="42"/>
      <c r="N277" s="69"/>
      <c r="O277" s="69"/>
      <c r="P277" s="69"/>
      <c r="R277" s="39"/>
      <c r="S277" s="98"/>
      <c r="T277" s="37"/>
      <c r="U277" s="10"/>
      <c r="V277" s="69"/>
      <c r="W277" s="69"/>
      <c r="X277" s="69"/>
      <c r="Z277" s="39"/>
      <c r="AA277" s="39"/>
      <c r="AB277" s="37"/>
      <c r="AC277" s="42"/>
      <c r="AD277" s="69"/>
      <c r="AE277" s="69"/>
      <c r="AF277" s="69"/>
      <c r="AG277" s="44"/>
      <c r="AH277" s="45"/>
      <c r="AJ277" s="39"/>
      <c r="AK277" s="39"/>
      <c r="AL277" s="37"/>
      <c r="AM277" s="42"/>
      <c r="AN277" s="69"/>
      <c r="AO277" s="69"/>
      <c r="AP277" s="69"/>
      <c r="AQ277" s="43"/>
      <c r="AS277" s="39"/>
      <c r="AT277" s="98"/>
      <c r="AU277" s="37"/>
      <c r="AV277" s="42"/>
      <c r="AW277" s="69"/>
      <c r="AX277" s="69"/>
      <c r="AY277" s="69"/>
      <c r="BA277" s="39"/>
      <c r="BB277" s="98"/>
      <c r="BC277" s="37"/>
      <c r="BD277" s="10"/>
      <c r="BE277" s="69"/>
      <c r="BF277" s="69"/>
      <c r="BG277" s="69"/>
      <c r="BI277" s="39"/>
      <c r="BJ277" s="98"/>
      <c r="BK277" s="37"/>
      <c r="BL277" s="42"/>
      <c r="BM277" s="69"/>
      <c r="BN277" s="69"/>
      <c r="BO277" s="69"/>
      <c r="BP277" s="98"/>
      <c r="BQ277" s="98"/>
      <c r="BS277" s="39"/>
      <c r="BT277" s="98"/>
      <c r="BU277" s="37"/>
      <c r="BV277" s="42"/>
      <c r="BW277" s="69"/>
      <c r="BX277" s="69"/>
      <c r="BY277" s="69"/>
      <c r="BZ277" s="98"/>
      <c r="CA277" s="98"/>
      <c r="CC277" s="39"/>
      <c r="CD277" s="98"/>
      <c r="CE277" s="37"/>
      <c r="CF277" s="42"/>
      <c r="CG277" s="69"/>
      <c r="CH277" s="69"/>
      <c r="CI277" s="69"/>
      <c r="CJ277" s="45"/>
      <c r="CK277" s="98"/>
      <c r="CO277" s="39"/>
      <c r="CP277" s="98"/>
      <c r="CQ277" s="10"/>
      <c r="CR277" s="10"/>
      <c r="CS277" s="10"/>
      <c r="CT277" s="10"/>
      <c r="CU277" s="10"/>
      <c r="CV277" s="11"/>
      <c r="CW277" s="45"/>
      <c r="CX277" s="39"/>
      <c r="CY277" s="98"/>
      <c r="CZ277" s="10"/>
      <c r="DA277" s="10"/>
      <c r="DB277" s="10"/>
      <c r="DC277" s="10"/>
      <c r="DD277" s="10"/>
      <c r="DE277" s="11"/>
      <c r="DF277" s="45"/>
      <c r="DG277" s="39"/>
      <c r="DH277" s="39"/>
      <c r="DI277" s="10"/>
      <c r="DJ277" s="10"/>
      <c r="DK277" s="10"/>
      <c r="DL277" s="10"/>
      <c r="DM277" s="10"/>
      <c r="DN277" s="11"/>
      <c r="DO277" s="11"/>
      <c r="DP277" s="45"/>
      <c r="DQ277" s="39"/>
      <c r="DR277" s="39"/>
      <c r="DS277" s="10"/>
      <c r="DT277" s="10"/>
      <c r="DU277" s="10"/>
      <c r="DV277" s="10"/>
      <c r="DW277" s="10"/>
      <c r="DX277" s="98"/>
      <c r="DY277" s="11"/>
      <c r="DZ277" s="45"/>
      <c r="EA277" s="39"/>
      <c r="EB277" s="98"/>
      <c r="ED277" s="45"/>
      <c r="EE277" s="45"/>
      <c r="EF277" s="45"/>
    </row>
    <row r="278" spans="1:136" s="8" customFormat="1" ht="15" x14ac:dyDescent="0.15">
      <c r="A278" s="39"/>
      <c r="B278" s="98"/>
      <c r="C278" s="37"/>
      <c r="D278" s="42"/>
      <c r="E278" s="69"/>
      <c r="F278" s="69"/>
      <c r="G278" s="69"/>
      <c r="H278" s="69"/>
      <c r="I278" s="45"/>
      <c r="J278" s="39"/>
      <c r="K278" s="98"/>
      <c r="L278" s="37"/>
      <c r="M278" s="42"/>
      <c r="N278" s="69"/>
      <c r="O278" s="69"/>
      <c r="P278" s="69"/>
      <c r="R278" s="39"/>
      <c r="S278" s="98"/>
      <c r="T278" s="37"/>
      <c r="U278" s="10"/>
      <c r="V278" s="69"/>
      <c r="W278" s="69"/>
      <c r="X278" s="69"/>
      <c r="Z278" s="39"/>
      <c r="AA278" s="39"/>
      <c r="AB278" s="37"/>
      <c r="AC278" s="42"/>
      <c r="AD278" s="69"/>
      <c r="AE278" s="69"/>
      <c r="AF278" s="69"/>
      <c r="AG278" s="45"/>
      <c r="AH278" s="45"/>
      <c r="AJ278" s="39"/>
      <c r="AK278" s="39"/>
      <c r="AL278" s="37"/>
      <c r="AM278" s="42"/>
      <c r="AN278" s="69"/>
      <c r="AO278" s="69"/>
      <c r="AP278" s="69"/>
      <c r="AQ278" s="43"/>
      <c r="AS278" s="39"/>
      <c r="AT278" s="98"/>
      <c r="AU278" s="37"/>
      <c r="AV278" s="42"/>
      <c r="AW278" s="69"/>
      <c r="AX278" s="69"/>
      <c r="AY278" s="69"/>
      <c r="BA278" s="39"/>
      <c r="BB278" s="98"/>
      <c r="BC278" s="37"/>
      <c r="BD278" s="10"/>
      <c r="BE278" s="69"/>
      <c r="BF278" s="69"/>
      <c r="BG278" s="69"/>
      <c r="BI278" s="39"/>
      <c r="BJ278" s="98"/>
      <c r="BK278" s="37"/>
      <c r="BL278" s="42"/>
      <c r="BM278" s="69"/>
      <c r="BN278" s="69"/>
      <c r="BO278" s="69"/>
      <c r="BP278" s="98"/>
      <c r="BQ278" s="98"/>
      <c r="BS278" s="39"/>
      <c r="BT278" s="98"/>
      <c r="BU278" s="37"/>
      <c r="BV278" s="42"/>
      <c r="BW278" s="69"/>
      <c r="BX278" s="69"/>
      <c r="BY278" s="69"/>
      <c r="BZ278" s="98"/>
      <c r="CA278" s="98"/>
      <c r="CC278" s="39"/>
      <c r="CD278" s="98"/>
      <c r="CE278" s="37"/>
      <c r="CF278" s="42"/>
      <c r="CG278" s="69"/>
      <c r="CH278" s="69"/>
      <c r="CI278" s="69"/>
      <c r="CJ278" s="45"/>
      <c r="CK278" s="98"/>
      <c r="CO278" s="39"/>
      <c r="CP278" s="98"/>
      <c r="CQ278" s="10"/>
      <c r="CR278" s="10"/>
      <c r="CS278" s="10"/>
      <c r="CT278" s="10"/>
      <c r="CU278" s="10"/>
      <c r="CV278" s="11"/>
      <c r="CW278" s="45"/>
      <c r="CX278" s="39"/>
      <c r="CY278" s="98"/>
      <c r="CZ278" s="10"/>
      <c r="DA278" s="10"/>
      <c r="DB278" s="10"/>
      <c r="DC278" s="10"/>
      <c r="DD278" s="10"/>
      <c r="DE278" s="11"/>
      <c r="DF278" s="45"/>
      <c r="DG278" s="39"/>
      <c r="DH278" s="39"/>
      <c r="DI278" s="10"/>
      <c r="DJ278" s="10"/>
      <c r="DK278" s="10"/>
      <c r="DL278" s="10"/>
      <c r="DM278" s="10"/>
      <c r="DN278" s="11"/>
      <c r="DO278" s="11"/>
      <c r="DP278" s="45"/>
      <c r="DQ278" s="39"/>
      <c r="DR278" s="39"/>
      <c r="DS278" s="10"/>
      <c r="DT278" s="10"/>
      <c r="DU278" s="10"/>
      <c r="DV278" s="10"/>
      <c r="DW278" s="10"/>
      <c r="DX278" s="98"/>
      <c r="DY278" s="11"/>
      <c r="DZ278" s="45"/>
      <c r="EA278" s="39"/>
      <c r="EB278" s="98"/>
      <c r="ED278" s="45"/>
      <c r="EE278" s="45"/>
      <c r="EF278" s="45"/>
    </row>
    <row r="279" spans="1:136" s="8" customFormat="1" ht="15" x14ac:dyDescent="0.15">
      <c r="A279" s="39"/>
      <c r="B279" s="98"/>
      <c r="C279" s="37"/>
      <c r="D279" s="42"/>
      <c r="E279" s="69"/>
      <c r="F279" s="69"/>
      <c r="G279" s="69"/>
      <c r="H279" s="69"/>
      <c r="I279" s="45"/>
      <c r="J279" s="39"/>
      <c r="K279" s="98"/>
      <c r="L279" s="37"/>
      <c r="M279" s="42"/>
      <c r="N279" s="69"/>
      <c r="O279" s="69"/>
      <c r="P279" s="69"/>
      <c r="R279" s="39"/>
      <c r="S279" s="98"/>
      <c r="T279" s="37"/>
      <c r="U279" s="10"/>
      <c r="V279" s="69"/>
      <c r="W279" s="69"/>
      <c r="X279" s="69"/>
      <c r="Z279" s="39"/>
      <c r="AA279" s="39"/>
      <c r="AB279" s="37"/>
      <c r="AC279" s="42"/>
      <c r="AD279" s="69"/>
      <c r="AE279" s="69"/>
      <c r="AF279" s="69"/>
      <c r="AG279" s="45"/>
      <c r="AH279" s="45"/>
      <c r="AJ279" s="39"/>
      <c r="AK279" s="39"/>
      <c r="AL279" s="37"/>
      <c r="AM279" s="42"/>
      <c r="AN279" s="69"/>
      <c r="AO279" s="69"/>
      <c r="AP279" s="69"/>
      <c r="AQ279" s="43"/>
      <c r="AS279" s="39"/>
      <c r="AT279" s="98"/>
      <c r="AU279" s="37"/>
      <c r="AV279" s="42"/>
      <c r="AW279" s="69"/>
      <c r="AX279" s="69"/>
      <c r="AY279" s="69"/>
      <c r="BA279" s="39"/>
      <c r="BB279" s="98"/>
      <c r="BC279" s="37"/>
      <c r="BD279" s="10"/>
      <c r="BE279" s="69"/>
      <c r="BF279" s="69"/>
      <c r="BG279" s="69"/>
      <c r="BI279" s="39"/>
      <c r="BJ279" s="98"/>
      <c r="BK279" s="37"/>
      <c r="BL279" s="42"/>
      <c r="BM279" s="69"/>
      <c r="BN279" s="69"/>
      <c r="BO279" s="69"/>
      <c r="BP279" s="98"/>
      <c r="BQ279" s="98"/>
      <c r="BS279" s="39"/>
      <c r="BT279" s="98"/>
      <c r="BU279" s="37"/>
      <c r="BV279" s="42"/>
      <c r="BW279" s="69"/>
      <c r="BX279" s="69"/>
      <c r="BY279" s="69"/>
      <c r="BZ279" s="98"/>
      <c r="CA279" s="98"/>
      <c r="CC279" s="39"/>
      <c r="CD279" s="98"/>
      <c r="CE279" s="37"/>
      <c r="CF279" s="42"/>
      <c r="CG279" s="69"/>
      <c r="CH279" s="69"/>
      <c r="CI279" s="69"/>
      <c r="CJ279" s="45"/>
      <c r="CK279" s="98"/>
      <c r="CO279" s="39"/>
      <c r="CP279" s="98"/>
      <c r="CQ279" s="10"/>
      <c r="CR279" s="10"/>
      <c r="CS279" s="10"/>
      <c r="CT279" s="10"/>
      <c r="CU279" s="10"/>
      <c r="CV279" s="11"/>
      <c r="CW279" s="45"/>
      <c r="CX279" s="39"/>
      <c r="CY279" s="98"/>
      <c r="CZ279" s="10"/>
      <c r="DA279" s="10"/>
      <c r="DB279" s="10"/>
      <c r="DC279" s="10"/>
      <c r="DD279" s="10"/>
      <c r="DE279" s="11"/>
      <c r="DF279" s="45"/>
      <c r="DG279" s="39"/>
      <c r="DH279" s="39"/>
      <c r="DI279" s="10"/>
      <c r="DJ279" s="10"/>
      <c r="DK279" s="10"/>
      <c r="DL279" s="10"/>
      <c r="DM279" s="10"/>
      <c r="DN279" s="11"/>
      <c r="DO279" s="11"/>
      <c r="DP279" s="45"/>
      <c r="DQ279" s="39"/>
      <c r="DR279" s="39"/>
      <c r="DS279" s="10"/>
      <c r="DT279" s="10"/>
      <c r="DU279" s="10"/>
      <c r="DV279" s="10"/>
      <c r="DW279" s="10"/>
      <c r="DX279" s="98"/>
      <c r="DY279" s="11"/>
      <c r="DZ279" s="45"/>
      <c r="EA279" s="39"/>
      <c r="EB279" s="98"/>
      <c r="ED279" s="45"/>
      <c r="EE279" s="45"/>
      <c r="EF279" s="45"/>
    </row>
    <row r="280" spans="1:136" s="8" customFormat="1" ht="15" x14ac:dyDescent="0.15">
      <c r="A280" s="39"/>
      <c r="B280" s="98"/>
      <c r="C280" s="37"/>
      <c r="D280" s="42"/>
      <c r="E280" s="69"/>
      <c r="F280" s="69"/>
      <c r="G280" s="69"/>
      <c r="H280" s="69"/>
      <c r="I280" s="45"/>
      <c r="J280" s="39"/>
      <c r="K280" s="98"/>
      <c r="L280" s="37"/>
      <c r="M280" s="42"/>
      <c r="N280" s="69"/>
      <c r="O280" s="69"/>
      <c r="P280" s="69"/>
      <c r="R280" s="39"/>
      <c r="S280" s="98"/>
      <c r="T280" s="37"/>
      <c r="U280" s="10"/>
      <c r="V280" s="69"/>
      <c r="W280" s="69"/>
      <c r="X280" s="69"/>
      <c r="Z280" s="39"/>
      <c r="AA280" s="39"/>
      <c r="AB280" s="37"/>
      <c r="AC280" s="42"/>
      <c r="AD280" s="69"/>
      <c r="AE280" s="69"/>
      <c r="AF280" s="69"/>
      <c r="AG280" s="45"/>
      <c r="AH280" s="45"/>
      <c r="AJ280" s="39"/>
      <c r="AK280" s="39"/>
      <c r="AL280" s="37"/>
      <c r="AM280" s="42"/>
      <c r="AN280" s="69"/>
      <c r="AO280" s="69"/>
      <c r="AP280" s="69"/>
      <c r="AQ280" s="43"/>
      <c r="AS280" s="39"/>
      <c r="AT280" s="98"/>
      <c r="AU280" s="37"/>
      <c r="AV280" s="42"/>
      <c r="AW280" s="69"/>
      <c r="AX280" s="69"/>
      <c r="AY280" s="69"/>
      <c r="BA280" s="39"/>
      <c r="BB280" s="98"/>
      <c r="BC280" s="37"/>
      <c r="BD280" s="10"/>
      <c r="BE280" s="69"/>
      <c r="BF280" s="69"/>
      <c r="BG280" s="69"/>
      <c r="BI280" s="39"/>
      <c r="BJ280" s="98"/>
      <c r="BK280" s="37"/>
      <c r="BL280" s="42"/>
      <c r="BM280" s="69"/>
      <c r="BN280" s="69"/>
      <c r="BO280" s="69"/>
      <c r="BP280" s="98"/>
      <c r="BQ280" s="98"/>
      <c r="BS280" s="39"/>
      <c r="BT280" s="98"/>
      <c r="BU280" s="37"/>
      <c r="BV280" s="42"/>
      <c r="BW280" s="69"/>
      <c r="BX280" s="69"/>
      <c r="BY280" s="69"/>
      <c r="BZ280" s="98"/>
      <c r="CA280" s="98"/>
      <c r="CC280" s="39"/>
      <c r="CD280" s="98"/>
      <c r="CE280" s="37"/>
      <c r="CF280" s="42"/>
      <c r="CG280" s="69"/>
      <c r="CH280" s="69"/>
      <c r="CI280" s="69"/>
      <c r="CJ280" s="45"/>
      <c r="CK280" s="98"/>
      <c r="CO280" s="39"/>
      <c r="CP280" s="98"/>
      <c r="CQ280" s="10"/>
      <c r="CR280" s="10"/>
      <c r="CS280" s="10"/>
      <c r="CT280" s="10"/>
      <c r="CU280" s="10"/>
      <c r="CV280" s="11"/>
      <c r="CW280" s="45"/>
      <c r="CX280" s="39"/>
      <c r="CY280" s="98"/>
      <c r="CZ280" s="10"/>
      <c r="DA280" s="10"/>
      <c r="DB280" s="10"/>
      <c r="DC280" s="10"/>
      <c r="DD280" s="10"/>
      <c r="DE280" s="11"/>
      <c r="DF280" s="45"/>
      <c r="DG280" s="39"/>
      <c r="DH280" s="39"/>
      <c r="DI280" s="10"/>
      <c r="DJ280" s="10"/>
      <c r="DK280" s="10"/>
      <c r="DL280" s="10"/>
      <c r="DM280" s="10"/>
      <c r="DN280" s="11"/>
      <c r="DO280" s="11"/>
      <c r="DP280" s="45"/>
      <c r="DQ280" s="39"/>
      <c r="DR280" s="39"/>
      <c r="DS280" s="10"/>
      <c r="DT280" s="10"/>
      <c r="DU280" s="10"/>
      <c r="DV280" s="10"/>
      <c r="DW280" s="10"/>
      <c r="DX280" s="98"/>
      <c r="DY280" s="11"/>
      <c r="DZ280" s="45"/>
      <c r="EA280" s="39"/>
      <c r="EB280" s="98"/>
      <c r="ED280" s="45"/>
      <c r="EE280" s="45"/>
      <c r="EF280" s="45"/>
    </row>
    <row r="281" spans="1:136" s="8" customFormat="1" ht="15" x14ac:dyDescent="0.15">
      <c r="A281" s="39"/>
      <c r="B281" s="98"/>
      <c r="C281" s="37"/>
      <c r="D281" s="42"/>
      <c r="E281" s="69"/>
      <c r="F281" s="69"/>
      <c r="G281" s="69"/>
      <c r="H281" s="69"/>
      <c r="I281" s="45"/>
      <c r="J281" s="39"/>
      <c r="K281" s="98"/>
      <c r="L281" s="37"/>
      <c r="M281" s="42"/>
      <c r="N281" s="69"/>
      <c r="O281" s="69"/>
      <c r="P281" s="69"/>
      <c r="R281" s="39"/>
      <c r="S281" s="98"/>
      <c r="T281" s="37"/>
      <c r="U281" s="10"/>
      <c r="V281" s="69"/>
      <c r="W281" s="69"/>
      <c r="X281" s="69"/>
      <c r="Z281" s="39"/>
      <c r="AA281" s="39"/>
      <c r="AB281" s="37"/>
      <c r="AC281" s="42"/>
      <c r="AD281" s="69"/>
      <c r="AE281" s="69"/>
      <c r="AF281" s="69"/>
      <c r="AG281" s="45"/>
      <c r="AH281" s="45"/>
      <c r="AJ281" s="39"/>
      <c r="AK281" s="39"/>
      <c r="AL281" s="37"/>
      <c r="AM281" s="42"/>
      <c r="AN281" s="69"/>
      <c r="AO281" s="69"/>
      <c r="AP281" s="69"/>
      <c r="AQ281" s="43"/>
      <c r="AS281" s="39"/>
      <c r="AT281" s="98"/>
      <c r="AU281" s="37"/>
      <c r="AV281" s="42"/>
      <c r="AW281" s="69"/>
      <c r="AX281" s="69"/>
      <c r="AY281" s="69"/>
      <c r="BA281" s="39"/>
      <c r="BB281" s="98"/>
      <c r="BC281" s="37"/>
      <c r="BD281" s="10"/>
      <c r="BE281" s="69"/>
      <c r="BF281" s="69"/>
      <c r="BG281" s="69"/>
      <c r="BI281" s="39"/>
      <c r="BJ281" s="98"/>
      <c r="BK281" s="37"/>
      <c r="BL281" s="42"/>
      <c r="BM281" s="69"/>
      <c r="BN281" s="69"/>
      <c r="BO281" s="69"/>
      <c r="BP281" s="98"/>
      <c r="BQ281" s="98"/>
      <c r="BS281" s="39"/>
      <c r="BT281" s="98"/>
      <c r="BU281" s="37"/>
      <c r="BV281" s="42"/>
      <c r="BW281" s="69"/>
      <c r="BX281" s="69"/>
      <c r="BY281" s="69"/>
      <c r="BZ281" s="98"/>
      <c r="CA281" s="98"/>
      <c r="CC281" s="39"/>
      <c r="CD281" s="98"/>
      <c r="CE281" s="37"/>
      <c r="CF281" s="42"/>
      <c r="CG281" s="69"/>
      <c r="CH281" s="69"/>
      <c r="CI281" s="69"/>
      <c r="CJ281" s="45"/>
      <c r="CK281" s="98"/>
      <c r="CO281" s="39"/>
      <c r="CP281" s="98"/>
      <c r="CQ281" s="10"/>
      <c r="CR281" s="10"/>
      <c r="CS281" s="10"/>
      <c r="CT281" s="10"/>
      <c r="CU281" s="10"/>
      <c r="CV281" s="11"/>
      <c r="CW281" s="45"/>
      <c r="CX281" s="39"/>
      <c r="CY281" s="98"/>
      <c r="CZ281" s="10"/>
      <c r="DA281" s="10"/>
      <c r="DB281" s="10"/>
      <c r="DC281" s="10"/>
      <c r="DD281" s="10"/>
      <c r="DE281" s="11"/>
      <c r="DF281" s="45"/>
      <c r="DG281" s="39"/>
      <c r="DH281" s="39"/>
      <c r="DI281" s="10"/>
      <c r="DJ281" s="10"/>
      <c r="DK281" s="10"/>
      <c r="DL281" s="10"/>
      <c r="DM281" s="10"/>
      <c r="DN281" s="11"/>
      <c r="DO281" s="11"/>
      <c r="DP281" s="45"/>
      <c r="DQ281" s="39"/>
      <c r="DR281" s="39"/>
      <c r="DS281" s="10"/>
      <c r="DT281" s="10"/>
      <c r="DU281" s="10"/>
      <c r="DV281" s="10"/>
      <c r="DW281" s="10"/>
      <c r="DX281" s="98"/>
      <c r="DY281" s="11"/>
      <c r="DZ281" s="45"/>
      <c r="EA281" s="39"/>
      <c r="EB281" s="98"/>
      <c r="ED281" s="45"/>
      <c r="EE281" s="45"/>
      <c r="EF281" s="45"/>
    </row>
    <row r="282" spans="1:136" s="8" customFormat="1" ht="15" x14ac:dyDescent="0.15">
      <c r="A282" s="39"/>
      <c r="B282" s="98"/>
      <c r="C282" s="37"/>
      <c r="D282" s="42"/>
      <c r="E282" s="69"/>
      <c r="F282" s="69"/>
      <c r="G282" s="69"/>
      <c r="H282" s="69"/>
      <c r="I282" s="45"/>
      <c r="J282" s="39"/>
      <c r="K282" s="98"/>
      <c r="L282" s="37"/>
      <c r="M282" s="42"/>
      <c r="N282" s="69"/>
      <c r="O282" s="69"/>
      <c r="P282" s="69"/>
      <c r="R282" s="39"/>
      <c r="S282" s="98"/>
      <c r="T282" s="37"/>
      <c r="U282" s="10"/>
      <c r="V282" s="69"/>
      <c r="W282" s="69"/>
      <c r="X282" s="69"/>
      <c r="Z282" s="39"/>
      <c r="AA282" s="39"/>
      <c r="AB282" s="37"/>
      <c r="AC282" s="42"/>
      <c r="AD282" s="69"/>
      <c r="AE282" s="69"/>
      <c r="AF282" s="69"/>
      <c r="AG282" s="45"/>
      <c r="AH282" s="45"/>
      <c r="AJ282" s="39"/>
      <c r="AK282" s="39"/>
      <c r="AL282" s="37"/>
      <c r="AM282" s="42"/>
      <c r="AN282" s="69"/>
      <c r="AO282" s="69"/>
      <c r="AP282" s="69"/>
      <c r="AQ282" s="43"/>
      <c r="AS282" s="39"/>
      <c r="AT282" s="98"/>
      <c r="AU282" s="37"/>
      <c r="AV282" s="42"/>
      <c r="AW282" s="69"/>
      <c r="AX282" s="69"/>
      <c r="AY282" s="69"/>
      <c r="BA282" s="39"/>
      <c r="BB282" s="98"/>
      <c r="BC282" s="37"/>
      <c r="BD282" s="10"/>
      <c r="BE282" s="69"/>
      <c r="BF282" s="69"/>
      <c r="BG282" s="69"/>
      <c r="BI282" s="39"/>
      <c r="BJ282" s="98"/>
      <c r="BK282" s="37"/>
      <c r="BL282" s="42"/>
      <c r="BM282" s="69"/>
      <c r="BN282" s="69"/>
      <c r="BO282" s="69"/>
      <c r="BP282" s="98"/>
      <c r="BQ282" s="98"/>
      <c r="BS282" s="39"/>
      <c r="BT282" s="98"/>
      <c r="BU282" s="37"/>
      <c r="BV282" s="42"/>
      <c r="BW282" s="69"/>
      <c r="BX282" s="69"/>
      <c r="BY282" s="69"/>
      <c r="BZ282" s="98"/>
      <c r="CA282" s="98"/>
      <c r="CC282" s="39"/>
      <c r="CD282" s="98"/>
      <c r="CE282" s="37"/>
      <c r="CF282" s="42"/>
      <c r="CG282" s="69"/>
      <c r="CH282" s="69"/>
      <c r="CI282" s="69"/>
      <c r="CJ282" s="45"/>
      <c r="CK282" s="98"/>
      <c r="CO282" s="39"/>
      <c r="CP282" s="98"/>
      <c r="CQ282" s="10"/>
      <c r="CR282" s="10"/>
      <c r="CS282" s="10"/>
      <c r="CT282" s="10"/>
      <c r="CU282" s="10"/>
      <c r="CV282" s="11"/>
      <c r="CW282" s="45"/>
      <c r="CX282" s="39"/>
      <c r="CY282" s="98"/>
      <c r="CZ282" s="10"/>
      <c r="DA282" s="10"/>
      <c r="DB282" s="10"/>
      <c r="DC282" s="10"/>
      <c r="DD282" s="10"/>
      <c r="DE282" s="11"/>
      <c r="DF282" s="45"/>
      <c r="DG282" s="39"/>
      <c r="DH282" s="39"/>
      <c r="DI282" s="10"/>
      <c r="DJ282" s="10"/>
      <c r="DK282" s="10"/>
      <c r="DL282" s="10"/>
      <c r="DM282" s="10"/>
      <c r="DN282" s="11"/>
      <c r="DO282" s="11"/>
      <c r="DP282" s="45"/>
      <c r="DQ282" s="39"/>
      <c r="DR282" s="39"/>
      <c r="DS282" s="10"/>
      <c r="DT282" s="10"/>
      <c r="DU282" s="10"/>
      <c r="DV282" s="10"/>
      <c r="DW282" s="10"/>
      <c r="DX282" s="98"/>
      <c r="DY282" s="11"/>
      <c r="DZ282" s="45"/>
      <c r="EA282" s="39"/>
      <c r="EB282" s="98"/>
      <c r="ED282" s="45"/>
      <c r="EE282" s="45"/>
      <c r="EF282" s="45"/>
    </row>
    <row r="283" spans="1:136" s="8" customFormat="1" ht="15" x14ac:dyDescent="0.15">
      <c r="A283" s="39"/>
      <c r="B283" s="98"/>
      <c r="C283" s="37"/>
      <c r="D283" s="42"/>
      <c r="E283" s="69"/>
      <c r="F283" s="69"/>
      <c r="G283" s="69"/>
      <c r="H283" s="69"/>
      <c r="I283" s="45"/>
      <c r="J283" s="39"/>
      <c r="K283" s="98"/>
      <c r="L283" s="37"/>
      <c r="M283" s="42"/>
      <c r="N283" s="69"/>
      <c r="O283" s="69"/>
      <c r="P283" s="69"/>
      <c r="R283" s="39"/>
      <c r="S283" s="98"/>
      <c r="T283" s="37"/>
      <c r="U283" s="10"/>
      <c r="V283" s="69"/>
      <c r="W283" s="69"/>
      <c r="X283" s="69"/>
      <c r="Z283" s="39"/>
      <c r="AA283" s="39"/>
      <c r="AB283" s="37"/>
      <c r="AC283" s="42"/>
      <c r="AD283" s="69"/>
      <c r="AE283" s="69"/>
      <c r="AF283" s="69"/>
      <c r="AG283" s="45"/>
      <c r="AH283" s="45"/>
      <c r="AJ283" s="39"/>
      <c r="AK283" s="39"/>
      <c r="AL283" s="37"/>
      <c r="AM283" s="42"/>
      <c r="AN283" s="69"/>
      <c r="AO283" s="69"/>
      <c r="AP283" s="69"/>
      <c r="AQ283" s="43"/>
      <c r="AS283" s="39"/>
      <c r="AT283" s="98"/>
      <c r="AU283" s="37"/>
      <c r="AV283" s="42"/>
      <c r="AW283" s="69"/>
      <c r="AX283" s="69"/>
      <c r="AY283" s="69"/>
      <c r="BA283" s="39"/>
      <c r="BB283" s="98"/>
      <c r="BC283" s="37"/>
      <c r="BD283" s="10"/>
      <c r="BE283" s="69"/>
      <c r="BF283" s="69"/>
      <c r="BG283" s="69"/>
      <c r="BI283" s="39"/>
      <c r="BJ283" s="98"/>
      <c r="BK283" s="37"/>
      <c r="BL283" s="42"/>
      <c r="BM283" s="69"/>
      <c r="BN283" s="69"/>
      <c r="BO283" s="69"/>
      <c r="BP283" s="98"/>
      <c r="BQ283" s="98"/>
      <c r="BS283" s="39"/>
      <c r="BT283" s="98"/>
      <c r="BU283" s="37"/>
      <c r="BV283" s="42"/>
      <c r="BW283" s="69"/>
      <c r="BX283" s="69"/>
      <c r="BY283" s="69"/>
      <c r="BZ283" s="98"/>
      <c r="CA283" s="98"/>
      <c r="CC283" s="39"/>
      <c r="CD283" s="98"/>
      <c r="CE283" s="37"/>
      <c r="CF283" s="42"/>
      <c r="CG283" s="69"/>
      <c r="CH283" s="69"/>
      <c r="CI283" s="69"/>
      <c r="CJ283" s="45"/>
      <c r="CK283" s="98"/>
      <c r="CO283" s="39"/>
      <c r="CP283" s="98"/>
      <c r="CQ283" s="10"/>
      <c r="CR283" s="10"/>
      <c r="CS283" s="10"/>
      <c r="CT283" s="10"/>
      <c r="CU283" s="10"/>
      <c r="CV283" s="11"/>
      <c r="CW283" s="45"/>
      <c r="CX283" s="39"/>
      <c r="CY283" s="98"/>
      <c r="CZ283" s="10"/>
      <c r="DA283" s="10"/>
      <c r="DB283" s="10"/>
      <c r="DC283" s="10"/>
      <c r="DD283" s="10"/>
      <c r="DE283" s="11"/>
      <c r="DF283" s="45"/>
      <c r="DG283" s="39"/>
      <c r="DH283" s="39"/>
      <c r="DI283" s="10"/>
      <c r="DJ283" s="10"/>
      <c r="DK283" s="10"/>
      <c r="DL283" s="10"/>
      <c r="DM283" s="10"/>
      <c r="DN283" s="11"/>
      <c r="DO283" s="11"/>
      <c r="DP283" s="45"/>
      <c r="DQ283" s="39"/>
      <c r="DR283" s="39"/>
      <c r="DS283" s="10"/>
      <c r="DT283" s="10"/>
      <c r="DU283" s="10"/>
      <c r="DV283" s="10"/>
      <c r="DW283" s="10"/>
      <c r="DX283" s="98"/>
      <c r="DY283" s="11"/>
      <c r="DZ283" s="45"/>
      <c r="EA283" s="39"/>
      <c r="EB283" s="98"/>
      <c r="ED283" s="45"/>
      <c r="EE283" s="45"/>
      <c r="EF283" s="45"/>
    </row>
    <row r="284" spans="1:136" s="8" customFormat="1" ht="15" x14ac:dyDescent="0.15">
      <c r="A284" s="39"/>
      <c r="B284" s="98"/>
      <c r="C284" s="37"/>
      <c r="D284" s="42"/>
      <c r="E284" s="69"/>
      <c r="F284" s="69"/>
      <c r="G284" s="69"/>
      <c r="H284" s="69"/>
      <c r="I284" s="45"/>
      <c r="J284" s="39"/>
      <c r="K284" s="98"/>
      <c r="L284" s="37"/>
      <c r="M284" s="42"/>
      <c r="N284" s="69"/>
      <c r="O284" s="69"/>
      <c r="P284" s="69"/>
      <c r="R284" s="39"/>
      <c r="S284" s="98"/>
      <c r="T284" s="37"/>
      <c r="U284" s="10"/>
      <c r="V284" s="69"/>
      <c r="W284" s="69"/>
      <c r="X284" s="69"/>
      <c r="Z284" s="39"/>
      <c r="AA284" s="39"/>
      <c r="AB284" s="37"/>
      <c r="AC284" s="42"/>
      <c r="AD284" s="69"/>
      <c r="AE284" s="69"/>
      <c r="AF284" s="69"/>
      <c r="AG284" s="45"/>
      <c r="AH284" s="45"/>
      <c r="AJ284" s="39"/>
      <c r="AK284" s="39"/>
      <c r="AL284" s="37"/>
      <c r="AM284" s="42"/>
      <c r="AN284" s="69"/>
      <c r="AO284" s="69"/>
      <c r="AP284" s="69"/>
      <c r="AQ284" s="43"/>
      <c r="AS284" s="39"/>
      <c r="AT284" s="98"/>
      <c r="AU284" s="37"/>
      <c r="AV284" s="42"/>
      <c r="AW284" s="69"/>
      <c r="AX284" s="69"/>
      <c r="AY284" s="69"/>
      <c r="BA284" s="39"/>
      <c r="BB284" s="98"/>
      <c r="BC284" s="37"/>
      <c r="BD284" s="10"/>
      <c r="BE284" s="69"/>
      <c r="BF284" s="69"/>
      <c r="BG284" s="69"/>
      <c r="BI284" s="39"/>
      <c r="BJ284" s="98"/>
      <c r="BK284" s="37"/>
      <c r="BL284" s="42"/>
      <c r="BM284" s="69"/>
      <c r="BN284" s="69"/>
      <c r="BO284" s="69"/>
      <c r="BP284" s="98"/>
      <c r="BQ284" s="98"/>
      <c r="BS284" s="39"/>
      <c r="BT284" s="98"/>
      <c r="BU284" s="37"/>
      <c r="BV284" s="42"/>
      <c r="BW284" s="69"/>
      <c r="BX284" s="69"/>
      <c r="BY284" s="69"/>
      <c r="BZ284" s="98"/>
      <c r="CA284" s="98"/>
      <c r="CC284" s="39"/>
      <c r="CD284" s="98"/>
      <c r="CE284" s="37"/>
      <c r="CF284" s="42"/>
      <c r="CG284" s="69"/>
      <c r="CH284" s="69"/>
      <c r="CI284" s="69"/>
      <c r="CJ284" s="45"/>
      <c r="CK284" s="98"/>
      <c r="CO284" s="39"/>
      <c r="CP284" s="98"/>
      <c r="CQ284" s="10"/>
      <c r="CR284" s="10"/>
      <c r="CS284" s="10"/>
      <c r="CT284" s="10"/>
      <c r="CU284" s="10"/>
      <c r="CV284" s="11"/>
      <c r="CW284" s="45"/>
      <c r="CX284" s="39"/>
      <c r="CY284" s="98"/>
      <c r="CZ284" s="10"/>
      <c r="DA284" s="10"/>
      <c r="DB284" s="10"/>
      <c r="DC284" s="10"/>
      <c r="DD284" s="10"/>
      <c r="DE284" s="11"/>
      <c r="DF284" s="45"/>
      <c r="DG284" s="39"/>
      <c r="DH284" s="39"/>
      <c r="DI284" s="10"/>
      <c r="DJ284" s="10"/>
      <c r="DK284" s="10"/>
      <c r="DL284" s="10"/>
      <c r="DM284" s="10"/>
      <c r="DN284" s="11"/>
      <c r="DO284" s="11"/>
      <c r="DP284" s="45"/>
      <c r="DQ284" s="39"/>
      <c r="DR284" s="39"/>
      <c r="DS284" s="10"/>
      <c r="DT284" s="10"/>
      <c r="DU284" s="10"/>
      <c r="DV284" s="10"/>
      <c r="DW284" s="10"/>
      <c r="DX284" s="98"/>
      <c r="DY284" s="11"/>
      <c r="DZ284" s="45"/>
      <c r="EA284" s="39"/>
      <c r="EB284" s="98"/>
      <c r="ED284" s="45"/>
      <c r="EE284" s="45"/>
      <c r="EF284" s="45"/>
    </row>
    <row r="285" spans="1:136" s="8" customFormat="1" ht="15" x14ac:dyDescent="0.15">
      <c r="A285" s="39"/>
      <c r="B285" s="98"/>
      <c r="C285" s="37"/>
      <c r="D285" s="42"/>
      <c r="E285" s="69"/>
      <c r="F285" s="69"/>
      <c r="G285" s="69"/>
      <c r="H285" s="69"/>
      <c r="I285" s="45"/>
      <c r="J285" s="39"/>
      <c r="K285" s="98"/>
      <c r="L285" s="37"/>
      <c r="M285" s="42"/>
      <c r="N285" s="69"/>
      <c r="O285" s="69"/>
      <c r="P285" s="69"/>
      <c r="R285" s="39"/>
      <c r="S285" s="98"/>
      <c r="T285" s="37"/>
      <c r="U285" s="10"/>
      <c r="V285" s="69"/>
      <c r="W285" s="69"/>
      <c r="X285" s="69"/>
      <c r="Z285" s="39"/>
      <c r="AA285" s="39"/>
      <c r="AB285" s="37"/>
      <c r="AC285" s="42"/>
      <c r="AD285" s="69"/>
      <c r="AE285" s="69"/>
      <c r="AF285" s="69"/>
      <c r="AG285" s="45"/>
      <c r="AH285" s="45"/>
      <c r="AJ285" s="39"/>
      <c r="AK285" s="39"/>
      <c r="AL285" s="37"/>
      <c r="AM285" s="42"/>
      <c r="AN285" s="69"/>
      <c r="AO285" s="69"/>
      <c r="AP285" s="69"/>
      <c r="AQ285" s="43"/>
      <c r="AS285" s="39"/>
      <c r="AT285" s="98"/>
      <c r="AU285" s="37"/>
      <c r="AV285" s="42"/>
      <c r="AW285" s="69"/>
      <c r="AX285" s="69"/>
      <c r="AY285" s="69"/>
      <c r="BA285" s="39"/>
      <c r="BB285" s="98"/>
      <c r="BC285" s="37"/>
      <c r="BD285" s="10"/>
      <c r="BE285" s="69"/>
      <c r="BF285" s="69"/>
      <c r="BG285" s="69"/>
      <c r="BI285" s="39"/>
      <c r="BJ285" s="98"/>
      <c r="BK285" s="37"/>
      <c r="BL285" s="42"/>
      <c r="BM285" s="69"/>
      <c r="BN285" s="69"/>
      <c r="BO285" s="69"/>
      <c r="BP285" s="98"/>
      <c r="BQ285" s="98"/>
      <c r="BS285" s="39"/>
      <c r="BT285" s="98"/>
      <c r="BU285" s="37"/>
      <c r="BV285" s="42"/>
      <c r="BW285" s="69"/>
      <c r="BX285" s="69"/>
      <c r="BY285" s="69"/>
      <c r="BZ285" s="98"/>
      <c r="CA285" s="98"/>
      <c r="CC285" s="39"/>
      <c r="CD285" s="98"/>
      <c r="CE285" s="37"/>
      <c r="CF285" s="42"/>
      <c r="CG285" s="69"/>
      <c r="CH285" s="69"/>
      <c r="CI285" s="69"/>
      <c r="CJ285" s="45"/>
      <c r="CK285" s="98"/>
      <c r="CO285" s="39"/>
      <c r="CP285" s="98"/>
      <c r="CQ285" s="10"/>
      <c r="CR285" s="10"/>
      <c r="CS285" s="10"/>
      <c r="CT285" s="10"/>
      <c r="CU285" s="10"/>
      <c r="CV285" s="11"/>
      <c r="CW285" s="45"/>
      <c r="CX285" s="39"/>
      <c r="CY285" s="98"/>
      <c r="CZ285" s="10"/>
      <c r="DA285" s="10"/>
      <c r="DB285" s="10"/>
      <c r="DC285" s="10"/>
      <c r="DD285" s="10"/>
      <c r="DE285" s="11"/>
      <c r="DF285" s="45"/>
      <c r="DG285" s="39"/>
      <c r="DH285" s="39"/>
      <c r="DI285" s="10"/>
      <c r="DJ285" s="10"/>
      <c r="DK285" s="10"/>
      <c r="DL285" s="10"/>
      <c r="DM285" s="10"/>
      <c r="DN285" s="11"/>
      <c r="DO285" s="11"/>
      <c r="DP285" s="45"/>
      <c r="DQ285" s="39"/>
      <c r="DR285" s="39"/>
      <c r="DS285" s="10"/>
      <c r="DT285" s="10"/>
      <c r="DU285" s="10"/>
      <c r="DV285" s="10"/>
      <c r="DW285" s="10"/>
      <c r="DX285" s="98"/>
      <c r="DY285" s="11"/>
      <c r="DZ285" s="45"/>
      <c r="EA285" s="39"/>
      <c r="EB285" s="98"/>
      <c r="ED285" s="45"/>
      <c r="EE285" s="45"/>
      <c r="EF285" s="45"/>
    </row>
    <row r="286" spans="1:136" s="8" customFormat="1" ht="15" x14ac:dyDescent="0.15">
      <c r="A286" s="39"/>
      <c r="B286" s="98"/>
      <c r="C286" s="37"/>
      <c r="D286" s="42"/>
      <c r="E286" s="69"/>
      <c r="F286" s="69"/>
      <c r="G286" s="69"/>
      <c r="H286" s="69"/>
      <c r="I286" s="45"/>
      <c r="J286" s="39"/>
      <c r="K286" s="98"/>
      <c r="L286" s="37"/>
      <c r="M286" s="42"/>
      <c r="N286" s="69"/>
      <c r="O286" s="69"/>
      <c r="P286" s="69"/>
      <c r="R286" s="39"/>
      <c r="S286" s="98"/>
      <c r="T286" s="37"/>
      <c r="U286" s="10"/>
      <c r="V286" s="69"/>
      <c r="W286" s="69"/>
      <c r="X286" s="69"/>
      <c r="Z286" s="39"/>
      <c r="AA286" s="39"/>
      <c r="AB286" s="37"/>
      <c r="AC286" s="42"/>
      <c r="AD286" s="69"/>
      <c r="AE286" s="69"/>
      <c r="AF286" s="69"/>
      <c r="AG286" s="45"/>
      <c r="AH286" s="45"/>
      <c r="AJ286" s="39"/>
      <c r="AK286" s="39"/>
      <c r="AL286" s="37"/>
      <c r="AM286" s="42"/>
      <c r="AN286" s="69"/>
      <c r="AO286" s="69"/>
      <c r="AP286" s="69"/>
      <c r="AQ286" s="43"/>
      <c r="AS286" s="39"/>
      <c r="AT286" s="98"/>
      <c r="AU286" s="37"/>
      <c r="AV286" s="42"/>
      <c r="AW286" s="69"/>
      <c r="AX286" s="69"/>
      <c r="AY286" s="69"/>
      <c r="BA286" s="39"/>
      <c r="BB286" s="98"/>
      <c r="BC286" s="37"/>
      <c r="BD286" s="10"/>
      <c r="BE286" s="69"/>
      <c r="BF286" s="69"/>
      <c r="BG286" s="69"/>
      <c r="BI286" s="39"/>
      <c r="BJ286" s="98"/>
      <c r="BK286" s="37"/>
      <c r="BL286" s="42"/>
      <c r="BM286" s="69"/>
      <c r="BN286" s="69"/>
      <c r="BO286" s="69"/>
      <c r="BP286" s="98"/>
      <c r="BQ286" s="98"/>
      <c r="BS286" s="39"/>
      <c r="BT286" s="98"/>
      <c r="BU286" s="37"/>
      <c r="BV286" s="42"/>
      <c r="BW286" s="69"/>
      <c r="BX286" s="69"/>
      <c r="BY286" s="69"/>
      <c r="BZ286" s="98"/>
      <c r="CA286" s="98"/>
      <c r="CC286" s="39"/>
      <c r="CD286" s="98"/>
      <c r="CE286" s="37"/>
      <c r="CF286" s="42"/>
      <c r="CG286" s="69"/>
      <c r="CH286" s="69"/>
      <c r="CI286" s="69"/>
      <c r="CJ286" s="45"/>
      <c r="CK286" s="98"/>
      <c r="CO286" s="39"/>
      <c r="CP286" s="98"/>
      <c r="CQ286" s="10"/>
      <c r="CR286" s="10"/>
      <c r="CS286" s="10"/>
      <c r="CT286" s="10"/>
      <c r="CU286" s="10"/>
      <c r="CV286" s="11"/>
      <c r="CW286" s="45"/>
      <c r="CX286" s="39"/>
      <c r="CY286" s="98"/>
      <c r="CZ286" s="10"/>
      <c r="DA286" s="10"/>
      <c r="DB286" s="10"/>
      <c r="DC286" s="10"/>
      <c r="DD286" s="10"/>
      <c r="DE286" s="11"/>
      <c r="DF286" s="45"/>
      <c r="DG286" s="39"/>
      <c r="DH286" s="39"/>
      <c r="DI286" s="10"/>
      <c r="DJ286" s="10"/>
      <c r="DK286" s="10"/>
      <c r="DL286" s="10"/>
      <c r="DM286" s="10"/>
      <c r="DN286" s="11"/>
      <c r="DO286" s="11"/>
      <c r="DP286" s="45"/>
      <c r="DQ286" s="39"/>
      <c r="DR286" s="39"/>
      <c r="DS286" s="10"/>
      <c r="DT286" s="10"/>
      <c r="DU286" s="10"/>
      <c r="DV286" s="10"/>
      <c r="DW286" s="10"/>
      <c r="DX286" s="98"/>
      <c r="DY286" s="11"/>
      <c r="DZ286" s="45"/>
      <c r="EA286" s="39"/>
      <c r="EB286" s="98"/>
      <c r="ED286" s="45"/>
      <c r="EE286" s="45"/>
      <c r="EF286" s="45"/>
    </row>
    <row r="287" spans="1:136" s="8" customFormat="1" ht="15" x14ac:dyDescent="0.15">
      <c r="A287" s="39"/>
      <c r="B287" s="98"/>
      <c r="C287" s="37"/>
      <c r="D287" s="42"/>
      <c r="E287" s="69"/>
      <c r="F287" s="69"/>
      <c r="G287" s="69"/>
      <c r="H287" s="69"/>
      <c r="I287" s="45"/>
      <c r="J287" s="39"/>
      <c r="K287" s="98"/>
      <c r="L287" s="37"/>
      <c r="M287" s="42"/>
      <c r="N287" s="69"/>
      <c r="O287" s="69"/>
      <c r="P287" s="69"/>
      <c r="R287" s="39"/>
      <c r="S287" s="98"/>
      <c r="T287" s="37"/>
      <c r="U287" s="10"/>
      <c r="V287" s="69"/>
      <c r="W287" s="69"/>
      <c r="X287" s="69"/>
      <c r="Z287" s="39"/>
      <c r="AA287" s="39"/>
      <c r="AB287" s="37"/>
      <c r="AC287" s="42"/>
      <c r="AD287" s="69"/>
      <c r="AE287" s="69"/>
      <c r="AF287" s="69"/>
      <c r="AG287" s="45"/>
      <c r="AH287" s="45"/>
      <c r="AJ287" s="39"/>
      <c r="AK287" s="39"/>
      <c r="AL287" s="37"/>
      <c r="AM287" s="42"/>
      <c r="AN287" s="69"/>
      <c r="AO287" s="69"/>
      <c r="AP287" s="69"/>
      <c r="AQ287" s="43"/>
      <c r="AS287" s="39"/>
      <c r="AT287" s="98"/>
      <c r="AU287" s="37"/>
      <c r="AV287" s="42"/>
      <c r="AW287" s="69"/>
      <c r="AX287" s="69"/>
      <c r="AY287" s="69"/>
      <c r="BA287" s="39"/>
      <c r="BB287" s="98"/>
      <c r="BC287" s="37"/>
      <c r="BD287" s="10"/>
      <c r="BE287" s="69"/>
      <c r="BF287" s="69"/>
      <c r="BG287" s="69"/>
      <c r="BI287" s="39"/>
      <c r="BJ287" s="98"/>
      <c r="BK287" s="37"/>
      <c r="BL287" s="42"/>
      <c r="BM287" s="69"/>
      <c r="BN287" s="69"/>
      <c r="BO287" s="69"/>
      <c r="BP287" s="98"/>
      <c r="BQ287" s="98"/>
      <c r="BS287" s="39"/>
      <c r="BT287" s="98"/>
      <c r="BU287" s="37"/>
      <c r="BV287" s="42"/>
      <c r="BW287" s="69"/>
      <c r="BX287" s="69"/>
      <c r="BY287" s="69"/>
      <c r="BZ287" s="98"/>
      <c r="CA287" s="98"/>
      <c r="CC287" s="39"/>
      <c r="CD287" s="98"/>
      <c r="CE287" s="37"/>
      <c r="CF287" s="42"/>
      <c r="CG287" s="69"/>
      <c r="CH287" s="69"/>
      <c r="CI287" s="69"/>
      <c r="CJ287" s="45"/>
      <c r="CK287" s="98"/>
      <c r="CO287" s="39"/>
      <c r="CP287" s="98"/>
      <c r="CQ287" s="10"/>
      <c r="CR287" s="10"/>
      <c r="CS287" s="10"/>
      <c r="CT287" s="10"/>
      <c r="CU287" s="10"/>
      <c r="CV287" s="11"/>
      <c r="CW287" s="45"/>
      <c r="CX287" s="39"/>
      <c r="CY287" s="98"/>
      <c r="CZ287" s="10"/>
      <c r="DA287" s="10"/>
      <c r="DB287" s="10"/>
      <c r="DC287" s="10"/>
      <c r="DD287" s="10"/>
      <c r="DE287" s="11"/>
      <c r="DF287" s="45"/>
      <c r="DG287" s="39"/>
      <c r="DH287" s="39"/>
      <c r="DI287" s="10"/>
      <c r="DJ287" s="10"/>
      <c r="DK287" s="10"/>
      <c r="DL287" s="10"/>
      <c r="DM287" s="10"/>
      <c r="DN287" s="11"/>
      <c r="DO287" s="11"/>
      <c r="DP287" s="45"/>
      <c r="DQ287" s="39"/>
      <c r="DR287" s="39"/>
      <c r="DS287" s="10"/>
      <c r="DT287" s="10"/>
      <c r="DU287" s="10"/>
      <c r="DV287" s="10"/>
      <c r="DW287" s="10"/>
      <c r="DX287" s="98"/>
      <c r="DY287" s="11"/>
      <c r="DZ287" s="45"/>
      <c r="EA287" s="39"/>
      <c r="EB287" s="98"/>
      <c r="ED287" s="45"/>
      <c r="EE287" s="45"/>
      <c r="EF287" s="45"/>
    </row>
    <row r="288" spans="1:136" s="8" customFormat="1" ht="15" x14ac:dyDescent="0.15">
      <c r="A288" s="39"/>
      <c r="B288" s="98"/>
      <c r="C288" s="37"/>
      <c r="D288" s="42"/>
      <c r="E288" s="69"/>
      <c r="F288" s="69"/>
      <c r="G288" s="69"/>
      <c r="H288" s="69"/>
      <c r="I288" s="45"/>
      <c r="J288" s="39"/>
      <c r="K288" s="98"/>
      <c r="L288" s="37"/>
      <c r="M288" s="42"/>
      <c r="N288" s="69"/>
      <c r="O288" s="69"/>
      <c r="P288" s="69"/>
      <c r="R288" s="39"/>
      <c r="S288" s="98"/>
      <c r="T288" s="37"/>
      <c r="U288" s="10"/>
      <c r="V288" s="69"/>
      <c r="W288" s="69"/>
      <c r="X288" s="69"/>
      <c r="Z288" s="39"/>
      <c r="AA288" s="39"/>
      <c r="AB288" s="37"/>
      <c r="AC288" s="42"/>
      <c r="AD288" s="69"/>
      <c r="AE288" s="69"/>
      <c r="AF288" s="69"/>
      <c r="AG288" s="45"/>
      <c r="AH288" s="45"/>
      <c r="AJ288" s="39"/>
      <c r="AK288" s="39"/>
      <c r="AL288" s="37"/>
      <c r="AM288" s="42"/>
      <c r="AN288" s="69"/>
      <c r="AO288" s="69"/>
      <c r="AP288" s="69"/>
      <c r="AQ288" s="43"/>
      <c r="AS288" s="39"/>
      <c r="AT288" s="98"/>
      <c r="AU288" s="37"/>
      <c r="AV288" s="42"/>
      <c r="AW288" s="69"/>
      <c r="AX288" s="69"/>
      <c r="AY288" s="69"/>
      <c r="BA288" s="39"/>
      <c r="BB288" s="98"/>
      <c r="BC288" s="37"/>
      <c r="BD288" s="10"/>
      <c r="BE288" s="69"/>
      <c r="BF288" s="69"/>
      <c r="BG288" s="69"/>
      <c r="BI288" s="39"/>
      <c r="BJ288" s="98"/>
      <c r="BK288" s="37"/>
      <c r="BL288" s="42"/>
      <c r="BM288" s="69"/>
      <c r="BN288" s="69"/>
      <c r="BO288" s="69"/>
      <c r="BP288" s="98"/>
      <c r="BQ288" s="98"/>
      <c r="BS288" s="39"/>
      <c r="BT288" s="98"/>
      <c r="BU288" s="37"/>
      <c r="BV288" s="42"/>
      <c r="BW288" s="69"/>
      <c r="BX288" s="69"/>
      <c r="BY288" s="69"/>
      <c r="BZ288" s="98"/>
      <c r="CA288" s="98"/>
      <c r="CC288" s="39"/>
      <c r="CD288" s="98"/>
      <c r="CE288" s="37"/>
      <c r="CF288" s="42"/>
      <c r="CG288" s="69"/>
      <c r="CH288" s="69"/>
      <c r="CI288" s="69"/>
      <c r="CJ288" s="45"/>
      <c r="CK288" s="98"/>
      <c r="CO288" s="39"/>
      <c r="CP288" s="98"/>
      <c r="CQ288" s="10"/>
      <c r="CR288" s="10"/>
      <c r="CS288" s="10"/>
      <c r="CT288" s="10"/>
      <c r="CU288" s="10"/>
      <c r="CV288" s="11"/>
      <c r="CW288" s="45"/>
      <c r="CX288" s="39"/>
      <c r="CY288" s="98"/>
      <c r="CZ288" s="10"/>
      <c r="DA288" s="10"/>
      <c r="DB288" s="10"/>
      <c r="DC288" s="10"/>
      <c r="DD288" s="10"/>
      <c r="DE288" s="11"/>
      <c r="DF288" s="45"/>
      <c r="DG288" s="39"/>
      <c r="DH288" s="39"/>
      <c r="DI288" s="10"/>
      <c r="DJ288" s="10"/>
      <c r="DK288" s="10"/>
      <c r="DL288" s="10"/>
      <c r="DM288" s="10"/>
      <c r="DN288" s="11"/>
      <c r="DO288" s="11"/>
      <c r="DP288" s="45"/>
      <c r="DQ288" s="39"/>
      <c r="DR288" s="39"/>
      <c r="DS288" s="10"/>
      <c r="DT288" s="10"/>
      <c r="DU288" s="10"/>
      <c r="DV288" s="10"/>
      <c r="DW288" s="10"/>
      <c r="DX288" s="98"/>
      <c r="DY288" s="11"/>
      <c r="DZ288" s="45"/>
      <c r="EA288" s="39"/>
      <c r="EB288" s="98"/>
      <c r="ED288" s="45"/>
      <c r="EE288" s="45"/>
      <c r="EF288" s="45"/>
    </row>
    <row r="289" spans="1:136" s="8" customFormat="1" ht="15" x14ac:dyDescent="0.15">
      <c r="A289" s="39"/>
      <c r="B289" s="98"/>
      <c r="C289" s="37"/>
      <c r="D289" s="42"/>
      <c r="E289" s="69"/>
      <c r="F289" s="69"/>
      <c r="G289" s="69"/>
      <c r="H289" s="69"/>
      <c r="I289" s="45"/>
      <c r="J289" s="39"/>
      <c r="K289" s="98"/>
      <c r="L289" s="37"/>
      <c r="M289" s="42"/>
      <c r="N289" s="69"/>
      <c r="O289" s="69"/>
      <c r="P289" s="69"/>
      <c r="R289" s="39"/>
      <c r="S289" s="98"/>
      <c r="T289" s="37"/>
      <c r="U289" s="10"/>
      <c r="V289" s="69"/>
      <c r="W289" s="69"/>
      <c r="X289" s="69"/>
      <c r="Z289" s="39"/>
      <c r="AA289" s="39"/>
      <c r="AB289" s="37"/>
      <c r="AC289" s="42"/>
      <c r="AD289" s="69"/>
      <c r="AE289" s="69"/>
      <c r="AF289" s="69"/>
      <c r="AJ289" s="39"/>
      <c r="AK289" s="39"/>
      <c r="AL289" s="37"/>
      <c r="AM289" s="42"/>
      <c r="AN289" s="69"/>
      <c r="AO289" s="69"/>
      <c r="AP289" s="69"/>
      <c r="AS289" s="39"/>
      <c r="AT289" s="98"/>
      <c r="AU289" s="37"/>
      <c r="AV289" s="42"/>
      <c r="AW289" s="69"/>
      <c r="AX289" s="69"/>
      <c r="AY289" s="69"/>
      <c r="BA289" s="39"/>
      <c r="BB289" s="98"/>
      <c r="BC289" s="37"/>
      <c r="BD289" s="10"/>
      <c r="BE289" s="69"/>
      <c r="BF289" s="69"/>
      <c r="BG289" s="69"/>
      <c r="BI289" s="39"/>
      <c r="BJ289" s="98"/>
      <c r="BK289" s="37"/>
      <c r="BL289" s="42"/>
      <c r="BM289" s="69"/>
      <c r="BN289" s="69"/>
      <c r="BO289" s="69"/>
      <c r="BP289" s="98"/>
      <c r="BQ289" s="98"/>
      <c r="BS289" s="39"/>
      <c r="BT289" s="98"/>
      <c r="BU289" s="37"/>
      <c r="BV289" s="42"/>
      <c r="BW289" s="69"/>
      <c r="BX289" s="69"/>
      <c r="BY289" s="69"/>
      <c r="BZ289" s="98"/>
      <c r="CA289" s="98"/>
      <c r="CC289" s="39"/>
      <c r="CD289" s="98"/>
      <c r="CE289" s="37"/>
      <c r="CF289" s="42"/>
      <c r="CG289" s="69"/>
      <c r="CH289" s="69"/>
      <c r="CI289" s="69"/>
      <c r="CJ289" s="45"/>
      <c r="CK289" s="98"/>
      <c r="CO289" s="39"/>
      <c r="CP289" s="98"/>
      <c r="CQ289" s="10"/>
      <c r="CR289" s="10"/>
      <c r="CS289" s="10"/>
      <c r="CT289" s="10"/>
      <c r="CU289" s="10"/>
      <c r="CV289" s="11"/>
      <c r="CW289" s="45"/>
      <c r="CX289" s="39"/>
      <c r="CY289" s="98"/>
      <c r="CZ289" s="10"/>
      <c r="DA289" s="10"/>
      <c r="DB289" s="10"/>
      <c r="DC289" s="10"/>
      <c r="DD289" s="10"/>
      <c r="DE289" s="11"/>
      <c r="DF289" s="45"/>
      <c r="DG289" s="39"/>
      <c r="DH289" s="39"/>
      <c r="DI289" s="10"/>
      <c r="DJ289" s="10"/>
      <c r="DK289" s="10"/>
      <c r="DL289" s="10"/>
      <c r="DM289" s="10"/>
      <c r="DN289" s="11"/>
      <c r="DO289" s="11"/>
      <c r="DP289" s="45"/>
      <c r="DQ289" s="39"/>
      <c r="DR289" s="39"/>
      <c r="DS289" s="10"/>
      <c r="DT289" s="10"/>
      <c r="DU289" s="10"/>
      <c r="DV289" s="10"/>
      <c r="DW289" s="10"/>
      <c r="DX289" s="98"/>
      <c r="DY289" s="11"/>
      <c r="DZ289" s="45"/>
      <c r="EA289" s="39"/>
      <c r="EB289" s="98"/>
      <c r="ED289" s="45"/>
      <c r="EE289" s="45"/>
      <c r="EF289" s="45"/>
    </row>
    <row r="290" spans="1:136" s="8" customFormat="1" ht="15" x14ac:dyDescent="0.15">
      <c r="A290" s="39"/>
      <c r="B290" s="98"/>
      <c r="C290" s="37"/>
      <c r="D290" s="42"/>
      <c r="E290" s="69"/>
      <c r="F290" s="69"/>
      <c r="G290" s="69"/>
      <c r="H290" s="69"/>
      <c r="I290" s="45"/>
      <c r="J290" s="39"/>
      <c r="K290" s="98"/>
      <c r="L290" s="37"/>
      <c r="M290" s="42"/>
      <c r="N290" s="69"/>
      <c r="O290" s="69"/>
      <c r="P290" s="69"/>
      <c r="R290" s="39"/>
      <c r="S290" s="98"/>
      <c r="T290" s="37"/>
      <c r="U290" s="10"/>
      <c r="V290" s="69"/>
      <c r="W290" s="69"/>
      <c r="X290" s="69"/>
      <c r="Z290" s="39"/>
      <c r="AA290" s="39"/>
      <c r="AB290" s="37"/>
      <c r="AC290" s="42"/>
      <c r="AD290" s="69"/>
      <c r="AE290" s="69"/>
      <c r="AF290" s="69"/>
      <c r="AJ290" s="39"/>
      <c r="AK290" s="39"/>
      <c r="AL290" s="37"/>
      <c r="AM290" s="42"/>
      <c r="AN290" s="69"/>
      <c r="AO290" s="69"/>
      <c r="AP290" s="69"/>
      <c r="AS290" s="39"/>
      <c r="AT290" s="98"/>
      <c r="AU290" s="37"/>
      <c r="AV290" s="42"/>
      <c r="AW290" s="69"/>
      <c r="AX290" s="69"/>
      <c r="AY290" s="69"/>
      <c r="BA290" s="39"/>
      <c r="BB290" s="98"/>
      <c r="BC290" s="37"/>
      <c r="BD290" s="10"/>
      <c r="BE290" s="69"/>
      <c r="BF290" s="69"/>
      <c r="BG290" s="69"/>
      <c r="BI290" s="39"/>
      <c r="BJ290" s="98"/>
      <c r="BK290" s="37"/>
      <c r="BL290" s="42"/>
      <c r="BM290" s="69"/>
      <c r="BN290" s="69"/>
      <c r="BO290" s="69"/>
      <c r="BP290" s="98"/>
      <c r="BQ290" s="98"/>
      <c r="BS290" s="39"/>
      <c r="BT290" s="98"/>
      <c r="BU290" s="37"/>
      <c r="BV290" s="42"/>
      <c r="BW290" s="69"/>
      <c r="BX290" s="69"/>
      <c r="BY290" s="69"/>
      <c r="BZ290" s="98"/>
      <c r="CA290" s="98"/>
      <c r="CC290" s="39"/>
      <c r="CD290" s="98"/>
      <c r="CE290" s="37"/>
      <c r="CF290" s="42"/>
      <c r="CG290" s="69"/>
      <c r="CH290" s="69"/>
      <c r="CI290" s="69"/>
      <c r="CJ290" s="45"/>
      <c r="CK290" s="98"/>
      <c r="CO290" s="39"/>
      <c r="CP290" s="98"/>
      <c r="CQ290" s="10"/>
      <c r="CR290" s="10"/>
      <c r="CS290" s="10"/>
      <c r="CT290" s="10"/>
      <c r="CU290" s="10"/>
      <c r="CV290" s="11"/>
      <c r="CW290" s="45"/>
      <c r="CX290" s="39"/>
      <c r="CY290" s="98"/>
      <c r="CZ290" s="10"/>
      <c r="DA290" s="10"/>
      <c r="DB290" s="10"/>
      <c r="DC290" s="10"/>
      <c r="DD290" s="10"/>
      <c r="DE290" s="11"/>
      <c r="DF290" s="45"/>
      <c r="DG290" s="39"/>
      <c r="DH290" s="39"/>
      <c r="DI290" s="10"/>
      <c r="DJ290" s="10"/>
      <c r="DK290" s="10"/>
      <c r="DL290" s="10"/>
      <c r="DM290" s="10"/>
      <c r="DN290" s="11"/>
      <c r="DO290" s="11"/>
      <c r="DP290" s="45"/>
      <c r="DQ290" s="39"/>
      <c r="DR290" s="39"/>
      <c r="DS290" s="10"/>
      <c r="DT290" s="10"/>
      <c r="DU290" s="10"/>
      <c r="DV290" s="10"/>
      <c r="DW290" s="10"/>
      <c r="DX290" s="98"/>
      <c r="DY290" s="11"/>
      <c r="DZ290" s="45"/>
      <c r="EA290" s="39"/>
      <c r="EB290" s="98"/>
      <c r="ED290" s="45"/>
      <c r="EE290" s="45"/>
      <c r="EF290" s="45"/>
    </row>
    <row r="291" spans="1:136" s="8" customFormat="1" ht="15" x14ac:dyDescent="0.15">
      <c r="A291" s="39"/>
      <c r="B291" s="98"/>
      <c r="C291" s="37"/>
      <c r="D291" s="42"/>
      <c r="E291" s="69"/>
      <c r="F291" s="69"/>
      <c r="G291" s="69"/>
      <c r="H291" s="69"/>
      <c r="I291" s="45"/>
      <c r="J291" s="39"/>
      <c r="K291" s="98"/>
      <c r="L291" s="37"/>
      <c r="M291" s="42"/>
      <c r="N291" s="69"/>
      <c r="O291" s="69"/>
      <c r="P291" s="69"/>
      <c r="R291" s="39"/>
      <c r="S291" s="98"/>
      <c r="T291" s="37"/>
      <c r="U291" s="10"/>
      <c r="V291" s="69"/>
      <c r="W291" s="69"/>
      <c r="X291" s="69"/>
      <c r="Z291" s="39"/>
      <c r="AA291" s="39"/>
      <c r="AB291" s="37"/>
      <c r="AC291" s="42"/>
      <c r="AD291" s="69"/>
      <c r="AE291" s="69"/>
      <c r="AF291" s="69"/>
      <c r="AJ291" s="39"/>
      <c r="AK291" s="39"/>
      <c r="AL291" s="37"/>
      <c r="AM291" s="42"/>
      <c r="AN291" s="69"/>
      <c r="AO291" s="69"/>
      <c r="AP291" s="69"/>
      <c r="AS291" s="39"/>
      <c r="AT291" s="98"/>
      <c r="AU291" s="37"/>
      <c r="AV291" s="42"/>
      <c r="AW291" s="69"/>
      <c r="AX291" s="69"/>
      <c r="AY291" s="69"/>
      <c r="BA291" s="39"/>
      <c r="BB291" s="98"/>
      <c r="BC291" s="37"/>
      <c r="BD291" s="10"/>
      <c r="BE291" s="69"/>
      <c r="BF291" s="69"/>
      <c r="BG291" s="69"/>
      <c r="BI291" s="39"/>
      <c r="BJ291" s="98"/>
      <c r="BK291" s="37"/>
      <c r="BL291" s="42"/>
      <c r="BM291" s="69"/>
      <c r="BN291" s="69"/>
      <c r="BO291" s="69"/>
      <c r="BP291" s="98"/>
      <c r="BQ291" s="98"/>
      <c r="BS291" s="39"/>
      <c r="BT291" s="98"/>
      <c r="BU291" s="37"/>
      <c r="BV291" s="42"/>
      <c r="BW291" s="69"/>
      <c r="BX291" s="69"/>
      <c r="BY291" s="69"/>
      <c r="BZ291" s="98"/>
      <c r="CA291" s="98"/>
      <c r="CC291" s="39"/>
      <c r="CD291" s="98"/>
      <c r="CE291" s="37"/>
      <c r="CF291" s="42"/>
      <c r="CG291" s="69"/>
      <c r="CH291" s="69"/>
      <c r="CI291" s="69"/>
      <c r="CJ291" s="45"/>
      <c r="CK291" s="98"/>
      <c r="CO291" s="39"/>
      <c r="CP291" s="98"/>
      <c r="CQ291" s="10"/>
      <c r="CR291" s="10"/>
      <c r="CS291" s="10"/>
      <c r="CT291" s="10"/>
      <c r="CU291" s="10"/>
      <c r="CV291" s="11"/>
      <c r="CW291" s="45"/>
      <c r="CX291" s="39"/>
      <c r="CY291" s="98"/>
      <c r="CZ291" s="10"/>
      <c r="DA291" s="10"/>
      <c r="DB291" s="10"/>
      <c r="DC291" s="10"/>
      <c r="DD291" s="10"/>
      <c r="DE291" s="11"/>
      <c r="DF291" s="45"/>
      <c r="DG291" s="39"/>
      <c r="DH291" s="39"/>
      <c r="DI291" s="10"/>
      <c r="DJ291" s="10"/>
      <c r="DK291" s="10"/>
      <c r="DL291" s="10"/>
      <c r="DM291" s="10"/>
      <c r="DN291" s="11"/>
      <c r="DO291" s="11"/>
      <c r="DP291" s="45"/>
      <c r="DQ291" s="39"/>
      <c r="DR291" s="39"/>
      <c r="DS291" s="10"/>
      <c r="DT291" s="10"/>
      <c r="DU291" s="10"/>
      <c r="DV291" s="10"/>
      <c r="DW291" s="10"/>
      <c r="DX291" s="98"/>
      <c r="DY291" s="11"/>
      <c r="DZ291" s="45"/>
      <c r="EA291" s="39"/>
      <c r="EB291" s="98"/>
      <c r="ED291" s="45"/>
      <c r="EE291" s="45"/>
      <c r="EF291" s="45"/>
    </row>
    <row r="292" spans="1:136" s="8" customFormat="1" ht="15" x14ac:dyDescent="0.15">
      <c r="A292" s="39"/>
      <c r="B292" s="98"/>
      <c r="C292" s="37"/>
      <c r="D292" s="42"/>
      <c r="E292" s="69"/>
      <c r="F292" s="69"/>
      <c r="G292" s="69"/>
      <c r="H292" s="69"/>
      <c r="I292" s="45"/>
      <c r="J292" s="39"/>
      <c r="K292" s="98"/>
      <c r="L292" s="37"/>
      <c r="M292" s="42"/>
      <c r="N292" s="69"/>
      <c r="O292" s="69"/>
      <c r="P292" s="69"/>
      <c r="R292" s="39"/>
      <c r="S292" s="98"/>
      <c r="T292" s="37"/>
      <c r="U292" s="10"/>
      <c r="V292" s="69"/>
      <c r="W292" s="69"/>
      <c r="X292" s="69"/>
      <c r="Z292" s="39"/>
      <c r="AA292" s="39"/>
      <c r="AB292" s="37"/>
      <c r="AC292" s="42"/>
      <c r="AD292" s="69"/>
      <c r="AE292" s="69"/>
      <c r="AF292" s="69"/>
      <c r="AJ292" s="39"/>
      <c r="AK292" s="39"/>
      <c r="AL292" s="37"/>
      <c r="AM292" s="42"/>
      <c r="AN292" s="69"/>
      <c r="AO292" s="69"/>
      <c r="AP292" s="69"/>
      <c r="AS292" s="39"/>
      <c r="AT292" s="98"/>
      <c r="AU292" s="37"/>
      <c r="AV292" s="42"/>
      <c r="AW292" s="69"/>
      <c r="AX292" s="69"/>
      <c r="AY292" s="69"/>
      <c r="BA292" s="39"/>
      <c r="BB292" s="98"/>
      <c r="BC292" s="37"/>
      <c r="BD292" s="10"/>
      <c r="BE292" s="69"/>
      <c r="BF292" s="69"/>
      <c r="BG292" s="69"/>
      <c r="BI292" s="39"/>
      <c r="BJ292" s="98"/>
      <c r="BK292" s="37"/>
      <c r="BL292" s="42"/>
      <c r="BM292" s="69"/>
      <c r="BN292" s="69"/>
      <c r="BO292" s="69"/>
      <c r="BP292" s="98"/>
      <c r="BQ292" s="98"/>
      <c r="BS292" s="39"/>
      <c r="BT292" s="98"/>
      <c r="BU292" s="37"/>
      <c r="BV292" s="42"/>
      <c r="BW292" s="69"/>
      <c r="BX292" s="69"/>
      <c r="BY292" s="69"/>
      <c r="BZ292" s="98"/>
      <c r="CA292" s="98"/>
      <c r="CC292" s="39"/>
      <c r="CD292" s="98"/>
      <c r="CE292" s="37"/>
      <c r="CF292" s="42"/>
      <c r="CG292" s="69"/>
      <c r="CH292" s="69"/>
      <c r="CI292" s="69"/>
      <c r="CJ292" s="45"/>
      <c r="CK292" s="98"/>
      <c r="CO292" s="39"/>
      <c r="CP292" s="98"/>
      <c r="CQ292" s="10"/>
      <c r="CR292" s="10"/>
      <c r="CS292" s="10"/>
      <c r="CT292" s="10"/>
      <c r="CU292" s="10"/>
      <c r="CV292" s="11"/>
      <c r="CW292" s="45"/>
      <c r="CX292" s="39"/>
      <c r="CY292" s="98"/>
      <c r="CZ292" s="10"/>
      <c r="DA292" s="10"/>
      <c r="DB292" s="10"/>
      <c r="DC292" s="10"/>
      <c r="DD292" s="10"/>
      <c r="DE292" s="11"/>
      <c r="DF292" s="45"/>
      <c r="DG292" s="39"/>
      <c r="DH292" s="39"/>
      <c r="DI292" s="10"/>
      <c r="DJ292" s="10"/>
      <c r="DK292" s="10"/>
      <c r="DL292" s="10"/>
      <c r="DM292" s="10"/>
      <c r="DN292" s="11"/>
      <c r="DO292" s="11"/>
      <c r="DP292" s="45"/>
      <c r="DQ292" s="39"/>
      <c r="DR292" s="39"/>
      <c r="DS292" s="10"/>
      <c r="DT292" s="10"/>
      <c r="DU292" s="10"/>
      <c r="DV292" s="10"/>
      <c r="DW292" s="10"/>
      <c r="DX292" s="98"/>
      <c r="DY292" s="11"/>
      <c r="DZ292" s="45"/>
      <c r="EA292" s="39"/>
      <c r="EB292" s="98"/>
      <c r="ED292" s="45"/>
      <c r="EE292" s="45"/>
      <c r="EF292" s="45"/>
    </row>
    <row r="293" spans="1:136" s="8" customFormat="1" ht="15" x14ac:dyDescent="0.15">
      <c r="A293" s="39"/>
      <c r="B293" s="98"/>
      <c r="C293" s="37"/>
      <c r="D293" s="42"/>
      <c r="E293" s="69"/>
      <c r="F293" s="69"/>
      <c r="G293" s="69"/>
      <c r="H293" s="69"/>
      <c r="I293" s="45"/>
      <c r="J293" s="39"/>
      <c r="K293" s="98"/>
      <c r="L293" s="37"/>
      <c r="M293" s="42"/>
      <c r="N293" s="69"/>
      <c r="O293" s="69"/>
      <c r="P293" s="69"/>
      <c r="R293" s="39"/>
      <c r="S293" s="98"/>
      <c r="T293" s="37"/>
      <c r="U293" s="10"/>
      <c r="V293" s="69"/>
      <c r="W293" s="69"/>
      <c r="X293" s="69"/>
      <c r="Z293" s="39"/>
      <c r="AA293" s="39"/>
      <c r="AB293" s="37"/>
      <c r="AC293" s="42"/>
      <c r="AD293" s="69"/>
      <c r="AE293" s="69"/>
      <c r="AF293" s="69"/>
      <c r="AJ293" s="39"/>
      <c r="AK293" s="39"/>
      <c r="AL293" s="37"/>
      <c r="AM293" s="42"/>
      <c r="AN293" s="69"/>
      <c r="AO293" s="69"/>
      <c r="AP293" s="69"/>
      <c r="AS293" s="39"/>
      <c r="AT293" s="98"/>
      <c r="AU293" s="37"/>
      <c r="AV293" s="42"/>
      <c r="AW293" s="69"/>
      <c r="AX293" s="69"/>
      <c r="AY293" s="69"/>
      <c r="BA293" s="39"/>
      <c r="BB293" s="98"/>
      <c r="BC293" s="37"/>
      <c r="BD293" s="10"/>
      <c r="BE293" s="69"/>
      <c r="BF293" s="69"/>
      <c r="BG293" s="69"/>
      <c r="BI293" s="39"/>
      <c r="BJ293" s="98"/>
      <c r="BK293" s="37"/>
      <c r="BL293" s="42"/>
      <c r="BM293" s="69"/>
      <c r="BN293" s="69"/>
      <c r="BO293" s="69"/>
      <c r="BP293" s="98"/>
      <c r="BQ293" s="98"/>
      <c r="BS293" s="39"/>
      <c r="BT293" s="98"/>
      <c r="BU293" s="37"/>
      <c r="BV293" s="42"/>
      <c r="BW293" s="69"/>
      <c r="BX293" s="69"/>
      <c r="BY293" s="69"/>
      <c r="BZ293" s="98"/>
      <c r="CA293" s="98"/>
      <c r="CC293" s="39"/>
      <c r="CD293" s="98"/>
      <c r="CE293" s="37"/>
      <c r="CF293" s="42"/>
      <c r="CG293" s="69"/>
      <c r="CH293" s="69"/>
      <c r="CI293" s="69"/>
      <c r="CJ293" s="45"/>
      <c r="CK293" s="98"/>
      <c r="CO293" s="39"/>
      <c r="CP293" s="98"/>
      <c r="CQ293" s="10"/>
      <c r="CR293" s="10"/>
      <c r="CS293" s="10"/>
      <c r="CT293" s="10"/>
      <c r="CU293" s="10"/>
      <c r="CV293" s="11"/>
      <c r="CW293" s="45"/>
      <c r="CX293" s="39"/>
      <c r="CY293" s="98"/>
      <c r="CZ293" s="10"/>
      <c r="DA293" s="10"/>
      <c r="DB293" s="10"/>
      <c r="DC293" s="10"/>
      <c r="DD293" s="10"/>
      <c r="DE293" s="11"/>
      <c r="DF293" s="45"/>
      <c r="DG293" s="39"/>
      <c r="DH293" s="39"/>
      <c r="DI293" s="10"/>
      <c r="DJ293" s="10"/>
      <c r="DK293" s="10"/>
      <c r="DL293" s="10"/>
      <c r="DM293" s="10"/>
      <c r="DN293" s="11"/>
      <c r="DO293" s="11"/>
      <c r="DP293" s="45"/>
      <c r="DQ293" s="39"/>
      <c r="DR293" s="39"/>
      <c r="DS293" s="10"/>
      <c r="DT293" s="10"/>
      <c r="DU293" s="10"/>
      <c r="DV293" s="10"/>
      <c r="DW293" s="10"/>
      <c r="DX293" s="98"/>
      <c r="DY293" s="11"/>
      <c r="DZ293" s="45"/>
      <c r="EA293" s="39"/>
      <c r="EB293" s="98"/>
      <c r="ED293" s="45"/>
      <c r="EE293" s="45"/>
      <c r="EF293" s="45"/>
    </row>
    <row r="294" spans="1:136" s="8" customFormat="1" ht="15" x14ac:dyDescent="0.15">
      <c r="A294" s="39"/>
      <c r="B294" s="98"/>
      <c r="C294" s="37"/>
      <c r="D294" s="42"/>
      <c r="E294" s="69"/>
      <c r="F294" s="69"/>
      <c r="G294" s="69"/>
      <c r="H294" s="69"/>
      <c r="I294" s="45"/>
      <c r="J294" s="39"/>
      <c r="K294" s="98"/>
      <c r="L294" s="37"/>
      <c r="M294" s="42"/>
      <c r="N294" s="69"/>
      <c r="O294" s="69"/>
      <c r="P294" s="69"/>
      <c r="R294" s="39"/>
      <c r="S294" s="98"/>
      <c r="T294" s="37"/>
      <c r="U294" s="10"/>
      <c r="V294" s="69"/>
      <c r="W294" s="69"/>
      <c r="X294" s="69"/>
      <c r="Z294" s="39"/>
      <c r="AA294" s="39"/>
      <c r="AB294" s="37"/>
      <c r="AC294" s="42"/>
      <c r="AD294" s="69"/>
      <c r="AE294" s="69"/>
      <c r="AF294" s="69"/>
      <c r="AJ294" s="39"/>
      <c r="AK294" s="39"/>
      <c r="AL294" s="37"/>
      <c r="AM294" s="42"/>
      <c r="AN294" s="69"/>
      <c r="AO294" s="69"/>
      <c r="AP294" s="69"/>
      <c r="AS294" s="39"/>
      <c r="AT294" s="98"/>
      <c r="AU294" s="37"/>
      <c r="AV294" s="42"/>
      <c r="AW294" s="69"/>
      <c r="AX294" s="69"/>
      <c r="AY294" s="69"/>
      <c r="BA294" s="39"/>
      <c r="BB294" s="98"/>
      <c r="BC294" s="37"/>
      <c r="BD294" s="10"/>
      <c r="BE294" s="69"/>
      <c r="BF294" s="69"/>
      <c r="BG294" s="69"/>
      <c r="BI294" s="39"/>
      <c r="BJ294" s="98"/>
      <c r="BK294" s="37"/>
      <c r="BL294" s="42"/>
      <c r="BM294" s="69"/>
      <c r="BN294" s="69"/>
      <c r="BO294" s="69"/>
      <c r="BP294" s="98"/>
      <c r="BQ294" s="98"/>
      <c r="BS294" s="39"/>
      <c r="BT294" s="98"/>
      <c r="BU294" s="37"/>
      <c r="BV294" s="42"/>
      <c r="BW294" s="69"/>
      <c r="BX294" s="69"/>
      <c r="BY294" s="69"/>
      <c r="BZ294" s="98"/>
      <c r="CA294" s="98"/>
      <c r="CC294" s="39"/>
      <c r="CD294" s="98"/>
      <c r="CE294" s="37"/>
      <c r="CF294" s="42"/>
      <c r="CG294" s="69"/>
      <c r="CH294" s="69"/>
      <c r="CI294" s="69"/>
      <c r="CJ294" s="45"/>
      <c r="CK294" s="98"/>
      <c r="CO294" s="39"/>
      <c r="CP294" s="98"/>
      <c r="CQ294" s="10"/>
      <c r="CR294" s="10"/>
      <c r="CS294" s="10"/>
      <c r="CT294" s="10"/>
      <c r="CU294" s="10"/>
      <c r="CV294" s="11"/>
      <c r="CW294" s="45"/>
      <c r="CX294" s="39"/>
      <c r="CY294" s="98"/>
      <c r="CZ294" s="10"/>
      <c r="DA294" s="10"/>
      <c r="DB294" s="10"/>
      <c r="DC294" s="10"/>
      <c r="DD294" s="10"/>
      <c r="DE294" s="11"/>
      <c r="DF294" s="45"/>
      <c r="DG294" s="39"/>
      <c r="DH294" s="39"/>
      <c r="DI294" s="10"/>
      <c r="DJ294" s="10"/>
      <c r="DK294" s="10"/>
      <c r="DL294" s="10"/>
      <c r="DM294" s="10"/>
      <c r="DN294" s="11"/>
      <c r="DO294" s="11"/>
      <c r="DP294" s="45"/>
      <c r="DQ294" s="39"/>
      <c r="DR294" s="39"/>
      <c r="DS294" s="10"/>
      <c r="DT294" s="10"/>
      <c r="DU294" s="10"/>
      <c r="DV294" s="10"/>
      <c r="DW294" s="10"/>
      <c r="DX294" s="98"/>
      <c r="DY294" s="11"/>
      <c r="DZ294" s="45"/>
      <c r="EA294" s="39"/>
      <c r="EB294" s="98"/>
      <c r="ED294" s="45"/>
      <c r="EE294" s="45"/>
      <c r="EF294" s="45"/>
    </row>
    <row r="295" spans="1:136" s="8" customFormat="1" ht="15" x14ac:dyDescent="0.15">
      <c r="A295" s="39"/>
      <c r="B295" s="98"/>
      <c r="C295" s="37"/>
      <c r="D295" s="42"/>
      <c r="E295" s="69"/>
      <c r="F295" s="69"/>
      <c r="G295" s="69"/>
      <c r="H295" s="69"/>
      <c r="I295" s="45"/>
      <c r="J295" s="39"/>
      <c r="K295" s="98"/>
      <c r="L295" s="37"/>
      <c r="M295" s="42"/>
      <c r="N295" s="69"/>
      <c r="O295" s="69"/>
      <c r="P295" s="69"/>
      <c r="R295" s="39"/>
      <c r="S295" s="98"/>
      <c r="T295" s="37"/>
      <c r="U295" s="10"/>
      <c r="V295" s="69"/>
      <c r="W295" s="69"/>
      <c r="X295" s="69"/>
      <c r="Z295" s="39"/>
      <c r="AA295" s="39"/>
      <c r="AB295" s="37"/>
      <c r="AC295" s="42"/>
      <c r="AD295" s="69"/>
      <c r="AE295" s="69"/>
      <c r="AF295" s="69"/>
      <c r="AJ295" s="39"/>
      <c r="AK295" s="39"/>
      <c r="AL295" s="37"/>
      <c r="AM295" s="42"/>
      <c r="AN295" s="69"/>
      <c r="AO295" s="69"/>
      <c r="AP295" s="69"/>
      <c r="AS295" s="39"/>
      <c r="AT295" s="98"/>
      <c r="AU295" s="37"/>
      <c r="AV295" s="42"/>
      <c r="AW295" s="69"/>
      <c r="AX295" s="69"/>
      <c r="AY295" s="69"/>
      <c r="BA295" s="39"/>
      <c r="BB295" s="98"/>
      <c r="BC295" s="37"/>
      <c r="BD295" s="10"/>
      <c r="BE295" s="69"/>
      <c r="BF295" s="69"/>
      <c r="BG295" s="69"/>
      <c r="BI295" s="39"/>
      <c r="BJ295" s="98"/>
      <c r="BK295" s="37"/>
      <c r="BL295" s="42"/>
      <c r="BM295" s="69"/>
      <c r="BN295" s="69"/>
      <c r="BO295" s="69"/>
      <c r="BP295" s="98"/>
      <c r="BQ295" s="98"/>
      <c r="BS295" s="39"/>
      <c r="BT295" s="98"/>
      <c r="BU295" s="37"/>
      <c r="BV295" s="42"/>
      <c r="BW295" s="69"/>
      <c r="BX295" s="69"/>
      <c r="BY295" s="69"/>
      <c r="BZ295" s="98"/>
      <c r="CA295" s="98"/>
      <c r="CC295" s="39"/>
      <c r="CD295" s="98"/>
      <c r="CE295" s="37"/>
      <c r="CF295" s="42"/>
      <c r="CG295" s="69"/>
      <c r="CH295" s="69"/>
      <c r="CI295" s="69"/>
      <c r="CJ295" s="45"/>
      <c r="CK295" s="98"/>
      <c r="CO295" s="39"/>
      <c r="CP295" s="98"/>
      <c r="CQ295" s="10"/>
      <c r="CR295" s="10"/>
      <c r="CS295" s="10"/>
      <c r="CT295" s="10"/>
      <c r="CU295" s="10"/>
      <c r="CV295" s="11"/>
      <c r="CW295" s="45"/>
      <c r="CX295" s="39"/>
      <c r="CY295" s="98"/>
      <c r="CZ295" s="10"/>
      <c r="DA295" s="10"/>
      <c r="DB295" s="10"/>
      <c r="DC295" s="10"/>
      <c r="DD295" s="10"/>
      <c r="DE295" s="11"/>
      <c r="DF295" s="45"/>
      <c r="DG295" s="39"/>
      <c r="DH295" s="39"/>
      <c r="DI295" s="10"/>
      <c r="DJ295" s="10"/>
      <c r="DK295" s="10"/>
      <c r="DL295" s="10"/>
      <c r="DM295" s="10"/>
      <c r="DN295" s="11"/>
      <c r="DO295" s="11"/>
      <c r="DP295" s="45"/>
      <c r="DQ295" s="39"/>
      <c r="DR295" s="39"/>
      <c r="DS295" s="10"/>
      <c r="DT295" s="10"/>
      <c r="DU295" s="10"/>
      <c r="DV295" s="10"/>
      <c r="DW295" s="10"/>
      <c r="DX295" s="98"/>
      <c r="DY295" s="11"/>
      <c r="DZ295" s="45"/>
      <c r="EA295" s="39"/>
      <c r="EB295" s="98"/>
      <c r="ED295" s="45"/>
      <c r="EE295" s="45"/>
      <c r="EF295" s="45"/>
    </row>
    <row r="296" spans="1:136" s="8" customFormat="1" ht="15" x14ac:dyDescent="0.15">
      <c r="A296" s="39"/>
      <c r="B296" s="98"/>
      <c r="C296" s="37"/>
      <c r="D296" s="42"/>
      <c r="E296" s="69"/>
      <c r="F296" s="69"/>
      <c r="G296" s="69"/>
      <c r="H296" s="69"/>
      <c r="I296" s="45"/>
      <c r="J296" s="39"/>
      <c r="K296" s="98"/>
      <c r="L296" s="37"/>
      <c r="M296" s="42"/>
      <c r="N296" s="69"/>
      <c r="O296" s="69"/>
      <c r="P296" s="69"/>
      <c r="R296" s="39"/>
      <c r="S296" s="98"/>
      <c r="T296" s="37"/>
      <c r="U296" s="10"/>
      <c r="V296" s="69"/>
      <c r="W296" s="69"/>
      <c r="X296" s="69"/>
      <c r="Z296" s="39"/>
      <c r="AA296" s="39"/>
      <c r="AB296" s="37"/>
      <c r="AC296" s="42"/>
      <c r="AD296" s="69"/>
      <c r="AE296" s="69"/>
      <c r="AF296" s="69"/>
      <c r="AJ296" s="39"/>
      <c r="AK296" s="39"/>
      <c r="AL296" s="37"/>
      <c r="AM296" s="42"/>
      <c r="AN296" s="69"/>
      <c r="AO296" s="69"/>
      <c r="AP296" s="69"/>
      <c r="AS296" s="39"/>
      <c r="AT296" s="98"/>
      <c r="AU296" s="37"/>
      <c r="AV296" s="42"/>
      <c r="AW296" s="69"/>
      <c r="AX296" s="69"/>
      <c r="AY296" s="69"/>
      <c r="BA296" s="39"/>
      <c r="BB296" s="98"/>
      <c r="BC296" s="37"/>
      <c r="BD296" s="10"/>
      <c r="BE296" s="69"/>
      <c r="BF296" s="69"/>
      <c r="BG296" s="69"/>
      <c r="BI296" s="39"/>
      <c r="BJ296" s="98"/>
      <c r="BK296" s="37"/>
      <c r="BL296" s="42"/>
      <c r="BM296" s="69"/>
      <c r="BN296" s="69"/>
      <c r="BO296" s="69"/>
      <c r="BP296" s="98"/>
      <c r="BQ296" s="98"/>
      <c r="BS296" s="39"/>
      <c r="BT296" s="98"/>
      <c r="BU296" s="37"/>
      <c r="BV296" s="42"/>
      <c r="BW296" s="69"/>
      <c r="BX296" s="69"/>
      <c r="BY296" s="69"/>
      <c r="BZ296" s="98"/>
      <c r="CA296" s="98"/>
      <c r="CC296" s="39"/>
      <c r="CD296" s="98"/>
      <c r="CE296" s="37"/>
      <c r="CF296" s="42"/>
      <c r="CG296" s="69"/>
      <c r="CH296" s="69"/>
      <c r="CI296" s="69"/>
      <c r="CJ296" s="45"/>
      <c r="CK296" s="98"/>
      <c r="CO296" s="39"/>
      <c r="CP296" s="98"/>
      <c r="CQ296" s="10"/>
      <c r="CR296" s="10"/>
      <c r="CS296" s="10"/>
      <c r="CT296" s="10"/>
      <c r="CU296" s="10"/>
      <c r="CV296" s="11"/>
      <c r="CW296" s="45"/>
      <c r="CX296" s="39"/>
      <c r="CY296" s="98"/>
      <c r="CZ296" s="10"/>
      <c r="DA296" s="10"/>
      <c r="DB296" s="10"/>
      <c r="DC296" s="10"/>
      <c r="DD296" s="10"/>
      <c r="DE296" s="11"/>
      <c r="DF296" s="45"/>
      <c r="DG296" s="39"/>
      <c r="DH296" s="39"/>
      <c r="DI296" s="10"/>
      <c r="DJ296" s="10"/>
      <c r="DK296" s="10"/>
      <c r="DL296" s="10"/>
      <c r="DM296" s="10"/>
      <c r="DN296" s="11"/>
      <c r="DO296" s="11"/>
      <c r="DP296" s="45"/>
      <c r="DQ296" s="39"/>
      <c r="DR296" s="39"/>
      <c r="DS296" s="10"/>
      <c r="DT296" s="10"/>
      <c r="DU296" s="10"/>
      <c r="DV296" s="10"/>
      <c r="DW296" s="10"/>
      <c r="DX296" s="98"/>
      <c r="DY296" s="11"/>
      <c r="DZ296" s="45"/>
      <c r="EA296" s="39"/>
      <c r="EB296" s="98"/>
      <c r="ED296" s="45"/>
      <c r="EE296" s="45"/>
      <c r="EF296" s="45"/>
    </row>
    <row r="297" spans="1:136" s="8" customFormat="1" ht="15" x14ac:dyDescent="0.15">
      <c r="A297" s="39"/>
      <c r="B297" s="98"/>
      <c r="C297" s="37"/>
      <c r="D297" s="42"/>
      <c r="E297" s="69"/>
      <c r="F297" s="69"/>
      <c r="G297" s="69"/>
      <c r="H297" s="69"/>
      <c r="I297" s="45"/>
      <c r="J297" s="39"/>
      <c r="K297" s="98"/>
      <c r="L297" s="37"/>
      <c r="M297" s="42"/>
      <c r="N297" s="69"/>
      <c r="O297" s="69"/>
      <c r="P297" s="69"/>
      <c r="R297" s="39"/>
      <c r="S297" s="98"/>
      <c r="T297" s="37"/>
      <c r="U297" s="10"/>
      <c r="V297" s="69"/>
      <c r="W297" s="69"/>
      <c r="X297" s="69"/>
      <c r="Z297" s="39"/>
      <c r="AA297" s="39"/>
      <c r="AB297" s="37"/>
      <c r="AC297" s="42"/>
      <c r="AD297" s="69"/>
      <c r="AE297" s="69"/>
      <c r="AF297" s="69"/>
      <c r="AJ297" s="39"/>
      <c r="AK297" s="39"/>
      <c r="AL297" s="37"/>
      <c r="AM297" s="42"/>
      <c r="AN297" s="69"/>
      <c r="AO297" s="69"/>
      <c r="AP297" s="69"/>
      <c r="AS297" s="39"/>
      <c r="AT297" s="98"/>
      <c r="AU297" s="37"/>
      <c r="AV297" s="42"/>
      <c r="AW297" s="69"/>
      <c r="AX297" s="69"/>
      <c r="AY297" s="69"/>
      <c r="BA297" s="39"/>
      <c r="BB297" s="98"/>
      <c r="BC297" s="37"/>
      <c r="BD297" s="10"/>
      <c r="BE297" s="69"/>
      <c r="BF297" s="69"/>
      <c r="BG297" s="69"/>
      <c r="BI297" s="39"/>
      <c r="BJ297" s="98"/>
      <c r="BK297" s="37"/>
      <c r="BL297" s="42"/>
      <c r="BM297" s="69"/>
      <c r="BN297" s="69"/>
      <c r="BO297" s="69"/>
      <c r="BP297" s="98"/>
      <c r="BQ297" s="98"/>
      <c r="BS297" s="39"/>
      <c r="BT297" s="98"/>
      <c r="BU297" s="37"/>
      <c r="BV297" s="42"/>
      <c r="BW297" s="69"/>
      <c r="BX297" s="69"/>
      <c r="BY297" s="69"/>
      <c r="BZ297" s="98"/>
      <c r="CA297" s="98"/>
      <c r="CC297" s="39"/>
      <c r="CD297" s="98"/>
      <c r="CE297" s="37"/>
      <c r="CF297" s="42"/>
      <c r="CG297" s="69"/>
      <c r="CH297" s="69"/>
      <c r="CI297" s="69"/>
      <c r="CJ297" s="45"/>
      <c r="CK297" s="98"/>
      <c r="CO297" s="39"/>
      <c r="CP297" s="98"/>
      <c r="CQ297" s="10"/>
      <c r="CR297" s="10"/>
      <c r="CS297" s="10"/>
      <c r="CT297" s="10"/>
      <c r="CU297" s="10"/>
      <c r="CV297" s="11"/>
      <c r="CW297" s="45"/>
      <c r="CX297" s="39"/>
      <c r="CY297" s="98"/>
      <c r="CZ297" s="10"/>
      <c r="DA297" s="10"/>
      <c r="DB297" s="10"/>
      <c r="DC297" s="10"/>
      <c r="DD297" s="10"/>
      <c r="DE297" s="11"/>
      <c r="DF297" s="45"/>
      <c r="DG297" s="39"/>
      <c r="DH297" s="39"/>
      <c r="DI297" s="10"/>
      <c r="DJ297" s="10"/>
      <c r="DK297" s="10"/>
      <c r="DL297" s="10"/>
      <c r="DM297" s="10"/>
      <c r="DN297" s="11"/>
      <c r="DO297" s="11"/>
      <c r="DP297" s="45"/>
      <c r="DQ297" s="39"/>
      <c r="DR297" s="39"/>
      <c r="DS297" s="10"/>
      <c r="DT297" s="10"/>
      <c r="DU297" s="10"/>
      <c r="DV297" s="10"/>
      <c r="DW297" s="10"/>
      <c r="DX297" s="98"/>
      <c r="DY297" s="11"/>
      <c r="DZ297" s="45"/>
      <c r="EA297" s="39"/>
      <c r="EB297" s="98"/>
      <c r="ED297" s="45"/>
      <c r="EE297" s="45"/>
      <c r="EF297" s="45"/>
    </row>
    <row r="298" spans="1:136" s="8" customFormat="1" ht="15" x14ac:dyDescent="0.15">
      <c r="A298" s="39"/>
      <c r="B298" s="98"/>
      <c r="C298" s="37"/>
      <c r="D298" s="42"/>
      <c r="E298" s="69"/>
      <c r="F298" s="69"/>
      <c r="G298" s="69"/>
      <c r="H298" s="69"/>
      <c r="I298" s="45"/>
      <c r="J298" s="39"/>
      <c r="K298" s="98"/>
      <c r="L298" s="37"/>
      <c r="M298" s="42"/>
      <c r="N298" s="69"/>
      <c r="O298" s="69"/>
      <c r="P298" s="69"/>
      <c r="R298" s="39"/>
      <c r="S298" s="98"/>
      <c r="T298" s="37"/>
      <c r="U298" s="10"/>
      <c r="V298" s="69"/>
      <c r="W298" s="69"/>
      <c r="X298" s="69"/>
      <c r="Z298" s="39"/>
      <c r="AA298" s="39"/>
      <c r="AB298" s="37"/>
      <c r="AC298" s="42"/>
      <c r="AD298" s="69"/>
      <c r="AE298" s="69"/>
      <c r="AF298" s="69"/>
      <c r="AJ298" s="39"/>
      <c r="AK298" s="39"/>
      <c r="AL298" s="37"/>
      <c r="AM298" s="42"/>
      <c r="AN298" s="69"/>
      <c r="AO298" s="69"/>
      <c r="AP298" s="69"/>
      <c r="AS298" s="39"/>
      <c r="AT298" s="98"/>
      <c r="AU298" s="37"/>
      <c r="AV298" s="42"/>
      <c r="AW298" s="69"/>
      <c r="AX298" s="69"/>
      <c r="AY298" s="69"/>
      <c r="BA298" s="39"/>
      <c r="BB298" s="98"/>
      <c r="BC298" s="37"/>
      <c r="BD298" s="10"/>
      <c r="BE298" s="69"/>
      <c r="BF298" s="69"/>
      <c r="BG298" s="69"/>
      <c r="BI298" s="39"/>
      <c r="BJ298" s="98"/>
      <c r="BK298" s="37"/>
      <c r="BL298" s="42"/>
      <c r="BM298" s="69"/>
      <c r="BN298" s="69"/>
      <c r="BO298" s="69"/>
      <c r="BP298" s="98"/>
      <c r="BQ298" s="98"/>
      <c r="BS298" s="39"/>
      <c r="BT298" s="98"/>
      <c r="BU298" s="37"/>
      <c r="BV298" s="42"/>
      <c r="BW298" s="69"/>
      <c r="BX298" s="69"/>
      <c r="BY298" s="69"/>
      <c r="BZ298" s="98"/>
      <c r="CA298" s="98"/>
      <c r="CC298" s="39"/>
      <c r="CD298" s="98"/>
      <c r="CE298" s="37"/>
      <c r="CF298" s="42"/>
      <c r="CG298" s="69"/>
      <c r="CH298" s="69"/>
      <c r="CI298" s="69"/>
      <c r="CJ298" s="45"/>
      <c r="CK298" s="98"/>
      <c r="CO298" s="39"/>
      <c r="CP298" s="98"/>
      <c r="CQ298" s="10"/>
      <c r="CR298" s="10"/>
      <c r="CS298" s="10"/>
      <c r="CT298" s="10"/>
      <c r="CU298" s="10"/>
      <c r="CV298" s="11"/>
      <c r="CW298" s="45"/>
      <c r="CX298" s="39"/>
      <c r="CY298" s="98"/>
      <c r="CZ298" s="10"/>
      <c r="DA298" s="10"/>
      <c r="DB298" s="10"/>
      <c r="DC298" s="10"/>
      <c r="DD298" s="10"/>
      <c r="DE298" s="11"/>
      <c r="DF298" s="45"/>
      <c r="DG298" s="39"/>
      <c r="DH298" s="39"/>
      <c r="DI298" s="10"/>
      <c r="DJ298" s="10"/>
      <c r="DK298" s="10"/>
      <c r="DL298" s="10"/>
      <c r="DM298" s="10"/>
      <c r="DN298" s="11"/>
      <c r="DO298" s="11"/>
      <c r="DP298" s="45"/>
      <c r="DQ298" s="39"/>
      <c r="DR298" s="39"/>
      <c r="DS298" s="10"/>
      <c r="DT298" s="10"/>
      <c r="DU298" s="10"/>
      <c r="DV298" s="10"/>
      <c r="DW298" s="10"/>
      <c r="DX298" s="98"/>
      <c r="DY298" s="11"/>
      <c r="DZ298" s="45"/>
      <c r="EA298" s="39"/>
      <c r="EB298" s="98"/>
      <c r="ED298" s="45"/>
      <c r="EE298" s="45"/>
      <c r="EF298" s="45"/>
    </row>
    <row r="299" spans="1:136" s="8" customFormat="1" ht="15" x14ac:dyDescent="0.15">
      <c r="A299" s="39"/>
      <c r="B299" s="98"/>
      <c r="C299" s="37"/>
      <c r="D299" s="42"/>
      <c r="E299" s="69"/>
      <c r="F299" s="69"/>
      <c r="G299" s="69"/>
      <c r="H299" s="69"/>
      <c r="I299" s="45"/>
      <c r="J299" s="39"/>
      <c r="K299" s="98"/>
      <c r="L299" s="37"/>
      <c r="M299" s="42"/>
      <c r="N299" s="69"/>
      <c r="O299" s="69"/>
      <c r="P299" s="69"/>
      <c r="R299" s="39"/>
      <c r="S299" s="98"/>
      <c r="T299" s="37"/>
      <c r="U299" s="10"/>
      <c r="V299" s="69"/>
      <c r="W299" s="69"/>
      <c r="X299" s="69"/>
      <c r="Z299" s="39"/>
      <c r="AA299" s="39"/>
      <c r="AB299" s="37"/>
      <c r="AC299" s="42"/>
      <c r="AD299" s="69"/>
      <c r="AE299" s="69"/>
      <c r="AF299" s="69"/>
      <c r="AJ299" s="39"/>
      <c r="AK299" s="39"/>
      <c r="AL299" s="37"/>
      <c r="AM299" s="42"/>
      <c r="AN299" s="69"/>
      <c r="AO299" s="69"/>
      <c r="AP299" s="69"/>
      <c r="AS299" s="39"/>
      <c r="AT299" s="98"/>
      <c r="AU299" s="37"/>
      <c r="AV299" s="42"/>
      <c r="AW299" s="69"/>
      <c r="AX299" s="69"/>
      <c r="AY299" s="69"/>
      <c r="BA299" s="39"/>
      <c r="BB299" s="98"/>
      <c r="BC299" s="37"/>
      <c r="BD299" s="10"/>
      <c r="BE299" s="69"/>
      <c r="BF299" s="69"/>
      <c r="BG299" s="69"/>
      <c r="BI299" s="39"/>
      <c r="BJ299" s="98"/>
      <c r="BK299" s="37"/>
      <c r="BL299" s="42"/>
      <c r="BM299" s="69"/>
      <c r="BN299" s="69"/>
      <c r="BO299" s="69"/>
      <c r="BP299" s="98"/>
      <c r="BQ299" s="98"/>
      <c r="BS299" s="39"/>
      <c r="BT299" s="98"/>
      <c r="BU299" s="37"/>
      <c r="BV299" s="42"/>
      <c r="BW299" s="69"/>
      <c r="BX299" s="69"/>
      <c r="BY299" s="69"/>
      <c r="BZ299" s="98"/>
      <c r="CA299" s="98"/>
      <c r="CC299" s="39"/>
      <c r="CD299" s="98"/>
      <c r="CE299" s="37"/>
      <c r="CF299" s="42"/>
      <c r="CG299" s="69"/>
      <c r="CH299" s="69"/>
      <c r="CI299" s="69"/>
      <c r="CJ299" s="45"/>
      <c r="CK299" s="98"/>
      <c r="CO299" s="39"/>
      <c r="CP299" s="98"/>
      <c r="CQ299" s="10"/>
      <c r="CR299" s="10"/>
      <c r="CS299" s="10"/>
      <c r="CT299" s="10"/>
      <c r="CU299" s="10"/>
      <c r="CV299" s="11"/>
      <c r="CW299" s="45"/>
      <c r="CX299" s="39"/>
      <c r="CY299" s="98"/>
      <c r="CZ299" s="10"/>
      <c r="DA299" s="10"/>
      <c r="DB299" s="10"/>
      <c r="DC299" s="10"/>
      <c r="DD299" s="10"/>
      <c r="DE299" s="11"/>
      <c r="DF299" s="45"/>
      <c r="DG299" s="39"/>
      <c r="DH299" s="39"/>
      <c r="DI299" s="10"/>
      <c r="DJ299" s="10"/>
      <c r="DK299" s="10"/>
      <c r="DL299" s="10"/>
      <c r="DM299" s="10"/>
      <c r="DN299" s="11"/>
      <c r="DO299" s="11"/>
      <c r="DP299" s="45"/>
      <c r="DQ299" s="39"/>
      <c r="DR299" s="39"/>
      <c r="DS299" s="10"/>
      <c r="DT299" s="10"/>
      <c r="DU299" s="10"/>
      <c r="DV299" s="10"/>
      <c r="DW299" s="10"/>
      <c r="DX299" s="98"/>
      <c r="DY299" s="11"/>
      <c r="DZ299" s="45"/>
      <c r="EA299" s="39"/>
      <c r="EB299" s="98"/>
      <c r="ED299" s="45"/>
      <c r="EE299" s="45"/>
      <c r="EF299" s="45"/>
    </row>
    <row r="300" spans="1:136" s="8" customFormat="1" ht="15" x14ac:dyDescent="0.15">
      <c r="A300" s="39"/>
      <c r="B300" s="98"/>
      <c r="C300" s="37"/>
      <c r="D300" s="42"/>
      <c r="E300" s="69"/>
      <c r="F300" s="69"/>
      <c r="G300" s="69"/>
      <c r="H300" s="69"/>
      <c r="I300" s="45"/>
      <c r="J300" s="39"/>
      <c r="K300" s="98"/>
      <c r="L300" s="37"/>
      <c r="M300" s="42"/>
      <c r="N300" s="69"/>
      <c r="O300" s="69"/>
      <c r="P300" s="69"/>
      <c r="R300" s="39"/>
      <c r="S300" s="98"/>
      <c r="T300" s="37"/>
      <c r="U300" s="10"/>
      <c r="V300" s="69"/>
      <c r="W300" s="69"/>
      <c r="X300" s="69"/>
      <c r="Z300" s="39"/>
      <c r="AA300" s="39"/>
      <c r="AB300" s="37"/>
      <c r="AC300" s="42"/>
      <c r="AD300" s="69"/>
      <c r="AE300" s="69"/>
      <c r="AF300" s="69"/>
      <c r="AJ300" s="39"/>
      <c r="AK300" s="39"/>
      <c r="AL300" s="37"/>
      <c r="AM300" s="42"/>
      <c r="AN300" s="69"/>
      <c r="AO300" s="69"/>
      <c r="AP300" s="69"/>
      <c r="AS300" s="39"/>
      <c r="AT300" s="98"/>
      <c r="AU300" s="37"/>
      <c r="AV300" s="42"/>
      <c r="AW300" s="69"/>
      <c r="AX300" s="69"/>
      <c r="AY300" s="69"/>
      <c r="BA300" s="39"/>
      <c r="BB300" s="98"/>
      <c r="BC300" s="37"/>
      <c r="BD300" s="10"/>
      <c r="BE300" s="69"/>
      <c r="BF300" s="69"/>
      <c r="BG300" s="69"/>
      <c r="BI300" s="39"/>
      <c r="BJ300" s="98"/>
      <c r="BK300" s="37"/>
      <c r="BL300" s="42"/>
      <c r="BM300" s="69"/>
      <c r="BN300" s="69"/>
      <c r="BO300" s="69"/>
      <c r="BP300" s="98"/>
      <c r="BQ300" s="98"/>
      <c r="BS300" s="39"/>
      <c r="BT300" s="98"/>
      <c r="BU300" s="37"/>
      <c r="BV300" s="42"/>
      <c r="BW300" s="69"/>
      <c r="BX300" s="69"/>
      <c r="BY300" s="69"/>
      <c r="BZ300" s="98"/>
      <c r="CA300" s="98"/>
      <c r="CC300" s="39"/>
      <c r="CD300" s="98"/>
      <c r="CE300" s="37"/>
      <c r="CF300" s="42"/>
      <c r="CG300" s="69"/>
      <c r="CH300" s="69"/>
      <c r="CI300" s="69"/>
      <c r="CJ300" s="45"/>
      <c r="CK300" s="98"/>
      <c r="CO300" s="39"/>
      <c r="CP300" s="98"/>
      <c r="CQ300" s="10"/>
      <c r="CR300" s="10"/>
      <c r="CS300" s="10"/>
      <c r="CT300" s="10"/>
      <c r="CU300" s="10"/>
      <c r="CV300" s="11"/>
      <c r="CW300" s="45"/>
      <c r="CX300" s="39"/>
      <c r="CY300" s="98"/>
      <c r="CZ300" s="10"/>
      <c r="DA300" s="10"/>
      <c r="DB300" s="10"/>
      <c r="DC300" s="10"/>
      <c r="DD300" s="10"/>
      <c r="DE300" s="11"/>
      <c r="DF300" s="45"/>
      <c r="DG300" s="39"/>
      <c r="DH300" s="39"/>
      <c r="DI300" s="10"/>
      <c r="DJ300" s="10"/>
      <c r="DK300" s="10"/>
      <c r="DL300" s="10"/>
      <c r="DM300" s="10"/>
      <c r="DN300" s="11"/>
      <c r="DO300" s="11"/>
      <c r="DP300" s="45"/>
      <c r="DQ300" s="39"/>
      <c r="DR300" s="39"/>
      <c r="DS300" s="10"/>
      <c r="DT300" s="10"/>
      <c r="DU300" s="10"/>
      <c r="DV300" s="10"/>
      <c r="DW300" s="10"/>
      <c r="DX300" s="98"/>
      <c r="DY300" s="11"/>
      <c r="DZ300" s="45"/>
      <c r="EA300" s="39"/>
      <c r="EB300" s="98"/>
      <c r="ED300" s="45"/>
      <c r="EE300" s="45"/>
      <c r="EF300" s="45"/>
    </row>
    <row r="301" spans="1:136" s="8" customFormat="1" ht="15" x14ac:dyDescent="0.15">
      <c r="A301" s="39"/>
      <c r="B301" s="98"/>
      <c r="C301" s="37"/>
      <c r="D301" s="42"/>
      <c r="E301" s="69"/>
      <c r="F301" s="69"/>
      <c r="G301" s="69"/>
      <c r="H301" s="69"/>
      <c r="I301" s="45"/>
      <c r="J301" s="39"/>
      <c r="K301" s="98"/>
      <c r="L301" s="37"/>
      <c r="M301" s="42"/>
      <c r="N301" s="69"/>
      <c r="O301" s="69"/>
      <c r="P301" s="69"/>
      <c r="R301" s="39"/>
      <c r="S301" s="98"/>
      <c r="T301" s="37"/>
      <c r="U301" s="10"/>
      <c r="V301" s="69"/>
      <c r="W301" s="69"/>
      <c r="X301" s="69"/>
      <c r="Z301" s="39"/>
      <c r="AA301" s="39"/>
      <c r="AB301" s="37"/>
      <c r="AC301" s="42"/>
      <c r="AD301" s="69"/>
      <c r="AE301" s="69"/>
      <c r="AF301" s="69"/>
      <c r="AJ301" s="39"/>
      <c r="AK301" s="39"/>
      <c r="AL301" s="37"/>
      <c r="AM301" s="42"/>
      <c r="AN301" s="69"/>
      <c r="AO301" s="69"/>
      <c r="AP301" s="69"/>
      <c r="AS301" s="39"/>
      <c r="AT301" s="98"/>
      <c r="AU301" s="37"/>
      <c r="AV301" s="42"/>
      <c r="AW301" s="69"/>
      <c r="AX301" s="69"/>
      <c r="AY301" s="69"/>
      <c r="BA301" s="39"/>
      <c r="BB301" s="98"/>
      <c r="BC301" s="37"/>
      <c r="BD301" s="10"/>
      <c r="BE301" s="69"/>
      <c r="BF301" s="69"/>
      <c r="BG301" s="69"/>
      <c r="BI301" s="39"/>
      <c r="BJ301" s="98"/>
      <c r="BK301" s="37"/>
      <c r="BL301" s="42"/>
      <c r="BM301" s="69"/>
      <c r="BN301" s="69"/>
      <c r="BO301" s="69"/>
      <c r="BP301" s="98"/>
      <c r="BQ301" s="98"/>
      <c r="BS301" s="39"/>
      <c r="BT301" s="98"/>
      <c r="BU301" s="37"/>
      <c r="BV301" s="42"/>
      <c r="BW301" s="69"/>
      <c r="BX301" s="69"/>
      <c r="BY301" s="69"/>
      <c r="BZ301" s="98"/>
      <c r="CA301" s="98"/>
      <c r="CC301" s="39"/>
      <c r="CD301" s="98"/>
      <c r="CE301" s="37"/>
      <c r="CF301" s="42"/>
      <c r="CG301" s="69"/>
      <c r="CH301" s="69"/>
      <c r="CI301" s="69"/>
      <c r="CJ301" s="45"/>
      <c r="CK301" s="98"/>
      <c r="CO301" s="39"/>
      <c r="CP301" s="98"/>
      <c r="CQ301" s="10"/>
      <c r="CR301" s="10"/>
      <c r="CS301" s="10"/>
      <c r="CT301" s="10"/>
      <c r="CU301" s="10"/>
      <c r="CV301" s="11"/>
      <c r="CW301" s="45"/>
      <c r="CX301" s="39"/>
      <c r="CY301" s="98"/>
      <c r="CZ301" s="10"/>
      <c r="DA301" s="10"/>
      <c r="DB301" s="10"/>
      <c r="DC301" s="10"/>
      <c r="DD301" s="10"/>
      <c r="DE301" s="11"/>
      <c r="DF301" s="45"/>
      <c r="DG301" s="39"/>
      <c r="DH301" s="39"/>
      <c r="DI301" s="10"/>
      <c r="DJ301" s="10"/>
      <c r="DK301" s="10"/>
      <c r="DL301" s="10"/>
      <c r="DM301" s="10"/>
      <c r="DN301" s="11"/>
      <c r="DO301" s="11"/>
      <c r="DP301" s="45"/>
      <c r="DQ301" s="39"/>
      <c r="DR301" s="39"/>
      <c r="DS301" s="10"/>
      <c r="DT301" s="10"/>
      <c r="DU301" s="10"/>
      <c r="DV301" s="10"/>
      <c r="DW301" s="10"/>
      <c r="DX301" s="98"/>
      <c r="DY301" s="11"/>
      <c r="DZ301" s="45"/>
      <c r="EA301" s="39"/>
      <c r="EB301" s="98"/>
      <c r="ED301" s="45"/>
      <c r="EE301" s="45"/>
      <c r="EF301" s="45"/>
    </row>
    <row r="302" spans="1:136" s="8" customFormat="1" ht="15" x14ac:dyDescent="0.15">
      <c r="A302" s="39"/>
      <c r="B302" s="98"/>
      <c r="C302" s="37"/>
      <c r="D302" s="42"/>
      <c r="E302" s="69"/>
      <c r="F302" s="69"/>
      <c r="G302" s="69"/>
      <c r="H302" s="69"/>
      <c r="I302" s="45"/>
      <c r="J302" s="39"/>
      <c r="K302" s="98"/>
      <c r="L302" s="37"/>
      <c r="M302" s="42"/>
      <c r="N302" s="69"/>
      <c r="O302" s="69"/>
      <c r="P302" s="69"/>
      <c r="R302" s="39"/>
      <c r="S302" s="98"/>
      <c r="T302" s="37"/>
      <c r="U302" s="10"/>
      <c r="V302" s="69"/>
      <c r="W302" s="69"/>
      <c r="X302" s="69"/>
      <c r="Z302" s="39"/>
      <c r="AA302" s="39"/>
      <c r="AB302" s="37"/>
      <c r="AC302" s="42"/>
      <c r="AD302" s="69"/>
      <c r="AE302" s="69"/>
      <c r="AF302" s="69"/>
      <c r="AJ302" s="39"/>
      <c r="AK302" s="39"/>
      <c r="AL302" s="37"/>
      <c r="AM302" s="42"/>
      <c r="AN302" s="69"/>
      <c r="AO302" s="69"/>
      <c r="AP302" s="69"/>
      <c r="AS302" s="39"/>
      <c r="AT302" s="98"/>
      <c r="AU302" s="37"/>
      <c r="AV302" s="42"/>
      <c r="AW302" s="69"/>
      <c r="AX302" s="69"/>
      <c r="AY302" s="69"/>
      <c r="BA302" s="39"/>
      <c r="BB302" s="98"/>
      <c r="BC302" s="37"/>
      <c r="BD302" s="10"/>
      <c r="BE302" s="69"/>
      <c r="BF302" s="69"/>
      <c r="BG302" s="69"/>
      <c r="BI302" s="39"/>
      <c r="BJ302" s="98"/>
      <c r="BK302" s="37"/>
      <c r="BL302" s="42"/>
      <c r="BM302" s="69"/>
      <c r="BN302" s="69"/>
      <c r="BO302" s="69"/>
      <c r="BP302" s="98"/>
      <c r="BQ302" s="98"/>
      <c r="BS302" s="39"/>
      <c r="BT302" s="98"/>
      <c r="BU302" s="37"/>
      <c r="BV302" s="42"/>
      <c r="BW302" s="69"/>
      <c r="BX302" s="69"/>
      <c r="BY302" s="69"/>
      <c r="BZ302" s="98"/>
      <c r="CA302" s="98"/>
      <c r="CC302" s="39"/>
      <c r="CD302" s="98"/>
      <c r="CE302" s="37"/>
      <c r="CF302" s="42"/>
      <c r="CG302" s="69"/>
      <c r="CH302" s="69"/>
      <c r="CI302" s="69"/>
      <c r="CJ302" s="45"/>
      <c r="CK302" s="98"/>
      <c r="CO302" s="39"/>
      <c r="CP302" s="98"/>
      <c r="CQ302" s="10"/>
      <c r="CR302" s="10"/>
      <c r="CS302" s="10"/>
      <c r="CT302" s="10"/>
      <c r="CU302" s="10"/>
      <c r="CV302" s="11"/>
      <c r="CW302" s="45"/>
      <c r="CX302" s="39"/>
      <c r="CY302" s="98"/>
      <c r="CZ302" s="10"/>
      <c r="DA302" s="10"/>
      <c r="DB302" s="10"/>
      <c r="DC302" s="10"/>
      <c r="DD302" s="10"/>
      <c r="DE302" s="11"/>
      <c r="DF302" s="45"/>
      <c r="DG302" s="39"/>
      <c r="DH302" s="39"/>
      <c r="DI302" s="10"/>
      <c r="DJ302" s="10"/>
      <c r="DK302" s="10"/>
      <c r="DL302" s="10"/>
      <c r="DM302" s="10"/>
      <c r="DN302" s="11"/>
      <c r="DO302" s="11"/>
      <c r="DP302" s="45"/>
      <c r="DQ302" s="39"/>
      <c r="DR302" s="39"/>
      <c r="DS302" s="10"/>
      <c r="DT302" s="10"/>
      <c r="DU302" s="10"/>
      <c r="DV302" s="10"/>
      <c r="DW302" s="10"/>
      <c r="DX302" s="98"/>
      <c r="DY302" s="11"/>
      <c r="DZ302" s="45"/>
      <c r="EA302" s="39"/>
      <c r="EB302" s="98"/>
      <c r="ED302" s="45"/>
      <c r="EE302" s="45"/>
      <c r="EF302" s="45"/>
    </row>
    <row r="303" spans="1:136" s="8" customFormat="1" ht="15" x14ac:dyDescent="0.15">
      <c r="A303" s="39"/>
      <c r="B303" s="98"/>
      <c r="C303" s="37"/>
      <c r="D303" s="42"/>
      <c r="E303" s="69"/>
      <c r="F303" s="69"/>
      <c r="G303" s="69"/>
      <c r="H303" s="69"/>
      <c r="I303" s="45"/>
      <c r="J303" s="39"/>
      <c r="K303" s="98"/>
      <c r="L303" s="37"/>
      <c r="M303" s="42"/>
      <c r="N303" s="69"/>
      <c r="O303" s="69"/>
      <c r="P303" s="69"/>
      <c r="R303" s="39"/>
      <c r="S303" s="98"/>
      <c r="T303" s="37"/>
      <c r="U303" s="10"/>
      <c r="V303" s="69"/>
      <c r="W303" s="69"/>
      <c r="X303" s="69"/>
      <c r="Z303" s="39"/>
      <c r="AA303" s="39"/>
      <c r="AB303" s="37"/>
      <c r="AC303" s="42"/>
      <c r="AD303" s="69"/>
      <c r="AE303" s="69"/>
      <c r="AF303" s="69"/>
      <c r="AJ303" s="39"/>
      <c r="AK303" s="39"/>
      <c r="AL303" s="37"/>
      <c r="AM303" s="42"/>
      <c r="AN303" s="69"/>
      <c r="AO303" s="69"/>
      <c r="AP303" s="69"/>
      <c r="AS303" s="39"/>
      <c r="AT303" s="98"/>
      <c r="AU303" s="37"/>
      <c r="AV303" s="42"/>
      <c r="AW303" s="69"/>
      <c r="AX303" s="69"/>
      <c r="AY303" s="69"/>
      <c r="BA303" s="39"/>
      <c r="BB303" s="98"/>
      <c r="BC303" s="37"/>
      <c r="BD303" s="10"/>
      <c r="BE303" s="69"/>
      <c r="BF303" s="69"/>
      <c r="BG303" s="69"/>
      <c r="BI303" s="39"/>
      <c r="BJ303" s="98"/>
      <c r="BK303" s="37"/>
      <c r="BL303" s="42"/>
      <c r="BM303" s="69"/>
      <c r="BN303" s="69"/>
      <c r="BO303" s="69"/>
      <c r="BP303" s="98"/>
      <c r="BQ303" s="98"/>
      <c r="BS303" s="39"/>
      <c r="BT303" s="98"/>
      <c r="BU303" s="37"/>
      <c r="BV303" s="42"/>
      <c r="BW303" s="69"/>
      <c r="BX303" s="69"/>
      <c r="BY303" s="69"/>
      <c r="BZ303" s="98"/>
      <c r="CA303" s="98"/>
      <c r="CC303" s="39"/>
      <c r="CD303" s="98"/>
      <c r="CE303" s="37"/>
      <c r="CF303" s="42"/>
      <c r="CG303" s="69"/>
      <c r="CH303" s="69"/>
      <c r="CI303" s="69"/>
      <c r="CJ303" s="45"/>
      <c r="CK303" s="98"/>
      <c r="CO303" s="39"/>
      <c r="CP303" s="98"/>
      <c r="CQ303" s="10"/>
      <c r="CR303" s="10"/>
      <c r="CS303" s="10"/>
      <c r="CT303" s="10"/>
      <c r="CU303" s="10"/>
      <c r="CV303" s="11"/>
      <c r="CW303" s="45"/>
      <c r="CX303" s="39"/>
      <c r="CY303" s="98"/>
      <c r="CZ303" s="10"/>
      <c r="DA303" s="10"/>
      <c r="DB303" s="10"/>
      <c r="DC303" s="10"/>
      <c r="DD303" s="10"/>
      <c r="DE303" s="11"/>
      <c r="DF303" s="45"/>
      <c r="DG303" s="39"/>
      <c r="DH303" s="39"/>
      <c r="DI303" s="10"/>
      <c r="DJ303" s="10"/>
      <c r="DK303" s="10"/>
      <c r="DL303" s="10"/>
      <c r="DM303" s="10"/>
      <c r="DN303" s="11"/>
      <c r="DO303" s="11"/>
      <c r="DP303" s="45"/>
      <c r="DQ303" s="39"/>
      <c r="DR303" s="39"/>
      <c r="DS303" s="10"/>
      <c r="DT303" s="10"/>
      <c r="DU303" s="10"/>
      <c r="DV303" s="10"/>
      <c r="DW303" s="10"/>
      <c r="DX303" s="98"/>
      <c r="DY303" s="11"/>
      <c r="DZ303" s="45"/>
      <c r="EA303" s="39"/>
      <c r="EB303" s="98"/>
      <c r="ED303" s="45"/>
      <c r="EE303" s="45"/>
      <c r="EF303" s="45"/>
    </row>
    <row r="304" spans="1:136" s="8" customFormat="1" ht="15" x14ac:dyDescent="0.15">
      <c r="A304" s="39"/>
      <c r="B304" s="98"/>
      <c r="C304" s="37"/>
      <c r="D304" s="42"/>
      <c r="E304" s="69"/>
      <c r="F304" s="69"/>
      <c r="G304" s="69"/>
      <c r="H304" s="69"/>
      <c r="I304" s="45"/>
      <c r="J304" s="39"/>
      <c r="K304" s="98"/>
      <c r="L304" s="37"/>
      <c r="M304" s="42"/>
      <c r="N304" s="69"/>
      <c r="O304" s="69"/>
      <c r="P304" s="69"/>
      <c r="R304" s="39"/>
      <c r="S304" s="98"/>
      <c r="T304" s="37"/>
      <c r="U304" s="10"/>
      <c r="V304" s="69"/>
      <c r="W304" s="69"/>
      <c r="X304" s="69"/>
      <c r="Z304" s="39"/>
      <c r="AA304" s="39"/>
      <c r="AB304" s="37"/>
      <c r="AC304" s="42"/>
      <c r="AD304" s="69"/>
      <c r="AE304" s="69"/>
      <c r="AF304" s="69"/>
      <c r="AJ304" s="39"/>
      <c r="AK304" s="39"/>
      <c r="AL304" s="37"/>
      <c r="AM304" s="42"/>
      <c r="AN304" s="69"/>
      <c r="AO304" s="69"/>
      <c r="AP304" s="69"/>
      <c r="AS304" s="39"/>
      <c r="AT304" s="98"/>
      <c r="AU304" s="37"/>
      <c r="AV304" s="42"/>
      <c r="AW304" s="69"/>
      <c r="AX304" s="69"/>
      <c r="AY304" s="69"/>
      <c r="BA304" s="39"/>
      <c r="BB304" s="98"/>
      <c r="BC304" s="37"/>
      <c r="BD304" s="10"/>
      <c r="BE304" s="69"/>
      <c r="BF304" s="69"/>
      <c r="BG304" s="69"/>
      <c r="BI304" s="39"/>
      <c r="BJ304" s="98"/>
      <c r="BK304" s="37"/>
      <c r="BL304" s="42"/>
      <c r="BM304" s="69"/>
      <c r="BN304" s="69"/>
      <c r="BO304" s="69"/>
      <c r="BP304" s="98"/>
      <c r="BQ304" s="98"/>
      <c r="BS304" s="39"/>
      <c r="BT304" s="98"/>
      <c r="BU304" s="37"/>
      <c r="BV304" s="42"/>
      <c r="BW304" s="69"/>
      <c r="BX304" s="69"/>
      <c r="BY304" s="69"/>
      <c r="BZ304" s="98"/>
      <c r="CA304" s="98"/>
      <c r="CC304" s="39"/>
      <c r="CD304" s="98"/>
      <c r="CE304" s="37"/>
      <c r="CF304" s="42"/>
      <c r="CG304" s="69"/>
      <c r="CH304" s="69"/>
      <c r="CI304" s="69"/>
      <c r="CJ304" s="45"/>
      <c r="CK304" s="98"/>
      <c r="CO304" s="39"/>
      <c r="CP304" s="98"/>
      <c r="CQ304" s="10"/>
      <c r="CR304" s="10"/>
      <c r="CS304" s="10"/>
      <c r="CT304" s="10"/>
      <c r="CU304" s="10"/>
      <c r="CV304" s="11"/>
      <c r="CW304" s="45"/>
      <c r="CX304" s="39"/>
      <c r="CY304" s="98"/>
      <c r="CZ304" s="10"/>
      <c r="DA304" s="10"/>
      <c r="DB304" s="10"/>
      <c r="DC304" s="10"/>
      <c r="DD304" s="10"/>
      <c r="DE304" s="11"/>
      <c r="DF304" s="45"/>
      <c r="DG304" s="39"/>
      <c r="DH304" s="39"/>
      <c r="DI304" s="10"/>
      <c r="DJ304" s="10"/>
      <c r="DK304" s="10"/>
      <c r="DL304" s="10"/>
      <c r="DM304" s="10"/>
      <c r="DN304" s="11"/>
      <c r="DO304" s="11"/>
      <c r="DP304" s="45"/>
      <c r="DQ304" s="39"/>
      <c r="DR304" s="39"/>
      <c r="DS304" s="10"/>
      <c r="DT304" s="10"/>
      <c r="DU304" s="10"/>
      <c r="DV304" s="10"/>
      <c r="DW304" s="10"/>
      <c r="DX304" s="98"/>
      <c r="DY304" s="11"/>
      <c r="DZ304" s="45"/>
      <c r="EA304" s="39"/>
      <c r="EB304" s="98"/>
      <c r="ED304" s="45"/>
      <c r="EE304" s="45"/>
      <c r="EF304" s="45"/>
    </row>
    <row r="305" spans="1:136" s="8" customFormat="1" ht="15" x14ac:dyDescent="0.15">
      <c r="A305" s="39"/>
      <c r="B305" s="98"/>
      <c r="C305" s="37"/>
      <c r="D305" s="42"/>
      <c r="E305" s="69"/>
      <c r="F305" s="69"/>
      <c r="G305" s="69"/>
      <c r="H305" s="69"/>
      <c r="I305" s="45"/>
      <c r="J305" s="39"/>
      <c r="K305" s="98"/>
      <c r="L305" s="37"/>
      <c r="M305" s="42"/>
      <c r="N305" s="69"/>
      <c r="O305" s="69"/>
      <c r="P305" s="69"/>
      <c r="R305" s="39"/>
      <c r="S305" s="98"/>
      <c r="T305" s="37"/>
      <c r="U305" s="10"/>
      <c r="V305" s="69"/>
      <c r="W305" s="69"/>
      <c r="X305" s="69"/>
      <c r="Z305" s="39"/>
      <c r="AA305" s="39"/>
      <c r="AB305" s="37"/>
      <c r="AC305" s="42"/>
      <c r="AD305" s="69"/>
      <c r="AE305" s="69"/>
      <c r="AF305" s="69"/>
      <c r="AJ305" s="39"/>
      <c r="AK305" s="39"/>
      <c r="AL305" s="37"/>
      <c r="AM305" s="42"/>
      <c r="AN305" s="69"/>
      <c r="AO305" s="69"/>
      <c r="AP305" s="69"/>
      <c r="AS305" s="39"/>
      <c r="AT305" s="98"/>
      <c r="AU305" s="37"/>
      <c r="AV305" s="42"/>
      <c r="AW305" s="69"/>
      <c r="AX305" s="69"/>
      <c r="AY305" s="69"/>
      <c r="BA305" s="39"/>
      <c r="BB305" s="98"/>
      <c r="BC305" s="37"/>
      <c r="BD305" s="10"/>
      <c r="BE305" s="69"/>
      <c r="BF305" s="69"/>
      <c r="BG305" s="69"/>
      <c r="BI305" s="39"/>
      <c r="BJ305" s="98"/>
      <c r="BK305" s="37"/>
      <c r="BL305" s="42"/>
      <c r="BM305" s="69"/>
      <c r="BN305" s="69"/>
      <c r="BO305" s="69"/>
      <c r="BP305" s="98"/>
      <c r="BQ305" s="98"/>
      <c r="BS305" s="39"/>
      <c r="BT305" s="98"/>
      <c r="BU305" s="37"/>
      <c r="BV305" s="42"/>
      <c r="BW305" s="69"/>
      <c r="BX305" s="69"/>
      <c r="BY305" s="69"/>
      <c r="BZ305" s="98"/>
      <c r="CA305" s="98"/>
      <c r="CC305" s="39"/>
      <c r="CD305" s="98"/>
      <c r="CE305" s="37"/>
      <c r="CF305" s="42"/>
      <c r="CG305" s="69"/>
      <c r="CH305" s="69"/>
      <c r="CI305" s="69"/>
      <c r="CJ305" s="45"/>
      <c r="CK305" s="98"/>
      <c r="CO305" s="39"/>
      <c r="CP305" s="98"/>
      <c r="CQ305" s="10"/>
      <c r="CR305" s="10"/>
      <c r="CS305" s="10"/>
      <c r="CT305" s="10"/>
      <c r="CU305" s="10"/>
      <c r="CV305" s="11"/>
      <c r="CW305" s="45"/>
      <c r="CX305" s="39"/>
      <c r="CY305" s="98"/>
      <c r="CZ305" s="10"/>
      <c r="DA305" s="10"/>
      <c r="DB305" s="10"/>
      <c r="DC305" s="10"/>
      <c r="DD305" s="10"/>
      <c r="DE305" s="11"/>
      <c r="DF305" s="45"/>
      <c r="DG305" s="39"/>
      <c r="DH305" s="39"/>
      <c r="DI305" s="10"/>
      <c r="DJ305" s="10"/>
      <c r="DK305" s="10"/>
      <c r="DL305" s="10"/>
      <c r="DM305" s="10"/>
      <c r="DN305" s="11"/>
      <c r="DO305" s="11"/>
      <c r="DP305" s="45"/>
      <c r="DQ305" s="39"/>
      <c r="DR305" s="39"/>
      <c r="DS305" s="10"/>
      <c r="DT305" s="10"/>
      <c r="DU305" s="10"/>
      <c r="DV305" s="10"/>
      <c r="DW305" s="10"/>
      <c r="DX305" s="98"/>
      <c r="DY305" s="11"/>
      <c r="DZ305" s="45"/>
      <c r="EA305" s="39"/>
      <c r="EB305" s="98"/>
      <c r="ED305" s="45"/>
      <c r="EE305" s="45"/>
      <c r="EF305" s="45"/>
    </row>
    <row r="306" spans="1:136" s="8" customFormat="1" ht="15" x14ac:dyDescent="0.15">
      <c r="A306" s="39"/>
      <c r="B306" s="98"/>
      <c r="C306" s="37"/>
      <c r="D306" s="42"/>
      <c r="E306" s="69"/>
      <c r="F306" s="69"/>
      <c r="G306" s="69"/>
      <c r="H306" s="69"/>
      <c r="I306" s="45"/>
      <c r="J306" s="39"/>
      <c r="K306" s="98"/>
      <c r="L306" s="37"/>
      <c r="M306" s="42"/>
      <c r="N306" s="69"/>
      <c r="O306" s="69"/>
      <c r="P306" s="69"/>
      <c r="R306" s="39"/>
      <c r="S306" s="98"/>
      <c r="T306" s="37"/>
      <c r="U306" s="10"/>
      <c r="V306" s="69"/>
      <c r="W306" s="69"/>
      <c r="X306" s="69"/>
      <c r="Z306" s="39"/>
      <c r="AA306" s="39"/>
      <c r="AB306" s="37"/>
      <c r="AC306" s="42"/>
      <c r="AD306" s="69"/>
      <c r="AE306" s="69"/>
      <c r="AF306" s="69"/>
      <c r="AJ306" s="39"/>
      <c r="AK306" s="39"/>
      <c r="AL306" s="37"/>
      <c r="AM306" s="42"/>
      <c r="AN306" s="69"/>
      <c r="AO306" s="69"/>
      <c r="AP306" s="69"/>
      <c r="AS306" s="39"/>
      <c r="AT306" s="98"/>
      <c r="AU306" s="37"/>
      <c r="AV306" s="42"/>
      <c r="AW306" s="69"/>
      <c r="AX306" s="69"/>
      <c r="AY306" s="69"/>
      <c r="BA306" s="39"/>
      <c r="BB306" s="98"/>
      <c r="BC306" s="37"/>
      <c r="BD306" s="10"/>
      <c r="BE306" s="69"/>
      <c r="BF306" s="69"/>
      <c r="BG306" s="69"/>
      <c r="BI306" s="39"/>
      <c r="BJ306" s="98"/>
      <c r="BK306" s="37"/>
      <c r="BL306" s="42"/>
      <c r="BM306" s="69"/>
      <c r="BN306" s="69"/>
      <c r="BO306" s="69"/>
      <c r="BP306" s="98"/>
      <c r="BQ306" s="98"/>
      <c r="BS306" s="39"/>
      <c r="BT306" s="98"/>
      <c r="BU306" s="37"/>
      <c r="BV306" s="42"/>
      <c r="BW306" s="69"/>
      <c r="BX306" s="69"/>
      <c r="BY306" s="69"/>
      <c r="BZ306" s="98"/>
      <c r="CA306" s="98"/>
      <c r="CC306" s="39"/>
      <c r="CD306" s="98"/>
      <c r="CE306" s="37"/>
      <c r="CF306" s="42"/>
      <c r="CG306" s="69"/>
      <c r="CH306" s="69"/>
      <c r="CI306" s="69"/>
      <c r="CJ306" s="45"/>
      <c r="CK306" s="98"/>
      <c r="CO306" s="39"/>
      <c r="CP306" s="98"/>
      <c r="CQ306" s="10"/>
      <c r="CR306" s="10"/>
      <c r="CS306" s="10"/>
      <c r="CT306" s="10"/>
      <c r="CU306" s="10"/>
      <c r="CV306" s="11"/>
      <c r="CW306" s="45"/>
      <c r="CX306" s="39"/>
      <c r="CY306" s="98"/>
      <c r="CZ306" s="10"/>
      <c r="DA306" s="10"/>
      <c r="DB306" s="10"/>
      <c r="DC306" s="10"/>
      <c r="DD306" s="10"/>
      <c r="DE306" s="11"/>
      <c r="DF306" s="45"/>
      <c r="DG306" s="39"/>
      <c r="DH306" s="39"/>
      <c r="DI306" s="10"/>
      <c r="DJ306" s="10"/>
      <c r="DK306" s="10"/>
      <c r="DL306" s="10"/>
      <c r="DM306" s="10"/>
      <c r="DN306" s="11"/>
      <c r="DO306" s="11"/>
      <c r="DP306" s="45"/>
      <c r="DQ306" s="39"/>
      <c r="DR306" s="39"/>
      <c r="DS306" s="10"/>
      <c r="DT306" s="10"/>
      <c r="DU306" s="10"/>
      <c r="DV306" s="10"/>
      <c r="DW306" s="10"/>
      <c r="DX306" s="98"/>
      <c r="DY306" s="11"/>
      <c r="DZ306" s="45"/>
      <c r="EA306" s="39"/>
      <c r="EB306" s="98"/>
      <c r="ED306" s="45"/>
      <c r="EE306" s="45"/>
      <c r="EF306" s="45"/>
    </row>
    <row r="307" spans="1:136" s="8" customFormat="1" ht="15" x14ac:dyDescent="0.15">
      <c r="A307" s="39"/>
      <c r="B307" s="98"/>
      <c r="C307" s="37"/>
      <c r="D307" s="42"/>
      <c r="E307" s="69"/>
      <c r="F307" s="69"/>
      <c r="G307" s="69"/>
      <c r="H307" s="69"/>
      <c r="I307" s="45"/>
      <c r="J307" s="39"/>
      <c r="K307" s="98"/>
      <c r="L307" s="37"/>
      <c r="M307" s="42"/>
      <c r="N307" s="69"/>
      <c r="O307" s="69"/>
      <c r="P307" s="69"/>
      <c r="R307" s="39"/>
      <c r="S307" s="98"/>
      <c r="T307" s="37"/>
      <c r="U307" s="10"/>
      <c r="V307" s="69"/>
      <c r="W307" s="69"/>
      <c r="X307" s="69"/>
      <c r="Z307" s="39"/>
      <c r="AA307" s="39"/>
      <c r="AB307" s="37"/>
      <c r="AC307" s="42"/>
      <c r="AD307" s="69"/>
      <c r="AE307" s="69"/>
      <c r="AF307" s="69"/>
      <c r="AJ307" s="39"/>
      <c r="AK307" s="39"/>
      <c r="AL307" s="37"/>
      <c r="AM307" s="42"/>
      <c r="AN307" s="69"/>
      <c r="AO307" s="69"/>
      <c r="AP307" s="69"/>
      <c r="AS307" s="39"/>
      <c r="AT307" s="98"/>
      <c r="AU307" s="37"/>
      <c r="AV307" s="42"/>
      <c r="AW307" s="69"/>
      <c r="AX307" s="69"/>
      <c r="AY307" s="69"/>
      <c r="BA307" s="39"/>
      <c r="BB307" s="98"/>
      <c r="BC307" s="37"/>
      <c r="BD307" s="10"/>
      <c r="BE307" s="69"/>
      <c r="BF307" s="69"/>
      <c r="BG307" s="69"/>
      <c r="BI307" s="39"/>
      <c r="BJ307" s="98"/>
      <c r="BK307" s="37"/>
      <c r="BL307" s="42"/>
      <c r="BM307" s="69"/>
      <c r="BN307" s="69"/>
      <c r="BO307" s="69"/>
      <c r="BP307" s="98"/>
      <c r="BQ307" s="98"/>
      <c r="BS307" s="39"/>
      <c r="BT307" s="98"/>
      <c r="BU307" s="37"/>
      <c r="BV307" s="42"/>
      <c r="BW307" s="69"/>
      <c r="BX307" s="69"/>
      <c r="BY307" s="69"/>
      <c r="BZ307" s="98"/>
      <c r="CA307" s="98"/>
      <c r="CC307" s="39"/>
      <c r="CD307" s="98"/>
      <c r="CE307" s="37"/>
      <c r="CF307" s="42"/>
      <c r="CG307" s="69"/>
      <c r="CH307" s="69"/>
      <c r="CI307" s="69"/>
      <c r="CJ307" s="45"/>
      <c r="CK307" s="98"/>
      <c r="CO307" s="39"/>
      <c r="CP307" s="98"/>
      <c r="CQ307" s="10"/>
      <c r="CR307" s="10"/>
      <c r="CS307" s="10"/>
      <c r="CT307" s="10"/>
      <c r="CU307" s="10"/>
      <c r="CV307" s="11"/>
      <c r="CW307" s="45"/>
      <c r="CX307" s="39"/>
      <c r="CY307" s="98"/>
      <c r="CZ307" s="10"/>
      <c r="DA307" s="10"/>
      <c r="DB307" s="10"/>
      <c r="DC307" s="10"/>
      <c r="DD307" s="10"/>
      <c r="DE307" s="11"/>
      <c r="DF307" s="45"/>
      <c r="DG307" s="39"/>
      <c r="DH307" s="39"/>
      <c r="DI307" s="10"/>
      <c r="DJ307" s="10"/>
      <c r="DK307" s="10"/>
      <c r="DL307" s="10"/>
      <c r="DM307" s="10"/>
      <c r="DN307" s="11"/>
      <c r="DO307" s="11"/>
      <c r="DP307" s="45"/>
      <c r="DQ307" s="39"/>
      <c r="DR307" s="39"/>
      <c r="DS307" s="10"/>
      <c r="DT307" s="10"/>
      <c r="DU307" s="10"/>
      <c r="DV307" s="10"/>
      <c r="DW307" s="10"/>
      <c r="DX307" s="98"/>
      <c r="DY307" s="11"/>
      <c r="DZ307" s="45"/>
      <c r="EA307" s="39"/>
      <c r="EB307" s="98"/>
      <c r="ED307" s="45"/>
      <c r="EE307" s="45"/>
      <c r="EF307" s="45"/>
    </row>
    <row r="308" spans="1:136" s="8" customFormat="1" ht="15" x14ac:dyDescent="0.15">
      <c r="A308" s="39"/>
      <c r="B308" s="98"/>
      <c r="C308" s="37"/>
      <c r="D308" s="42"/>
      <c r="E308" s="69"/>
      <c r="F308" s="69"/>
      <c r="G308" s="69"/>
      <c r="H308" s="69"/>
      <c r="I308" s="45"/>
      <c r="J308" s="39"/>
      <c r="K308" s="98"/>
      <c r="L308" s="37"/>
      <c r="M308" s="42"/>
      <c r="N308" s="69"/>
      <c r="O308" s="69"/>
      <c r="P308" s="69"/>
      <c r="R308" s="39"/>
      <c r="S308" s="98"/>
      <c r="T308" s="37"/>
      <c r="U308" s="10"/>
      <c r="V308" s="69"/>
      <c r="W308" s="69"/>
      <c r="X308" s="69"/>
      <c r="Z308" s="39"/>
      <c r="AA308" s="39"/>
      <c r="AB308" s="37"/>
      <c r="AC308" s="42"/>
      <c r="AD308" s="69"/>
      <c r="AE308" s="69"/>
      <c r="AF308" s="69"/>
      <c r="AJ308" s="39"/>
      <c r="AK308" s="39"/>
      <c r="AL308" s="37"/>
      <c r="AM308" s="42"/>
      <c r="AN308" s="69"/>
      <c r="AO308" s="69"/>
      <c r="AP308" s="69"/>
      <c r="AS308" s="39"/>
      <c r="AT308" s="98"/>
      <c r="AU308" s="37"/>
      <c r="AV308" s="42"/>
      <c r="AW308" s="69"/>
      <c r="AX308" s="69"/>
      <c r="AY308" s="69"/>
      <c r="BA308" s="39"/>
      <c r="BB308" s="98"/>
      <c r="BC308" s="37"/>
      <c r="BD308" s="10"/>
      <c r="BE308" s="69"/>
      <c r="BF308" s="69"/>
      <c r="BG308" s="69"/>
      <c r="BI308" s="39"/>
      <c r="BJ308" s="98"/>
      <c r="BK308" s="37"/>
      <c r="BL308" s="42"/>
      <c r="BM308" s="69"/>
      <c r="BN308" s="69"/>
      <c r="BO308" s="69"/>
      <c r="BP308" s="98"/>
      <c r="BQ308" s="98"/>
      <c r="BS308" s="39"/>
      <c r="BT308" s="98"/>
      <c r="BU308" s="37"/>
      <c r="BV308" s="42"/>
      <c r="BW308" s="69"/>
      <c r="BX308" s="69"/>
      <c r="BY308" s="69"/>
      <c r="BZ308" s="98"/>
      <c r="CA308" s="98"/>
      <c r="CC308" s="39"/>
      <c r="CD308" s="98"/>
      <c r="CE308" s="37"/>
      <c r="CF308" s="42"/>
      <c r="CG308" s="69"/>
      <c r="CH308" s="69"/>
      <c r="CI308" s="69"/>
      <c r="CJ308" s="45"/>
      <c r="CK308" s="98"/>
      <c r="CO308" s="39"/>
      <c r="CP308" s="98"/>
      <c r="CQ308" s="10"/>
      <c r="CR308" s="10"/>
      <c r="CS308" s="10"/>
      <c r="CT308" s="10"/>
      <c r="CU308" s="10"/>
      <c r="CV308" s="11"/>
      <c r="CW308" s="45"/>
      <c r="CX308" s="39"/>
      <c r="CY308" s="98"/>
      <c r="CZ308" s="10"/>
      <c r="DA308" s="10"/>
      <c r="DB308" s="10"/>
      <c r="DC308" s="10"/>
      <c r="DD308" s="10"/>
      <c r="DE308" s="11"/>
      <c r="DF308" s="45"/>
      <c r="DG308" s="39"/>
      <c r="DH308" s="39"/>
      <c r="DI308" s="10"/>
      <c r="DJ308" s="10"/>
      <c r="DK308" s="10"/>
      <c r="DL308" s="10"/>
      <c r="DM308" s="10"/>
      <c r="DN308" s="11"/>
      <c r="DO308" s="11"/>
      <c r="DP308" s="45"/>
      <c r="DQ308" s="39"/>
      <c r="DR308" s="39"/>
      <c r="DS308" s="10"/>
      <c r="DT308" s="10"/>
      <c r="DU308" s="10"/>
      <c r="DV308" s="10"/>
      <c r="DW308" s="10"/>
      <c r="DX308" s="98"/>
      <c r="DY308" s="11"/>
      <c r="DZ308" s="45"/>
      <c r="EA308" s="39"/>
      <c r="EB308" s="98"/>
      <c r="ED308" s="45"/>
      <c r="EE308" s="45"/>
      <c r="EF308" s="45"/>
    </row>
    <row r="309" spans="1:136" s="8" customFormat="1" ht="15" x14ac:dyDescent="0.15">
      <c r="A309" s="39"/>
      <c r="B309" s="98"/>
      <c r="C309" s="37"/>
      <c r="D309" s="42"/>
      <c r="E309" s="69"/>
      <c r="F309" s="69"/>
      <c r="G309" s="69"/>
      <c r="H309" s="69"/>
      <c r="I309" s="45"/>
      <c r="J309" s="39"/>
      <c r="K309" s="98"/>
      <c r="L309" s="37"/>
      <c r="M309" s="42"/>
      <c r="N309" s="69"/>
      <c r="O309" s="69"/>
      <c r="P309" s="69"/>
      <c r="R309" s="39"/>
      <c r="S309" s="98"/>
      <c r="T309" s="37"/>
      <c r="U309" s="10"/>
      <c r="V309" s="69"/>
      <c r="W309" s="69"/>
      <c r="X309" s="69"/>
      <c r="Z309" s="39"/>
      <c r="AA309" s="39"/>
      <c r="AB309" s="37"/>
      <c r="AC309" s="42"/>
      <c r="AD309" s="69"/>
      <c r="AE309" s="69"/>
      <c r="AF309" s="69"/>
      <c r="AJ309" s="39"/>
      <c r="AK309" s="39"/>
      <c r="AL309" s="37"/>
      <c r="AM309" s="42"/>
      <c r="AN309" s="69"/>
      <c r="AO309" s="69"/>
      <c r="AP309" s="69"/>
      <c r="AS309" s="39"/>
      <c r="AT309" s="98"/>
      <c r="AU309" s="37"/>
      <c r="AV309" s="42"/>
      <c r="AW309" s="69"/>
      <c r="AX309" s="69"/>
      <c r="AY309" s="69"/>
      <c r="BA309" s="39"/>
      <c r="BB309" s="98"/>
      <c r="BC309" s="37"/>
      <c r="BD309" s="10"/>
      <c r="BE309" s="69"/>
      <c r="BF309" s="69"/>
      <c r="BG309" s="69"/>
      <c r="BI309" s="39"/>
      <c r="BJ309" s="98"/>
      <c r="BK309" s="37"/>
      <c r="BL309" s="42"/>
      <c r="BM309" s="69"/>
      <c r="BN309" s="69"/>
      <c r="BO309" s="69"/>
      <c r="BP309" s="98"/>
      <c r="BQ309" s="98"/>
      <c r="BS309" s="39"/>
      <c r="BT309" s="98"/>
      <c r="BU309" s="37"/>
      <c r="BV309" s="42"/>
      <c r="BW309" s="69"/>
      <c r="BX309" s="69"/>
      <c r="BY309" s="69"/>
      <c r="BZ309" s="98"/>
      <c r="CA309" s="98"/>
      <c r="CC309" s="39"/>
      <c r="CD309" s="98"/>
      <c r="CE309" s="37"/>
      <c r="CF309" s="42"/>
      <c r="CG309" s="69"/>
      <c r="CH309" s="69"/>
      <c r="CI309" s="69"/>
      <c r="CJ309" s="45"/>
      <c r="CK309" s="98"/>
      <c r="CO309" s="39"/>
      <c r="CP309" s="98"/>
      <c r="CQ309" s="10"/>
      <c r="CR309" s="10"/>
      <c r="CS309" s="10"/>
      <c r="CT309" s="10"/>
      <c r="CU309" s="10"/>
      <c r="CV309" s="11"/>
      <c r="CW309" s="45"/>
      <c r="CX309" s="39"/>
      <c r="CY309" s="98"/>
      <c r="CZ309" s="10"/>
      <c r="DA309" s="10"/>
      <c r="DB309" s="10"/>
      <c r="DC309" s="10"/>
      <c r="DD309" s="10"/>
      <c r="DE309" s="11"/>
      <c r="DF309" s="45"/>
      <c r="DG309" s="39"/>
      <c r="DH309" s="39"/>
      <c r="DI309" s="10"/>
      <c r="DJ309" s="10"/>
      <c r="DK309" s="10"/>
      <c r="DL309" s="10"/>
      <c r="DM309" s="10"/>
      <c r="DN309" s="11"/>
      <c r="DO309" s="11"/>
      <c r="DP309" s="45"/>
      <c r="DQ309" s="39"/>
      <c r="DR309" s="39"/>
      <c r="DS309" s="10"/>
      <c r="DT309" s="10"/>
      <c r="DU309" s="10"/>
      <c r="DV309" s="10"/>
      <c r="DW309" s="10"/>
      <c r="DX309" s="98"/>
      <c r="DY309" s="11"/>
      <c r="DZ309" s="45"/>
      <c r="EA309" s="39"/>
      <c r="EB309" s="98"/>
      <c r="ED309" s="45"/>
      <c r="EE309" s="45"/>
      <c r="EF309" s="45"/>
    </row>
    <row r="310" spans="1:136" s="8" customFormat="1" ht="15" x14ac:dyDescent="0.15">
      <c r="A310" s="39"/>
      <c r="B310" s="98"/>
      <c r="C310" s="37"/>
      <c r="D310" s="42"/>
      <c r="E310" s="69"/>
      <c r="F310" s="69"/>
      <c r="G310" s="69"/>
      <c r="H310" s="69"/>
      <c r="I310" s="45"/>
      <c r="J310" s="39"/>
      <c r="K310" s="98"/>
      <c r="L310" s="37"/>
      <c r="M310" s="42"/>
      <c r="N310" s="69"/>
      <c r="O310" s="69"/>
      <c r="P310" s="69"/>
      <c r="R310" s="39"/>
      <c r="S310" s="98"/>
      <c r="T310" s="37"/>
      <c r="U310" s="10"/>
      <c r="V310" s="69"/>
      <c r="W310" s="69"/>
      <c r="X310" s="69"/>
      <c r="Z310" s="39"/>
      <c r="AA310" s="39"/>
      <c r="AB310" s="37"/>
      <c r="AC310" s="42"/>
      <c r="AD310" s="69"/>
      <c r="AE310" s="69"/>
      <c r="AF310" s="69"/>
      <c r="AJ310" s="39"/>
      <c r="AK310" s="39"/>
      <c r="AL310" s="37"/>
      <c r="AM310" s="42"/>
      <c r="AN310" s="69"/>
      <c r="AO310" s="69"/>
      <c r="AP310" s="69"/>
      <c r="AS310" s="39"/>
      <c r="AT310" s="98"/>
      <c r="AU310" s="37"/>
      <c r="AV310" s="42"/>
      <c r="AW310" s="69"/>
      <c r="AX310" s="69"/>
      <c r="AY310" s="69"/>
      <c r="BA310" s="39"/>
      <c r="BB310" s="98"/>
      <c r="BC310" s="37"/>
      <c r="BD310" s="10"/>
      <c r="BE310" s="69"/>
      <c r="BF310" s="69"/>
      <c r="BG310" s="69"/>
      <c r="BI310" s="39"/>
      <c r="BJ310" s="98"/>
      <c r="BK310" s="37"/>
      <c r="BL310" s="42"/>
      <c r="BM310" s="69"/>
      <c r="BN310" s="69"/>
      <c r="BO310" s="69"/>
      <c r="BP310" s="98"/>
      <c r="BQ310" s="98"/>
      <c r="BS310" s="39"/>
      <c r="BT310" s="98"/>
      <c r="BU310" s="37"/>
      <c r="BV310" s="42"/>
      <c r="BW310" s="69"/>
      <c r="BX310" s="69"/>
      <c r="BY310" s="69"/>
      <c r="BZ310" s="98"/>
      <c r="CA310" s="98"/>
      <c r="CC310" s="39"/>
      <c r="CD310" s="98"/>
      <c r="CE310" s="37"/>
      <c r="CF310" s="42"/>
      <c r="CG310" s="69"/>
      <c r="CH310" s="69"/>
      <c r="CI310" s="69"/>
      <c r="CJ310" s="45"/>
      <c r="CK310" s="98"/>
      <c r="CO310" s="39"/>
      <c r="CP310" s="98"/>
      <c r="CQ310" s="10"/>
      <c r="CR310" s="10"/>
      <c r="CS310" s="10"/>
      <c r="CT310" s="10"/>
      <c r="CU310" s="10"/>
      <c r="CV310" s="11"/>
      <c r="CW310" s="45"/>
      <c r="CX310" s="39"/>
      <c r="CY310" s="98"/>
      <c r="CZ310" s="10"/>
      <c r="DA310" s="10"/>
      <c r="DB310" s="10"/>
      <c r="DC310" s="10"/>
      <c r="DD310" s="10"/>
      <c r="DE310" s="11"/>
      <c r="DF310" s="45"/>
      <c r="DG310" s="39"/>
      <c r="DH310" s="39"/>
      <c r="DI310" s="10"/>
      <c r="DJ310" s="10"/>
      <c r="DK310" s="10"/>
      <c r="DL310" s="10"/>
      <c r="DM310" s="10"/>
      <c r="DN310" s="11"/>
      <c r="DO310" s="11"/>
      <c r="DP310" s="45"/>
      <c r="DQ310" s="39"/>
      <c r="DR310" s="39"/>
      <c r="DS310" s="10"/>
      <c r="DT310" s="10"/>
      <c r="DU310" s="10"/>
      <c r="DV310" s="10"/>
      <c r="DW310" s="10"/>
      <c r="DX310" s="98"/>
      <c r="DY310" s="11"/>
      <c r="DZ310" s="45"/>
      <c r="EA310" s="39"/>
      <c r="EB310" s="98"/>
      <c r="ED310" s="45"/>
      <c r="EE310" s="45"/>
      <c r="EF310" s="45"/>
    </row>
    <row r="311" spans="1:136" s="8" customFormat="1" ht="15" x14ac:dyDescent="0.15">
      <c r="A311" s="39"/>
      <c r="B311" s="98"/>
      <c r="C311" s="37"/>
      <c r="D311" s="42"/>
      <c r="E311" s="69"/>
      <c r="F311" s="69"/>
      <c r="G311" s="69"/>
      <c r="H311" s="69"/>
      <c r="I311" s="45"/>
      <c r="J311" s="39"/>
      <c r="K311" s="98"/>
      <c r="L311" s="37"/>
      <c r="M311" s="42"/>
      <c r="N311" s="69"/>
      <c r="O311" s="69"/>
      <c r="P311" s="69"/>
      <c r="R311" s="39"/>
      <c r="S311" s="98"/>
      <c r="T311" s="37"/>
      <c r="U311" s="10"/>
      <c r="V311" s="69"/>
      <c r="W311" s="69"/>
      <c r="X311" s="69"/>
      <c r="Z311" s="39"/>
      <c r="AA311" s="39"/>
      <c r="AB311" s="37"/>
      <c r="AC311" s="42"/>
      <c r="AD311" s="69"/>
      <c r="AE311" s="69"/>
      <c r="AF311" s="69"/>
      <c r="AJ311" s="39"/>
      <c r="AK311" s="39"/>
      <c r="AL311" s="37"/>
      <c r="AM311" s="42"/>
      <c r="AN311" s="69"/>
      <c r="AO311" s="69"/>
      <c r="AP311" s="69"/>
      <c r="AS311" s="39"/>
      <c r="AT311" s="98"/>
      <c r="AU311" s="37"/>
      <c r="AV311" s="42"/>
      <c r="AW311" s="69"/>
      <c r="AX311" s="69"/>
      <c r="AY311" s="69"/>
      <c r="BA311" s="39"/>
      <c r="BB311" s="98"/>
      <c r="BC311" s="37"/>
      <c r="BD311" s="10"/>
      <c r="BE311" s="69"/>
      <c r="BF311" s="69"/>
      <c r="BG311" s="69"/>
      <c r="BI311" s="39"/>
      <c r="BJ311" s="98"/>
      <c r="BK311" s="37"/>
      <c r="BL311" s="42"/>
      <c r="BM311" s="69"/>
      <c r="BN311" s="69"/>
      <c r="BO311" s="69"/>
      <c r="BP311" s="98"/>
      <c r="BQ311" s="98"/>
      <c r="BS311" s="39"/>
      <c r="BT311" s="98"/>
      <c r="BU311" s="37"/>
      <c r="BV311" s="42"/>
      <c r="BW311" s="69"/>
      <c r="BX311" s="69"/>
      <c r="BY311" s="69"/>
      <c r="BZ311" s="98"/>
      <c r="CA311" s="98"/>
      <c r="CC311" s="39"/>
      <c r="CD311" s="98"/>
      <c r="CE311" s="37"/>
      <c r="CF311" s="42"/>
      <c r="CG311" s="69"/>
      <c r="CH311" s="69"/>
      <c r="CI311" s="69"/>
      <c r="CJ311" s="45"/>
      <c r="CK311" s="98"/>
      <c r="CO311" s="39"/>
      <c r="CP311" s="98"/>
      <c r="CQ311" s="10"/>
      <c r="CR311" s="10"/>
      <c r="CS311" s="10"/>
      <c r="CT311" s="10"/>
      <c r="CU311" s="10"/>
      <c r="CV311" s="11"/>
      <c r="CW311" s="45"/>
      <c r="CX311" s="39"/>
      <c r="CY311" s="98"/>
      <c r="CZ311" s="10"/>
      <c r="DA311" s="10"/>
      <c r="DB311" s="10"/>
      <c r="DC311" s="10"/>
      <c r="DD311" s="10"/>
      <c r="DE311" s="11"/>
      <c r="DF311" s="45"/>
      <c r="DG311" s="39"/>
      <c r="DH311" s="39"/>
      <c r="DI311" s="10"/>
      <c r="DJ311" s="10"/>
      <c r="DK311" s="10"/>
      <c r="DL311" s="10"/>
      <c r="DM311" s="10"/>
      <c r="DN311" s="11"/>
      <c r="DO311" s="11"/>
      <c r="DP311" s="45"/>
      <c r="DQ311" s="39"/>
      <c r="DR311" s="39"/>
      <c r="DS311" s="10"/>
      <c r="DT311" s="10"/>
      <c r="DU311" s="10"/>
      <c r="DV311" s="10"/>
      <c r="DW311" s="10"/>
      <c r="DX311" s="98"/>
      <c r="DY311" s="11"/>
      <c r="DZ311" s="45"/>
      <c r="EA311" s="39"/>
      <c r="EB311" s="98"/>
      <c r="ED311" s="45"/>
      <c r="EE311" s="45"/>
      <c r="EF311" s="45"/>
    </row>
    <row r="312" spans="1:136" s="8" customFormat="1" ht="15" x14ac:dyDescent="0.15">
      <c r="A312" s="39"/>
      <c r="B312" s="98"/>
      <c r="C312" s="37"/>
      <c r="D312" s="42"/>
      <c r="E312" s="69"/>
      <c r="F312" s="69"/>
      <c r="G312" s="69"/>
      <c r="H312" s="69"/>
      <c r="I312" s="45"/>
      <c r="J312" s="39"/>
      <c r="K312" s="98"/>
      <c r="L312" s="37"/>
      <c r="M312" s="42"/>
      <c r="N312" s="69"/>
      <c r="O312" s="69"/>
      <c r="P312" s="69"/>
      <c r="R312" s="39"/>
      <c r="S312" s="98"/>
      <c r="T312" s="37"/>
      <c r="U312" s="10"/>
      <c r="V312" s="69"/>
      <c r="W312" s="69"/>
      <c r="X312" s="69"/>
      <c r="Z312" s="39"/>
      <c r="AA312" s="39"/>
      <c r="AB312" s="37"/>
      <c r="AC312" s="42"/>
      <c r="AD312" s="69"/>
      <c r="AE312" s="69"/>
      <c r="AF312" s="69"/>
      <c r="AJ312" s="39"/>
      <c r="AK312" s="39"/>
      <c r="AL312" s="37"/>
      <c r="AM312" s="42"/>
      <c r="AN312" s="69"/>
      <c r="AO312" s="69"/>
      <c r="AP312" s="69"/>
      <c r="AS312" s="39"/>
      <c r="AT312" s="98"/>
      <c r="AU312" s="37"/>
      <c r="AV312" s="42"/>
      <c r="AW312" s="69"/>
      <c r="AX312" s="69"/>
      <c r="AY312" s="69"/>
      <c r="BA312" s="39"/>
      <c r="BB312" s="98"/>
      <c r="BC312" s="37"/>
      <c r="BD312" s="10"/>
      <c r="BE312" s="69"/>
      <c r="BF312" s="69"/>
      <c r="BG312" s="69"/>
      <c r="BI312" s="39"/>
      <c r="BJ312" s="98"/>
      <c r="BK312" s="37"/>
      <c r="BL312" s="42"/>
      <c r="BM312" s="69"/>
      <c r="BN312" s="69"/>
      <c r="BO312" s="69"/>
      <c r="BP312" s="98"/>
      <c r="BQ312" s="98"/>
      <c r="BS312" s="39"/>
      <c r="BT312" s="98"/>
      <c r="BU312" s="37"/>
      <c r="BV312" s="42"/>
      <c r="BW312" s="69"/>
      <c r="BX312" s="69"/>
      <c r="BY312" s="69"/>
      <c r="BZ312" s="98"/>
      <c r="CA312" s="98"/>
      <c r="CC312" s="39"/>
      <c r="CD312" s="98"/>
      <c r="CE312" s="37"/>
      <c r="CF312" s="42"/>
      <c r="CG312" s="69"/>
      <c r="CH312" s="69"/>
      <c r="CI312" s="69"/>
      <c r="CJ312" s="45"/>
      <c r="CK312" s="98"/>
      <c r="CO312" s="39"/>
      <c r="CP312" s="98"/>
      <c r="CQ312" s="10"/>
      <c r="CR312" s="10"/>
      <c r="CS312" s="10"/>
      <c r="CT312" s="10"/>
      <c r="CU312" s="10"/>
      <c r="CV312" s="11"/>
      <c r="CW312" s="45"/>
      <c r="CX312" s="39"/>
      <c r="CY312" s="98"/>
      <c r="CZ312" s="10"/>
      <c r="DA312" s="10"/>
      <c r="DB312" s="10"/>
      <c r="DC312" s="10"/>
      <c r="DD312" s="10"/>
      <c r="DE312" s="11"/>
      <c r="DF312" s="45"/>
      <c r="DG312" s="39"/>
      <c r="DH312" s="39"/>
      <c r="DI312" s="10"/>
      <c r="DJ312" s="10"/>
      <c r="DK312" s="10"/>
      <c r="DL312" s="10"/>
      <c r="DM312" s="10"/>
      <c r="DN312" s="11"/>
      <c r="DO312" s="11"/>
      <c r="DP312" s="45"/>
      <c r="DQ312" s="39"/>
      <c r="DR312" s="39"/>
      <c r="DS312" s="10"/>
      <c r="DT312" s="10"/>
      <c r="DU312" s="10"/>
      <c r="DV312" s="10"/>
      <c r="DW312" s="10"/>
      <c r="DX312" s="98"/>
      <c r="DY312" s="11"/>
      <c r="DZ312" s="45"/>
      <c r="EA312" s="39"/>
      <c r="EB312" s="98"/>
      <c r="ED312" s="45"/>
      <c r="EE312" s="45"/>
      <c r="EF312" s="45"/>
    </row>
    <row r="313" spans="1:136" s="8" customFormat="1" ht="15" x14ac:dyDescent="0.15">
      <c r="A313" s="39"/>
      <c r="B313" s="98"/>
      <c r="C313" s="37"/>
      <c r="D313" s="42"/>
      <c r="E313" s="69"/>
      <c r="F313" s="69"/>
      <c r="G313" s="69"/>
      <c r="H313" s="69"/>
      <c r="I313" s="45"/>
      <c r="J313" s="39"/>
      <c r="K313" s="98"/>
      <c r="L313" s="37"/>
      <c r="M313" s="42"/>
      <c r="N313" s="69"/>
      <c r="O313" s="69"/>
      <c r="P313" s="69"/>
      <c r="R313" s="39"/>
      <c r="S313" s="98"/>
      <c r="T313" s="37"/>
      <c r="U313" s="10"/>
      <c r="V313" s="69"/>
      <c r="W313" s="69"/>
      <c r="X313" s="69"/>
      <c r="Z313" s="39"/>
      <c r="AA313" s="39"/>
      <c r="AB313" s="37"/>
      <c r="AC313" s="42"/>
      <c r="AD313" s="69"/>
      <c r="AE313" s="69"/>
      <c r="AF313" s="69"/>
      <c r="AJ313" s="39"/>
      <c r="AK313" s="39"/>
      <c r="AL313" s="37"/>
      <c r="AM313" s="42"/>
      <c r="AN313" s="69"/>
      <c r="AO313" s="69"/>
      <c r="AP313" s="69"/>
      <c r="AS313" s="39"/>
      <c r="AT313" s="98"/>
      <c r="AU313" s="37"/>
      <c r="AV313" s="42"/>
      <c r="AW313" s="69"/>
      <c r="AX313" s="69"/>
      <c r="AY313" s="69"/>
      <c r="BA313" s="39"/>
      <c r="BB313" s="98"/>
      <c r="BC313" s="37"/>
      <c r="BD313" s="10"/>
      <c r="BE313" s="69"/>
      <c r="BF313" s="69"/>
      <c r="BG313" s="69"/>
      <c r="BI313" s="39"/>
      <c r="BJ313" s="98"/>
      <c r="BK313" s="37"/>
      <c r="BL313" s="42"/>
      <c r="BM313" s="69"/>
      <c r="BN313" s="69"/>
      <c r="BO313" s="69"/>
      <c r="BP313" s="98"/>
      <c r="BQ313" s="98"/>
      <c r="BS313" s="39"/>
      <c r="BT313" s="98"/>
      <c r="BU313" s="37"/>
      <c r="BV313" s="42"/>
      <c r="BW313" s="69"/>
      <c r="BX313" s="69"/>
      <c r="BY313" s="69"/>
      <c r="BZ313" s="98"/>
      <c r="CA313" s="98"/>
      <c r="CC313" s="39"/>
      <c r="CD313" s="98"/>
      <c r="CE313" s="37"/>
      <c r="CF313" s="42"/>
      <c r="CG313" s="69"/>
      <c r="CH313" s="69"/>
      <c r="CI313" s="69"/>
      <c r="CJ313" s="45"/>
      <c r="CK313" s="98"/>
      <c r="CO313" s="39"/>
      <c r="CP313" s="98"/>
      <c r="CQ313" s="10"/>
      <c r="CR313" s="10"/>
      <c r="CS313" s="10"/>
      <c r="CT313" s="10"/>
      <c r="CU313" s="10"/>
      <c r="CV313" s="11"/>
      <c r="CW313" s="45"/>
      <c r="CX313" s="39"/>
      <c r="CY313" s="98"/>
      <c r="CZ313" s="10"/>
      <c r="DA313" s="10"/>
      <c r="DB313" s="10"/>
      <c r="DC313" s="10"/>
      <c r="DD313" s="10"/>
      <c r="DE313" s="11"/>
      <c r="DF313" s="45"/>
      <c r="DG313" s="39"/>
      <c r="DH313" s="39"/>
      <c r="DI313" s="10"/>
      <c r="DJ313" s="10"/>
      <c r="DK313" s="10"/>
      <c r="DL313" s="10"/>
      <c r="DM313" s="10"/>
      <c r="DN313" s="11"/>
      <c r="DO313" s="11"/>
      <c r="DP313" s="45"/>
      <c r="DQ313" s="39"/>
      <c r="DR313" s="39"/>
      <c r="DS313" s="10"/>
      <c r="DT313" s="10"/>
      <c r="DU313" s="10"/>
      <c r="DV313" s="10"/>
      <c r="DW313" s="10"/>
      <c r="DX313" s="98"/>
      <c r="DY313" s="11"/>
      <c r="DZ313" s="45"/>
      <c r="EA313" s="39"/>
      <c r="EB313" s="98"/>
      <c r="ED313" s="45"/>
      <c r="EE313" s="45"/>
      <c r="EF313" s="45"/>
    </row>
    <row r="314" spans="1:136" s="8" customFormat="1" ht="15" x14ac:dyDescent="0.15">
      <c r="A314" s="39"/>
      <c r="B314" s="98"/>
      <c r="C314" s="37"/>
      <c r="D314" s="42"/>
      <c r="E314" s="69"/>
      <c r="F314" s="69"/>
      <c r="G314" s="69"/>
      <c r="H314" s="69"/>
      <c r="I314" s="45"/>
      <c r="J314" s="39"/>
      <c r="K314" s="98"/>
      <c r="L314" s="37"/>
      <c r="M314" s="42"/>
      <c r="N314" s="69"/>
      <c r="O314" s="69"/>
      <c r="P314" s="69"/>
      <c r="R314" s="39"/>
      <c r="S314" s="98"/>
      <c r="T314" s="37"/>
      <c r="U314" s="10"/>
      <c r="V314" s="69"/>
      <c r="W314" s="69"/>
      <c r="X314" s="69"/>
      <c r="Z314" s="39"/>
      <c r="AA314" s="39"/>
      <c r="AB314" s="37"/>
      <c r="AC314" s="42"/>
      <c r="AD314" s="69"/>
      <c r="AE314" s="69"/>
      <c r="AF314" s="69"/>
      <c r="AJ314" s="39"/>
      <c r="AK314" s="39"/>
      <c r="AL314" s="37"/>
      <c r="AM314" s="42"/>
      <c r="AN314" s="69"/>
      <c r="AO314" s="69"/>
      <c r="AP314" s="69"/>
      <c r="AS314" s="39"/>
      <c r="AT314" s="98"/>
      <c r="AU314" s="37"/>
      <c r="AV314" s="42"/>
      <c r="AW314" s="69"/>
      <c r="AX314" s="69"/>
      <c r="AY314" s="69"/>
      <c r="BA314" s="39"/>
      <c r="BB314" s="98"/>
      <c r="BC314" s="37"/>
      <c r="BD314" s="10"/>
      <c r="BE314" s="69"/>
      <c r="BF314" s="69"/>
      <c r="BG314" s="69"/>
      <c r="BI314" s="39"/>
      <c r="BJ314" s="98"/>
      <c r="BK314" s="37"/>
      <c r="BL314" s="42"/>
      <c r="BM314" s="69"/>
      <c r="BN314" s="69"/>
      <c r="BO314" s="69"/>
      <c r="BP314" s="98"/>
      <c r="BQ314" s="98"/>
      <c r="BS314" s="39"/>
      <c r="BT314" s="98"/>
      <c r="BU314" s="37"/>
      <c r="BV314" s="42"/>
      <c r="BW314" s="69"/>
      <c r="BX314" s="69"/>
      <c r="BY314" s="69"/>
      <c r="BZ314" s="98"/>
      <c r="CA314" s="98"/>
      <c r="CC314" s="39"/>
      <c r="CD314" s="98"/>
      <c r="CE314" s="37"/>
      <c r="CF314" s="42"/>
      <c r="CG314" s="69"/>
      <c r="CH314" s="69"/>
      <c r="CI314" s="69"/>
      <c r="CJ314" s="45"/>
      <c r="CK314" s="98"/>
      <c r="CO314" s="39"/>
      <c r="CP314" s="98"/>
      <c r="CQ314" s="10"/>
      <c r="CR314" s="10"/>
      <c r="CS314" s="10"/>
      <c r="CT314" s="10"/>
      <c r="CU314" s="10"/>
      <c r="CV314" s="11"/>
      <c r="CW314" s="45"/>
      <c r="CX314" s="39"/>
      <c r="CY314" s="98"/>
      <c r="CZ314" s="10"/>
      <c r="DA314" s="10"/>
      <c r="DB314" s="10"/>
      <c r="DC314" s="10"/>
      <c r="DD314" s="10"/>
      <c r="DE314" s="11"/>
      <c r="DF314" s="45"/>
      <c r="DG314" s="39"/>
      <c r="DH314" s="39"/>
      <c r="DI314" s="10"/>
      <c r="DJ314" s="10"/>
      <c r="DK314" s="10"/>
      <c r="DL314" s="10"/>
      <c r="DM314" s="10"/>
      <c r="DN314" s="11"/>
      <c r="DO314" s="11"/>
      <c r="DP314" s="45"/>
      <c r="DQ314" s="39"/>
      <c r="DR314" s="39"/>
      <c r="DS314" s="10"/>
      <c r="DT314" s="10"/>
      <c r="DU314" s="10"/>
      <c r="DV314" s="10"/>
      <c r="DW314" s="10"/>
      <c r="DX314" s="98"/>
      <c r="DY314" s="11"/>
      <c r="DZ314" s="45"/>
      <c r="EA314" s="39"/>
      <c r="EB314" s="98"/>
      <c r="ED314" s="45"/>
      <c r="EE314" s="45"/>
      <c r="EF314" s="45"/>
    </row>
    <row r="315" spans="1:136" s="8" customFormat="1" ht="15" x14ac:dyDescent="0.15">
      <c r="A315" s="39"/>
      <c r="B315" s="98"/>
      <c r="C315" s="37"/>
      <c r="D315" s="42"/>
      <c r="E315" s="69"/>
      <c r="F315" s="69"/>
      <c r="G315" s="69"/>
      <c r="H315" s="69"/>
      <c r="I315" s="45"/>
      <c r="J315" s="39"/>
      <c r="K315" s="98"/>
      <c r="L315" s="37"/>
      <c r="M315" s="42"/>
      <c r="N315" s="69"/>
      <c r="O315" s="69"/>
      <c r="P315" s="69"/>
      <c r="R315" s="39"/>
      <c r="S315" s="98"/>
      <c r="T315" s="37"/>
      <c r="U315" s="10"/>
      <c r="V315" s="69"/>
      <c r="W315" s="69"/>
      <c r="X315" s="69"/>
      <c r="Z315" s="39"/>
      <c r="AA315" s="39"/>
      <c r="AB315" s="37"/>
      <c r="AC315" s="42"/>
      <c r="AD315" s="69"/>
      <c r="AE315" s="69"/>
      <c r="AF315" s="69"/>
      <c r="AJ315" s="39"/>
      <c r="AK315" s="39"/>
      <c r="AL315" s="37"/>
      <c r="AM315" s="42"/>
      <c r="AN315" s="69"/>
      <c r="AO315" s="69"/>
      <c r="AP315" s="69"/>
      <c r="AS315" s="39"/>
      <c r="AT315" s="98"/>
      <c r="AU315" s="37"/>
      <c r="AV315" s="42"/>
      <c r="AW315" s="69"/>
      <c r="AX315" s="69"/>
      <c r="AY315" s="69"/>
      <c r="BA315" s="39"/>
      <c r="BB315" s="98"/>
      <c r="BC315" s="37"/>
      <c r="BD315" s="10"/>
      <c r="BE315" s="69"/>
      <c r="BF315" s="69"/>
      <c r="BG315" s="69"/>
      <c r="BI315" s="39"/>
      <c r="BJ315" s="98"/>
      <c r="BK315" s="37"/>
      <c r="BL315" s="42"/>
      <c r="BM315" s="69"/>
      <c r="BN315" s="69"/>
      <c r="BO315" s="69"/>
      <c r="BP315" s="98"/>
      <c r="BQ315" s="98"/>
      <c r="BS315" s="39"/>
      <c r="BT315" s="98"/>
      <c r="BU315" s="37"/>
      <c r="BV315" s="42"/>
      <c r="BW315" s="69"/>
      <c r="BX315" s="69"/>
      <c r="BY315" s="69"/>
      <c r="BZ315" s="98"/>
      <c r="CA315" s="98"/>
      <c r="CC315" s="39"/>
      <c r="CD315" s="98"/>
      <c r="CE315" s="37"/>
      <c r="CF315" s="42"/>
      <c r="CG315" s="69"/>
      <c r="CH315" s="69"/>
      <c r="CI315" s="69"/>
      <c r="CJ315" s="45"/>
      <c r="CK315" s="98"/>
      <c r="CO315" s="39"/>
      <c r="CP315" s="98"/>
      <c r="CQ315" s="10"/>
      <c r="CR315" s="10"/>
      <c r="CS315" s="10"/>
      <c r="CT315" s="10"/>
      <c r="CU315" s="10"/>
      <c r="CV315" s="11"/>
      <c r="CW315" s="45"/>
      <c r="CX315" s="39"/>
      <c r="CY315" s="98"/>
      <c r="CZ315" s="10"/>
      <c r="DA315" s="10"/>
      <c r="DB315" s="10"/>
      <c r="DC315" s="10"/>
      <c r="DD315" s="10"/>
      <c r="DE315" s="11"/>
      <c r="DF315" s="45"/>
      <c r="DG315" s="39"/>
      <c r="DH315" s="39"/>
      <c r="DI315" s="10"/>
      <c r="DJ315" s="10"/>
      <c r="DK315" s="10"/>
      <c r="DL315" s="10"/>
      <c r="DM315" s="10"/>
      <c r="DN315" s="11"/>
      <c r="DO315" s="11"/>
      <c r="DP315" s="45"/>
      <c r="DQ315" s="39"/>
      <c r="DR315" s="39"/>
      <c r="DS315" s="10"/>
      <c r="DT315" s="10"/>
      <c r="DU315" s="10"/>
      <c r="DV315" s="10"/>
      <c r="DW315" s="10"/>
      <c r="DX315" s="98"/>
      <c r="DY315" s="11"/>
      <c r="DZ315" s="45"/>
      <c r="EA315" s="39"/>
      <c r="EB315" s="98"/>
      <c r="ED315" s="45"/>
      <c r="EE315" s="45"/>
      <c r="EF315" s="45"/>
    </row>
    <row r="316" spans="1:136" s="8" customFormat="1" ht="15" x14ac:dyDescent="0.15">
      <c r="A316" s="39"/>
      <c r="B316" s="98"/>
      <c r="C316" s="37"/>
      <c r="D316" s="42"/>
      <c r="E316" s="69"/>
      <c r="F316" s="69"/>
      <c r="G316" s="69"/>
      <c r="H316" s="69"/>
      <c r="I316" s="45"/>
      <c r="J316" s="39"/>
      <c r="K316" s="98"/>
      <c r="L316" s="37"/>
      <c r="M316" s="42"/>
      <c r="N316" s="69"/>
      <c r="O316" s="69"/>
      <c r="P316" s="69"/>
      <c r="R316" s="39"/>
      <c r="S316" s="98"/>
      <c r="T316" s="37"/>
      <c r="U316" s="10"/>
      <c r="V316" s="69"/>
      <c r="W316" s="69"/>
      <c r="X316" s="69"/>
      <c r="Z316" s="39"/>
      <c r="AA316" s="39"/>
      <c r="AB316" s="37"/>
      <c r="AC316" s="42"/>
      <c r="AD316" s="69"/>
      <c r="AE316" s="69"/>
      <c r="AF316" s="69"/>
      <c r="AJ316" s="39"/>
      <c r="AK316" s="39"/>
      <c r="AL316" s="37"/>
      <c r="AM316" s="42"/>
      <c r="AN316" s="69"/>
      <c r="AO316" s="69"/>
      <c r="AP316" s="69"/>
      <c r="AS316" s="39"/>
      <c r="AT316" s="98"/>
      <c r="AU316" s="37"/>
      <c r="AV316" s="42"/>
      <c r="AW316" s="69"/>
      <c r="AX316" s="69"/>
      <c r="AY316" s="69"/>
      <c r="BA316" s="39"/>
      <c r="BB316" s="98"/>
      <c r="BC316" s="37"/>
      <c r="BD316" s="10"/>
      <c r="BE316" s="69"/>
      <c r="BF316" s="69"/>
      <c r="BG316" s="69"/>
      <c r="BI316" s="39"/>
      <c r="BJ316" s="98"/>
      <c r="BK316" s="37"/>
      <c r="BL316" s="42"/>
      <c r="BM316" s="69"/>
      <c r="BN316" s="69"/>
      <c r="BO316" s="69"/>
      <c r="BP316" s="98"/>
      <c r="BQ316" s="98"/>
      <c r="BS316" s="39"/>
      <c r="BT316" s="98"/>
      <c r="BU316" s="37"/>
      <c r="BV316" s="42"/>
      <c r="BW316" s="69"/>
      <c r="BX316" s="69"/>
      <c r="BY316" s="69"/>
      <c r="BZ316" s="98"/>
      <c r="CA316" s="98"/>
      <c r="CC316" s="39"/>
      <c r="CD316" s="98"/>
      <c r="CE316" s="37"/>
      <c r="CF316" s="42"/>
      <c r="CG316" s="69"/>
      <c r="CH316" s="69"/>
      <c r="CI316" s="69"/>
      <c r="CJ316" s="45"/>
      <c r="CK316" s="98"/>
      <c r="CO316" s="39"/>
      <c r="CP316" s="98"/>
      <c r="CQ316" s="10"/>
      <c r="CR316" s="10"/>
      <c r="CS316" s="10"/>
      <c r="CT316" s="10"/>
      <c r="CU316" s="10"/>
      <c r="CV316" s="11"/>
      <c r="CW316" s="45"/>
      <c r="CX316" s="39"/>
      <c r="CY316" s="98"/>
      <c r="CZ316" s="10"/>
      <c r="DA316" s="10"/>
      <c r="DB316" s="10"/>
      <c r="DC316" s="10"/>
      <c r="DD316" s="10"/>
      <c r="DE316" s="11"/>
      <c r="DF316" s="45"/>
      <c r="DG316" s="39"/>
      <c r="DH316" s="39"/>
      <c r="DI316" s="10"/>
      <c r="DJ316" s="10"/>
      <c r="DK316" s="10"/>
      <c r="DL316" s="10"/>
      <c r="DM316" s="10"/>
      <c r="DN316" s="11"/>
      <c r="DO316" s="11"/>
      <c r="DP316" s="45"/>
      <c r="DQ316" s="39"/>
      <c r="DR316" s="39"/>
      <c r="DS316" s="10"/>
      <c r="DT316" s="10"/>
      <c r="DU316" s="10"/>
      <c r="DV316" s="10"/>
      <c r="DW316" s="10"/>
      <c r="DX316" s="98"/>
      <c r="DY316" s="11"/>
      <c r="DZ316" s="45"/>
      <c r="EA316" s="39"/>
      <c r="EB316" s="98"/>
      <c r="ED316" s="45"/>
      <c r="EE316" s="45"/>
      <c r="EF316" s="45"/>
    </row>
    <row r="317" spans="1:136" s="8" customFormat="1" ht="15" x14ac:dyDescent="0.15">
      <c r="A317" s="39"/>
      <c r="B317" s="98"/>
      <c r="C317" s="37"/>
      <c r="D317" s="42"/>
      <c r="E317" s="69"/>
      <c r="F317" s="69"/>
      <c r="G317" s="69"/>
      <c r="H317" s="69"/>
      <c r="I317" s="45"/>
      <c r="J317" s="39"/>
      <c r="K317" s="98"/>
      <c r="L317" s="37"/>
      <c r="M317" s="42"/>
      <c r="N317" s="69"/>
      <c r="O317" s="69"/>
      <c r="P317" s="69"/>
      <c r="R317" s="39"/>
      <c r="S317" s="98"/>
      <c r="T317" s="37"/>
      <c r="U317" s="10"/>
      <c r="V317" s="69"/>
      <c r="W317" s="69"/>
      <c r="X317" s="69"/>
      <c r="Z317" s="39"/>
      <c r="AA317" s="39"/>
      <c r="AB317" s="37"/>
      <c r="AC317" s="42"/>
      <c r="AD317" s="69"/>
      <c r="AE317" s="69"/>
      <c r="AF317" s="69"/>
      <c r="AJ317" s="39"/>
      <c r="AK317" s="39"/>
      <c r="AL317" s="37"/>
      <c r="AM317" s="42"/>
      <c r="AN317" s="69"/>
      <c r="AO317" s="69"/>
      <c r="AP317" s="69"/>
      <c r="AS317" s="39"/>
      <c r="AT317" s="98"/>
      <c r="AU317" s="37"/>
      <c r="AV317" s="42"/>
      <c r="AW317" s="69"/>
      <c r="AX317" s="69"/>
      <c r="AY317" s="69"/>
      <c r="BA317" s="39"/>
      <c r="BB317" s="98"/>
      <c r="BC317" s="37"/>
      <c r="BD317" s="10"/>
      <c r="BE317" s="69"/>
      <c r="BF317" s="69"/>
      <c r="BG317" s="69"/>
      <c r="BI317" s="39"/>
      <c r="BJ317" s="98"/>
      <c r="BK317" s="37"/>
      <c r="BL317" s="42"/>
      <c r="BM317" s="69"/>
      <c r="BN317" s="69"/>
      <c r="BO317" s="69"/>
      <c r="BP317" s="98"/>
      <c r="BQ317" s="98"/>
      <c r="BS317" s="39"/>
      <c r="BT317" s="98"/>
      <c r="BU317" s="37"/>
      <c r="BV317" s="42"/>
      <c r="BW317" s="69"/>
      <c r="BX317" s="69"/>
      <c r="BY317" s="69"/>
      <c r="BZ317" s="98"/>
      <c r="CA317" s="98"/>
      <c r="CC317" s="39"/>
      <c r="CD317" s="98"/>
      <c r="CE317" s="37"/>
      <c r="CF317" s="42"/>
      <c r="CG317" s="69"/>
      <c r="CH317" s="69"/>
      <c r="CI317" s="69"/>
      <c r="CJ317" s="45"/>
      <c r="CK317" s="98"/>
      <c r="CO317" s="39"/>
      <c r="CP317" s="98"/>
      <c r="CQ317" s="10"/>
      <c r="CR317" s="10"/>
      <c r="CS317" s="10"/>
      <c r="CT317" s="10"/>
      <c r="CU317" s="10"/>
      <c r="CV317" s="11"/>
      <c r="CW317" s="45"/>
      <c r="CX317" s="39"/>
      <c r="CY317" s="98"/>
      <c r="CZ317" s="10"/>
      <c r="DA317" s="10"/>
      <c r="DB317" s="10"/>
      <c r="DC317" s="10"/>
      <c r="DD317" s="10"/>
      <c r="DE317" s="11"/>
      <c r="DF317" s="45"/>
      <c r="DG317" s="39"/>
      <c r="DH317" s="39"/>
      <c r="DI317" s="10"/>
      <c r="DJ317" s="10"/>
      <c r="DK317" s="10"/>
      <c r="DL317" s="10"/>
      <c r="DM317" s="10"/>
      <c r="DN317" s="11"/>
      <c r="DO317" s="11"/>
      <c r="DP317" s="45"/>
      <c r="DQ317" s="39"/>
      <c r="DR317" s="39"/>
      <c r="DS317" s="10"/>
      <c r="DT317" s="10"/>
      <c r="DU317" s="10"/>
      <c r="DV317" s="10"/>
      <c r="DW317" s="10"/>
      <c r="DX317" s="98"/>
      <c r="DY317" s="11"/>
      <c r="DZ317" s="45"/>
      <c r="EA317" s="39"/>
      <c r="EB317" s="98"/>
      <c r="ED317" s="45"/>
      <c r="EE317" s="45"/>
      <c r="EF317" s="45"/>
    </row>
    <row r="318" spans="1:136" s="8" customFormat="1" ht="15" x14ac:dyDescent="0.15">
      <c r="A318" s="39"/>
      <c r="B318" s="98"/>
      <c r="C318" s="37"/>
      <c r="D318" s="42"/>
      <c r="E318" s="69"/>
      <c r="F318" s="69"/>
      <c r="G318" s="69"/>
      <c r="H318" s="69"/>
      <c r="I318" s="45"/>
      <c r="J318" s="39"/>
      <c r="K318" s="98"/>
      <c r="L318" s="37"/>
      <c r="M318" s="42"/>
      <c r="N318" s="69"/>
      <c r="O318" s="69"/>
      <c r="P318" s="69"/>
      <c r="R318" s="39"/>
      <c r="S318" s="98"/>
      <c r="T318" s="37"/>
      <c r="U318" s="10"/>
      <c r="V318" s="69"/>
      <c r="W318" s="69"/>
      <c r="X318" s="69"/>
      <c r="Z318" s="39"/>
      <c r="AA318" s="39"/>
      <c r="AB318" s="37"/>
      <c r="AC318" s="42"/>
      <c r="AD318" s="69"/>
      <c r="AE318" s="69"/>
      <c r="AF318" s="69"/>
      <c r="AJ318" s="39"/>
      <c r="AK318" s="39"/>
      <c r="AL318" s="37"/>
      <c r="AM318" s="42"/>
      <c r="AN318" s="69"/>
      <c r="AO318" s="69"/>
      <c r="AP318" s="69"/>
      <c r="AS318" s="39"/>
      <c r="AT318" s="98"/>
      <c r="AU318" s="37"/>
      <c r="AV318" s="42"/>
      <c r="AW318" s="69"/>
      <c r="AX318" s="69"/>
      <c r="AY318" s="69"/>
      <c r="BA318" s="39"/>
      <c r="BB318" s="98"/>
      <c r="BC318" s="37"/>
      <c r="BD318" s="10"/>
      <c r="BE318" s="69"/>
      <c r="BF318" s="69"/>
      <c r="BG318" s="69"/>
      <c r="BI318" s="39"/>
      <c r="BJ318" s="98"/>
      <c r="BK318" s="37"/>
      <c r="BL318" s="42"/>
      <c r="BM318" s="69"/>
      <c r="BN318" s="69"/>
      <c r="BO318" s="69"/>
      <c r="BP318" s="98"/>
      <c r="BQ318" s="98"/>
      <c r="BS318" s="39"/>
      <c r="BT318" s="98"/>
      <c r="BU318" s="37"/>
      <c r="BV318" s="42"/>
      <c r="BW318" s="69"/>
      <c r="BX318" s="69"/>
      <c r="BY318" s="69"/>
      <c r="BZ318" s="98"/>
      <c r="CA318" s="98"/>
      <c r="CC318" s="39"/>
      <c r="CD318" s="98"/>
      <c r="CE318" s="37"/>
      <c r="CF318" s="42"/>
      <c r="CG318" s="69"/>
      <c r="CH318" s="69"/>
      <c r="CI318" s="69"/>
      <c r="CJ318" s="45"/>
      <c r="CK318" s="98"/>
      <c r="CO318" s="39"/>
      <c r="CP318" s="98"/>
      <c r="CQ318" s="10"/>
      <c r="CR318" s="10"/>
      <c r="CS318" s="10"/>
      <c r="CT318" s="10"/>
      <c r="CU318" s="10"/>
      <c r="CV318" s="11"/>
      <c r="CW318" s="45"/>
      <c r="CX318" s="39"/>
      <c r="CY318" s="98"/>
      <c r="CZ318" s="10"/>
      <c r="DA318" s="10"/>
      <c r="DB318" s="10"/>
      <c r="DC318" s="10"/>
      <c r="DD318" s="10"/>
      <c r="DE318" s="11"/>
      <c r="DF318" s="45"/>
      <c r="DG318" s="39"/>
      <c r="DH318" s="39"/>
      <c r="DI318" s="10"/>
      <c r="DJ318" s="10"/>
      <c r="DK318" s="10"/>
      <c r="DL318" s="10"/>
      <c r="DM318" s="10"/>
      <c r="DN318" s="11"/>
      <c r="DO318" s="11"/>
      <c r="DP318" s="45"/>
      <c r="DQ318" s="39"/>
      <c r="DR318" s="39"/>
      <c r="DS318" s="10"/>
      <c r="DT318" s="10"/>
      <c r="DU318" s="10"/>
      <c r="DV318" s="10"/>
      <c r="DW318" s="10"/>
      <c r="DX318" s="98"/>
      <c r="DY318" s="11"/>
      <c r="DZ318" s="45"/>
      <c r="EA318" s="39"/>
      <c r="EB318" s="98"/>
      <c r="ED318" s="45"/>
      <c r="EE318" s="45"/>
      <c r="EF318" s="45"/>
    </row>
    <row r="319" spans="1:136" s="8" customFormat="1" ht="15" x14ac:dyDescent="0.15">
      <c r="A319" s="39"/>
      <c r="B319" s="98"/>
      <c r="C319" s="37"/>
      <c r="D319" s="42"/>
      <c r="E319" s="69"/>
      <c r="F319" s="69"/>
      <c r="G319" s="69"/>
      <c r="H319" s="69"/>
      <c r="I319" s="45"/>
      <c r="J319" s="39"/>
      <c r="K319" s="98"/>
      <c r="L319" s="37"/>
      <c r="M319" s="42"/>
      <c r="N319" s="69"/>
      <c r="O319" s="69"/>
      <c r="P319" s="69"/>
      <c r="R319" s="39"/>
      <c r="S319" s="98"/>
      <c r="T319" s="37"/>
      <c r="U319" s="10"/>
      <c r="V319" s="69"/>
      <c r="W319" s="69"/>
      <c r="X319" s="69"/>
      <c r="Z319" s="39"/>
      <c r="AA319" s="39"/>
      <c r="AB319" s="37"/>
      <c r="AC319" s="42"/>
      <c r="AD319" s="69"/>
      <c r="AE319" s="69"/>
      <c r="AF319" s="69"/>
      <c r="AJ319" s="39"/>
      <c r="AK319" s="39"/>
      <c r="AL319" s="37"/>
      <c r="AM319" s="42"/>
      <c r="AN319" s="69"/>
      <c r="AO319" s="69"/>
      <c r="AP319" s="69"/>
      <c r="AS319" s="39"/>
      <c r="AT319" s="98"/>
      <c r="AU319" s="37"/>
      <c r="AV319" s="42"/>
      <c r="AW319" s="69"/>
      <c r="AX319" s="69"/>
      <c r="AY319" s="69"/>
      <c r="BA319" s="39"/>
      <c r="BB319" s="98"/>
      <c r="BC319" s="37"/>
      <c r="BD319" s="10"/>
      <c r="BE319" s="69"/>
      <c r="BF319" s="69"/>
      <c r="BG319" s="69"/>
      <c r="BI319" s="39"/>
      <c r="BJ319" s="98"/>
      <c r="BK319" s="37"/>
      <c r="BL319" s="42"/>
      <c r="BM319" s="69"/>
      <c r="BN319" s="69"/>
      <c r="BO319" s="69"/>
      <c r="BP319" s="98"/>
      <c r="BQ319" s="98"/>
      <c r="BS319" s="39"/>
      <c r="BT319" s="98"/>
      <c r="BU319" s="37"/>
      <c r="BV319" s="42"/>
      <c r="BW319" s="69"/>
      <c r="BX319" s="69"/>
      <c r="BY319" s="69"/>
      <c r="BZ319" s="98"/>
      <c r="CA319" s="98"/>
      <c r="CC319" s="39"/>
      <c r="CD319" s="98"/>
      <c r="CE319" s="37"/>
      <c r="CF319" s="42"/>
      <c r="CG319" s="69"/>
      <c r="CH319" s="69"/>
      <c r="CI319" s="69"/>
      <c r="CJ319" s="45"/>
      <c r="CK319" s="98"/>
      <c r="CO319" s="39"/>
      <c r="CP319" s="98"/>
      <c r="CQ319" s="10"/>
      <c r="CR319" s="10"/>
      <c r="CS319" s="10"/>
      <c r="CT319" s="10"/>
      <c r="CU319" s="10"/>
      <c r="CV319" s="11"/>
      <c r="CW319" s="45"/>
      <c r="CX319" s="39"/>
      <c r="CY319" s="98"/>
      <c r="CZ319" s="10"/>
      <c r="DA319" s="10"/>
      <c r="DB319" s="10"/>
      <c r="DC319" s="10"/>
      <c r="DD319" s="10"/>
      <c r="DE319" s="11"/>
      <c r="DF319" s="45"/>
      <c r="DG319" s="39"/>
      <c r="DH319" s="39"/>
      <c r="DI319" s="10"/>
      <c r="DJ319" s="10"/>
      <c r="DK319" s="10"/>
      <c r="DL319" s="10"/>
      <c r="DM319" s="10"/>
      <c r="DN319" s="11"/>
      <c r="DO319" s="11"/>
      <c r="DP319" s="45"/>
      <c r="DQ319" s="39"/>
      <c r="DR319" s="39"/>
      <c r="DS319" s="10"/>
      <c r="DT319" s="10"/>
      <c r="DU319" s="10"/>
      <c r="DV319" s="10"/>
      <c r="DW319" s="10"/>
      <c r="DX319" s="98"/>
      <c r="DY319" s="11"/>
      <c r="DZ319" s="45"/>
      <c r="EA319" s="39"/>
      <c r="EB319" s="98"/>
      <c r="ED319" s="45"/>
      <c r="EE319" s="45"/>
      <c r="EF319" s="45"/>
    </row>
    <row r="320" spans="1:136" s="8" customFormat="1" ht="15" x14ac:dyDescent="0.15">
      <c r="A320" s="39"/>
      <c r="B320" s="98"/>
      <c r="C320" s="37"/>
      <c r="D320" s="42"/>
      <c r="E320" s="69"/>
      <c r="F320" s="69"/>
      <c r="G320" s="69"/>
      <c r="H320" s="69"/>
      <c r="I320" s="45"/>
      <c r="J320" s="39"/>
      <c r="K320" s="98"/>
      <c r="L320" s="37"/>
      <c r="M320" s="42"/>
      <c r="N320" s="69"/>
      <c r="O320" s="69"/>
      <c r="P320" s="69"/>
      <c r="R320" s="39"/>
      <c r="S320" s="98"/>
      <c r="T320" s="37"/>
      <c r="U320" s="10"/>
      <c r="V320" s="69"/>
      <c r="W320" s="69"/>
      <c r="X320" s="69"/>
      <c r="Z320" s="39"/>
      <c r="AA320" s="39"/>
      <c r="AB320" s="37"/>
      <c r="AC320" s="42"/>
      <c r="AD320" s="69"/>
      <c r="AE320" s="69"/>
      <c r="AF320" s="69"/>
      <c r="AJ320" s="39"/>
      <c r="AK320" s="39"/>
      <c r="AL320" s="37"/>
      <c r="AM320" s="42"/>
      <c r="AN320" s="69"/>
      <c r="AO320" s="69"/>
      <c r="AP320" s="69"/>
      <c r="AS320" s="39"/>
      <c r="AT320" s="98"/>
      <c r="AU320" s="37"/>
      <c r="AV320" s="42"/>
      <c r="AW320" s="69"/>
      <c r="AX320" s="69"/>
      <c r="AY320" s="69"/>
      <c r="BA320" s="39"/>
      <c r="BB320" s="98"/>
      <c r="BC320" s="37"/>
      <c r="BD320" s="10"/>
      <c r="BE320" s="69"/>
      <c r="BF320" s="69"/>
      <c r="BG320" s="69"/>
      <c r="BI320" s="39"/>
      <c r="BJ320" s="98"/>
      <c r="BK320" s="37"/>
      <c r="BL320" s="42"/>
      <c r="BM320" s="69"/>
      <c r="BN320" s="69"/>
      <c r="BO320" s="69"/>
      <c r="BP320" s="98"/>
      <c r="BQ320" s="98"/>
      <c r="BS320" s="39"/>
      <c r="BT320" s="98"/>
      <c r="BU320" s="37"/>
      <c r="BV320" s="42"/>
      <c r="BW320" s="69"/>
      <c r="BX320" s="69"/>
      <c r="BY320" s="69"/>
      <c r="BZ320" s="98"/>
      <c r="CA320" s="98"/>
      <c r="CC320" s="39"/>
      <c r="CD320" s="98"/>
      <c r="CE320" s="37"/>
      <c r="CF320" s="42"/>
      <c r="CG320" s="69"/>
      <c r="CH320" s="69"/>
      <c r="CI320" s="69"/>
      <c r="CJ320" s="45"/>
      <c r="CK320" s="98"/>
      <c r="CO320" s="39"/>
      <c r="CP320" s="98"/>
      <c r="CQ320" s="10"/>
      <c r="CR320" s="10"/>
      <c r="CS320" s="10"/>
      <c r="CT320" s="10"/>
      <c r="CU320" s="10"/>
      <c r="CV320" s="11"/>
      <c r="CW320" s="45"/>
      <c r="CX320" s="39"/>
      <c r="CY320" s="98"/>
      <c r="CZ320" s="10"/>
      <c r="DA320" s="10"/>
      <c r="DB320" s="10"/>
      <c r="DC320" s="10"/>
      <c r="DD320" s="10"/>
      <c r="DE320" s="11"/>
      <c r="DF320" s="45"/>
      <c r="DG320" s="39"/>
      <c r="DH320" s="39"/>
      <c r="DI320" s="10"/>
      <c r="DJ320" s="10"/>
      <c r="DK320" s="10"/>
      <c r="DL320" s="10"/>
      <c r="DM320" s="10"/>
      <c r="DN320" s="11"/>
      <c r="DO320" s="11"/>
      <c r="DP320" s="45"/>
      <c r="DQ320" s="39"/>
      <c r="DR320" s="39"/>
      <c r="DS320" s="10"/>
      <c r="DT320" s="10"/>
      <c r="DU320" s="10"/>
      <c r="DV320" s="10"/>
      <c r="DW320" s="10"/>
      <c r="DX320" s="98"/>
      <c r="DY320" s="11"/>
      <c r="DZ320" s="45"/>
      <c r="EA320" s="39"/>
      <c r="EB320" s="98"/>
      <c r="ED320" s="45"/>
      <c r="EE320" s="45"/>
      <c r="EF320" s="45"/>
    </row>
    <row r="321" spans="1:136" s="8" customFormat="1" ht="15" x14ac:dyDescent="0.15">
      <c r="A321" s="39"/>
      <c r="B321" s="98"/>
      <c r="C321" s="37"/>
      <c r="D321" s="42"/>
      <c r="E321" s="69"/>
      <c r="F321" s="69"/>
      <c r="G321" s="69"/>
      <c r="H321" s="69"/>
      <c r="I321" s="45"/>
      <c r="J321" s="39"/>
      <c r="K321" s="98"/>
      <c r="L321" s="37"/>
      <c r="M321" s="42"/>
      <c r="N321" s="69"/>
      <c r="O321" s="69"/>
      <c r="P321" s="69"/>
      <c r="R321" s="39"/>
      <c r="S321" s="98"/>
      <c r="T321" s="37"/>
      <c r="U321" s="10"/>
      <c r="V321" s="69"/>
      <c r="W321" s="69"/>
      <c r="X321" s="69"/>
      <c r="Z321" s="39"/>
      <c r="AA321" s="39"/>
      <c r="AB321" s="37"/>
      <c r="AC321" s="42"/>
      <c r="AD321" s="69"/>
      <c r="AE321" s="69"/>
      <c r="AF321" s="69"/>
      <c r="AJ321" s="39"/>
      <c r="AK321" s="39"/>
      <c r="AL321" s="37"/>
      <c r="AM321" s="42"/>
      <c r="AN321" s="69"/>
      <c r="AO321" s="69"/>
      <c r="AP321" s="69"/>
      <c r="AS321" s="39"/>
      <c r="AT321" s="98"/>
      <c r="AU321" s="37"/>
      <c r="AV321" s="42"/>
      <c r="AW321" s="69"/>
      <c r="AX321" s="69"/>
      <c r="AY321" s="69"/>
      <c r="BA321" s="39"/>
      <c r="BB321" s="98"/>
      <c r="BC321" s="37"/>
      <c r="BD321" s="10"/>
      <c r="BE321" s="69"/>
      <c r="BF321" s="69"/>
      <c r="BG321" s="69"/>
      <c r="BI321" s="39"/>
      <c r="BJ321" s="98"/>
      <c r="BK321" s="37"/>
      <c r="BL321" s="42"/>
      <c r="BM321" s="69"/>
      <c r="BN321" s="69"/>
      <c r="BO321" s="69"/>
      <c r="BP321" s="98"/>
      <c r="BQ321" s="98"/>
      <c r="BS321" s="39"/>
      <c r="BT321" s="98"/>
      <c r="BU321" s="37"/>
      <c r="BV321" s="42"/>
      <c r="BW321" s="69"/>
      <c r="BX321" s="69"/>
      <c r="BY321" s="69"/>
      <c r="BZ321" s="98"/>
      <c r="CA321" s="98"/>
      <c r="CC321" s="39"/>
      <c r="CD321" s="98"/>
      <c r="CE321" s="37"/>
      <c r="CF321" s="42"/>
      <c r="CG321" s="69"/>
      <c r="CH321" s="69"/>
      <c r="CI321" s="69"/>
      <c r="CJ321" s="45"/>
      <c r="CK321" s="98"/>
      <c r="CO321" s="39"/>
      <c r="CP321" s="98"/>
      <c r="CQ321" s="10"/>
      <c r="CR321" s="10"/>
      <c r="CS321" s="10"/>
      <c r="CT321" s="10"/>
      <c r="CU321" s="10"/>
      <c r="CV321" s="11"/>
      <c r="CW321" s="45"/>
      <c r="CX321" s="39"/>
      <c r="CY321" s="98"/>
      <c r="CZ321" s="10"/>
      <c r="DA321" s="10"/>
      <c r="DB321" s="10"/>
      <c r="DC321" s="10"/>
      <c r="DD321" s="10"/>
      <c r="DE321" s="11"/>
      <c r="DF321" s="45"/>
      <c r="DG321" s="39"/>
      <c r="DH321" s="39"/>
      <c r="DI321" s="10"/>
      <c r="DJ321" s="10"/>
      <c r="DK321" s="10"/>
      <c r="DL321" s="10"/>
      <c r="DM321" s="10"/>
      <c r="DN321" s="11"/>
      <c r="DO321" s="11"/>
      <c r="DP321" s="45"/>
      <c r="DQ321" s="39"/>
      <c r="DR321" s="39"/>
      <c r="DS321" s="10"/>
      <c r="DT321" s="10"/>
      <c r="DU321" s="10"/>
      <c r="DV321" s="10"/>
      <c r="DW321" s="10"/>
      <c r="DX321" s="98"/>
      <c r="DY321" s="11"/>
      <c r="DZ321" s="45"/>
      <c r="EA321" s="39"/>
      <c r="EB321" s="98"/>
      <c r="ED321" s="45"/>
      <c r="EE321" s="45"/>
      <c r="EF321" s="45"/>
    </row>
    <row r="322" spans="1:136" s="8" customFormat="1" ht="15" x14ac:dyDescent="0.15">
      <c r="A322" s="39"/>
      <c r="B322" s="98"/>
      <c r="C322" s="37"/>
      <c r="D322" s="42"/>
      <c r="E322" s="69"/>
      <c r="F322" s="69"/>
      <c r="G322" s="69"/>
      <c r="H322" s="69"/>
      <c r="I322" s="45"/>
      <c r="J322" s="39"/>
      <c r="K322" s="98"/>
      <c r="L322" s="37"/>
      <c r="M322" s="42"/>
      <c r="N322" s="69"/>
      <c r="O322" s="69"/>
      <c r="P322" s="69"/>
      <c r="R322" s="39"/>
      <c r="S322" s="98"/>
      <c r="T322" s="37"/>
      <c r="U322" s="10"/>
      <c r="V322" s="69"/>
      <c r="W322" s="69"/>
      <c r="X322" s="69"/>
      <c r="Z322" s="39"/>
      <c r="AA322" s="39"/>
      <c r="AB322" s="37"/>
      <c r="AC322" s="42"/>
      <c r="AD322" s="69"/>
      <c r="AE322" s="69"/>
      <c r="AF322" s="69"/>
      <c r="AJ322" s="39"/>
      <c r="AK322" s="39"/>
      <c r="AL322" s="37"/>
      <c r="AM322" s="42"/>
      <c r="AN322" s="69"/>
      <c r="AO322" s="69"/>
      <c r="AP322" s="69"/>
      <c r="AS322" s="39"/>
      <c r="AT322" s="98"/>
      <c r="AU322" s="37"/>
      <c r="AV322" s="42"/>
      <c r="AW322" s="69"/>
      <c r="AX322" s="69"/>
      <c r="AY322" s="69"/>
      <c r="BA322" s="39"/>
      <c r="BB322" s="98"/>
      <c r="BC322" s="37"/>
      <c r="BD322" s="10"/>
      <c r="BE322" s="69"/>
      <c r="BF322" s="69"/>
      <c r="BG322" s="69"/>
      <c r="BI322" s="39"/>
      <c r="BJ322" s="98"/>
      <c r="BK322" s="37"/>
      <c r="BL322" s="42"/>
      <c r="BM322" s="69"/>
      <c r="BN322" s="69"/>
      <c r="BO322" s="69"/>
      <c r="BP322" s="98"/>
      <c r="BQ322" s="98"/>
      <c r="BS322" s="39"/>
      <c r="BT322" s="98"/>
      <c r="BU322" s="37"/>
      <c r="BV322" s="42"/>
      <c r="BW322" s="69"/>
      <c r="BX322" s="69"/>
      <c r="BY322" s="69"/>
      <c r="BZ322" s="98"/>
      <c r="CA322" s="98"/>
      <c r="CC322" s="39"/>
      <c r="CD322" s="98"/>
      <c r="CE322" s="37"/>
      <c r="CF322" s="42"/>
      <c r="CG322" s="69"/>
      <c r="CH322" s="69"/>
      <c r="CI322" s="69"/>
      <c r="CJ322" s="45"/>
      <c r="CK322" s="98"/>
      <c r="CO322" s="39"/>
      <c r="CP322" s="98"/>
      <c r="CQ322" s="10"/>
      <c r="CR322" s="10"/>
      <c r="CS322" s="10"/>
      <c r="CT322" s="10"/>
      <c r="CU322" s="10"/>
      <c r="CV322" s="11"/>
      <c r="CW322" s="45"/>
      <c r="CX322" s="39"/>
      <c r="CY322" s="98"/>
      <c r="CZ322" s="10"/>
      <c r="DA322" s="10"/>
      <c r="DB322" s="10"/>
      <c r="DC322" s="10"/>
      <c r="DD322" s="10"/>
      <c r="DE322" s="11"/>
      <c r="DF322" s="45"/>
      <c r="DG322" s="39"/>
      <c r="DH322" s="39"/>
      <c r="DI322" s="10"/>
      <c r="DJ322" s="10"/>
      <c r="DK322" s="10"/>
      <c r="DL322" s="10"/>
      <c r="DM322" s="10"/>
      <c r="DN322" s="11"/>
      <c r="DO322" s="11"/>
      <c r="DP322" s="45"/>
      <c r="DQ322" s="39"/>
      <c r="DR322" s="39"/>
      <c r="DS322" s="10"/>
      <c r="DT322" s="10"/>
      <c r="DU322" s="10"/>
      <c r="DV322" s="10"/>
      <c r="DW322" s="10"/>
      <c r="DX322" s="98"/>
      <c r="DY322" s="11"/>
      <c r="DZ322" s="45"/>
      <c r="EA322" s="39"/>
      <c r="EB322" s="98"/>
      <c r="ED322" s="45"/>
      <c r="EE322" s="45"/>
      <c r="EF322" s="45"/>
    </row>
    <row r="323" spans="1:136" s="8" customFormat="1" ht="15" x14ac:dyDescent="0.15">
      <c r="A323" s="39"/>
      <c r="B323" s="98"/>
      <c r="C323" s="37"/>
      <c r="D323" s="42"/>
      <c r="E323" s="69"/>
      <c r="F323" s="69"/>
      <c r="G323" s="69"/>
      <c r="H323" s="69"/>
      <c r="I323" s="45"/>
      <c r="J323" s="39"/>
      <c r="K323" s="98"/>
      <c r="L323" s="37"/>
      <c r="M323" s="42"/>
      <c r="N323" s="69"/>
      <c r="O323" s="69"/>
      <c r="P323" s="69"/>
      <c r="R323" s="39"/>
      <c r="S323" s="98"/>
      <c r="T323" s="37"/>
      <c r="U323" s="10"/>
      <c r="V323" s="69"/>
      <c r="W323" s="69"/>
      <c r="X323" s="69"/>
      <c r="Z323" s="39"/>
      <c r="AA323" s="39"/>
      <c r="AB323" s="37"/>
      <c r="AC323" s="42"/>
      <c r="AD323" s="69"/>
      <c r="AE323" s="69"/>
      <c r="AF323" s="69"/>
      <c r="AJ323" s="39"/>
      <c r="AK323" s="39"/>
      <c r="AL323" s="37"/>
      <c r="AM323" s="42"/>
      <c r="AN323" s="69"/>
      <c r="AO323" s="69"/>
      <c r="AP323" s="69"/>
      <c r="AS323" s="39"/>
      <c r="AT323" s="98"/>
      <c r="AU323" s="37"/>
      <c r="AV323" s="42"/>
      <c r="AW323" s="69"/>
      <c r="AX323" s="69"/>
      <c r="AY323" s="69"/>
      <c r="BA323" s="39"/>
      <c r="BB323" s="98"/>
      <c r="BC323" s="37"/>
      <c r="BD323" s="10"/>
      <c r="BE323" s="69"/>
      <c r="BF323" s="69"/>
      <c r="BG323" s="69"/>
      <c r="BI323" s="39"/>
      <c r="BJ323" s="98"/>
      <c r="BK323" s="37"/>
      <c r="BL323" s="42"/>
      <c r="BM323" s="69"/>
      <c r="BN323" s="69"/>
      <c r="BO323" s="69"/>
      <c r="BP323" s="98"/>
      <c r="BQ323" s="98"/>
      <c r="BS323" s="39"/>
      <c r="BT323" s="98"/>
      <c r="BU323" s="37"/>
      <c r="BV323" s="42"/>
      <c r="BW323" s="69"/>
      <c r="BX323" s="69"/>
      <c r="BY323" s="69"/>
      <c r="BZ323" s="98"/>
      <c r="CA323" s="98"/>
      <c r="CC323" s="39"/>
      <c r="CD323" s="98"/>
      <c r="CE323" s="37"/>
      <c r="CF323" s="42"/>
      <c r="CG323" s="69"/>
      <c r="CH323" s="69"/>
      <c r="CI323" s="69"/>
      <c r="CJ323" s="45"/>
      <c r="CK323" s="98"/>
      <c r="CO323" s="39"/>
      <c r="CP323" s="98"/>
      <c r="CQ323" s="10"/>
      <c r="CR323" s="10"/>
      <c r="CS323" s="10"/>
      <c r="CT323" s="10"/>
      <c r="CU323" s="10"/>
      <c r="CV323" s="11"/>
      <c r="CW323" s="45"/>
      <c r="CX323" s="39"/>
      <c r="CY323" s="98"/>
      <c r="CZ323" s="10"/>
      <c r="DA323" s="10"/>
      <c r="DB323" s="10"/>
      <c r="DC323" s="10"/>
      <c r="DD323" s="10"/>
      <c r="DE323" s="11"/>
      <c r="DF323" s="45"/>
      <c r="DG323" s="39"/>
      <c r="DH323" s="39"/>
      <c r="DI323" s="10"/>
      <c r="DJ323" s="10"/>
      <c r="DK323" s="10"/>
      <c r="DL323" s="10"/>
      <c r="DM323" s="10"/>
      <c r="DN323" s="11"/>
      <c r="DO323" s="11"/>
      <c r="DP323" s="45"/>
      <c r="DQ323" s="39"/>
      <c r="DR323" s="39"/>
      <c r="DS323" s="10"/>
      <c r="DT323" s="10"/>
      <c r="DU323" s="10"/>
      <c r="DV323" s="10"/>
      <c r="DW323" s="10"/>
      <c r="DX323" s="98"/>
      <c r="DY323" s="11"/>
      <c r="DZ323" s="45"/>
      <c r="EA323" s="39"/>
      <c r="EB323" s="98"/>
      <c r="ED323" s="45"/>
      <c r="EE323" s="45"/>
      <c r="EF323" s="45"/>
    </row>
    <row r="324" spans="1:136" s="8" customFormat="1" ht="15" x14ac:dyDescent="0.15">
      <c r="A324" s="39"/>
      <c r="B324" s="98"/>
      <c r="C324" s="37"/>
      <c r="D324" s="42"/>
      <c r="E324" s="69"/>
      <c r="F324" s="69"/>
      <c r="G324" s="69"/>
      <c r="H324" s="69"/>
      <c r="I324" s="45"/>
      <c r="J324" s="39"/>
      <c r="K324" s="98"/>
      <c r="L324" s="37"/>
      <c r="M324" s="42"/>
      <c r="N324" s="69"/>
      <c r="O324" s="69"/>
      <c r="P324" s="69"/>
      <c r="R324" s="39"/>
      <c r="S324" s="98"/>
      <c r="T324" s="37"/>
      <c r="U324" s="10"/>
      <c r="V324" s="69"/>
      <c r="W324" s="69"/>
      <c r="X324" s="69"/>
      <c r="Z324" s="39"/>
      <c r="AA324" s="39"/>
      <c r="AB324" s="37"/>
      <c r="AC324" s="42"/>
      <c r="AD324" s="69"/>
      <c r="AE324" s="69"/>
      <c r="AF324" s="69"/>
      <c r="AJ324" s="39"/>
      <c r="AK324" s="39"/>
      <c r="AL324" s="37"/>
      <c r="AM324" s="42"/>
      <c r="AN324" s="69"/>
      <c r="AO324" s="69"/>
      <c r="AP324" s="69"/>
      <c r="AS324" s="39"/>
      <c r="AT324" s="98"/>
      <c r="AU324" s="37"/>
      <c r="AV324" s="42"/>
      <c r="AW324" s="69"/>
      <c r="AX324" s="69"/>
      <c r="AY324" s="69"/>
      <c r="BA324" s="39"/>
      <c r="BB324" s="98"/>
      <c r="BC324" s="37"/>
      <c r="BD324" s="10"/>
      <c r="BE324" s="69"/>
      <c r="BF324" s="69"/>
      <c r="BG324" s="69"/>
      <c r="BI324" s="39"/>
      <c r="BJ324" s="98"/>
      <c r="BK324" s="37"/>
      <c r="BL324" s="42"/>
      <c r="BM324" s="69"/>
      <c r="BN324" s="69"/>
      <c r="BO324" s="69"/>
      <c r="BP324" s="98"/>
      <c r="BQ324" s="98"/>
      <c r="BS324" s="39"/>
      <c r="BT324" s="98"/>
      <c r="BU324" s="37"/>
      <c r="BV324" s="42"/>
      <c r="BW324" s="69"/>
      <c r="BX324" s="69"/>
      <c r="BY324" s="69"/>
      <c r="BZ324" s="98"/>
      <c r="CA324" s="98"/>
      <c r="CC324" s="39"/>
      <c r="CD324" s="98"/>
      <c r="CE324" s="37"/>
      <c r="CF324" s="42"/>
      <c r="CG324" s="69"/>
      <c r="CH324" s="69"/>
      <c r="CI324" s="69"/>
      <c r="CJ324" s="45"/>
      <c r="CK324" s="98"/>
      <c r="CO324" s="39"/>
      <c r="CP324" s="98"/>
      <c r="CQ324" s="10"/>
      <c r="CR324" s="10"/>
      <c r="CS324" s="10"/>
      <c r="CT324" s="10"/>
      <c r="CU324" s="10"/>
      <c r="CV324" s="11"/>
      <c r="CW324" s="45"/>
      <c r="CX324" s="39"/>
      <c r="CY324" s="98"/>
      <c r="CZ324" s="10"/>
      <c r="DA324" s="10"/>
      <c r="DB324" s="10"/>
      <c r="DC324" s="10"/>
      <c r="DD324" s="10"/>
      <c r="DE324" s="11"/>
      <c r="DF324" s="45"/>
      <c r="DG324" s="39"/>
      <c r="DH324" s="39"/>
      <c r="DI324" s="10"/>
      <c r="DJ324" s="10"/>
      <c r="DK324" s="10"/>
      <c r="DL324" s="10"/>
      <c r="DM324" s="10"/>
      <c r="DN324" s="11"/>
      <c r="DO324" s="11"/>
      <c r="DP324" s="45"/>
      <c r="DQ324" s="39"/>
      <c r="DR324" s="39"/>
      <c r="DS324" s="10"/>
      <c r="DT324" s="10"/>
      <c r="DU324" s="10"/>
      <c r="DV324" s="10"/>
      <c r="DW324" s="10"/>
      <c r="DX324" s="98"/>
      <c r="DY324" s="11"/>
      <c r="DZ324" s="45"/>
      <c r="EA324" s="39"/>
      <c r="EB324" s="98"/>
      <c r="ED324" s="45"/>
      <c r="EE324" s="45"/>
      <c r="EF324" s="45"/>
    </row>
    <row r="325" spans="1:136" s="8" customFormat="1" ht="15" x14ac:dyDescent="0.15">
      <c r="A325" s="59"/>
      <c r="B325" s="104"/>
      <c r="C325" s="34"/>
      <c r="D325" s="62"/>
      <c r="E325" s="70"/>
      <c r="F325" s="70"/>
      <c r="G325" s="69"/>
      <c r="H325" s="69"/>
      <c r="I325" s="45"/>
      <c r="J325" s="59"/>
      <c r="K325" s="104"/>
      <c r="L325" s="34"/>
      <c r="M325" s="62"/>
      <c r="N325" s="70"/>
      <c r="O325" s="70"/>
      <c r="P325" s="69"/>
      <c r="R325" s="59"/>
      <c r="S325" s="104"/>
      <c r="T325" s="34"/>
      <c r="U325" s="3"/>
      <c r="V325" s="70"/>
      <c r="W325" s="70"/>
      <c r="X325" s="69"/>
      <c r="Z325" s="59"/>
      <c r="AA325" s="59"/>
      <c r="AB325" s="34"/>
      <c r="AC325" s="62"/>
      <c r="AD325" s="70"/>
      <c r="AE325" s="70"/>
      <c r="AF325" s="69"/>
      <c r="AG325" s="12"/>
      <c r="AH325" s="12"/>
      <c r="AJ325" s="59"/>
      <c r="AK325" s="59"/>
      <c r="AL325" s="34"/>
      <c r="AM325" s="62"/>
      <c r="AN325" s="70"/>
      <c r="AO325" s="70"/>
      <c r="AP325" s="69"/>
      <c r="AQ325" s="12"/>
      <c r="AS325" s="59"/>
      <c r="AT325" s="104"/>
      <c r="AU325" s="34"/>
      <c r="AV325" s="62"/>
      <c r="AW325" s="70"/>
      <c r="AX325" s="70"/>
      <c r="AY325" s="69"/>
      <c r="BA325" s="59"/>
      <c r="BB325" s="104"/>
      <c r="BC325" s="34"/>
      <c r="BD325" s="3"/>
      <c r="BE325" s="70"/>
      <c r="BF325" s="70"/>
      <c r="BG325" s="69"/>
      <c r="BI325" s="59"/>
      <c r="BJ325" s="104"/>
      <c r="BK325" s="34"/>
      <c r="BL325" s="62"/>
      <c r="BM325" s="70"/>
      <c r="BN325" s="70"/>
      <c r="BO325" s="69"/>
      <c r="BP325" s="98"/>
      <c r="BQ325" s="98"/>
      <c r="BS325" s="59"/>
      <c r="BT325" s="104"/>
      <c r="BU325" s="34"/>
      <c r="BV325" s="62"/>
      <c r="BW325" s="70"/>
      <c r="BX325" s="70"/>
      <c r="BY325" s="69"/>
      <c r="BZ325" s="98"/>
      <c r="CA325" s="98"/>
      <c r="CC325" s="59"/>
      <c r="CD325" s="104"/>
      <c r="CE325" s="34"/>
      <c r="CF325" s="62"/>
      <c r="CG325" s="70"/>
      <c r="CH325" s="70"/>
      <c r="CI325" s="69"/>
      <c r="CJ325" s="45"/>
      <c r="CK325" s="98"/>
      <c r="CO325" s="59"/>
      <c r="CP325" s="104"/>
      <c r="CQ325" s="3"/>
      <c r="CR325" s="3"/>
      <c r="CS325" s="3"/>
      <c r="CT325" s="3"/>
      <c r="CU325" s="10"/>
      <c r="CV325" s="11"/>
      <c r="CW325" s="45"/>
      <c r="CX325" s="59"/>
      <c r="CY325" s="104"/>
      <c r="CZ325" s="3"/>
      <c r="DA325" s="3"/>
      <c r="DB325" s="3"/>
      <c r="DC325" s="3"/>
      <c r="DD325" s="10"/>
      <c r="DE325" s="11"/>
      <c r="DF325" s="45"/>
      <c r="DG325" s="59"/>
      <c r="DH325" s="59"/>
      <c r="DI325" s="3"/>
      <c r="DJ325" s="3"/>
      <c r="DK325" s="3"/>
      <c r="DL325" s="3"/>
      <c r="DM325" s="10"/>
      <c r="DN325" s="11"/>
      <c r="DO325" s="11"/>
      <c r="DP325" s="45"/>
      <c r="DQ325" s="59"/>
      <c r="DR325" s="59"/>
      <c r="DS325" s="3"/>
      <c r="DT325" s="3"/>
      <c r="DU325" s="3"/>
      <c r="DV325" s="3"/>
      <c r="DW325" s="10"/>
      <c r="DX325" s="98"/>
      <c r="DY325" s="11"/>
      <c r="DZ325" s="45"/>
      <c r="EA325" s="59"/>
      <c r="EB325" s="104"/>
      <c r="ED325" s="45"/>
      <c r="EE325" s="45"/>
      <c r="EF325" s="45"/>
    </row>
  </sheetData>
  <mergeCells count="51">
    <mergeCell ref="A1:CI1"/>
    <mergeCell ref="A2:H2"/>
    <mergeCell ref="C3:H3"/>
    <mergeCell ref="C4:E4"/>
    <mergeCell ref="ED2:EF2"/>
    <mergeCell ref="ED3:EF4"/>
    <mergeCell ref="EA2:EB2"/>
    <mergeCell ref="BU3:BY3"/>
    <mergeCell ref="BK4:BL4"/>
    <mergeCell ref="BU4:BV4"/>
    <mergeCell ref="CQ4:CR4"/>
    <mergeCell ref="CZ4:DA4"/>
    <mergeCell ref="DI4:DJ4"/>
    <mergeCell ref="DS4:DT4"/>
    <mergeCell ref="DI3:DM3"/>
    <mergeCell ref="DS3:DW3"/>
    <mergeCell ref="DG2:DO2"/>
    <mergeCell ref="DO3:DO4"/>
    <mergeCell ref="DQ2:DY2"/>
    <mergeCell ref="DY3:DY4"/>
    <mergeCell ref="J2:P2"/>
    <mergeCell ref="R2:X2"/>
    <mergeCell ref="BK3:BO3"/>
    <mergeCell ref="Z2:AH2"/>
    <mergeCell ref="AJ2:AQ2"/>
    <mergeCell ref="AS2:AY2"/>
    <mergeCell ref="BI2:BQ2"/>
    <mergeCell ref="L3:P3"/>
    <mergeCell ref="T3:X3"/>
    <mergeCell ref="AB3:AF3"/>
    <mergeCell ref="AL3:AP3"/>
    <mergeCell ref="AU3:AY3"/>
    <mergeCell ref="L4:M4"/>
    <mergeCell ref="T4:U4"/>
    <mergeCell ref="AB4:AC4"/>
    <mergeCell ref="AL4:AM4"/>
    <mergeCell ref="AU4:AV4"/>
    <mergeCell ref="CO2:CV2"/>
    <mergeCell ref="CV3:CV4"/>
    <mergeCell ref="CX2:DE2"/>
    <mergeCell ref="DE3:DE4"/>
    <mergeCell ref="BA45:BG45"/>
    <mergeCell ref="BC4:BD4"/>
    <mergeCell ref="BC3:BG3"/>
    <mergeCell ref="CQ3:CU3"/>
    <mergeCell ref="CZ3:DD3"/>
    <mergeCell ref="BS2:CA2"/>
    <mergeCell ref="BA2:BG2"/>
    <mergeCell ref="CC2:CI2"/>
    <mergeCell ref="CE3:CI3"/>
    <mergeCell ref="CE4:CF4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25"/>
  <sheetViews>
    <sheetView zoomScale="109" workbookViewId="0">
      <selection sqref="A1:CI1"/>
    </sheetView>
  </sheetViews>
  <sheetFormatPr baseColWidth="12" defaultColWidth="12.83203125" defaultRowHeight="14" x14ac:dyDescent="0.15"/>
  <cols>
    <col min="1" max="1" width="9.5" style="27" customWidth="1"/>
    <col min="2" max="2" width="9.5" style="99" customWidth="1"/>
    <col min="3" max="3" width="7.1640625" style="25" customWidth="1"/>
    <col min="4" max="5" width="7.1640625" style="29" customWidth="1"/>
    <col min="6" max="8" width="7.1640625" style="71" customWidth="1"/>
    <col min="9" max="9" width="2.33203125" style="24" customWidth="1"/>
    <col min="10" max="10" width="9.5" style="27" customWidth="1"/>
    <col min="11" max="11" width="9.5" style="99" customWidth="1"/>
    <col min="12" max="12" width="7.1640625" style="25" customWidth="1"/>
    <col min="13" max="13" width="7.1640625" style="29" customWidth="1"/>
    <col min="14" max="16" width="7.1640625" style="71" customWidth="1"/>
    <col min="17" max="17" width="2.33203125" style="24" customWidth="1"/>
    <col min="18" max="18" width="9.5" style="27" customWidth="1"/>
    <col min="19" max="19" width="9.5" style="99" customWidth="1"/>
    <col min="20" max="20" width="7.1640625" style="25" customWidth="1"/>
    <col min="21" max="21" width="7.1640625" style="27" customWidth="1"/>
    <col min="22" max="24" width="7.1640625" style="71" customWidth="1"/>
    <col min="25" max="25" width="2.33203125" style="24" customWidth="1"/>
    <col min="26" max="27" width="9.5" style="60" customWidth="1"/>
    <col min="28" max="28" width="7.1640625" style="25" customWidth="1"/>
    <col min="29" max="29" width="7.1640625" style="29" customWidth="1"/>
    <col min="30" max="32" width="7.1640625" style="71" customWidth="1"/>
    <col min="33" max="34" width="9.5" style="26" customWidth="1"/>
    <col min="35" max="35" width="2.33203125" style="24" customWidth="1"/>
    <col min="36" max="37" width="9.5" style="60" customWidth="1"/>
    <col min="38" max="38" width="7.1640625" style="25" customWidth="1"/>
    <col min="39" max="39" width="7.1640625" style="29" customWidth="1"/>
    <col min="40" max="42" width="7.1640625" style="71" customWidth="1"/>
    <col min="43" max="43" width="9.5" style="26" customWidth="1"/>
    <col min="44" max="44" width="2.33203125" style="24" customWidth="1"/>
    <col min="45" max="45" width="9.5" style="27" customWidth="1"/>
    <col min="46" max="46" width="9.5" style="99" customWidth="1"/>
    <col min="47" max="47" width="7.1640625" style="25" customWidth="1"/>
    <col min="48" max="48" width="7.1640625" style="29" customWidth="1"/>
    <col min="49" max="51" width="7.1640625" style="71" customWidth="1"/>
    <col min="52" max="52" width="2.1640625" style="24" customWidth="1"/>
    <col min="53" max="53" width="9.5" style="27" customWidth="1"/>
    <col min="54" max="54" width="9.5" style="99" customWidth="1"/>
    <col min="55" max="55" width="7.1640625" style="25" customWidth="1"/>
    <col min="56" max="56" width="7.1640625" style="27" customWidth="1"/>
    <col min="57" max="59" width="7.1640625" style="71" customWidth="1"/>
    <col min="60" max="60" width="2.1640625" style="24" customWidth="1"/>
    <col min="61" max="61" width="9.5" style="27" customWidth="1"/>
    <col min="62" max="62" width="9.5" style="99" customWidth="1"/>
    <col min="63" max="63" width="7.1640625" style="25" customWidth="1"/>
    <col min="64" max="64" width="7.1640625" style="29" customWidth="1"/>
    <col min="65" max="67" width="7.1640625" style="71" customWidth="1"/>
    <col min="68" max="69" width="9.5" style="99" customWidth="1"/>
    <col min="70" max="70" width="2.1640625" style="24" customWidth="1"/>
    <col min="71" max="71" width="9.5" style="60" customWidth="1"/>
    <col min="72" max="72" width="9.5" style="99" customWidth="1"/>
    <col min="73" max="73" width="7.1640625" style="25" customWidth="1"/>
    <col min="74" max="74" width="7.1640625" style="29" customWidth="1"/>
    <col min="75" max="77" width="7.1640625" style="71" customWidth="1"/>
    <col min="78" max="79" width="9.5" style="99" customWidth="1"/>
    <col min="80" max="80" width="2.1640625" style="24" customWidth="1"/>
    <col min="81" max="81" width="9.5" style="60" customWidth="1"/>
    <col min="82" max="82" width="9.5" style="99" customWidth="1"/>
    <col min="83" max="83" width="7.1640625" style="25" customWidth="1"/>
    <col min="84" max="84" width="7.1640625" style="29" customWidth="1"/>
    <col min="85" max="87" width="7.1640625" style="71" customWidth="1"/>
    <col min="88" max="88" width="12.83203125" style="24"/>
    <col min="89" max="89" width="26.5" style="24" customWidth="1"/>
    <col min="90" max="92" width="12.83203125" style="24"/>
    <col min="93" max="93" width="9.5" style="27" customWidth="1"/>
    <col min="94" max="94" width="9.5" style="99" customWidth="1"/>
    <col min="95" max="97" width="7.1640625" style="27" customWidth="1"/>
    <col min="98" max="99" width="7.1640625" style="71" customWidth="1"/>
    <col min="100" max="100" width="9.5" style="71" customWidth="1"/>
    <col min="101" max="101" width="2.33203125" style="24" customWidth="1"/>
    <col min="102" max="102" width="9.5" style="27" customWidth="1"/>
    <col min="103" max="103" width="9.5" style="60" customWidth="1"/>
    <col min="104" max="108" width="7.1640625" style="27" customWidth="1"/>
    <col min="109" max="109" width="9.5" style="71" customWidth="1"/>
    <col min="110" max="110" width="2.33203125" style="24" customWidth="1"/>
    <col min="111" max="111" width="9.5" style="27" customWidth="1"/>
    <col min="112" max="112" width="9.5" style="99" customWidth="1"/>
    <col min="113" max="115" width="7.1640625" style="27" customWidth="1"/>
    <col min="116" max="117" width="7.1640625" style="71" customWidth="1"/>
    <col min="118" max="119" width="9.5" style="99" customWidth="1"/>
    <col min="120" max="120" width="2.33203125" style="24" customWidth="1"/>
    <col min="121" max="121" width="9.5" style="27" customWidth="1"/>
    <col min="122" max="122" width="9.5" style="99" customWidth="1"/>
    <col min="123" max="123" width="7.1640625" style="25" customWidth="1"/>
    <col min="124" max="124" width="7.1640625" style="29" customWidth="1"/>
    <col min="125" max="127" width="7.1640625" style="71" customWidth="1"/>
    <col min="128" max="128" width="2.33203125" style="24" customWidth="1"/>
    <col min="129" max="16384" width="12.83203125" style="24"/>
  </cols>
  <sheetData>
    <row r="1" spans="1:127" s="23" customFormat="1" ht="28" customHeight="1" x14ac:dyDescent="0.15">
      <c r="A1" s="362" t="s">
        <v>75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2"/>
      <c r="CG1" s="362"/>
      <c r="CH1" s="362"/>
      <c r="CI1" s="362"/>
      <c r="CK1" s="80" t="s">
        <v>51</v>
      </c>
      <c r="CO1" s="123"/>
      <c r="CP1" s="124"/>
      <c r="CQ1" s="123"/>
      <c r="CR1" s="123"/>
      <c r="CS1" s="123"/>
      <c r="CX1" s="123"/>
      <c r="CZ1" s="123"/>
      <c r="DA1" s="123"/>
      <c r="DB1" s="123"/>
      <c r="DC1" s="123"/>
      <c r="DD1" s="123"/>
      <c r="DG1" s="123"/>
      <c r="DH1" s="124"/>
      <c r="DI1" s="123"/>
      <c r="DJ1" s="123"/>
      <c r="DK1" s="123"/>
      <c r="DN1" s="124"/>
      <c r="DO1" s="124"/>
    </row>
    <row r="2" spans="1:127" s="274" customFormat="1" ht="18" x14ac:dyDescent="0.15">
      <c r="A2" s="286" t="s">
        <v>228</v>
      </c>
      <c r="B2" s="287"/>
      <c r="C2" s="287"/>
      <c r="D2" s="287"/>
      <c r="E2" s="287"/>
      <c r="F2" s="287"/>
      <c r="G2" s="287"/>
      <c r="H2" s="288"/>
      <c r="I2" s="273"/>
      <c r="J2" s="286" t="s">
        <v>229</v>
      </c>
      <c r="K2" s="287"/>
      <c r="L2" s="287"/>
      <c r="M2" s="287"/>
      <c r="N2" s="287"/>
      <c r="O2" s="287"/>
      <c r="P2" s="288"/>
      <c r="Q2" s="273"/>
      <c r="R2" s="286" t="s">
        <v>219</v>
      </c>
      <c r="S2" s="287"/>
      <c r="T2" s="287"/>
      <c r="U2" s="287"/>
      <c r="V2" s="287"/>
      <c r="W2" s="287"/>
      <c r="X2" s="288"/>
      <c r="Z2" s="286" t="s">
        <v>220</v>
      </c>
      <c r="AA2" s="287"/>
      <c r="AB2" s="287"/>
      <c r="AC2" s="287"/>
      <c r="AD2" s="287"/>
      <c r="AE2" s="287"/>
      <c r="AF2" s="287"/>
      <c r="AG2" s="287"/>
      <c r="AH2" s="288"/>
      <c r="AJ2" s="286" t="s">
        <v>221</v>
      </c>
      <c r="AK2" s="287"/>
      <c r="AL2" s="287"/>
      <c r="AM2" s="287"/>
      <c r="AN2" s="287"/>
      <c r="AO2" s="287"/>
      <c r="AP2" s="287"/>
      <c r="AQ2" s="288"/>
      <c r="AS2" s="286" t="s">
        <v>222</v>
      </c>
      <c r="AT2" s="287"/>
      <c r="AU2" s="287"/>
      <c r="AV2" s="287"/>
      <c r="AW2" s="287"/>
      <c r="AX2" s="287"/>
      <c r="AY2" s="288"/>
      <c r="BA2" s="286" t="s">
        <v>223</v>
      </c>
      <c r="BB2" s="287"/>
      <c r="BC2" s="287"/>
      <c r="BD2" s="287"/>
      <c r="BE2" s="287"/>
      <c r="BF2" s="287"/>
      <c r="BG2" s="288"/>
      <c r="BI2" s="286" t="s">
        <v>224</v>
      </c>
      <c r="BJ2" s="287"/>
      <c r="BK2" s="287"/>
      <c r="BL2" s="287"/>
      <c r="BM2" s="287"/>
      <c r="BN2" s="287"/>
      <c r="BO2" s="287"/>
      <c r="BP2" s="287"/>
      <c r="BQ2" s="288"/>
      <c r="BS2" s="286" t="s">
        <v>225</v>
      </c>
      <c r="BT2" s="287"/>
      <c r="BU2" s="287"/>
      <c r="BV2" s="287"/>
      <c r="BW2" s="287"/>
      <c r="BX2" s="287"/>
      <c r="BY2" s="287"/>
      <c r="BZ2" s="287"/>
      <c r="CA2" s="288"/>
      <c r="CC2" s="286" t="s">
        <v>231</v>
      </c>
      <c r="CD2" s="287"/>
      <c r="CE2" s="287"/>
      <c r="CF2" s="287"/>
      <c r="CG2" s="287"/>
      <c r="CH2" s="287"/>
      <c r="CI2" s="288"/>
      <c r="CK2" s="276" t="s">
        <v>210</v>
      </c>
      <c r="CO2" s="286" t="s">
        <v>215</v>
      </c>
      <c r="CP2" s="287"/>
      <c r="CQ2" s="287"/>
      <c r="CR2" s="287"/>
      <c r="CS2" s="287"/>
      <c r="CT2" s="287"/>
      <c r="CU2" s="287"/>
      <c r="CV2" s="288"/>
      <c r="CX2" s="286" t="s">
        <v>216</v>
      </c>
      <c r="CY2" s="287"/>
      <c r="CZ2" s="287"/>
      <c r="DA2" s="287"/>
      <c r="DB2" s="287"/>
      <c r="DC2" s="287"/>
      <c r="DD2" s="287"/>
      <c r="DE2" s="288"/>
      <c r="DG2" s="286" t="s">
        <v>211</v>
      </c>
      <c r="DH2" s="287"/>
      <c r="DI2" s="287"/>
      <c r="DJ2" s="287"/>
      <c r="DK2" s="287"/>
      <c r="DL2" s="287"/>
      <c r="DM2" s="287"/>
      <c r="DN2" s="287"/>
      <c r="DO2" s="288"/>
      <c r="DQ2" s="286" t="s">
        <v>188</v>
      </c>
      <c r="DR2" s="287"/>
      <c r="DS2" s="287"/>
      <c r="DT2" s="287"/>
      <c r="DU2" s="287"/>
      <c r="DV2" s="287"/>
      <c r="DW2" s="288"/>
    </row>
    <row r="3" spans="1:127" s="19" customFormat="1" ht="18" x14ac:dyDescent="0.15">
      <c r="A3" s="279" t="s">
        <v>73</v>
      </c>
      <c r="B3" s="278" t="s">
        <v>36</v>
      </c>
      <c r="C3" s="292" t="s">
        <v>62</v>
      </c>
      <c r="D3" s="293"/>
      <c r="E3" s="293"/>
      <c r="F3" s="293"/>
      <c r="G3" s="293"/>
      <c r="H3" s="294"/>
      <c r="I3" s="72"/>
      <c r="J3" s="91" t="s">
        <v>73</v>
      </c>
      <c r="K3" s="100" t="s">
        <v>36</v>
      </c>
      <c r="L3" s="292" t="s">
        <v>62</v>
      </c>
      <c r="M3" s="293"/>
      <c r="N3" s="293"/>
      <c r="O3" s="293"/>
      <c r="P3" s="294"/>
      <c r="Q3" s="72"/>
      <c r="R3" s="91" t="s">
        <v>73</v>
      </c>
      <c r="S3" s="100" t="s">
        <v>36</v>
      </c>
      <c r="T3" s="292" t="s">
        <v>62</v>
      </c>
      <c r="U3" s="293"/>
      <c r="V3" s="293"/>
      <c r="W3" s="293"/>
      <c r="X3" s="294"/>
      <c r="Z3" s="73" t="s">
        <v>73</v>
      </c>
      <c r="AA3" s="73" t="s">
        <v>36</v>
      </c>
      <c r="AB3" s="292" t="s">
        <v>62</v>
      </c>
      <c r="AC3" s="293"/>
      <c r="AD3" s="293"/>
      <c r="AE3" s="293"/>
      <c r="AF3" s="294"/>
      <c r="AG3" s="57" t="s">
        <v>55</v>
      </c>
      <c r="AH3" s="41" t="s">
        <v>56</v>
      </c>
      <c r="AJ3" s="73" t="s">
        <v>73</v>
      </c>
      <c r="AK3" s="73" t="s">
        <v>36</v>
      </c>
      <c r="AL3" s="292" t="s">
        <v>62</v>
      </c>
      <c r="AM3" s="293"/>
      <c r="AN3" s="293"/>
      <c r="AO3" s="293"/>
      <c r="AP3" s="294"/>
      <c r="AQ3" s="56" t="s">
        <v>52</v>
      </c>
      <c r="AS3" s="91" t="s">
        <v>73</v>
      </c>
      <c r="AT3" s="100" t="s">
        <v>36</v>
      </c>
      <c r="AU3" s="292" t="s">
        <v>62</v>
      </c>
      <c r="AV3" s="293"/>
      <c r="AW3" s="293"/>
      <c r="AX3" s="293"/>
      <c r="AY3" s="294"/>
      <c r="BA3" s="231" t="s">
        <v>73</v>
      </c>
      <c r="BB3" s="229" t="s">
        <v>36</v>
      </c>
      <c r="BC3" s="292" t="s">
        <v>62</v>
      </c>
      <c r="BD3" s="293"/>
      <c r="BE3" s="293"/>
      <c r="BF3" s="293"/>
      <c r="BG3" s="294"/>
      <c r="BI3" s="73" t="s">
        <v>73</v>
      </c>
      <c r="BJ3" s="100" t="s">
        <v>36</v>
      </c>
      <c r="BK3" s="292" t="s">
        <v>62</v>
      </c>
      <c r="BL3" s="293"/>
      <c r="BM3" s="293"/>
      <c r="BN3" s="293"/>
      <c r="BO3" s="294"/>
      <c r="BP3" s="94" t="s">
        <v>80</v>
      </c>
      <c r="BQ3" s="95" t="s">
        <v>81</v>
      </c>
      <c r="BS3" s="73" t="s">
        <v>73</v>
      </c>
      <c r="BT3" s="100" t="s">
        <v>36</v>
      </c>
      <c r="BU3" s="292" t="s">
        <v>62</v>
      </c>
      <c r="BV3" s="293"/>
      <c r="BW3" s="293"/>
      <c r="BX3" s="293"/>
      <c r="BY3" s="294"/>
      <c r="BZ3" s="94" t="s">
        <v>80</v>
      </c>
      <c r="CA3" s="95" t="s">
        <v>81</v>
      </c>
      <c r="CC3" s="73" t="s">
        <v>73</v>
      </c>
      <c r="CD3" s="282" t="s">
        <v>36</v>
      </c>
      <c r="CE3" s="292" t="s">
        <v>62</v>
      </c>
      <c r="CF3" s="293"/>
      <c r="CG3" s="293"/>
      <c r="CH3" s="293"/>
      <c r="CI3" s="294"/>
      <c r="CK3" s="78" t="s">
        <v>36</v>
      </c>
      <c r="CO3" s="154" t="s">
        <v>8</v>
      </c>
      <c r="CP3" s="157" t="s">
        <v>36</v>
      </c>
      <c r="CQ3" s="292" t="s">
        <v>62</v>
      </c>
      <c r="CR3" s="293"/>
      <c r="CS3" s="293"/>
      <c r="CT3" s="293"/>
      <c r="CU3" s="294"/>
      <c r="CV3" s="308" t="s">
        <v>199</v>
      </c>
      <c r="CX3" s="154" t="s">
        <v>8</v>
      </c>
      <c r="CY3" s="157" t="s">
        <v>36</v>
      </c>
      <c r="CZ3" s="292" t="s">
        <v>62</v>
      </c>
      <c r="DA3" s="293"/>
      <c r="DB3" s="293"/>
      <c r="DC3" s="293"/>
      <c r="DD3" s="294"/>
      <c r="DE3" s="308" t="s">
        <v>199</v>
      </c>
      <c r="DG3" s="154" t="s">
        <v>8</v>
      </c>
      <c r="DH3" s="157" t="s">
        <v>36</v>
      </c>
      <c r="DI3" s="292" t="s">
        <v>62</v>
      </c>
      <c r="DJ3" s="293"/>
      <c r="DK3" s="293"/>
      <c r="DL3" s="293"/>
      <c r="DM3" s="294"/>
      <c r="DN3" s="114" t="s">
        <v>52</v>
      </c>
      <c r="DO3" s="308" t="s">
        <v>199</v>
      </c>
      <c r="DQ3" s="125" t="s">
        <v>73</v>
      </c>
      <c r="DR3" s="100" t="s">
        <v>36</v>
      </c>
      <c r="DS3" s="292" t="s">
        <v>62</v>
      </c>
      <c r="DT3" s="293"/>
      <c r="DU3" s="293"/>
      <c r="DV3" s="293"/>
      <c r="DW3" s="294"/>
    </row>
    <row r="4" spans="1:127" s="19" customFormat="1" ht="15" x14ac:dyDescent="0.15">
      <c r="A4" s="280"/>
      <c r="B4" s="259" t="s">
        <v>39</v>
      </c>
      <c r="C4" s="304" t="s">
        <v>227</v>
      </c>
      <c r="D4" s="305"/>
      <c r="E4" s="306"/>
      <c r="F4" s="64" t="s">
        <v>38</v>
      </c>
      <c r="G4" s="64" t="s">
        <v>61</v>
      </c>
      <c r="H4" s="65" t="s">
        <v>60</v>
      </c>
      <c r="J4" s="92"/>
      <c r="K4" s="101" t="s">
        <v>39</v>
      </c>
      <c r="L4" s="291" t="s">
        <v>37</v>
      </c>
      <c r="M4" s="291"/>
      <c r="N4" s="64" t="s">
        <v>38</v>
      </c>
      <c r="O4" s="64" t="s">
        <v>61</v>
      </c>
      <c r="P4" s="65" t="s">
        <v>60</v>
      </c>
      <c r="R4" s="92"/>
      <c r="S4" s="101" t="s">
        <v>39</v>
      </c>
      <c r="T4" s="291" t="s">
        <v>37</v>
      </c>
      <c r="U4" s="291"/>
      <c r="V4" s="64" t="s">
        <v>38</v>
      </c>
      <c r="W4" s="64" t="s">
        <v>61</v>
      </c>
      <c r="X4" s="65" t="s">
        <v>60</v>
      </c>
      <c r="Z4" s="74"/>
      <c r="AA4" s="74" t="s">
        <v>39</v>
      </c>
      <c r="AB4" s="291" t="s">
        <v>37</v>
      </c>
      <c r="AC4" s="291"/>
      <c r="AD4" s="64" t="s">
        <v>38</v>
      </c>
      <c r="AE4" s="64" t="s">
        <v>61</v>
      </c>
      <c r="AF4" s="65" t="s">
        <v>60</v>
      </c>
      <c r="AG4" s="55" t="s">
        <v>57</v>
      </c>
      <c r="AH4" s="56" t="s">
        <v>57</v>
      </c>
      <c r="AJ4" s="74"/>
      <c r="AK4" s="74" t="s">
        <v>39</v>
      </c>
      <c r="AL4" s="291" t="s">
        <v>37</v>
      </c>
      <c r="AM4" s="291"/>
      <c r="AN4" s="64" t="s">
        <v>38</v>
      </c>
      <c r="AO4" s="64" t="s">
        <v>61</v>
      </c>
      <c r="AP4" s="65" t="s">
        <v>60</v>
      </c>
      <c r="AQ4" s="54" t="s">
        <v>53</v>
      </c>
      <c r="AS4" s="92"/>
      <c r="AT4" s="101" t="s">
        <v>39</v>
      </c>
      <c r="AU4" s="291" t="s">
        <v>37</v>
      </c>
      <c r="AV4" s="291"/>
      <c r="AW4" s="87" t="s">
        <v>38</v>
      </c>
      <c r="AX4" s="64" t="s">
        <v>61</v>
      </c>
      <c r="AY4" s="65" t="s">
        <v>60</v>
      </c>
      <c r="BA4" s="232"/>
      <c r="BB4" s="230" t="s">
        <v>39</v>
      </c>
      <c r="BC4" s="291" t="s">
        <v>37</v>
      </c>
      <c r="BD4" s="291"/>
      <c r="BE4" s="64" t="s">
        <v>38</v>
      </c>
      <c r="BF4" s="64" t="s">
        <v>61</v>
      </c>
      <c r="BG4" s="65" t="s">
        <v>60</v>
      </c>
      <c r="BI4" s="74"/>
      <c r="BJ4" s="101" t="s">
        <v>39</v>
      </c>
      <c r="BK4" s="291" t="s">
        <v>37</v>
      </c>
      <c r="BL4" s="291"/>
      <c r="BM4" s="64" t="s">
        <v>38</v>
      </c>
      <c r="BN4" s="64" t="s">
        <v>61</v>
      </c>
      <c r="BO4" s="65" t="s">
        <v>60</v>
      </c>
      <c r="BP4" s="94" t="s">
        <v>57</v>
      </c>
      <c r="BQ4" s="95" t="s">
        <v>57</v>
      </c>
      <c r="BS4" s="74"/>
      <c r="BT4" s="101" t="s">
        <v>39</v>
      </c>
      <c r="BU4" s="291" t="s">
        <v>37</v>
      </c>
      <c r="BV4" s="291"/>
      <c r="BW4" s="64" t="s">
        <v>38</v>
      </c>
      <c r="BX4" s="64" t="s">
        <v>61</v>
      </c>
      <c r="BY4" s="65" t="s">
        <v>60</v>
      </c>
      <c r="BZ4" s="94" t="s">
        <v>57</v>
      </c>
      <c r="CA4" s="95" t="s">
        <v>57</v>
      </c>
      <c r="CC4" s="74"/>
      <c r="CD4" s="283" t="s">
        <v>39</v>
      </c>
      <c r="CE4" s="291" t="s">
        <v>37</v>
      </c>
      <c r="CF4" s="291"/>
      <c r="CG4" s="64" t="s">
        <v>38</v>
      </c>
      <c r="CH4" s="64" t="s">
        <v>61</v>
      </c>
      <c r="CI4" s="65" t="s">
        <v>60</v>
      </c>
      <c r="CK4" s="78" t="s">
        <v>39</v>
      </c>
      <c r="CO4" s="155"/>
      <c r="CP4" s="158" t="s">
        <v>39</v>
      </c>
      <c r="CQ4" s="291" t="s">
        <v>37</v>
      </c>
      <c r="CR4" s="291"/>
      <c r="CS4" s="153" t="s">
        <v>38</v>
      </c>
      <c r="CT4" s="64" t="s">
        <v>61</v>
      </c>
      <c r="CU4" s="65" t="s">
        <v>60</v>
      </c>
      <c r="CV4" s="309"/>
      <c r="CX4" s="155"/>
      <c r="CY4" s="158" t="s">
        <v>39</v>
      </c>
      <c r="CZ4" s="291" t="s">
        <v>37</v>
      </c>
      <c r="DA4" s="291"/>
      <c r="DB4" s="153" t="s">
        <v>38</v>
      </c>
      <c r="DC4" s="161" t="s">
        <v>61</v>
      </c>
      <c r="DD4" s="167" t="s">
        <v>60</v>
      </c>
      <c r="DE4" s="309"/>
      <c r="DG4" s="155"/>
      <c r="DH4" s="158" t="s">
        <v>39</v>
      </c>
      <c r="DI4" s="291" t="s">
        <v>37</v>
      </c>
      <c r="DJ4" s="291"/>
      <c r="DK4" s="153" t="s">
        <v>38</v>
      </c>
      <c r="DL4" s="64" t="s">
        <v>61</v>
      </c>
      <c r="DM4" s="65" t="s">
        <v>60</v>
      </c>
      <c r="DN4" s="115" t="s">
        <v>53</v>
      </c>
      <c r="DO4" s="309"/>
      <c r="DQ4" s="126"/>
      <c r="DR4" s="101" t="s">
        <v>39</v>
      </c>
      <c r="DS4" s="291" t="s">
        <v>37</v>
      </c>
      <c r="DT4" s="291"/>
      <c r="DU4" s="64" t="s">
        <v>38</v>
      </c>
      <c r="DV4" s="64" t="s">
        <v>61</v>
      </c>
      <c r="DW4" s="65" t="s">
        <v>60</v>
      </c>
    </row>
    <row r="5" spans="1:127" s="19" customFormat="1" ht="15" x14ac:dyDescent="0.15">
      <c r="A5" s="281" t="s">
        <v>74</v>
      </c>
      <c r="B5" s="102" t="s">
        <v>1</v>
      </c>
      <c r="C5" s="257" t="s">
        <v>63</v>
      </c>
      <c r="D5" s="31" t="s">
        <v>64</v>
      </c>
      <c r="E5" s="258" t="s">
        <v>226</v>
      </c>
      <c r="F5" s="66" t="s">
        <v>2</v>
      </c>
      <c r="G5" s="66" t="s">
        <v>2</v>
      </c>
      <c r="H5" s="67" t="s">
        <v>2</v>
      </c>
      <c r="J5" s="93" t="s">
        <v>74</v>
      </c>
      <c r="K5" s="102" t="s">
        <v>1</v>
      </c>
      <c r="L5" s="32" t="s">
        <v>63</v>
      </c>
      <c r="M5" s="31" t="s">
        <v>64</v>
      </c>
      <c r="N5" s="66" t="s">
        <v>2</v>
      </c>
      <c r="O5" s="67" t="s">
        <v>2</v>
      </c>
      <c r="P5" s="67" t="s">
        <v>2</v>
      </c>
      <c r="R5" s="93" t="s">
        <v>74</v>
      </c>
      <c r="S5" s="102" t="s">
        <v>1</v>
      </c>
      <c r="T5" s="32" t="s">
        <v>63</v>
      </c>
      <c r="U5" s="33" t="s">
        <v>64</v>
      </c>
      <c r="V5" s="66" t="s">
        <v>2</v>
      </c>
      <c r="W5" s="67" t="s">
        <v>2</v>
      </c>
      <c r="X5" s="67" t="s">
        <v>2</v>
      </c>
      <c r="Z5" s="75" t="s">
        <v>74</v>
      </c>
      <c r="AA5" s="75" t="s">
        <v>1</v>
      </c>
      <c r="AB5" s="32" t="s">
        <v>63</v>
      </c>
      <c r="AC5" s="31" t="s">
        <v>64</v>
      </c>
      <c r="AD5" s="66" t="s">
        <v>2</v>
      </c>
      <c r="AE5" s="67" t="s">
        <v>2</v>
      </c>
      <c r="AF5" s="67" t="s">
        <v>2</v>
      </c>
      <c r="AG5" s="30" t="s">
        <v>1</v>
      </c>
      <c r="AH5" s="47" t="s">
        <v>1</v>
      </c>
      <c r="AJ5" s="75" t="s">
        <v>74</v>
      </c>
      <c r="AK5" s="75" t="s">
        <v>1</v>
      </c>
      <c r="AL5" s="32" t="s">
        <v>63</v>
      </c>
      <c r="AM5" s="31" t="s">
        <v>64</v>
      </c>
      <c r="AN5" s="66" t="s">
        <v>2</v>
      </c>
      <c r="AO5" s="67" t="s">
        <v>2</v>
      </c>
      <c r="AP5" s="67" t="s">
        <v>2</v>
      </c>
      <c r="AQ5" s="47" t="s">
        <v>54</v>
      </c>
      <c r="AS5" s="93" t="s">
        <v>74</v>
      </c>
      <c r="AT5" s="102" t="s">
        <v>1</v>
      </c>
      <c r="AU5" s="32" t="s">
        <v>63</v>
      </c>
      <c r="AV5" s="31" t="s">
        <v>64</v>
      </c>
      <c r="AW5" s="88" t="s">
        <v>2</v>
      </c>
      <c r="AX5" s="67" t="s">
        <v>2</v>
      </c>
      <c r="AY5" s="67" t="s">
        <v>2</v>
      </c>
      <c r="BA5" s="233" t="s">
        <v>74</v>
      </c>
      <c r="BB5" s="102" t="s">
        <v>1</v>
      </c>
      <c r="BC5" s="32" t="s">
        <v>63</v>
      </c>
      <c r="BD5" s="33" t="s">
        <v>64</v>
      </c>
      <c r="BE5" s="66" t="s">
        <v>2</v>
      </c>
      <c r="BF5" s="67" t="s">
        <v>2</v>
      </c>
      <c r="BG5" s="67" t="s">
        <v>2</v>
      </c>
      <c r="BI5" s="75" t="s">
        <v>74</v>
      </c>
      <c r="BJ5" s="102" t="s">
        <v>1</v>
      </c>
      <c r="BK5" s="32" t="s">
        <v>63</v>
      </c>
      <c r="BL5" s="31" t="s">
        <v>64</v>
      </c>
      <c r="BM5" s="66" t="s">
        <v>2</v>
      </c>
      <c r="BN5" s="67" t="s">
        <v>2</v>
      </c>
      <c r="BO5" s="67" t="s">
        <v>2</v>
      </c>
      <c r="BP5" s="96" t="s">
        <v>1</v>
      </c>
      <c r="BQ5" s="97" t="s">
        <v>1</v>
      </c>
      <c r="BS5" s="75" t="s">
        <v>74</v>
      </c>
      <c r="BT5" s="102" t="s">
        <v>1</v>
      </c>
      <c r="BU5" s="32" t="s">
        <v>63</v>
      </c>
      <c r="BV5" s="31" t="s">
        <v>64</v>
      </c>
      <c r="BW5" s="66" t="s">
        <v>2</v>
      </c>
      <c r="BX5" s="67" t="s">
        <v>2</v>
      </c>
      <c r="BY5" s="67" t="s">
        <v>2</v>
      </c>
      <c r="BZ5" s="96" t="s">
        <v>1</v>
      </c>
      <c r="CA5" s="97" t="s">
        <v>1</v>
      </c>
      <c r="CC5" s="75" t="s">
        <v>74</v>
      </c>
      <c r="CD5" s="102" t="s">
        <v>1</v>
      </c>
      <c r="CE5" s="32" t="s">
        <v>63</v>
      </c>
      <c r="CF5" s="31" t="s">
        <v>64</v>
      </c>
      <c r="CG5" s="66" t="s">
        <v>2</v>
      </c>
      <c r="CH5" s="66" t="s">
        <v>2</v>
      </c>
      <c r="CI5" s="67" t="s">
        <v>2</v>
      </c>
      <c r="CK5" s="79" t="s">
        <v>1</v>
      </c>
      <c r="CO5" s="156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66" t="s">
        <v>2</v>
      </c>
      <c r="CU5" s="67" t="s">
        <v>2</v>
      </c>
      <c r="CV5" s="102" t="s">
        <v>1</v>
      </c>
      <c r="CX5" s="156" t="s">
        <v>0</v>
      </c>
      <c r="CY5" s="102" t="s">
        <v>1</v>
      </c>
      <c r="CZ5" s="33" t="s">
        <v>63</v>
      </c>
      <c r="DA5" s="33" t="s">
        <v>64</v>
      </c>
      <c r="DB5" s="33" t="s">
        <v>2</v>
      </c>
      <c r="DC5" s="166" t="s">
        <v>2</v>
      </c>
      <c r="DD5" s="166" t="s">
        <v>2</v>
      </c>
      <c r="DE5" s="102" t="s">
        <v>1</v>
      </c>
      <c r="DG5" s="156" t="s">
        <v>0</v>
      </c>
      <c r="DH5" s="102" t="s">
        <v>1</v>
      </c>
      <c r="DI5" s="33" t="s">
        <v>63</v>
      </c>
      <c r="DJ5" s="33" t="s">
        <v>64</v>
      </c>
      <c r="DK5" s="33" t="s">
        <v>2</v>
      </c>
      <c r="DL5" s="67" t="s">
        <v>2</v>
      </c>
      <c r="DM5" s="67" t="s">
        <v>2</v>
      </c>
      <c r="DN5" s="47" t="s">
        <v>92</v>
      </c>
      <c r="DO5" s="102" t="s">
        <v>1</v>
      </c>
      <c r="DQ5" s="127" t="s">
        <v>74</v>
      </c>
      <c r="DR5" s="102" t="s">
        <v>1</v>
      </c>
      <c r="DS5" s="32" t="s">
        <v>63</v>
      </c>
      <c r="DT5" s="31" t="s">
        <v>64</v>
      </c>
      <c r="DU5" s="66" t="s">
        <v>2</v>
      </c>
      <c r="DV5" s="67" t="s">
        <v>2</v>
      </c>
      <c r="DW5" s="67" t="s">
        <v>2</v>
      </c>
    </row>
    <row r="6" spans="1:127" s="23" customFormat="1" ht="28" customHeight="1" x14ac:dyDescent="0.15">
      <c r="A6" s="307" t="s">
        <v>76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07"/>
      <c r="BJ6" s="307"/>
      <c r="BK6" s="307"/>
      <c r="BL6" s="307"/>
      <c r="BM6" s="307"/>
      <c r="BN6" s="307"/>
      <c r="BO6" s="307"/>
      <c r="BP6" s="307"/>
      <c r="BQ6" s="307"/>
      <c r="BR6" s="307"/>
      <c r="BS6" s="307"/>
      <c r="BT6" s="307"/>
      <c r="BU6" s="307"/>
      <c r="BV6" s="307"/>
      <c r="BW6" s="307"/>
      <c r="BX6" s="307"/>
      <c r="BY6" s="307"/>
      <c r="BZ6" s="307"/>
      <c r="CA6" s="307"/>
      <c r="CB6" s="8"/>
      <c r="CC6" s="211"/>
      <c r="CD6" s="212"/>
      <c r="CE6" s="213"/>
      <c r="CF6" s="214"/>
      <c r="CG6" s="207"/>
      <c r="CH6" s="207"/>
      <c r="CI6" s="207"/>
      <c r="CJ6" s="45"/>
      <c r="CO6" s="123"/>
      <c r="CP6" s="124"/>
      <c r="CQ6" s="123"/>
      <c r="CR6" s="123"/>
      <c r="CS6" s="123"/>
      <c r="CX6" s="123"/>
      <c r="CZ6" s="123"/>
      <c r="DA6" s="123"/>
      <c r="DB6" s="123"/>
      <c r="DC6" s="123"/>
      <c r="DD6" s="123"/>
      <c r="DG6" s="123"/>
      <c r="DH6" s="124"/>
      <c r="DI6" s="123"/>
      <c r="DJ6" s="123"/>
      <c r="DK6" s="123"/>
      <c r="DN6" s="124"/>
      <c r="DO6" s="124"/>
    </row>
    <row r="7" spans="1:127" s="180" customFormat="1" x14ac:dyDescent="0.15">
      <c r="A7" s="252">
        <v>6</v>
      </c>
      <c r="B7" s="176">
        <v>12.65</v>
      </c>
      <c r="C7" s="177">
        <v>4.3899999999999997</v>
      </c>
      <c r="D7" s="252">
        <v>-7.06</v>
      </c>
      <c r="E7" s="179">
        <v>4.0760929004787583</v>
      </c>
      <c r="F7" s="179">
        <v>3.3212196554880258</v>
      </c>
      <c r="G7" s="179">
        <v>1.92</v>
      </c>
      <c r="H7" s="179">
        <v>2.71</v>
      </c>
      <c r="J7" s="181">
        <v>6</v>
      </c>
      <c r="K7" s="176">
        <v>11.5</v>
      </c>
      <c r="L7" s="177">
        <v>7.26</v>
      </c>
      <c r="M7" s="178">
        <v>7.94</v>
      </c>
      <c r="N7" s="179">
        <v>3.17</v>
      </c>
      <c r="O7" s="179">
        <v>1.84</v>
      </c>
      <c r="P7" s="179">
        <v>2.58</v>
      </c>
      <c r="R7" s="181">
        <v>6</v>
      </c>
      <c r="S7" s="176">
        <v>0.91490000000000005</v>
      </c>
      <c r="T7" s="177">
        <v>0.1</v>
      </c>
      <c r="U7" s="181">
        <v>-0.2</v>
      </c>
      <c r="V7" s="179">
        <v>2.2000000000000002</v>
      </c>
      <c r="W7" s="179">
        <v>2.2000000000000002</v>
      </c>
      <c r="X7" s="179">
        <v>0.4</v>
      </c>
      <c r="Z7" s="252">
        <v>6</v>
      </c>
      <c r="AA7" s="176">
        <f>AG7+AH7</f>
        <v>0.45598336214959861</v>
      </c>
      <c r="AB7" s="177">
        <f t="shared" ref="AB7:AB25" si="0">(CY7*CZ7+CP7*CQ7)/(CY7+CP7)</f>
        <v>0.68508689666517386</v>
      </c>
      <c r="AC7" s="181">
        <f>(CY7*DA7+CP7*CR7)/(CY7+CP7)</f>
        <v>-0.9738509528048086</v>
      </c>
      <c r="AD7" s="179">
        <f>(CY7*DB7+CP7*CS7)/(CY7+CP7)</f>
        <v>2.1931852355853874</v>
      </c>
      <c r="AE7" s="179">
        <f>(CY7*DC7+CP7*CT7)/(CY7+CP7)</f>
        <v>2.1194029087893673</v>
      </c>
      <c r="AF7" s="179">
        <f>(CY7*DD7+CP7*CU7)/(CY7+CP7)</f>
        <v>0.55981427247610982</v>
      </c>
      <c r="AG7" s="176">
        <f>CY7</f>
        <v>0.29581199163345728</v>
      </c>
      <c r="AH7" s="176">
        <f>CP7</f>
        <v>0.16017137051614133</v>
      </c>
      <c r="AJ7" s="252">
        <v>6</v>
      </c>
      <c r="AK7" s="176">
        <f t="shared" ref="AK7:AQ7" si="1">DH7</f>
        <v>0.26248024527647451</v>
      </c>
      <c r="AL7" s="177">
        <f t="shared" si="1"/>
        <v>2.31911584428215</v>
      </c>
      <c r="AM7" s="181">
        <f t="shared" si="1"/>
        <v>-2.2229645255372699</v>
      </c>
      <c r="AN7" s="179">
        <f t="shared" si="1"/>
        <v>1.7339342102781199</v>
      </c>
      <c r="AO7" s="179">
        <f t="shared" si="1"/>
        <v>1.63473177599499</v>
      </c>
      <c r="AP7" s="179">
        <f t="shared" si="1"/>
        <v>0.57808292322561605</v>
      </c>
      <c r="AQ7" s="176">
        <f t="shared" si="1"/>
        <v>1.85251125E-2</v>
      </c>
      <c r="AS7" s="181">
        <v>6</v>
      </c>
      <c r="AT7" s="176">
        <v>5.5579999999999997E-2</v>
      </c>
      <c r="AU7" s="177">
        <v>3.1</v>
      </c>
      <c r="AV7" s="178">
        <v>9.1999999999999993</v>
      </c>
      <c r="AW7" s="179">
        <v>4.7</v>
      </c>
      <c r="AX7" s="179">
        <v>4.2</v>
      </c>
      <c r="AY7" s="179">
        <v>2.2999999999999998</v>
      </c>
      <c r="BA7" s="181">
        <v>6</v>
      </c>
      <c r="BB7" s="176">
        <v>0.11269999999999999</v>
      </c>
      <c r="BC7" s="177">
        <v>20.9</v>
      </c>
      <c r="BD7" s="181">
        <v>-22.5</v>
      </c>
      <c r="BE7" s="179"/>
      <c r="BF7" s="179"/>
      <c r="BG7" s="179"/>
      <c r="BI7" s="181">
        <v>6</v>
      </c>
      <c r="BJ7" s="176">
        <v>7.3099999999999997E-3</v>
      </c>
      <c r="BK7" s="177">
        <v>7.5</v>
      </c>
      <c r="BL7" s="178">
        <v>17.5</v>
      </c>
      <c r="BM7" s="179">
        <v>5.4</v>
      </c>
      <c r="BN7" s="179">
        <v>5.0999999999999996</v>
      </c>
      <c r="BO7" s="179">
        <v>1.6</v>
      </c>
      <c r="BP7" s="176">
        <v>5.1000000000000004E-3</v>
      </c>
      <c r="BQ7" s="176">
        <v>2.2000000000000001E-3</v>
      </c>
      <c r="BS7" s="181">
        <v>6</v>
      </c>
      <c r="BT7" s="176">
        <v>6.69E-4</v>
      </c>
      <c r="BU7" s="177">
        <v>3</v>
      </c>
      <c r="BV7" s="178">
        <v>2.8</v>
      </c>
      <c r="BW7" s="179">
        <v>3.3</v>
      </c>
      <c r="BX7" s="179">
        <v>3.3</v>
      </c>
      <c r="BY7" s="179">
        <v>0.1</v>
      </c>
      <c r="BZ7" s="176">
        <v>4.6999999999999999E-4</v>
      </c>
      <c r="CA7" s="176">
        <v>2.0000000000000001E-4</v>
      </c>
      <c r="CC7" s="181">
        <v>6</v>
      </c>
      <c r="CD7" s="212"/>
      <c r="CE7" s="213"/>
      <c r="CF7" s="214"/>
      <c r="CG7" s="207"/>
      <c r="CH7" s="207"/>
      <c r="CI7" s="207"/>
      <c r="CK7" s="176">
        <f>B7+S7+AA7+AK7+AT7+BB7+BJ7+BT7+CD7</f>
        <v>14.459622607426075</v>
      </c>
      <c r="CO7" s="252">
        <v>6</v>
      </c>
      <c r="CP7" s="176">
        <v>0.16017137051614133</v>
      </c>
      <c r="CQ7" s="253">
        <v>0.65230555728790796</v>
      </c>
      <c r="CR7" s="253">
        <v>-0.95320437007024506</v>
      </c>
      <c r="CS7" s="253">
        <v>2.4718596858790001</v>
      </c>
      <c r="CT7" s="253">
        <v>2.4127091847475302</v>
      </c>
      <c r="CU7" s="253">
        <v>0.53751715926912202</v>
      </c>
      <c r="CV7" s="179"/>
      <c r="CX7" s="252">
        <v>6</v>
      </c>
      <c r="CY7" s="176">
        <v>0.29581199163345728</v>
      </c>
      <c r="CZ7" s="253">
        <v>0.70283679255822995</v>
      </c>
      <c r="DA7" s="253">
        <v>-0.98503032195346596</v>
      </c>
      <c r="DB7" s="253">
        <v>2.0422932166889098</v>
      </c>
      <c r="DC7" s="253">
        <v>1.9605882916341</v>
      </c>
      <c r="DD7" s="253">
        <v>0.57188734348717996</v>
      </c>
      <c r="DE7" s="179"/>
      <c r="DG7" s="252">
        <v>6</v>
      </c>
      <c r="DH7" s="176">
        <v>0.26248024527647451</v>
      </c>
      <c r="DI7" s="253">
        <v>2.31911584428215</v>
      </c>
      <c r="DJ7" s="253">
        <v>-2.2229645255372699</v>
      </c>
      <c r="DK7" s="253">
        <v>1.7339342102781199</v>
      </c>
      <c r="DL7" s="253">
        <v>1.63473177599499</v>
      </c>
      <c r="DM7" s="253">
        <v>0.57808292322561605</v>
      </c>
      <c r="DN7" s="176">
        <v>1.85251125E-2</v>
      </c>
      <c r="DO7" s="176"/>
      <c r="DQ7" s="181">
        <v>6</v>
      </c>
      <c r="DR7" s="176">
        <v>0.93799999999999994</v>
      </c>
      <c r="DS7" s="177">
        <v>0.23699999999999999</v>
      </c>
      <c r="DT7" s="178">
        <v>0.13400000000000001</v>
      </c>
      <c r="DU7" s="179">
        <v>1.962</v>
      </c>
      <c r="DV7" s="179">
        <v>1.9259999999999999</v>
      </c>
      <c r="DW7" s="179">
        <v>0.374</v>
      </c>
    </row>
    <row r="8" spans="1:127" s="180" customFormat="1" x14ac:dyDescent="0.15">
      <c r="A8" s="252">
        <v>6.5</v>
      </c>
      <c r="B8" s="176">
        <v>14.7</v>
      </c>
      <c r="C8" s="177">
        <v>4.4000000000000004</v>
      </c>
      <c r="D8" s="252">
        <v>-7.01</v>
      </c>
      <c r="E8" s="179">
        <v>4.0472253870192771</v>
      </c>
      <c r="F8" s="179">
        <v>3.2933417678704409</v>
      </c>
      <c r="G8" s="179">
        <v>1.9</v>
      </c>
      <c r="H8" s="179">
        <v>2.69</v>
      </c>
      <c r="J8" s="181">
        <v>6.5</v>
      </c>
      <c r="K8" s="176">
        <v>13.36</v>
      </c>
      <c r="L8" s="177">
        <v>7.26</v>
      </c>
      <c r="M8" s="178">
        <v>7.94</v>
      </c>
      <c r="N8" s="179">
        <v>3.17</v>
      </c>
      <c r="O8" s="179">
        <v>1.84</v>
      </c>
      <c r="P8" s="179">
        <v>2.58</v>
      </c>
      <c r="R8" s="181">
        <v>6.5</v>
      </c>
      <c r="S8" s="176">
        <v>1.0740000000000001</v>
      </c>
      <c r="T8" s="177">
        <v>0.2</v>
      </c>
      <c r="U8" s="181">
        <v>-0.2</v>
      </c>
      <c r="V8" s="179">
        <v>2.2000000000000002</v>
      </c>
      <c r="W8" s="179">
        <v>2.1</v>
      </c>
      <c r="X8" s="179">
        <v>0.4</v>
      </c>
      <c r="Z8" s="252">
        <v>6.5</v>
      </c>
      <c r="AA8" s="176">
        <f t="shared" ref="AA8:AA25" si="2">AG8+AH8</f>
        <v>0.51586689057969759</v>
      </c>
      <c r="AB8" s="177">
        <f t="shared" si="0"/>
        <v>0.6880466095301796</v>
      </c>
      <c r="AC8" s="181">
        <f t="shared" ref="AC8:AC25" si="3">(CY8*DA8+CP8*CR8)/(CY8+CP8)</f>
        <v>-0.89564162259154656</v>
      </c>
      <c r="AD8" s="179">
        <f t="shared" ref="AD8:AD25" si="4">(CY8*DB8+CP8*CS8)/(CY8+CP8)</f>
        <v>2.1537292662989018</v>
      </c>
      <c r="AE8" s="179">
        <f t="shared" ref="AE8:AE25" si="5">(CY8*DC8+CP8*CT8)/(CY8+CP8)</f>
        <v>2.067727200272794</v>
      </c>
      <c r="AF8" s="179">
        <f t="shared" ref="AF8:AF25" si="6">(CY8*DD8+CP8*CU8)/(CY8+CP8)</f>
        <v>0.5972834957539036</v>
      </c>
      <c r="AG8" s="176">
        <f t="shared" ref="AG8:AG25" si="7">CY8</f>
        <v>0.33238773816043815</v>
      </c>
      <c r="AH8" s="176">
        <f t="shared" ref="AH8:AH25" si="8">CP8</f>
        <v>0.18347915241925941</v>
      </c>
      <c r="AJ8" s="252">
        <v>6.5</v>
      </c>
      <c r="AK8" s="176">
        <f t="shared" ref="AK8:AK25" si="9">DH8</f>
        <v>0.30025026520329889</v>
      </c>
      <c r="AL8" s="177">
        <f t="shared" ref="AL8:AL25" si="10">DI8</f>
        <v>2.5101370196647799</v>
      </c>
      <c r="AM8" s="181">
        <f t="shared" ref="AM8:AM25" si="11">DJ8</f>
        <v>-2.2470288851326199</v>
      </c>
      <c r="AN8" s="179">
        <f t="shared" ref="AN8:AN25" si="12">DK8</f>
        <v>1.72290202434129</v>
      </c>
      <c r="AO8" s="179">
        <f t="shared" ref="AO8:AO25" si="13">DL8</f>
        <v>1.6067201922013501</v>
      </c>
      <c r="AP8" s="179">
        <f t="shared" ref="AP8:AP25" si="14">DM8</f>
        <v>0.62196592306313303</v>
      </c>
      <c r="AQ8" s="176">
        <f t="shared" ref="AQ8:AQ25" si="15">DN8</f>
        <v>2.3082824700000001E-2</v>
      </c>
      <c r="AS8" s="181">
        <v>6.5</v>
      </c>
      <c r="AT8" s="176">
        <v>7.0970000000000005E-2</v>
      </c>
      <c r="AU8" s="177">
        <v>3.3</v>
      </c>
      <c r="AV8" s="178">
        <v>9.1999999999999993</v>
      </c>
      <c r="AW8" s="179">
        <v>4.5999999999999996</v>
      </c>
      <c r="AX8" s="179">
        <v>4</v>
      </c>
      <c r="AY8" s="179">
        <v>2.2000000000000002</v>
      </c>
      <c r="BA8" s="181">
        <v>6.5</v>
      </c>
      <c r="BB8" s="176">
        <v>0.13350000000000001</v>
      </c>
      <c r="BC8" s="177">
        <v>20.8</v>
      </c>
      <c r="BD8" s="181">
        <v>-22.5</v>
      </c>
      <c r="BE8" s="179"/>
      <c r="BF8" s="179"/>
      <c r="BG8" s="179"/>
      <c r="BI8" s="181">
        <v>6.5</v>
      </c>
      <c r="BJ8" s="176">
        <v>9.58E-3</v>
      </c>
      <c r="BK8" s="177">
        <v>7.4</v>
      </c>
      <c r="BL8" s="178">
        <v>17.3</v>
      </c>
      <c r="BM8" s="179">
        <v>5.0999999999999996</v>
      </c>
      <c r="BN8" s="179">
        <v>4.9000000000000004</v>
      </c>
      <c r="BO8" s="179">
        <v>1.5</v>
      </c>
      <c r="BP8" s="176">
        <v>6.6400000000000001E-3</v>
      </c>
      <c r="BQ8" s="176">
        <v>2.9399999999999999E-3</v>
      </c>
      <c r="BS8" s="181">
        <v>6.5</v>
      </c>
      <c r="BT8" s="176">
        <v>7.9600000000000005E-4</v>
      </c>
      <c r="BU8" s="177">
        <v>2.9</v>
      </c>
      <c r="BV8" s="178">
        <v>2.7</v>
      </c>
      <c r="BW8" s="179">
        <v>3.2</v>
      </c>
      <c r="BX8" s="179">
        <v>3.2</v>
      </c>
      <c r="BY8" s="179">
        <v>0.1</v>
      </c>
      <c r="BZ8" s="176">
        <v>5.5500000000000005E-4</v>
      </c>
      <c r="CA8" s="176">
        <v>2.42E-4</v>
      </c>
      <c r="CC8" s="181">
        <v>6.5</v>
      </c>
      <c r="CD8" s="212"/>
      <c r="CE8" s="213"/>
      <c r="CF8" s="214"/>
      <c r="CG8" s="207"/>
      <c r="CH8" s="207"/>
      <c r="CI8" s="207"/>
      <c r="CK8" s="176">
        <f t="shared" ref="CK8:CK25" si="16">B8+S8+AA8+AK8+AT8+BB8+BJ8+BT8+CD8</f>
        <v>16.804963155782996</v>
      </c>
      <c r="CO8" s="252">
        <v>6.5</v>
      </c>
      <c r="CP8" s="176">
        <v>0.18347915241925941</v>
      </c>
      <c r="CQ8" s="253">
        <v>0.66802194961105399</v>
      </c>
      <c r="CR8" s="253">
        <v>-0.84741011682880896</v>
      </c>
      <c r="CS8" s="253">
        <v>2.3899671963156299</v>
      </c>
      <c r="CT8" s="253">
        <v>2.3239832929533102</v>
      </c>
      <c r="CU8" s="253">
        <v>0.55771395315043104</v>
      </c>
      <c r="CV8" s="179"/>
      <c r="CX8" s="252">
        <v>6.5</v>
      </c>
      <c r="CY8" s="176">
        <v>0.33238773816043815</v>
      </c>
      <c r="CZ8" s="253">
        <v>0.69910028933732005</v>
      </c>
      <c r="DA8" s="253">
        <v>-0.92226557643000096</v>
      </c>
      <c r="DB8" s="253">
        <v>2.0233251322335599</v>
      </c>
      <c r="DC8" s="253">
        <v>1.9262729729071699</v>
      </c>
      <c r="DD8" s="253">
        <v>0.61912601671657097</v>
      </c>
      <c r="DE8" s="179"/>
      <c r="DG8" s="252">
        <v>6.5</v>
      </c>
      <c r="DH8" s="176">
        <v>0.30025026520329889</v>
      </c>
      <c r="DI8" s="253">
        <v>2.5101370196647799</v>
      </c>
      <c r="DJ8" s="253">
        <v>-2.2470288851326199</v>
      </c>
      <c r="DK8" s="253">
        <v>1.72290202434129</v>
      </c>
      <c r="DL8" s="253">
        <v>1.6067201922013501</v>
      </c>
      <c r="DM8" s="253">
        <v>0.62196592306313303</v>
      </c>
      <c r="DN8" s="176">
        <v>2.3082824700000001E-2</v>
      </c>
      <c r="DO8" s="176"/>
      <c r="DQ8" s="181">
        <v>6.5</v>
      </c>
      <c r="DR8" s="176">
        <v>1.1020000000000001</v>
      </c>
      <c r="DS8" s="177">
        <v>0.24</v>
      </c>
      <c r="DT8" s="178">
        <v>0.14799999999999999</v>
      </c>
      <c r="DU8" s="179">
        <v>1.948</v>
      </c>
      <c r="DV8" s="179">
        <v>1.907</v>
      </c>
      <c r="DW8" s="179">
        <v>0.39700000000000002</v>
      </c>
    </row>
    <row r="9" spans="1:127" s="180" customFormat="1" x14ac:dyDescent="0.15">
      <c r="A9" s="252">
        <v>7</v>
      </c>
      <c r="B9" s="176">
        <v>16.850000000000001</v>
      </c>
      <c r="C9" s="177">
        <v>4.41</v>
      </c>
      <c r="D9" s="252">
        <v>-6.96</v>
      </c>
      <c r="E9" s="179">
        <v>4.0183578735597951</v>
      </c>
      <c r="F9" s="179">
        <v>3.2712382976481553</v>
      </c>
      <c r="G9" s="179">
        <v>1.89</v>
      </c>
      <c r="H9" s="179">
        <v>2.67</v>
      </c>
      <c r="J9" s="181">
        <v>7</v>
      </c>
      <c r="K9" s="176">
        <v>15.31</v>
      </c>
      <c r="L9" s="177">
        <v>7.26</v>
      </c>
      <c r="M9" s="178">
        <v>7.94</v>
      </c>
      <c r="N9" s="179">
        <v>3.17</v>
      </c>
      <c r="O9" s="179">
        <v>1.84</v>
      </c>
      <c r="P9" s="179">
        <v>2.58</v>
      </c>
      <c r="R9" s="181">
        <v>7</v>
      </c>
      <c r="S9" s="176">
        <v>1.242</v>
      </c>
      <c r="T9" s="177">
        <v>0.2</v>
      </c>
      <c r="U9" s="181">
        <v>-0.2</v>
      </c>
      <c r="V9" s="179">
        <v>2.2000000000000002</v>
      </c>
      <c r="W9" s="179">
        <v>2.1</v>
      </c>
      <c r="X9" s="179">
        <v>0.4</v>
      </c>
      <c r="Z9" s="252">
        <v>7</v>
      </c>
      <c r="AA9" s="176">
        <f t="shared" si="2"/>
        <v>0.5772859283825722</v>
      </c>
      <c r="AB9" s="177">
        <f t="shared" si="0"/>
        <v>0.65701782141705489</v>
      </c>
      <c r="AC9" s="181">
        <f t="shared" si="3"/>
        <v>-0.8511618974342966</v>
      </c>
      <c r="AD9" s="179">
        <f t="shared" si="4"/>
        <v>2.1148249071936158</v>
      </c>
      <c r="AE9" s="179">
        <f t="shared" si="5"/>
        <v>2.0154444541692564</v>
      </c>
      <c r="AF9" s="179">
        <f t="shared" si="6"/>
        <v>0.63454732202474073</v>
      </c>
      <c r="AG9" s="176">
        <f t="shared" si="7"/>
        <v>0.36963301689049261</v>
      </c>
      <c r="AH9" s="176">
        <f t="shared" si="8"/>
        <v>0.20765291149207957</v>
      </c>
      <c r="AJ9" s="252">
        <v>7</v>
      </c>
      <c r="AK9" s="176">
        <f t="shared" si="9"/>
        <v>0.33906429363734103</v>
      </c>
      <c r="AL9" s="177">
        <f t="shared" si="10"/>
        <v>2.6051385178795998</v>
      </c>
      <c r="AM9" s="181">
        <f t="shared" si="11"/>
        <v>-2.3511213849028998</v>
      </c>
      <c r="AN9" s="179">
        <f t="shared" si="12"/>
        <v>1.7133813522939201</v>
      </c>
      <c r="AO9" s="179">
        <f t="shared" si="13"/>
        <v>1.5787086084077</v>
      </c>
      <c r="AP9" s="179">
        <f t="shared" si="14"/>
        <v>0.66584892290065101</v>
      </c>
      <c r="AQ9" s="176">
        <f t="shared" si="15"/>
        <v>2.8076468199999999E-2</v>
      </c>
      <c r="AS9" s="181">
        <v>7</v>
      </c>
      <c r="AT9" s="176">
        <v>8.8779999999999998E-2</v>
      </c>
      <c r="AU9" s="177">
        <v>3.4</v>
      </c>
      <c r="AV9" s="178">
        <v>9.1999999999999993</v>
      </c>
      <c r="AW9" s="179">
        <v>4.5</v>
      </c>
      <c r="AX9" s="179">
        <v>3.9</v>
      </c>
      <c r="AY9" s="179">
        <v>2.2000000000000002</v>
      </c>
      <c r="BA9" s="181">
        <v>7</v>
      </c>
      <c r="BB9" s="176">
        <v>0.1552</v>
      </c>
      <c r="BC9" s="177">
        <v>20.7</v>
      </c>
      <c r="BD9" s="181">
        <v>-22.4</v>
      </c>
      <c r="BE9" s="179"/>
      <c r="BF9" s="179"/>
      <c r="BG9" s="179"/>
      <c r="BI9" s="181">
        <v>7</v>
      </c>
      <c r="BJ9" s="176">
        <v>1.226E-2</v>
      </c>
      <c r="BK9" s="177">
        <v>7.3</v>
      </c>
      <c r="BL9" s="178">
        <v>17.2</v>
      </c>
      <c r="BM9" s="179">
        <v>4.9000000000000004</v>
      </c>
      <c r="BN9" s="179">
        <v>4.7</v>
      </c>
      <c r="BO9" s="179">
        <v>1.5</v>
      </c>
      <c r="BP9" s="176">
        <v>8.43E-3</v>
      </c>
      <c r="BQ9" s="176">
        <v>3.8E-3</v>
      </c>
      <c r="BS9" s="181">
        <v>7</v>
      </c>
      <c r="BT9" s="176">
        <v>9.3000000000000005E-4</v>
      </c>
      <c r="BU9" s="177">
        <v>2.9</v>
      </c>
      <c r="BV9" s="178">
        <v>2.5</v>
      </c>
      <c r="BW9" s="179">
        <v>3</v>
      </c>
      <c r="BX9" s="179">
        <v>3</v>
      </c>
      <c r="BY9" s="179">
        <v>0</v>
      </c>
      <c r="BZ9" s="176">
        <v>6.4199999999999999E-4</v>
      </c>
      <c r="CA9" s="176">
        <v>2.8699999999999998E-4</v>
      </c>
      <c r="CC9" s="181">
        <v>7</v>
      </c>
      <c r="CD9" s="212">
        <v>2.2300000000000002E-3</v>
      </c>
      <c r="CE9" s="213">
        <v>4.2</v>
      </c>
      <c r="CF9" s="214">
        <v>5.5</v>
      </c>
      <c r="CG9" s="207">
        <v>8.4</v>
      </c>
      <c r="CH9" s="207">
        <v>8.1999999999999993</v>
      </c>
      <c r="CI9" s="207">
        <v>2</v>
      </c>
      <c r="CK9" s="176">
        <f t="shared" si="16"/>
        <v>19.26775022201992</v>
      </c>
      <c r="CO9" s="252">
        <v>7</v>
      </c>
      <c r="CP9" s="176">
        <v>0.20765291149207957</v>
      </c>
      <c r="CQ9" s="253">
        <v>0.59424073769583996</v>
      </c>
      <c r="CR9" s="253">
        <v>-0.83278260828702699</v>
      </c>
      <c r="CS9" s="253">
        <v>2.30875647935664</v>
      </c>
      <c r="CT9" s="253">
        <v>2.2352574011590902</v>
      </c>
      <c r="CU9" s="253">
        <v>0.57791074703173995</v>
      </c>
      <c r="CV9" s="182"/>
      <c r="CX9" s="252">
        <v>7</v>
      </c>
      <c r="CY9" s="176">
        <v>0.36963301689049261</v>
      </c>
      <c r="CZ9" s="253">
        <v>0.69228481222689997</v>
      </c>
      <c r="DA9" s="253">
        <v>-0.86148703812300298</v>
      </c>
      <c r="DB9" s="253">
        <v>2.0058777792323199</v>
      </c>
      <c r="DC9" s="253">
        <v>1.8919576541802401</v>
      </c>
      <c r="DD9" s="253">
        <v>0.66636468994596298</v>
      </c>
      <c r="DE9" s="182"/>
      <c r="DG9" s="252">
        <v>7</v>
      </c>
      <c r="DH9" s="176">
        <v>0.33906429363734103</v>
      </c>
      <c r="DI9" s="253">
        <v>2.6051385178795998</v>
      </c>
      <c r="DJ9" s="253">
        <v>-2.3511213849028998</v>
      </c>
      <c r="DK9" s="253">
        <v>1.7133813522939201</v>
      </c>
      <c r="DL9" s="253">
        <v>1.5787086084077</v>
      </c>
      <c r="DM9" s="253">
        <v>0.66584892290065101</v>
      </c>
      <c r="DN9" s="176">
        <v>2.8076468199999999E-2</v>
      </c>
      <c r="DO9" s="182"/>
      <c r="DQ9" s="181">
        <v>7</v>
      </c>
      <c r="DR9" s="176">
        <v>1.276</v>
      </c>
      <c r="DS9" s="177">
        <v>0.24399999999999999</v>
      </c>
      <c r="DT9" s="178">
        <v>0.159</v>
      </c>
      <c r="DU9" s="179">
        <v>1.9359999999999999</v>
      </c>
      <c r="DV9" s="179">
        <v>1.891</v>
      </c>
      <c r="DW9" s="179">
        <v>0.41699999999999998</v>
      </c>
    </row>
    <row r="10" spans="1:127" s="180" customFormat="1" x14ac:dyDescent="0.15">
      <c r="A10" s="252">
        <v>7.5</v>
      </c>
      <c r="B10" s="176">
        <v>19.09</v>
      </c>
      <c r="C10" s="177">
        <v>4.43</v>
      </c>
      <c r="D10" s="252">
        <v>-6.93</v>
      </c>
      <c r="E10" s="179">
        <v>4.0010373654841063</v>
      </c>
      <c r="F10" s="179">
        <v>3.2572994949804661</v>
      </c>
      <c r="G10" s="179">
        <v>1.88</v>
      </c>
      <c r="H10" s="179">
        <v>2.66</v>
      </c>
      <c r="J10" s="181">
        <v>7.5</v>
      </c>
      <c r="K10" s="176">
        <v>17.34</v>
      </c>
      <c r="L10" s="177">
        <v>7.34</v>
      </c>
      <c r="M10" s="178">
        <v>7.98</v>
      </c>
      <c r="N10" s="179">
        <v>3.14</v>
      </c>
      <c r="O10" s="179">
        <v>1.82</v>
      </c>
      <c r="P10" s="179">
        <v>2.5499999999999998</v>
      </c>
      <c r="R10" s="181">
        <v>7.5</v>
      </c>
      <c r="S10" s="176">
        <v>1.4179999999999999</v>
      </c>
      <c r="T10" s="177">
        <v>0.2</v>
      </c>
      <c r="U10" s="181">
        <v>-0.2</v>
      </c>
      <c r="V10" s="179">
        <v>2.2000000000000002</v>
      </c>
      <c r="W10" s="179">
        <v>2.1</v>
      </c>
      <c r="X10" s="179">
        <v>0.4</v>
      </c>
      <c r="Z10" s="252">
        <v>7.5</v>
      </c>
      <c r="AA10" s="176">
        <f t="shared" si="2"/>
        <v>0.63940423445189931</v>
      </c>
      <c r="AB10" s="177">
        <f t="shared" si="0"/>
        <v>0.61427237849091731</v>
      </c>
      <c r="AC10" s="181">
        <f t="shared" si="3"/>
        <v>-0.85118811393324079</v>
      </c>
      <c r="AD10" s="179">
        <f t="shared" si="4"/>
        <v>2.0765177882272803</v>
      </c>
      <c r="AE10" s="179">
        <f t="shared" si="5"/>
        <v>1.9625330674229309</v>
      </c>
      <c r="AF10" s="179">
        <f t="shared" si="6"/>
        <v>0.6716687999222678</v>
      </c>
      <c r="AG10" s="176">
        <f t="shared" si="7"/>
        <v>0.40724746212277541</v>
      </c>
      <c r="AH10" s="176">
        <f t="shared" si="8"/>
        <v>0.23215677232912388</v>
      </c>
      <c r="AJ10" s="252">
        <v>7.5</v>
      </c>
      <c r="AK10" s="176">
        <f t="shared" si="9"/>
        <v>0.3795195969093007</v>
      </c>
      <c r="AL10" s="177">
        <f t="shared" si="10"/>
        <v>2.6780539489061899</v>
      </c>
      <c r="AM10" s="181">
        <f t="shared" si="11"/>
        <v>-2.4240890415794101</v>
      </c>
      <c r="AN10" s="179">
        <f t="shared" si="12"/>
        <v>1.7053975091750599</v>
      </c>
      <c r="AO10" s="179">
        <f t="shared" si="13"/>
        <v>1.5506970246140599</v>
      </c>
      <c r="AP10" s="179">
        <f t="shared" si="14"/>
        <v>0.70973192273816899</v>
      </c>
      <c r="AQ10" s="176">
        <f t="shared" si="15"/>
        <v>3.3576979299999997E-2</v>
      </c>
      <c r="AS10" s="181">
        <v>7.5</v>
      </c>
      <c r="AT10" s="176">
        <v>0.1095</v>
      </c>
      <c r="AU10" s="177">
        <v>3.7</v>
      </c>
      <c r="AV10" s="178">
        <v>9.1999999999999993</v>
      </c>
      <c r="AW10" s="179">
        <v>4.4000000000000004</v>
      </c>
      <c r="AX10" s="179">
        <v>3.8</v>
      </c>
      <c r="AY10" s="179">
        <v>2.2000000000000002</v>
      </c>
      <c r="BA10" s="181">
        <v>7.5</v>
      </c>
      <c r="BB10" s="176">
        <v>0.1779</v>
      </c>
      <c r="BC10" s="177">
        <v>20.6</v>
      </c>
      <c r="BD10" s="181">
        <v>-22.4</v>
      </c>
      <c r="BE10" s="179"/>
      <c r="BF10" s="179"/>
      <c r="BG10" s="179"/>
      <c r="BI10" s="181">
        <v>7.5</v>
      </c>
      <c r="BJ10" s="176">
        <v>1.5259999999999999E-2</v>
      </c>
      <c r="BK10" s="177">
        <v>7.3</v>
      </c>
      <c r="BL10" s="178">
        <v>16.7</v>
      </c>
      <c r="BM10" s="179">
        <v>4.8</v>
      </c>
      <c r="BN10" s="179">
        <v>4.5999999999999996</v>
      </c>
      <c r="BO10" s="179">
        <v>1.4</v>
      </c>
      <c r="BP10" s="176">
        <v>1.0460000000000001E-2</v>
      </c>
      <c r="BQ10" s="176">
        <v>4.7999999999999996E-3</v>
      </c>
      <c r="BS10" s="181">
        <v>7.5</v>
      </c>
      <c r="BT10" s="176">
        <v>1.07E-3</v>
      </c>
      <c r="BU10" s="177">
        <v>2.8</v>
      </c>
      <c r="BV10" s="178">
        <v>2.5</v>
      </c>
      <c r="BW10" s="179">
        <v>2.9</v>
      </c>
      <c r="BX10" s="179">
        <v>2.9</v>
      </c>
      <c r="BY10" s="179">
        <v>0</v>
      </c>
      <c r="BZ10" s="176">
        <v>7.3499999999999998E-4</v>
      </c>
      <c r="CA10" s="176">
        <v>3.3399999999999999E-4</v>
      </c>
      <c r="CC10" s="181">
        <v>7.5</v>
      </c>
      <c r="CD10" s="212"/>
      <c r="CE10" s="213"/>
      <c r="CF10" s="214"/>
      <c r="CG10" s="207"/>
      <c r="CH10" s="207"/>
      <c r="CI10" s="207"/>
      <c r="CK10" s="176">
        <f t="shared" si="16"/>
        <v>21.8306538313612</v>
      </c>
      <c r="CO10" s="252">
        <v>7.5</v>
      </c>
      <c r="CP10" s="176">
        <v>0.23215677232912388</v>
      </c>
      <c r="CQ10" s="253">
        <v>0.58531093055837302</v>
      </c>
      <c r="CR10" s="253">
        <v>-0.82934313432973805</v>
      </c>
      <c r="CS10" s="253">
        <v>2.22830207808396</v>
      </c>
      <c r="CT10" s="253">
        <v>2.1465315093648698</v>
      </c>
      <c r="CU10" s="253">
        <v>0.59810754091304996</v>
      </c>
      <c r="CV10" s="179"/>
      <c r="CX10" s="252">
        <v>7.5</v>
      </c>
      <c r="CY10" s="176">
        <v>0.40724746212277541</v>
      </c>
      <c r="CZ10" s="253">
        <v>0.63078223281622303</v>
      </c>
      <c r="DA10" s="253">
        <v>-0.86364113188431602</v>
      </c>
      <c r="DB10" s="253">
        <v>1.9899911573682001</v>
      </c>
      <c r="DC10" s="253">
        <v>1.85764233545331</v>
      </c>
      <c r="DD10" s="253">
        <v>0.713603363175355</v>
      </c>
      <c r="DE10" s="179"/>
      <c r="DG10" s="252">
        <v>7.5</v>
      </c>
      <c r="DH10" s="176">
        <v>0.3795195969093007</v>
      </c>
      <c r="DI10" s="253">
        <v>2.6780539489061899</v>
      </c>
      <c r="DJ10" s="253">
        <v>-2.4240890415794101</v>
      </c>
      <c r="DK10" s="253">
        <v>1.7053975091750599</v>
      </c>
      <c r="DL10" s="253">
        <v>1.5506970246140599</v>
      </c>
      <c r="DM10" s="253">
        <v>0.70973192273816899</v>
      </c>
      <c r="DN10" s="176">
        <v>3.3576979299999997E-2</v>
      </c>
      <c r="DO10" s="176"/>
      <c r="DQ10" s="181">
        <v>7.5</v>
      </c>
      <c r="DR10" s="176">
        <v>1.4590000000000001</v>
      </c>
      <c r="DS10" s="177">
        <v>0.247</v>
      </c>
      <c r="DT10" s="178">
        <v>0.16700000000000001</v>
      </c>
      <c r="DU10" s="179">
        <v>1.9259999999999999</v>
      </c>
      <c r="DV10" s="179">
        <v>1.8759999999999999</v>
      </c>
      <c r="DW10" s="179">
        <v>0.435</v>
      </c>
    </row>
    <row r="11" spans="1:127" s="180" customFormat="1" x14ac:dyDescent="0.15">
      <c r="A11" s="252">
        <v>8</v>
      </c>
      <c r="B11" s="176">
        <v>21.42</v>
      </c>
      <c r="C11" s="177">
        <v>4.4400000000000004</v>
      </c>
      <c r="D11" s="252">
        <v>-6.9</v>
      </c>
      <c r="E11" s="179">
        <v>3.9837168574084183</v>
      </c>
      <c r="F11" s="179">
        <v>3.2433624527641065</v>
      </c>
      <c r="G11" s="179">
        <v>1.87</v>
      </c>
      <c r="H11" s="179">
        <v>2.65</v>
      </c>
      <c r="J11" s="181">
        <v>8</v>
      </c>
      <c r="K11" s="176">
        <v>19.47</v>
      </c>
      <c r="L11" s="177">
        <v>7.34</v>
      </c>
      <c r="M11" s="178">
        <v>7.98</v>
      </c>
      <c r="N11" s="179">
        <v>3.14</v>
      </c>
      <c r="O11" s="179">
        <v>1.82</v>
      </c>
      <c r="P11" s="179">
        <v>2.5499999999999998</v>
      </c>
      <c r="R11" s="181">
        <v>8</v>
      </c>
      <c r="S11" s="176">
        <v>1.6020000000000001</v>
      </c>
      <c r="T11" s="177">
        <v>0.2</v>
      </c>
      <c r="U11" s="181">
        <v>-0.2</v>
      </c>
      <c r="V11" s="179">
        <v>2.2000000000000002</v>
      </c>
      <c r="W11" s="179">
        <v>2.1</v>
      </c>
      <c r="X11" s="179">
        <v>0.4</v>
      </c>
      <c r="Z11" s="252">
        <v>8</v>
      </c>
      <c r="AA11" s="176">
        <f t="shared" si="2"/>
        <v>0.70246857386986072</v>
      </c>
      <c r="AB11" s="177">
        <f t="shared" si="0"/>
        <v>0.63473185524589149</v>
      </c>
      <c r="AC11" s="181">
        <f t="shared" si="3"/>
        <v>-0.85053829675447734</v>
      </c>
      <c r="AD11" s="179">
        <f t="shared" si="4"/>
        <v>2.039039947669171</v>
      </c>
      <c r="AE11" s="179">
        <f t="shared" si="5"/>
        <v>1.9091789090645945</v>
      </c>
      <c r="AF11" s="179">
        <f t="shared" si="6"/>
        <v>0.70865334469160401</v>
      </c>
      <c r="AG11" s="176">
        <f t="shared" si="7"/>
        <v>0.44526703753476421</v>
      </c>
      <c r="AH11" s="176">
        <f t="shared" si="8"/>
        <v>0.25720153633509651</v>
      </c>
      <c r="AJ11" s="252">
        <v>8</v>
      </c>
      <c r="AK11" s="176">
        <f t="shared" si="9"/>
        <v>0.42067661618153174</v>
      </c>
      <c r="AL11" s="177">
        <f t="shared" si="10"/>
        <v>2.8700767122611901</v>
      </c>
      <c r="AM11" s="181">
        <f t="shared" si="11"/>
        <v>-2.4152988781345099</v>
      </c>
      <c r="AN11" s="179">
        <f t="shared" si="12"/>
        <v>1.6989721608123001</v>
      </c>
      <c r="AO11" s="179">
        <f t="shared" si="13"/>
        <v>1.52268544082041</v>
      </c>
      <c r="AP11" s="179">
        <f t="shared" si="14"/>
        <v>0.75361492257568596</v>
      </c>
      <c r="AQ11" s="176">
        <f t="shared" si="15"/>
        <v>3.9622493500000001E-2</v>
      </c>
      <c r="AS11" s="181">
        <v>8</v>
      </c>
      <c r="AT11" s="176">
        <v>0.13300000000000001</v>
      </c>
      <c r="AU11" s="177">
        <v>4.0999999999999996</v>
      </c>
      <c r="AV11" s="178">
        <v>9.1999999999999993</v>
      </c>
      <c r="AW11" s="179">
        <v>4.3</v>
      </c>
      <c r="AX11" s="179">
        <v>3.7</v>
      </c>
      <c r="AY11" s="179">
        <v>2.1</v>
      </c>
      <c r="BA11" s="181">
        <v>8</v>
      </c>
      <c r="BB11" s="176">
        <v>0.2021</v>
      </c>
      <c r="BC11" s="177">
        <v>20.7</v>
      </c>
      <c r="BD11" s="181">
        <v>-22.3</v>
      </c>
      <c r="BE11" s="179"/>
      <c r="BF11" s="179"/>
      <c r="BG11" s="179"/>
      <c r="BI11" s="181">
        <v>8</v>
      </c>
      <c r="BJ11" s="176">
        <v>1.8689999999999998E-2</v>
      </c>
      <c r="BK11" s="177">
        <v>7.3</v>
      </c>
      <c r="BL11" s="178">
        <v>16.5</v>
      </c>
      <c r="BM11" s="179">
        <v>4.5999999999999996</v>
      </c>
      <c r="BN11" s="179">
        <v>4.4000000000000004</v>
      </c>
      <c r="BO11" s="179">
        <v>1.4</v>
      </c>
      <c r="BP11" s="176">
        <v>1.273E-2</v>
      </c>
      <c r="BQ11" s="176">
        <v>5.9500000000000004E-3</v>
      </c>
      <c r="BS11" s="181">
        <v>8</v>
      </c>
      <c r="BT11" s="176">
        <v>1.214E-3</v>
      </c>
      <c r="BU11" s="177">
        <v>2.8</v>
      </c>
      <c r="BV11" s="178">
        <v>2.4</v>
      </c>
      <c r="BW11" s="179">
        <v>2.8</v>
      </c>
      <c r="BX11" s="179">
        <v>2.8</v>
      </c>
      <c r="BY11" s="179">
        <v>0</v>
      </c>
      <c r="BZ11" s="176">
        <v>8.2899999999999998E-4</v>
      </c>
      <c r="CA11" s="176">
        <v>3.8499999999999998E-4</v>
      </c>
      <c r="CC11" s="181">
        <v>8</v>
      </c>
      <c r="CD11" s="212">
        <v>3.5100000000000001E-3</v>
      </c>
      <c r="CE11" s="213">
        <v>4.3</v>
      </c>
      <c r="CF11" s="214">
        <v>5.7</v>
      </c>
      <c r="CG11" s="207">
        <v>7.9</v>
      </c>
      <c r="CH11" s="207">
        <v>7.6</v>
      </c>
      <c r="CI11" s="207">
        <v>1.9</v>
      </c>
      <c r="CK11" s="176">
        <f t="shared" si="16"/>
        <v>24.503659190051394</v>
      </c>
      <c r="CO11" s="252">
        <v>8</v>
      </c>
      <c r="CP11" s="176">
        <v>0.25720153633509651</v>
      </c>
      <c r="CQ11" s="253">
        <v>0.63896924087992302</v>
      </c>
      <c r="CR11" s="253">
        <v>-0.75139952675845301</v>
      </c>
      <c r="CS11" s="253">
        <v>2.1486889514610601</v>
      </c>
      <c r="CT11" s="253">
        <v>2.0578056175706498</v>
      </c>
      <c r="CU11" s="253">
        <v>0.61830433479435898</v>
      </c>
      <c r="CV11" s="182"/>
      <c r="CX11" s="252">
        <v>8</v>
      </c>
      <c r="CY11" s="176">
        <v>0.44526703753476421</v>
      </c>
      <c r="CZ11" s="253">
        <v>0.63228419574441297</v>
      </c>
      <c r="DA11" s="253">
        <v>-0.90780425583944202</v>
      </c>
      <c r="DB11" s="253">
        <v>1.97570291650462</v>
      </c>
      <c r="DC11" s="253">
        <v>1.82332701672639</v>
      </c>
      <c r="DD11" s="253">
        <v>0.76084203640474701</v>
      </c>
      <c r="DE11" s="182"/>
      <c r="DG11" s="252">
        <v>8</v>
      </c>
      <c r="DH11" s="176">
        <v>0.42067661618153174</v>
      </c>
      <c r="DI11" s="253">
        <v>2.8700767122611901</v>
      </c>
      <c r="DJ11" s="253">
        <v>-2.4152988781345099</v>
      </c>
      <c r="DK11" s="253">
        <v>1.6989721608123001</v>
      </c>
      <c r="DL11" s="253">
        <v>1.52268544082041</v>
      </c>
      <c r="DM11" s="253">
        <v>0.75361492257568596</v>
      </c>
      <c r="DN11" s="176">
        <v>3.9622493500000001E-2</v>
      </c>
      <c r="DO11" s="182"/>
      <c r="DQ11" s="181">
        <v>8</v>
      </c>
      <c r="DR11" s="176">
        <v>1.65</v>
      </c>
      <c r="DS11" s="177">
        <v>0.255</v>
      </c>
      <c r="DT11" s="178">
        <v>0.17799999999999999</v>
      </c>
      <c r="DU11" s="179">
        <v>1.9159999999999999</v>
      </c>
      <c r="DV11" s="179">
        <v>1.8620000000000001</v>
      </c>
      <c r="DW11" s="179">
        <v>0.45200000000000001</v>
      </c>
    </row>
    <row r="12" spans="1:127" s="180" customFormat="1" x14ac:dyDescent="0.15">
      <c r="A12" s="252">
        <v>8.5</v>
      </c>
      <c r="B12" s="176">
        <v>23.84</v>
      </c>
      <c r="C12" s="177">
        <v>4.45</v>
      </c>
      <c r="D12" s="252">
        <v>-6.87</v>
      </c>
      <c r="E12" s="179">
        <v>3.9663963493327294</v>
      </c>
      <c r="F12" s="179">
        <v>3.2294271937914938</v>
      </c>
      <c r="G12" s="179">
        <v>1.86</v>
      </c>
      <c r="H12" s="179">
        <v>2.64</v>
      </c>
      <c r="J12" s="181">
        <v>8.5</v>
      </c>
      <c r="K12" s="176">
        <v>21.66</v>
      </c>
      <c r="L12" s="177">
        <v>7.34</v>
      </c>
      <c r="M12" s="178">
        <v>7.98</v>
      </c>
      <c r="N12" s="179">
        <v>3.14</v>
      </c>
      <c r="O12" s="179">
        <v>1.82</v>
      </c>
      <c r="P12" s="179">
        <v>2.5499999999999998</v>
      </c>
      <c r="R12" s="181">
        <v>8.5</v>
      </c>
      <c r="S12" s="176">
        <v>1.7929999999999999</v>
      </c>
      <c r="T12" s="177">
        <v>0.3</v>
      </c>
      <c r="U12" s="181">
        <v>-0.3</v>
      </c>
      <c r="V12" s="179">
        <v>2.1</v>
      </c>
      <c r="W12" s="179">
        <v>2.1</v>
      </c>
      <c r="X12" s="179">
        <v>0.4</v>
      </c>
      <c r="Z12" s="252">
        <v>8.5</v>
      </c>
      <c r="AA12" s="176">
        <f t="shared" si="2"/>
        <v>0.7664302004498067</v>
      </c>
      <c r="AB12" s="177">
        <f t="shared" si="0"/>
        <v>0.57652837210163543</v>
      </c>
      <c r="AC12" s="181">
        <f t="shared" si="3"/>
        <v>-0.81276878117759133</v>
      </c>
      <c r="AD12" s="179">
        <f t="shared" si="4"/>
        <v>2.0209509838579471</v>
      </c>
      <c r="AE12" s="179">
        <f t="shared" si="5"/>
        <v>1.8837992414314324</v>
      </c>
      <c r="AF12" s="179">
        <f t="shared" si="6"/>
        <v>0.72495168327888238</v>
      </c>
      <c r="AG12" s="176">
        <f t="shared" si="7"/>
        <v>0.48323038583109623</v>
      </c>
      <c r="AH12" s="176">
        <f t="shared" si="8"/>
        <v>0.28319981461871041</v>
      </c>
      <c r="AJ12" s="252">
        <v>8.5</v>
      </c>
      <c r="AK12" s="176">
        <f t="shared" si="9"/>
        <v>0.46311597818388733</v>
      </c>
      <c r="AL12" s="177">
        <f t="shared" si="10"/>
        <v>2.8840905617310999</v>
      </c>
      <c r="AM12" s="181">
        <f t="shared" si="11"/>
        <v>-2.5110696122026401</v>
      </c>
      <c r="AN12" s="179">
        <f t="shared" si="12"/>
        <v>1.6877123021940601</v>
      </c>
      <c r="AO12" s="179">
        <f t="shared" si="13"/>
        <v>1.50041794352027</v>
      </c>
      <c r="AP12" s="179">
        <f t="shared" si="14"/>
        <v>0.77273463086597305</v>
      </c>
      <c r="AQ12" s="176">
        <f t="shared" si="15"/>
        <v>4.6082778999999997E-2</v>
      </c>
      <c r="AS12" s="181">
        <v>8.5</v>
      </c>
      <c r="AT12" s="176">
        <v>0.1585</v>
      </c>
      <c r="AU12" s="177">
        <v>4.2</v>
      </c>
      <c r="AV12" s="178">
        <v>9.1999999999999993</v>
      </c>
      <c r="AW12" s="179">
        <v>4.2</v>
      </c>
      <c r="AX12" s="179">
        <v>3.6</v>
      </c>
      <c r="AY12" s="179">
        <v>2.1</v>
      </c>
      <c r="BA12" s="181">
        <v>8.5</v>
      </c>
      <c r="BB12" s="176">
        <v>0.22670000000000001</v>
      </c>
      <c r="BC12" s="177">
        <v>20.5</v>
      </c>
      <c r="BD12" s="181">
        <v>-22.3</v>
      </c>
      <c r="BE12" s="179"/>
      <c r="BF12" s="179"/>
      <c r="BG12" s="179"/>
      <c r="BI12" s="181">
        <v>8.5</v>
      </c>
      <c r="BJ12" s="176">
        <v>2.247E-2</v>
      </c>
      <c r="BK12" s="177">
        <v>7.2</v>
      </c>
      <c r="BL12" s="178">
        <v>16.3</v>
      </c>
      <c r="BM12" s="179">
        <v>4.5</v>
      </c>
      <c r="BN12" s="179">
        <v>4.3</v>
      </c>
      <c r="BO12" s="179">
        <v>1.4</v>
      </c>
      <c r="BP12" s="176">
        <v>1.5259999999999999E-2</v>
      </c>
      <c r="BQ12" s="176">
        <v>7.2300000000000003E-3</v>
      </c>
      <c r="BS12" s="181">
        <v>8.5</v>
      </c>
      <c r="BT12" s="176">
        <v>1.3630000000000001E-3</v>
      </c>
      <c r="BU12" s="177">
        <v>2.7</v>
      </c>
      <c r="BV12" s="178">
        <v>2.2999999999999998</v>
      </c>
      <c r="BW12" s="179">
        <v>2.7</v>
      </c>
      <c r="BX12" s="179">
        <v>2.7</v>
      </c>
      <c r="BY12" s="179">
        <v>0.1</v>
      </c>
      <c r="BZ12" s="176">
        <v>9.2699999999999998E-4</v>
      </c>
      <c r="CA12" s="176">
        <v>4.37E-4</v>
      </c>
      <c r="CC12" s="181">
        <v>8.5</v>
      </c>
      <c r="CD12" s="212"/>
      <c r="CE12" s="213"/>
      <c r="CF12" s="214"/>
      <c r="CG12" s="207"/>
      <c r="CH12" s="207"/>
      <c r="CI12" s="207"/>
      <c r="CK12" s="176">
        <f t="shared" si="16"/>
        <v>27.271579178633694</v>
      </c>
      <c r="CO12" s="252">
        <v>8.5</v>
      </c>
      <c r="CP12" s="176">
        <v>0.28319981461871041</v>
      </c>
      <c r="CQ12" s="253">
        <v>0.53498355210146897</v>
      </c>
      <c r="CR12" s="253">
        <v>-0.78545684184966502</v>
      </c>
      <c r="CS12" s="253">
        <v>2.12793465101237</v>
      </c>
      <c r="CT12" s="253">
        <v>2.0294938801993698</v>
      </c>
      <c r="CU12" s="253">
        <v>0.63973468657907695</v>
      </c>
      <c r="CV12" s="179"/>
      <c r="CX12" s="252">
        <v>8.5</v>
      </c>
      <c r="CY12" s="176">
        <v>0.48323038583109623</v>
      </c>
      <c r="CZ12" s="253">
        <v>0.60087594143376599</v>
      </c>
      <c r="DA12" s="253">
        <v>-0.82877509282797202</v>
      </c>
      <c r="DB12" s="253">
        <v>1.95825261969516</v>
      </c>
      <c r="DC12" s="253">
        <v>1.7984141003065499</v>
      </c>
      <c r="DD12" s="253">
        <v>0.77489357098994105</v>
      </c>
      <c r="DE12" s="179"/>
      <c r="DG12" s="252">
        <v>8.5</v>
      </c>
      <c r="DH12" s="176">
        <v>0.46311597818388733</v>
      </c>
      <c r="DI12" s="253">
        <v>2.8840905617310999</v>
      </c>
      <c r="DJ12" s="253">
        <v>-2.5110696122026401</v>
      </c>
      <c r="DK12" s="253">
        <v>1.6877123021940601</v>
      </c>
      <c r="DL12" s="253">
        <v>1.50041794352027</v>
      </c>
      <c r="DM12" s="253">
        <v>0.77273463086597305</v>
      </c>
      <c r="DN12" s="176">
        <v>4.6082778999999997E-2</v>
      </c>
      <c r="DO12" s="176"/>
      <c r="DQ12" s="181">
        <v>8.5</v>
      </c>
      <c r="DR12" s="176">
        <v>1.8480000000000001</v>
      </c>
      <c r="DS12" s="177">
        <v>0.28699999999999998</v>
      </c>
      <c r="DT12" s="178">
        <v>0.184</v>
      </c>
      <c r="DU12" s="179">
        <v>1.91</v>
      </c>
      <c r="DV12" s="179">
        <v>1.8520000000000001</v>
      </c>
      <c r="DW12" s="179">
        <v>0.46800000000000003</v>
      </c>
    </row>
    <row r="13" spans="1:127" s="180" customFormat="1" x14ac:dyDescent="0.15">
      <c r="A13" s="252">
        <v>9</v>
      </c>
      <c r="B13" s="176">
        <v>26.33</v>
      </c>
      <c r="C13" s="177">
        <v>4.46</v>
      </c>
      <c r="D13" s="252">
        <v>-6.84</v>
      </c>
      <c r="E13" s="179">
        <v>3.9490758412570406</v>
      </c>
      <c r="F13" s="179">
        <v>3.2294271937914938</v>
      </c>
      <c r="G13" s="179">
        <v>1.86</v>
      </c>
      <c r="H13" s="179">
        <v>2.64</v>
      </c>
      <c r="J13" s="181">
        <v>9</v>
      </c>
      <c r="K13" s="176">
        <v>23.92</v>
      </c>
      <c r="L13" s="177">
        <v>7.34</v>
      </c>
      <c r="M13" s="178">
        <v>7.98</v>
      </c>
      <c r="N13" s="179">
        <v>3.14</v>
      </c>
      <c r="O13" s="179">
        <v>1.82</v>
      </c>
      <c r="P13" s="179">
        <v>2.5499999999999998</v>
      </c>
      <c r="R13" s="181">
        <v>9</v>
      </c>
      <c r="S13" s="176">
        <v>1.99</v>
      </c>
      <c r="T13" s="177">
        <v>0.3</v>
      </c>
      <c r="U13" s="181">
        <v>-0.3</v>
      </c>
      <c r="V13" s="179">
        <v>2.1</v>
      </c>
      <c r="W13" s="179">
        <v>2.1</v>
      </c>
      <c r="X13" s="179">
        <v>0.4</v>
      </c>
      <c r="Z13" s="252">
        <v>9</v>
      </c>
      <c r="AA13" s="176">
        <f t="shared" si="2"/>
        <v>0.83150908242549693</v>
      </c>
      <c r="AB13" s="177">
        <f t="shared" si="0"/>
        <v>0.54634936862206251</v>
      </c>
      <c r="AC13" s="181">
        <f t="shared" si="3"/>
        <v>-0.80874251776912676</v>
      </c>
      <c r="AD13" s="179">
        <f t="shared" si="4"/>
        <v>2.0030341412328783</v>
      </c>
      <c r="AE13" s="179">
        <f t="shared" si="5"/>
        <v>1.8582347250513609</v>
      </c>
      <c r="AF13" s="179">
        <f t="shared" si="6"/>
        <v>0.74139059054052081</v>
      </c>
      <c r="AG13" s="176">
        <f t="shared" si="7"/>
        <v>0.52205540921509475</v>
      </c>
      <c r="AH13" s="176">
        <f t="shared" si="8"/>
        <v>0.30945367321040224</v>
      </c>
      <c r="AJ13" s="252">
        <v>9</v>
      </c>
      <c r="AK13" s="176">
        <f t="shared" si="9"/>
        <v>0.50701658782301384</v>
      </c>
      <c r="AL13" s="177">
        <f t="shared" si="10"/>
        <v>3.0011997222159001</v>
      </c>
      <c r="AM13" s="181">
        <f t="shared" si="11"/>
        <v>-2.6239738700445301</v>
      </c>
      <c r="AN13" s="179">
        <f t="shared" si="12"/>
        <v>1.6768905856081799</v>
      </c>
      <c r="AO13" s="179">
        <f t="shared" si="13"/>
        <v>1.47815044622012</v>
      </c>
      <c r="AP13" s="179">
        <f t="shared" si="14"/>
        <v>0.79185433915626002</v>
      </c>
      <c r="AQ13" s="176">
        <f t="shared" si="15"/>
        <v>5.2958245500000001E-2</v>
      </c>
      <c r="AS13" s="181">
        <v>9</v>
      </c>
      <c r="AT13" s="176">
        <v>0.18690000000000001</v>
      </c>
      <c r="AU13" s="177">
        <v>4.5</v>
      </c>
      <c r="AV13" s="178">
        <v>9.1999999999999993</v>
      </c>
      <c r="AW13" s="179">
        <v>4.0999999999999996</v>
      </c>
      <c r="AX13" s="179">
        <v>3.5</v>
      </c>
      <c r="AY13" s="179">
        <v>2.1</v>
      </c>
      <c r="BA13" s="181">
        <v>9</v>
      </c>
      <c r="BB13" s="176">
        <v>0.2525</v>
      </c>
      <c r="BC13" s="177">
        <v>20.399999999999999</v>
      </c>
      <c r="BD13" s="181">
        <v>-22.5</v>
      </c>
      <c r="BE13" s="179"/>
      <c r="BF13" s="179"/>
      <c r="BG13" s="179"/>
      <c r="BI13" s="181">
        <v>9</v>
      </c>
      <c r="BJ13" s="176">
        <v>2.6710000000000001E-2</v>
      </c>
      <c r="BK13" s="177">
        <v>7.1</v>
      </c>
      <c r="BL13" s="178">
        <v>16.2</v>
      </c>
      <c r="BM13" s="179">
        <v>4.4000000000000004</v>
      </c>
      <c r="BN13" s="179">
        <v>4.2</v>
      </c>
      <c r="BO13" s="179">
        <v>1.3</v>
      </c>
      <c r="BP13" s="176">
        <v>1.8020000000000001E-2</v>
      </c>
      <c r="BQ13" s="176">
        <v>8.6599999999999993E-3</v>
      </c>
      <c r="BS13" s="181">
        <v>9</v>
      </c>
      <c r="BT13" s="176">
        <v>1.5169999999999999E-3</v>
      </c>
      <c r="BU13" s="177">
        <v>2.7</v>
      </c>
      <c r="BV13" s="178">
        <v>2.2000000000000002</v>
      </c>
      <c r="BW13" s="179">
        <v>2.6</v>
      </c>
      <c r="BX13" s="179">
        <v>2.6</v>
      </c>
      <c r="BY13" s="179">
        <v>0.1</v>
      </c>
      <c r="BZ13" s="176">
        <v>1.0250000000000001E-3</v>
      </c>
      <c r="CA13" s="176">
        <v>4.9200000000000003E-4</v>
      </c>
      <c r="CC13" s="181">
        <v>9</v>
      </c>
      <c r="CD13" s="212"/>
      <c r="CE13" s="213"/>
      <c r="CF13" s="214"/>
      <c r="CG13" s="207"/>
      <c r="CH13" s="207"/>
      <c r="CI13" s="207"/>
      <c r="CK13" s="176">
        <f t="shared" si="16"/>
        <v>30.126152670248512</v>
      </c>
      <c r="CO13" s="252">
        <v>9</v>
      </c>
      <c r="CP13" s="176">
        <v>0.30945367321040224</v>
      </c>
      <c r="CQ13" s="253">
        <v>0.51591227640097204</v>
      </c>
      <c r="CR13" s="253">
        <v>-0.75634316003027802</v>
      </c>
      <c r="CS13" s="253">
        <v>2.1075742399091499</v>
      </c>
      <c r="CT13" s="253">
        <v>2.0011821428280898</v>
      </c>
      <c r="CU13" s="253">
        <v>0.66116503836379403</v>
      </c>
      <c r="CV13" s="179"/>
      <c r="CX13" s="252">
        <v>9</v>
      </c>
      <c r="CY13" s="176">
        <v>0.52205540921509475</v>
      </c>
      <c r="CZ13" s="253">
        <v>0.56439126575290799</v>
      </c>
      <c r="DA13" s="253">
        <v>-0.83980277198722197</v>
      </c>
      <c r="DB13" s="253">
        <v>1.9410669305458199</v>
      </c>
      <c r="DC13" s="253">
        <v>1.7735011838867201</v>
      </c>
      <c r="DD13" s="253">
        <v>0.78894510557513498</v>
      </c>
      <c r="DE13" s="179"/>
      <c r="DG13" s="252">
        <v>9</v>
      </c>
      <c r="DH13" s="176">
        <v>0.50701658782301384</v>
      </c>
      <c r="DI13" s="253">
        <v>3.0011997222159001</v>
      </c>
      <c r="DJ13" s="253">
        <v>-2.6239738700445301</v>
      </c>
      <c r="DK13" s="253">
        <v>1.6768905856081799</v>
      </c>
      <c r="DL13" s="253">
        <v>1.47815044622012</v>
      </c>
      <c r="DM13" s="253">
        <v>0.79185433915626002</v>
      </c>
      <c r="DN13" s="176">
        <v>5.2958245500000001E-2</v>
      </c>
      <c r="DO13" s="176"/>
      <c r="DQ13" s="181">
        <v>9</v>
      </c>
      <c r="DR13" s="176">
        <v>2.0539999999999998</v>
      </c>
      <c r="DS13" s="177">
        <v>0.315</v>
      </c>
      <c r="DT13" s="178">
        <v>0.19</v>
      </c>
      <c r="DU13" s="179">
        <v>1.9039999999999999</v>
      </c>
      <c r="DV13" s="179">
        <v>1.8420000000000001</v>
      </c>
      <c r="DW13" s="179">
        <v>0.48199999999999998</v>
      </c>
    </row>
    <row r="14" spans="1:127" s="180" customFormat="1" x14ac:dyDescent="0.15">
      <c r="A14" s="252">
        <v>9.5</v>
      </c>
      <c r="B14" s="176">
        <v>28.89</v>
      </c>
      <c r="C14" s="177">
        <v>4.4800000000000004</v>
      </c>
      <c r="D14" s="252">
        <v>-6.83</v>
      </c>
      <c r="E14" s="179">
        <v>3.9433023385651444</v>
      </c>
      <c r="F14" s="179">
        <v>3.2212575184235117</v>
      </c>
      <c r="G14" s="179">
        <v>1.86</v>
      </c>
      <c r="H14" s="179">
        <v>2.63</v>
      </c>
      <c r="J14" s="181">
        <v>9.5</v>
      </c>
      <c r="K14" s="176">
        <v>26.25</v>
      </c>
      <c r="L14" s="177">
        <v>7.34</v>
      </c>
      <c r="M14" s="178">
        <v>7.98</v>
      </c>
      <c r="N14" s="179">
        <v>3.14</v>
      </c>
      <c r="O14" s="179">
        <v>1.82</v>
      </c>
      <c r="P14" s="179">
        <v>2.5499999999999998</v>
      </c>
      <c r="R14" s="181">
        <v>9.5</v>
      </c>
      <c r="S14" s="176">
        <v>2.194</v>
      </c>
      <c r="T14" s="177">
        <v>0.3</v>
      </c>
      <c r="U14" s="181">
        <v>-0.3</v>
      </c>
      <c r="V14" s="179">
        <v>2.1</v>
      </c>
      <c r="W14" s="179">
        <v>2.1</v>
      </c>
      <c r="X14" s="179">
        <v>0.4</v>
      </c>
      <c r="Z14" s="252">
        <v>9.5</v>
      </c>
      <c r="AA14" s="176">
        <f t="shared" si="2"/>
        <v>0.89723022059815993</v>
      </c>
      <c r="AB14" s="177">
        <f t="shared" si="0"/>
        <v>0.52962034864880592</v>
      </c>
      <c r="AC14" s="181">
        <f t="shared" si="3"/>
        <v>-0.79334342371081779</v>
      </c>
      <c r="AD14" s="179">
        <f t="shared" si="4"/>
        <v>1.9853861164075881</v>
      </c>
      <c r="AE14" s="179">
        <f t="shared" si="5"/>
        <v>1.832602572528041</v>
      </c>
      <c r="AF14" s="179">
        <f t="shared" si="6"/>
        <v>0.75789528951825724</v>
      </c>
      <c r="AG14" s="176">
        <f t="shared" si="7"/>
        <v>0.56113491609020261</v>
      </c>
      <c r="AH14" s="176">
        <f t="shared" si="8"/>
        <v>0.33609530450795727</v>
      </c>
      <c r="AJ14" s="252">
        <v>9.5</v>
      </c>
      <c r="AK14" s="176">
        <f t="shared" si="9"/>
        <v>0.55099302876947376</v>
      </c>
      <c r="AL14" s="177">
        <f t="shared" si="10"/>
        <v>3.1855450395768501</v>
      </c>
      <c r="AM14" s="181">
        <f t="shared" si="11"/>
        <v>-2.6214505586641001</v>
      </c>
      <c r="AN14" s="179">
        <f t="shared" si="12"/>
        <v>1.66651554645846</v>
      </c>
      <c r="AO14" s="179">
        <f t="shared" si="13"/>
        <v>1.4558829489199701</v>
      </c>
      <c r="AP14" s="179">
        <f t="shared" si="14"/>
        <v>0.810974047446548</v>
      </c>
      <c r="AQ14" s="176">
        <f t="shared" si="15"/>
        <v>6.0227783199999899E-2</v>
      </c>
      <c r="AS14" s="181">
        <v>9.5</v>
      </c>
      <c r="AT14" s="176">
        <v>0.21790000000000001</v>
      </c>
      <c r="AU14" s="177">
        <v>4.5999999999999996</v>
      </c>
      <c r="AV14" s="178">
        <v>9.1999999999999993</v>
      </c>
      <c r="AW14" s="179">
        <v>4</v>
      </c>
      <c r="AX14" s="179">
        <v>3.5</v>
      </c>
      <c r="AY14" s="179">
        <v>2.1</v>
      </c>
      <c r="BA14" s="181">
        <v>9.5</v>
      </c>
      <c r="BB14" s="176">
        <v>0.28000000000000003</v>
      </c>
      <c r="BC14" s="177">
        <v>20.5</v>
      </c>
      <c r="BD14" s="181">
        <v>-22.7</v>
      </c>
      <c r="BE14" s="179"/>
      <c r="BF14" s="179"/>
      <c r="BG14" s="179"/>
      <c r="BI14" s="181">
        <v>9.5</v>
      </c>
      <c r="BJ14" s="176">
        <v>3.1280000000000002E-2</v>
      </c>
      <c r="BK14" s="177">
        <v>7.1</v>
      </c>
      <c r="BL14" s="178">
        <v>16</v>
      </c>
      <c r="BM14" s="179">
        <v>4.3</v>
      </c>
      <c r="BN14" s="179">
        <v>4.0999999999999996</v>
      </c>
      <c r="BO14" s="179">
        <v>1.3</v>
      </c>
      <c r="BP14" s="176">
        <v>2.1049999999999999E-2</v>
      </c>
      <c r="BQ14" s="176">
        <v>1.023E-2</v>
      </c>
      <c r="BS14" s="181">
        <v>9.5</v>
      </c>
      <c r="BT14" s="176">
        <v>1.676E-3</v>
      </c>
      <c r="BU14" s="177">
        <v>2.7</v>
      </c>
      <c r="BV14" s="178">
        <v>2.2000000000000002</v>
      </c>
      <c r="BW14" s="179">
        <v>2.6</v>
      </c>
      <c r="BX14" s="179">
        <v>2.6</v>
      </c>
      <c r="BY14" s="179">
        <v>0.1</v>
      </c>
      <c r="BZ14" s="176">
        <v>1.127E-3</v>
      </c>
      <c r="CA14" s="176">
        <v>5.4900000000000001E-4</v>
      </c>
      <c r="CC14" s="181">
        <v>9.5</v>
      </c>
      <c r="CD14" s="212"/>
      <c r="CE14" s="213"/>
      <c r="CF14" s="214"/>
      <c r="CG14" s="207"/>
      <c r="CH14" s="207"/>
      <c r="CI14" s="207"/>
      <c r="CK14" s="176">
        <f t="shared" si="16"/>
        <v>33.06307924936764</v>
      </c>
      <c r="CO14" s="252">
        <v>9.5</v>
      </c>
      <c r="CP14" s="176">
        <v>0.33609530450795727</v>
      </c>
      <c r="CQ14" s="253">
        <v>0.49850844203979799</v>
      </c>
      <c r="CR14" s="253">
        <v>-0.75157808848727903</v>
      </c>
      <c r="CS14" s="253">
        <v>2.0876192429126799</v>
      </c>
      <c r="CT14" s="253">
        <v>1.97287040545681</v>
      </c>
      <c r="CU14" s="253">
        <v>0.682595390148512</v>
      </c>
      <c r="CV14" s="179"/>
      <c r="CX14" s="252">
        <v>9.5</v>
      </c>
      <c r="CY14" s="176">
        <v>0.56113491609020261</v>
      </c>
      <c r="CZ14" s="253">
        <v>0.548255021747453</v>
      </c>
      <c r="DA14" s="253">
        <v>-0.818359035210523</v>
      </c>
      <c r="DB14" s="253">
        <v>1.9241529391479399</v>
      </c>
      <c r="DC14" s="253">
        <v>1.74858826746689</v>
      </c>
      <c r="DD14" s="253">
        <v>0.80299664016032801</v>
      </c>
      <c r="DE14" s="179"/>
      <c r="DG14" s="252">
        <v>9.5</v>
      </c>
      <c r="DH14" s="176">
        <v>0.55099302876947376</v>
      </c>
      <c r="DI14" s="253">
        <v>3.1855450395768501</v>
      </c>
      <c r="DJ14" s="253">
        <v>-2.6214505586641001</v>
      </c>
      <c r="DK14" s="253">
        <v>1.66651554645846</v>
      </c>
      <c r="DL14" s="253">
        <v>1.4558829489199701</v>
      </c>
      <c r="DM14" s="253">
        <v>0.810974047446548</v>
      </c>
      <c r="DN14" s="176">
        <v>6.0227783199999899E-2</v>
      </c>
      <c r="DO14" s="176"/>
      <c r="DQ14" s="181">
        <v>9.5</v>
      </c>
      <c r="DR14" s="176">
        <v>2.2669999999999999</v>
      </c>
      <c r="DS14" s="177">
        <v>0.33700000000000002</v>
      </c>
      <c r="DT14" s="178">
        <v>0.19600000000000001</v>
      </c>
      <c r="DU14" s="179">
        <v>1.899</v>
      </c>
      <c r="DV14" s="179">
        <v>1.833</v>
      </c>
      <c r="DW14" s="179">
        <v>0.496</v>
      </c>
    </row>
    <row r="15" spans="1:127" s="180" customFormat="1" x14ac:dyDescent="0.15">
      <c r="A15" s="252">
        <v>10</v>
      </c>
      <c r="B15" s="176">
        <v>31.53</v>
      </c>
      <c r="C15" s="177">
        <v>4.49</v>
      </c>
      <c r="D15" s="252">
        <v>-6.8</v>
      </c>
      <c r="E15" s="179">
        <v>3.9259818304894551</v>
      </c>
      <c r="F15" s="179">
        <v>3.2154937412472133</v>
      </c>
      <c r="G15" s="179">
        <v>1.85</v>
      </c>
      <c r="H15" s="179">
        <v>2.63</v>
      </c>
      <c r="J15" s="181">
        <v>10</v>
      </c>
      <c r="K15" s="176">
        <v>28.64</v>
      </c>
      <c r="L15" s="177">
        <v>7.34</v>
      </c>
      <c r="M15" s="178">
        <v>7.98</v>
      </c>
      <c r="N15" s="179">
        <v>3.14</v>
      </c>
      <c r="O15" s="179">
        <v>1.82</v>
      </c>
      <c r="P15" s="179">
        <v>2.5499999999999998</v>
      </c>
      <c r="R15" s="181">
        <v>10</v>
      </c>
      <c r="S15" s="176">
        <v>2.4039999999999999</v>
      </c>
      <c r="T15" s="177">
        <v>0.3</v>
      </c>
      <c r="U15" s="181">
        <v>-0.3</v>
      </c>
      <c r="V15" s="179">
        <v>2.1</v>
      </c>
      <c r="W15" s="179">
        <v>2.1</v>
      </c>
      <c r="X15" s="179">
        <v>0.5</v>
      </c>
      <c r="Z15" s="252">
        <v>10</v>
      </c>
      <c r="AA15" s="176">
        <f t="shared" si="2"/>
        <v>0.96307256255251428</v>
      </c>
      <c r="AB15" s="177">
        <f t="shared" si="0"/>
        <v>0.53582383151889224</v>
      </c>
      <c r="AC15" s="181">
        <f t="shared" si="3"/>
        <v>-0.77784331992969402</v>
      </c>
      <c r="AD15" s="179">
        <f t="shared" si="4"/>
        <v>1.9680607151198073</v>
      </c>
      <c r="AE15" s="179">
        <f t="shared" si="5"/>
        <v>1.8069626605006801</v>
      </c>
      <c r="AF15" s="179">
        <f t="shared" si="6"/>
        <v>0.77443140104323782</v>
      </c>
      <c r="AG15" s="176">
        <f t="shared" si="7"/>
        <v>0.59993186175602842</v>
      </c>
      <c r="AH15" s="176">
        <f t="shared" si="8"/>
        <v>0.36314070079648586</v>
      </c>
      <c r="AJ15" s="252">
        <v>10</v>
      </c>
      <c r="AK15" s="176">
        <f t="shared" si="9"/>
        <v>0.59624979079220108</v>
      </c>
      <c r="AL15" s="177">
        <f t="shared" si="10"/>
        <v>3.34722951792725</v>
      </c>
      <c r="AM15" s="181">
        <f t="shared" si="11"/>
        <v>-2.7085852242472699</v>
      </c>
      <c r="AN15" s="179">
        <f t="shared" si="12"/>
        <v>1.65659557721141</v>
      </c>
      <c r="AO15" s="179">
        <f t="shared" si="13"/>
        <v>1.4336154516198301</v>
      </c>
      <c r="AP15" s="179">
        <f t="shared" si="14"/>
        <v>0.83009375573683497</v>
      </c>
      <c r="AQ15" s="176">
        <f t="shared" si="15"/>
        <v>6.8121219499999996E-2</v>
      </c>
      <c r="AS15" s="181">
        <v>10</v>
      </c>
      <c r="AT15" s="176">
        <v>0.25140000000000001</v>
      </c>
      <c r="AU15" s="177">
        <v>4.9000000000000004</v>
      </c>
      <c r="AV15" s="178">
        <v>9.3000000000000007</v>
      </c>
      <c r="AW15" s="179">
        <v>4</v>
      </c>
      <c r="AX15" s="179">
        <v>3.4</v>
      </c>
      <c r="AY15" s="179">
        <v>2.1</v>
      </c>
      <c r="BA15" s="181">
        <v>10</v>
      </c>
      <c r="BB15" s="176">
        <v>0.30690000000000001</v>
      </c>
      <c r="BC15" s="177">
        <v>20.399999999999999</v>
      </c>
      <c r="BD15" s="181">
        <v>-22.8</v>
      </c>
      <c r="BE15" s="179"/>
      <c r="BF15" s="179"/>
      <c r="BG15" s="179"/>
      <c r="BI15" s="181">
        <v>10</v>
      </c>
      <c r="BJ15" s="176">
        <v>3.628E-2</v>
      </c>
      <c r="BK15" s="177">
        <v>6.9</v>
      </c>
      <c r="BL15" s="178">
        <v>15.8</v>
      </c>
      <c r="BM15" s="179">
        <v>4.2</v>
      </c>
      <c r="BN15" s="179">
        <v>4</v>
      </c>
      <c r="BO15" s="179">
        <v>1.3</v>
      </c>
      <c r="BP15" s="176">
        <v>2.4320000000000001E-2</v>
      </c>
      <c r="BQ15" s="176">
        <v>1.1939999999999999E-2</v>
      </c>
      <c r="BS15" s="181">
        <v>10</v>
      </c>
      <c r="BT15" s="176">
        <v>1.838E-3</v>
      </c>
      <c r="BU15" s="177">
        <v>2.6</v>
      </c>
      <c r="BV15" s="178">
        <v>2.1</v>
      </c>
      <c r="BW15" s="179">
        <v>2.5</v>
      </c>
      <c r="BX15" s="179">
        <v>2.5</v>
      </c>
      <c r="BY15" s="179">
        <v>0.1</v>
      </c>
      <c r="BZ15" s="176">
        <v>1.2310000000000001E-3</v>
      </c>
      <c r="CA15" s="176">
        <v>6.0800000000000003E-4</v>
      </c>
      <c r="CC15" s="181">
        <v>10</v>
      </c>
      <c r="CD15" s="212"/>
      <c r="CE15" s="213"/>
      <c r="CF15" s="214"/>
      <c r="CG15" s="207"/>
      <c r="CH15" s="207"/>
      <c r="CI15" s="207"/>
      <c r="CK15" s="176">
        <f t="shared" si="16"/>
        <v>36.089740353344702</v>
      </c>
      <c r="CO15" s="252">
        <v>10</v>
      </c>
      <c r="CP15" s="176">
        <v>0.36314070079648586</v>
      </c>
      <c r="CQ15" s="253">
        <v>0.52167366015667804</v>
      </c>
      <c r="CR15" s="253">
        <v>-0.77013998635714997</v>
      </c>
      <c r="CS15" s="253">
        <v>2.0680813956252302</v>
      </c>
      <c r="CT15" s="253">
        <v>1.94455866808553</v>
      </c>
      <c r="CU15" s="253">
        <v>0.70402574193322998</v>
      </c>
      <c r="CV15" s="179"/>
      <c r="CX15" s="252">
        <v>10</v>
      </c>
      <c r="CY15" s="176">
        <v>0.59993186175602842</v>
      </c>
      <c r="CZ15" s="253">
        <v>0.544388976116854</v>
      </c>
      <c r="DA15" s="253">
        <v>-0.782506172714033</v>
      </c>
      <c r="DB15" s="253">
        <v>1.9075178729600899</v>
      </c>
      <c r="DC15" s="253">
        <v>1.7236753510470599</v>
      </c>
      <c r="DD15" s="253">
        <v>0.81704817474552205</v>
      </c>
      <c r="DE15" s="179"/>
      <c r="DG15" s="252">
        <v>10</v>
      </c>
      <c r="DH15" s="176">
        <v>0.59624979079220108</v>
      </c>
      <c r="DI15" s="253">
        <v>3.34722951792725</v>
      </c>
      <c r="DJ15" s="253">
        <v>-2.7085852242472699</v>
      </c>
      <c r="DK15" s="253">
        <v>1.65659557721141</v>
      </c>
      <c r="DL15" s="253">
        <v>1.4336154516198301</v>
      </c>
      <c r="DM15" s="253">
        <v>0.83009375573683497</v>
      </c>
      <c r="DN15" s="176">
        <v>6.8121219499999996E-2</v>
      </c>
      <c r="DO15" s="176"/>
      <c r="DQ15" s="181">
        <v>10</v>
      </c>
      <c r="DR15" s="176">
        <v>2.4870000000000001</v>
      </c>
      <c r="DS15" s="177">
        <v>0.35699999999999998</v>
      </c>
      <c r="DT15" s="178">
        <v>0.20200000000000001</v>
      </c>
      <c r="DU15" s="179">
        <v>1.893</v>
      </c>
      <c r="DV15" s="179">
        <v>1.8240000000000001</v>
      </c>
      <c r="DW15" s="179">
        <v>0.50800000000000001</v>
      </c>
    </row>
    <row r="16" spans="1:127" s="180" customFormat="1" x14ac:dyDescent="0.15">
      <c r="A16" s="252">
        <v>10.5</v>
      </c>
      <c r="B16" s="176">
        <v>34.22</v>
      </c>
      <c r="C16" s="177">
        <v>4.5</v>
      </c>
      <c r="D16" s="252">
        <v>-6.79</v>
      </c>
      <c r="E16" s="179">
        <v>3.920208327797559</v>
      </c>
      <c r="F16" s="179">
        <v>3.2073197533142843</v>
      </c>
      <c r="G16" s="179">
        <v>1.85</v>
      </c>
      <c r="H16" s="179">
        <v>2.62</v>
      </c>
      <c r="J16" s="181">
        <v>10.5</v>
      </c>
      <c r="K16" s="176">
        <v>31.1</v>
      </c>
      <c r="L16" s="177">
        <v>7.6</v>
      </c>
      <c r="M16" s="178">
        <v>8.11</v>
      </c>
      <c r="N16" s="179">
        <v>3.09</v>
      </c>
      <c r="O16" s="179">
        <v>1.81</v>
      </c>
      <c r="P16" s="179">
        <v>2.5</v>
      </c>
      <c r="R16" s="181">
        <v>10.5</v>
      </c>
      <c r="S16" s="176">
        <v>2.6219999999999999</v>
      </c>
      <c r="T16" s="177">
        <v>0.4</v>
      </c>
      <c r="U16" s="181">
        <v>-0.3</v>
      </c>
      <c r="V16" s="179">
        <v>2.1</v>
      </c>
      <c r="W16" s="179">
        <v>2.1</v>
      </c>
      <c r="X16" s="179">
        <v>0.5</v>
      </c>
      <c r="Z16" s="252">
        <v>10.5</v>
      </c>
      <c r="AA16" s="176">
        <f t="shared" si="2"/>
        <v>1.0296621905766483</v>
      </c>
      <c r="AB16" s="177">
        <f t="shared" si="0"/>
        <v>0.5513817770126006</v>
      </c>
      <c r="AC16" s="181">
        <f t="shared" si="3"/>
        <v>-0.73675664907322547</v>
      </c>
      <c r="AD16" s="179">
        <f t="shared" si="4"/>
        <v>1.9509919055122831</v>
      </c>
      <c r="AE16" s="179">
        <f t="shared" si="5"/>
        <v>1.7812101063334997</v>
      </c>
      <c r="AF16" s="179">
        <f t="shared" si="6"/>
        <v>0.79105055504792143</v>
      </c>
      <c r="AG16" s="176">
        <f t="shared" si="7"/>
        <v>0.63932057182027147</v>
      </c>
      <c r="AH16" s="176">
        <f t="shared" si="8"/>
        <v>0.39034161875637674</v>
      </c>
      <c r="AJ16" s="252">
        <v>10.5</v>
      </c>
      <c r="AK16" s="176">
        <f t="shared" si="9"/>
        <v>0.64225163280926645</v>
      </c>
      <c r="AL16" s="177">
        <f t="shared" si="10"/>
        <v>3.4080959011170702</v>
      </c>
      <c r="AM16" s="181">
        <f t="shared" si="11"/>
        <v>-2.72277378247587</v>
      </c>
      <c r="AN16" s="179">
        <f t="shared" si="12"/>
        <v>1.64713889992535</v>
      </c>
      <c r="AO16" s="179">
        <f t="shared" si="13"/>
        <v>1.4113479543196801</v>
      </c>
      <c r="AP16" s="179">
        <f t="shared" si="14"/>
        <v>0.84921346402712194</v>
      </c>
      <c r="AQ16" s="176">
        <f t="shared" si="15"/>
        <v>7.6358522499999998E-2</v>
      </c>
      <c r="AS16" s="181">
        <v>10.5</v>
      </c>
      <c r="AT16" s="176">
        <v>0.28760000000000002</v>
      </c>
      <c r="AU16" s="177">
        <v>5.0999999999999996</v>
      </c>
      <c r="AV16" s="178">
        <v>9.3000000000000007</v>
      </c>
      <c r="AW16" s="179">
        <v>3.9</v>
      </c>
      <c r="AX16" s="179">
        <v>3.3</v>
      </c>
      <c r="AY16" s="179">
        <v>2</v>
      </c>
      <c r="BA16" s="181">
        <v>10.5</v>
      </c>
      <c r="BB16" s="176">
        <v>0.33560000000000001</v>
      </c>
      <c r="BC16" s="177">
        <v>20.399999999999999</v>
      </c>
      <c r="BD16" s="181">
        <v>-23</v>
      </c>
      <c r="BE16" s="179"/>
      <c r="BF16" s="179"/>
      <c r="BG16" s="179"/>
      <c r="BI16" s="181">
        <v>10.5</v>
      </c>
      <c r="BJ16" s="176">
        <v>4.1619999999999997E-2</v>
      </c>
      <c r="BK16" s="177">
        <v>6.9</v>
      </c>
      <c r="BL16" s="178">
        <v>15.6</v>
      </c>
      <c r="BM16" s="179">
        <v>4.0999999999999996</v>
      </c>
      <c r="BN16" s="179">
        <v>3.9</v>
      </c>
      <c r="BO16" s="179">
        <v>1.3</v>
      </c>
      <c r="BP16" s="176">
        <v>2.7820000000000001E-2</v>
      </c>
      <c r="BQ16" s="176">
        <v>1.3849999999999999E-2</v>
      </c>
      <c r="BS16" s="181">
        <v>10.5</v>
      </c>
      <c r="BT16" s="176">
        <v>2.0040000000000001E-3</v>
      </c>
      <c r="BU16" s="177">
        <v>2.6</v>
      </c>
      <c r="BV16" s="178">
        <v>2</v>
      </c>
      <c r="BW16" s="179">
        <v>2.4</v>
      </c>
      <c r="BX16" s="179">
        <v>2.4</v>
      </c>
      <c r="BY16" s="179">
        <v>0.2</v>
      </c>
      <c r="BZ16" s="176">
        <v>1.338E-3</v>
      </c>
      <c r="CA16" s="176">
        <v>6.6799999999999997E-4</v>
      </c>
      <c r="CC16" s="181">
        <v>10.5</v>
      </c>
      <c r="CD16" s="212"/>
      <c r="CE16" s="213"/>
      <c r="CF16" s="214"/>
      <c r="CG16" s="207"/>
      <c r="CH16" s="207"/>
      <c r="CI16" s="207"/>
      <c r="CK16" s="176">
        <f t="shared" si="16"/>
        <v>39.180737823385918</v>
      </c>
      <c r="CO16" s="252">
        <v>10.5</v>
      </c>
      <c r="CP16" s="176">
        <v>0.39034161875637674</v>
      </c>
      <c r="CQ16" s="253">
        <v>0.53137556404050001</v>
      </c>
      <c r="CR16" s="253">
        <v>-0.67907164345645799</v>
      </c>
      <c r="CS16" s="253">
        <v>2.04897263119455</v>
      </c>
      <c r="CT16" s="253">
        <v>1.91624693071425</v>
      </c>
      <c r="CU16" s="253">
        <v>0.72545609371794795</v>
      </c>
      <c r="CV16" s="179"/>
      <c r="CX16" s="252">
        <v>10.5</v>
      </c>
      <c r="CY16" s="176">
        <v>0.63932057182027147</v>
      </c>
      <c r="CZ16" s="253">
        <v>0.56359670939696005</v>
      </c>
      <c r="DA16" s="253">
        <v>-0.771976630195231</v>
      </c>
      <c r="DB16" s="253">
        <v>1.8911690924267499</v>
      </c>
      <c r="DC16" s="253">
        <v>1.6987624346272301</v>
      </c>
      <c r="DD16" s="253">
        <v>0.83109970933071597</v>
      </c>
      <c r="DE16" s="179"/>
      <c r="DG16" s="252">
        <v>10.5</v>
      </c>
      <c r="DH16" s="176">
        <v>0.64225163280926645</v>
      </c>
      <c r="DI16" s="253">
        <v>3.4080959011170702</v>
      </c>
      <c r="DJ16" s="253">
        <v>-2.72277378247587</v>
      </c>
      <c r="DK16" s="253">
        <v>1.64713889992535</v>
      </c>
      <c r="DL16" s="253">
        <v>1.4113479543196801</v>
      </c>
      <c r="DM16" s="253">
        <v>0.84921346402712194</v>
      </c>
      <c r="DN16" s="176">
        <v>7.6358522499999998E-2</v>
      </c>
      <c r="DO16" s="176"/>
      <c r="DQ16" s="181">
        <v>10.5</v>
      </c>
      <c r="DR16" s="176">
        <v>2.7130000000000001</v>
      </c>
      <c r="DS16" s="177">
        <v>0.38200000000000001</v>
      </c>
      <c r="DT16" s="178">
        <v>0.20899999999999999</v>
      </c>
      <c r="DU16" s="179">
        <v>1.889</v>
      </c>
      <c r="DV16" s="179">
        <v>1.8160000000000001</v>
      </c>
      <c r="DW16" s="179">
        <v>0.52</v>
      </c>
    </row>
    <row r="17" spans="1:127" s="180" customFormat="1" x14ac:dyDescent="0.15">
      <c r="A17" s="252">
        <v>11</v>
      </c>
      <c r="B17" s="176">
        <v>36.97</v>
      </c>
      <c r="C17" s="177">
        <v>4.5199999999999996</v>
      </c>
      <c r="D17" s="252">
        <v>-6.78</v>
      </c>
      <c r="E17" s="179">
        <v>3.9144348251056629</v>
      </c>
      <c r="F17" s="179">
        <v>3.2073197533142843</v>
      </c>
      <c r="G17" s="179">
        <v>1.85</v>
      </c>
      <c r="H17" s="179">
        <v>2.62</v>
      </c>
      <c r="J17" s="181">
        <v>11</v>
      </c>
      <c r="K17" s="176">
        <v>33.6</v>
      </c>
      <c r="L17" s="177">
        <v>7.6</v>
      </c>
      <c r="M17" s="178">
        <v>8.11</v>
      </c>
      <c r="N17" s="179">
        <v>3.09</v>
      </c>
      <c r="O17" s="179">
        <v>1.81</v>
      </c>
      <c r="P17" s="179">
        <v>2.5</v>
      </c>
      <c r="R17" s="181">
        <v>11</v>
      </c>
      <c r="S17" s="176">
        <v>2.843</v>
      </c>
      <c r="T17" s="177">
        <v>0.4</v>
      </c>
      <c r="U17" s="181">
        <v>-0.3</v>
      </c>
      <c r="V17" s="179">
        <v>2.1</v>
      </c>
      <c r="W17" s="179">
        <v>2.1</v>
      </c>
      <c r="X17" s="179">
        <v>0.5</v>
      </c>
      <c r="Z17" s="252">
        <v>11</v>
      </c>
      <c r="AA17" s="176">
        <f t="shared" si="2"/>
        <v>1.0974265177000109</v>
      </c>
      <c r="AB17" s="177">
        <f t="shared" si="0"/>
        <v>0.5240396824675102</v>
      </c>
      <c r="AC17" s="181">
        <f t="shared" si="3"/>
        <v>-0.69818415580364623</v>
      </c>
      <c r="AD17" s="179">
        <f t="shared" si="4"/>
        <v>1.9343035722775446</v>
      </c>
      <c r="AE17" s="179">
        <f t="shared" si="5"/>
        <v>1.7555013078011412</v>
      </c>
      <c r="AF17" s="179">
        <f t="shared" si="6"/>
        <v>0.80767327328836258</v>
      </c>
      <c r="AG17" s="176">
        <f t="shared" si="7"/>
        <v>0.67887053976692602</v>
      </c>
      <c r="AH17" s="176">
        <f t="shared" si="8"/>
        <v>0.41855597793308497</v>
      </c>
      <c r="AJ17" s="252">
        <v>11</v>
      </c>
      <c r="AK17" s="176">
        <f t="shared" si="9"/>
        <v>0.68967418742361475</v>
      </c>
      <c r="AL17" s="177">
        <f t="shared" si="10"/>
        <v>3.4157262218344</v>
      </c>
      <c r="AM17" s="181">
        <f t="shared" si="11"/>
        <v>-2.88752521529273</v>
      </c>
      <c r="AN17" s="179">
        <f t="shared" si="12"/>
        <v>1.6381535380483701</v>
      </c>
      <c r="AO17" s="179">
        <f t="shared" si="13"/>
        <v>1.3890804570195301</v>
      </c>
      <c r="AP17" s="179">
        <f t="shared" si="14"/>
        <v>0.86833317231740903</v>
      </c>
      <c r="AQ17" s="176">
        <f t="shared" si="15"/>
        <v>8.4922473599999895E-2</v>
      </c>
      <c r="AS17" s="181">
        <v>11</v>
      </c>
      <c r="AT17" s="176">
        <v>0.32640000000000002</v>
      </c>
      <c r="AU17" s="177">
        <v>5.2</v>
      </c>
      <c r="AV17" s="178">
        <v>9.1999999999999993</v>
      </c>
      <c r="AW17" s="179">
        <v>3.8</v>
      </c>
      <c r="AX17" s="179">
        <v>3.3</v>
      </c>
      <c r="AY17" s="179">
        <v>2</v>
      </c>
      <c r="BA17" s="181">
        <v>11</v>
      </c>
      <c r="BB17" s="176">
        <v>0.3639</v>
      </c>
      <c r="BC17" s="177">
        <v>20.2</v>
      </c>
      <c r="BD17" s="181">
        <v>-23.1</v>
      </c>
      <c r="BE17" s="179"/>
      <c r="BF17" s="179"/>
      <c r="BG17" s="179"/>
      <c r="BI17" s="181">
        <v>11</v>
      </c>
      <c r="BJ17" s="176">
        <v>4.7469999999999998E-2</v>
      </c>
      <c r="BK17" s="177">
        <v>6.8</v>
      </c>
      <c r="BL17" s="178">
        <v>15.5</v>
      </c>
      <c r="BM17" s="179">
        <v>4</v>
      </c>
      <c r="BN17" s="179">
        <v>3.8</v>
      </c>
      <c r="BO17" s="179">
        <v>1.2</v>
      </c>
      <c r="BP17" s="176">
        <v>3.1570000000000001E-2</v>
      </c>
      <c r="BQ17" s="176">
        <v>1.5879999999999998E-2</v>
      </c>
      <c r="BS17" s="181">
        <v>11</v>
      </c>
      <c r="BT17" s="176">
        <v>2.173E-3</v>
      </c>
      <c r="BU17" s="177">
        <v>2.5</v>
      </c>
      <c r="BV17" s="178">
        <v>2</v>
      </c>
      <c r="BW17" s="179">
        <v>2.4</v>
      </c>
      <c r="BX17" s="179">
        <v>2.4</v>
      </c>
      <c r="BY17" s="179">
        <v>0.2</v>
      </c>
      <c r="BZ17" s="176">
        <v>1.444E-3</v>
      </c>
      <c r="CA17" s="176">
        <v>7.3099999999999999E-4</v>
      </c>
      <c r="CC17" s="181">
        <v>11</v>
      </c>
      <c r="CD17" s="212"/>
      <c r="CE17" s="213"/>
      <c r="CF17" s="214"/>
      <c r="CG17" s="207"/>
      <c r="CH17" s="207"/>
      <c r="CI17" s="207"/>
      <c r="CK17" s="176">
        <f t="shared" si="16"/>
        <v>42.34004370512362</v>
      </c>
      <c r="CO17" s="252">
        <v>11</v>
      </c>
      <c r="CP17" s="176">
        <v>0.41855597793308497</v>
      </c>
      <c r="CQ17" s="253">
        <v>0.438720774241107</v>
      </c>
      <c r="CR17" s="253">
        <v>-0.72879378772131997</v>
      </c>
      <c r="CS17" s="253">
        <v>2.0303050649443199</v>
      </c>
      <c r="CT17" s="253">
        <v>1.88793519334297</v>
      </c>
      <c r="CU17" s="253">
        <v>0.74688644550266603</v>
      </c>
      <c r="CV17" s="179"/>
      <c r="CX17" s="252">
        <v>11</v>
      </c>
      <c r="CY17" s="176">
        <v>0.67887053976692602</v>
      </c>
      <c r="CZ17" s="253">
        <v>0.57664284754394102</v>
      </c>
      <c r="DA17" s="253">
        <v>-0.67931186179325598</v>
      </c>
      <c r="DB17" s="253">
        <v>1.8751140857813799</v>
      </c>
      <c r="DC17" s="253">
        <v>1.6738495182074</v>
      </c>
      <c r="DD17" s="253">
        <v>0.84515124391591001</v>
      </c>
      <c r="DE17" s="179"/>
      <c r="DG17" s="252">
        <v>11</v>
      </c>
      <c r="DH17" s="176">
        <v>0.68967418742361475</v>
      </c>
      <c r="DI17" s="253">
        <v>3.4157262218344</v>
      </c>
      <c r="DJ17" s="253">
        <v>-2.88752521529273</v>
      </c>
      <c r="DK17" s="253">
        <v>1.6381535380483701</v>
      </c>
      <c r="DL17" s="253">
        <v>1.3890804570195301</v>
      </c>
      <c r="DM17" s="253">
        <v>0.86833317231740903</v>
      </c>
      <c r="DN17" s="176">
        <v>8.4922473599999895E-2</v>
      </c>
      <c r="DO17" s="176"/>
      <c r="DQ17" s="181">
        <v>11</v>
      </c>
      <c r="DR17" s="176">
        <v>2.944</v>
      </c>
      <c r="DS17" s="177">
        <v>0.39700000000000002</v>
      </c>
      <c r="DT17" s="178">
        <v>0.216</v>
      </c>
      <c r="DU17" s="179">
        <v>1.8859999999999999</v>
      </c>
      <c r="DV17" s="179">
        <v>1.81</v>
      </c>
      <c r="DW17" s="179">
        <v>0.53100000000000003</v>
      </c>
    </row>
    <row r="18" spans="1:127" s="180" customFormat="1" x14ac:dyDescent="0.15">
      <c r="A18" s="252">
        <v>11.5</v>
      </c>
      <c r="B18" s="176">
        <v>39.79</v>
      </c>
      <c r="C18" s="177">
        <v>4.54</v>
      </c>
      <c r="D18" s="252">
        <v>-6.76</v>
      </c>
      <c r="E18" s="179">
        <v>3.9028878197218702</v>
      </c>
      <c r="F18" s="179">
        <v>3.1991561387340881</v>
      </c>
      <c r="G18" s="179">
        <v>1.85</v>
      </c>
      <c r="H18" s="179">
        <v>2.61</v>
      </c>
      <c r="J18" s="181">
        <v>11.5</v>
      </c>
      <c r="K18" s="176">
        <v>36.159999999999997</v>
      </c>
      <c r="L18" s="177">
        <v>7.6</v>
      </c>
      <c r="M18" s="178">
        <v>8.11</v>
      </c>
      <c r="N18" s="179">
        <v>3.09</v>
      </c>
      <c r="O18" s="179">
        <v>1.81</v>
      </c>
      <c r="P18" s="179">
        <v>2.5</v>
      </c>
      <c r="R18" s="181">
        <v>11.5</v>
      </c>
      <c r="S18" s="176">
        <v>3.0720000000000001</v>
      </c>
      <c r="T18" s="177">
        <v>0.4</v>
      </c>
      <c r="U18" s="181">
        <v>-0.3</v>
      </c>
      <c r="V18" s="179">
        <v>2.1</v>
      </c>
      <c r="W18" s="179">
        <v>2.1</v>
      </c>
      <c r="X18" s="179">
        <v>0.5</v>
      </c>
      <c r="Z18" s="252">
        <v>11.5</v>
      </c>
      <c r="AA18" s="176">
        <f t="shared" si="2"/>
        <v>1.1658423444770254</v>
      </c>
      <c r="AB18" s="177">
        <f t="shared" si="0"/>
        <v>0.44946549055295654</v>
      </c>
      <c r="AC18" s="181">
        <f t="shared" si="3"/>
        <v>-0.73031094616909065</v>
      </c>
      <c r="AD18" s="179">
        <f t="shared" si="4"/>
        <v>1.9178976305472639</v>
      </c>
      <c r="AE18" s="179">
        <f t="shared" si="5"/>
        <v>1.7296867503823055</v>
      </c>
      <c r="AF18" s="179">
        <f t="shared" si="6"/>
        <v>0.82436882307181703</v>
      </c>
      <c r="AG18" s="176">
        <f t="shared" si="7"/>
        <v>0.71900885351662702</v>
      </c>
      <c r="AH18" s="176">
        <f t="shared" si="8"/>
        <v>0.44683349096039832</v>
      </c>
      <c r="AJ18" s="252">
        <v>11.5</v>
      </c>
      <c r="AK18" s="176">
        <f t="shared" si="9"/>
        <v>0.73677887376802209</v>
      </c>
      <c r="AL18" s="177">
        <f t="shared" si="10"/>
        <v>3.5785180500389102</v>
      </c>
      <c r="AM18" s="181">
        <f t="shared" si="11"/>
        <v>-2.8946370515159101</v>
      </c>
      <c r="AN18" s="179">
        <f t="shared" si="12"/>
        <v>1.6296472876532999</v>
      </c>
      <c r="AO18" s="179">
        <f t="shared" si="13"/>
        <v>1.3668129597193801</v>
      </c>
      <c r="AP18" s="179">
        <f t="shared" si="14"/>
        <v>0.887452880607696</v>
      </c>
      <c r="AQ18" s="176">
        <f t="shared" si="15"/>
        <v>9.3954882399999995E-2</v>
      </c>
      <c r="AS18" s="181">
        <v>11.5</v>
      </c>
      <c r="AT18" s="176">
        <v>0.36770000000000003</v>
      </c>
      <c r="AU18" s="177">
        <v>5.4</v>
      </c>
      <c r="AV18" s="178">
        <v>9.1999999999999993</v>
      </c>
      <c r="AW18" s="179">
        <v>3.8</v>
      </c>
      <c r="AX18" s="179">
        <v>3.2</v>
      </c>
      <c r="AY18" s="179">
        <v>2</v>
      </c>
      <c r="BA18" s="181">
        <v>11.5</v>
      </c>
      <c r="BB18" s="176">
        <v>0.39439999999999997</v>
      </c>
      <c r="BC18" s="177">
        <v>20.3</v>
      </c>
      <c r="BD18" s="181">
        <v>-23.2</v>
      </c>
      <c r="BE18" s="179"/>
      <c r="BF18" s="179"/>
      <c r="BG18" s="179"/>
      <c r="BI18" s="181">
        <v>11.5</v>
      </c>
      <c r="BJ18" s="176">
        <v>5.355E-2</v>
      </c>
      <c r="BK18" s="177">
        <v>6.8</v>
      </c>
      <c r="BL18" s="178">
        <v>15.2</v>
      </c>
      <c r="BM18" s="179">
        <v>3.9</v>
      </c>
      <c r="BN18" s="179">
        <v>3.7</v>
      </c>
      <c r="BO18" s="179">
        <v>1.2</v>
      </c>
      <c r="BP18" s="176">
        <v>3.5540000000000002E-2</v>
      </c>
      <c r="BQ18" s="176">
        <v>1.8010000000000002E-2</v>
      </c>
      <c r="BS18" s="181">
        <v>11.5</v>
      </c>
      <c r="BT18" s="176">
        <v>2.3449999999999999E-3</v>
      </c>
      <c r="BU18" s="177">
        <v>2.5</v>
      </c>
      <c r="BV18" s="178">
        <v>1.9</v>
      </c>
      <c r="BW18" s="179">
        <v>2.2999999999999998</v>
      </c>
      <c r="BX18" s="179">
        <v>2.2999999999999998</v>
      </c>
      <c r="BY18" s="179">
        <v>0.2</v>
      </c>
      <c r="BZ18" s="176">
        <v>1.5499999999999999E-3</v>
      </c>
      <c r="CA18" s="176">
        <v>7.94E-4</v>
      </c>
      <c r="CC18" s="181">
        <v>11.5</v>
      </c>
      <c r="CD18" s="212"/>
      <c r="CE18" s="213"/>
      <c r="CF18" s="214"/>
      <c r="CG18" s="207"/>
      <c r="CH18" s="207"/>
      <c r="CI18" s="207"/>
      <c r="CK18" s="176">
        <f t="shared" si="16"/>
        <v>45.58261621824505</v>
      </c>
      <c r="CO18" s="252">
        <v>11.5</v>
      </c>
      <c r="CP18" s="176">
        <v>0.44683349096039832</v>
      </c>
      <c r="CQ18" s="253">
        <v>0.33156434403885299</v>
      </c>
      <c r="CR18" s="253">
        <v>-0.70051099264856098</v>
      </c>
      <c r="CS18" s="253">
        <v>2.0120909768184099</v>
      </c>
      <c r="CT18" s="253">
        <v>1.85962345597169</v>
      </c>
      <c r="CU18" s="253">
        <v>0.768316797287383</v>
      </c>
      <c r="CV18" s="179"/>
      <c r="CX18" s="252">
        <v>11.5</v>
      </c>
      <c r="CY18" s="176">
        <v>0.71900885351662702</v>
      </c>
      <c r="CZ18" s="253">
        <v>0.52273604991737199</v>
      </c>
      <c r="DA18" s="253">
        <v>-0.74883035270617304</v>
      </c>
      <c r="DB18" s="253">
        <v>1.8593604629814899</v>
      </c>
      <c r="DC18" s="253">
        <v>1.64893660178757</v>
      </c>
      <c r="DD18" s="253">
        <v>0.85920277850110405</v>
      </c>
      <c r="DE18" s="179"/>
      <c r="DG18" s="252">
        <v>11.5</v>
      </c>
      <c r="DH18" s="176">
        <v>0.73677887376802209</v>
      </c>
      <c r="DI18" s="253">
        <v>3.5785180500389102</v>
      </c>
      <c r="DJ18" s="253">
        <v>-2.8946370515159101</v>
      </c>
      <c r="DK18" s="253">
        <v>1.6296472876532999</v>
      </c>
      <c r="DL18" s="253">
        <v>1.3668129597193801</v>
      </c>
      <c r="DM18" s="253">
        <v>0.887452880607696</v>
      </c>
      <c r="DN18" s="176">
        <v>9.3954882399999995E-2</v>
      </c>
      <c r="DO18" s="176"/>
      <c r="DQ18" s="181">
        <v>11.5</v>
      </c>
      <c r="DR18" s="176">
        <v>3.1819999999999999</v>
      </c>
      <c r="DS18" s="177">
        <v>0.41599999999999998</v>
      </c>
      <c r="DT18" s="178">
        <v>0.217</v>
      </c>
      <c r="DU18" s="179">
        <v>1.883</v>
      </c>
      <c r="DV18" s="179">
        <v>1.8029999999999999</v>
      </c>
      <c r="DW18" s="179">
        <v>0.54200000000000004</v>
      </c>
    </row>
    <row r="19" spans="1:127" s="180" customFormat="1" x14ac:dyDescent="0.15">
      <c r="A19" s="252">
        <v>12</v>
      </c>
      <c r="B19" s="176">
        <v>42.66</v>
      </c>
      <c r="C19" s="177">
        <v>4.55</v>
      </c>
      <c r="D19" s="252">
        <v>-6.75</v>
      </c>
      <c r="E19" s="179">
        <v>3.897114317029974</v>
      </c>
      <c r="F19" s="179">
        <v>3.1991561387340881</v>
      </c>
      <c r="G19" s="179">
        <v>1.85</v>
      </c>
      <c r="H19" s="179">
        <v>2.61</v>
      </c>
      <c r="J19" s="181">
        <v>12</v>
      </c>
      <c r="K19" s="176">
        <v>38.770000000000003</v>
      </c>
      <c r="L19" s="177">
        <v>7.6</v>
      </c>
      <c r="M19" s="178">
        <v>8.11</v>
      </c>
      <c r="N19" s="179">
        <v>3.09</v>
      </c>
      <c r="O19" s="179">
        <v>1.81</v>
      </c>
      <c r="P19" s="179">
        <v>2.5</v>
      </c>
      <c r="R19" s="181">
        <v>12</v>
      </c>
      <c r="S19" s="176">
        <v>3.3029999999999999</v>
      </c>
      <c r="T19" s="177">
        <v>0.4</v>
      </c>
      <c r="U19" s="181">
        <v>-0.3</v>
      </c>
      <c r="V19" s="179">
        <v>2.1</v>
      </c>
      <c r="W19" s="179">
        <v>2.1</v>
      </c>
      <c r="X19" s="179">
        <v>0.5</v>
      </c>
      <c r="Z19" s="252">
        <v>12</v>
      </c>
      <c r="AA19" s="176">
        <f t="shared" si="2"/>
        <v>1.2352051754523576</v>
      </c>
      <c r="AB19" s="177">
        <f t="shared" si="0"/>
        <v>0.43862058636025458</v>
      </c>
      <c r="AC19" s="181">
        <f t="shared" si="3"/>
        <v>-0.72839561113585238</v>
      </c>
      <c r="AD19" s="179">
        <f t="shared" si="4"/>
        <v>1.9018142679140637</v>
      </c>
      <c r="AE19" s="179">
        <f t="shared" si="5"/>
        <v>1.7038075091057989</v>
      </c>
      <c r="AF19" s="179">
        <f t="shared" si="6"/>
        <v>0.84111294558586169</v>
      </c>
      <c r="AG19" s="176">
        <f t="shared" si="7"/>
        <v>0.7597826898329757</v>
      </c>
      <c r="AH19" s="176">
        <f t="shared" si="8"/>
        <v>0.475422485619382</v>
      </c>
      <c r="AJ19" s="252">
        <v>12</v>
      </c>
      <c r="AK19" s="176">
        <f t="shared" si="9"/>
        <v>0.78526292114393881</v>
      </c>
      <c r="AL19" s="177">
        <f t="shared" si="10"/>
        <v>3.5790508351157699</v>
      </c>
      <c r="AM19" s="181">
        <f t="shared" si="11"/>
        <v>-2.9618582103975002</v>
      </c>
      <c r="AN19" s="179">
        <f t="shared" si="12"/>
        <v>1.62162768829758</v>
      </c>
      <c r="AO19" s="179">
        <f t="shared" si="13"/>
        <v>1.3445454624192399</v>
      </c>
      <c r="AP19" s="179">
        <f t="shared" si="14"/>
        <v>0.90657258889798298</v>
      </c>
      <c r="AQ19" s="176">
        <f t="shared" si="15"/>
        <v>0.1034199608</v>
      </c>
      <c r="AS19" s="181">
        <v>12</v>
      </c>
      <c r="AT19" s="176">
        <v>0.41170000000000001</v>
      </c>
      <c r="AU19" s="177">
        <v>5.6</v>
      </c>
      <c r="AV19" s="178">
        <v>9.1999999999999993</v>
      </c>
      <c r="AW19" s="179">
        <v>3.7</v>
      </c>
      <c r="AX19" s="179">
        <v>3.1</v>
      </c>
      <c r="AY19" s="179">
        <v>2</v>
      </c>
      <c r="BA19" s="181">
        <v>12</v>
      </c>
      <c r="BB19" s="176">
        <v>0.42430000000000001</v>
      </c>
      <c r="BC19" s="177">
        <v>20.2</v>
      </c>
      <c r="BD19" s="181">
        <v>-23.4</v>
      </c>
      <c r="BE19" s="179"/>
      <c r="BF19" s="179"/>
      <c r="BG19" s="179"/>
      <c r="BI19" s="181">
        <v>12</v>
      </c>
      <c r="BJ19" s="176">
        <v>6.0080000000000001E-2</v>
      </c>
      <c r="BK19" s="177">
        <v>6.7</v>
      </c>
      <c r="BL19" s="178">
        <v>15.2</v>
      </c>
      <c r="BM19" s="179">
        <v>3.9</v>
      </c>
      <c r="BN19" s="179">
        <v>3.7</v>
      </c>
      <c r="BO19" s="179">
        <v>1.2</v>
      </c>
      <c r="BP19" s="176">
        <v>3.9800000000000002E-2</v>
      </c>
      <c r="BQ19" s="176">
        <v>2.0379999999999999E-2</v>
      </c>
      <c r="BS19" s="181">
        <v>12</v>
      </c>
      <c r="BT19" s="176">
        <v>2.519E-3</v>
      </c>
      <c r="BU19" s="177">
        <v>2.5</v>
      </c>
      <c r="BV19" s="178">
        <v>1.9</v>
      </c>
      <c r="BW19" s="179">
        <v>2.2999999999999998</v>
      </c>
      <c r="BX19" s="179">
        <v>2.2999999999999998</v>
      </c>
      <c r="BY19" s="179">
        <v>0.2</v>
      </c>
      <c r="BZ19" s="176">
        <v>1.6609999999999999E-3</v>
      </c>
      <c r="CA19" s="176">
        <v>8.5899999999999995E-4</v>
      </c>
      <c r="CC19" s="181">
        <v>12</v>
      </c>
      <c r="CD19" s="212"/>
      <c r="CE19" s="213"/>
      <c r="CF19" s="214"/>
      <c r="CG19" s="207"/>
      <c r="CH19" s="207"/>
      <c r="CI19" s="207"/>
      <c r="CK19" s="176">
        <f t="shared" si="16"/>
        <v>48.882067096596295</v>
      </c>
      <c r="CO19" s="252">
        <v>12</v>
      </c>
      <c r="CP19" s="176">
        <v>0.475422485619382</v>
      </c>
      <c r="CQ19" s="253">
        <v>0.38245288333081201</v>
      </c>
      <c r="CR19" s="253">
        <v>-0.68651669627413603</v>
      </c>
      <c r="CS19" s="253">
        <v>1.9943427915357801</v>
      </c>
      <c r="CT19" s="253">
        <v>1.83131171860041</v>
      </c>
      <c r="CU19" s="253">
        <v>0.78974714907210097</v>
      </c>
      <c r="CV19" s="179"/>
      <c r="CX19" s="252">
        <v>12</v>
      </c>
      <c r="CY19" s="176">
        <v>0.7597826898329757</v>
      </c>
      <c r="CZ19" s="253">
        <v>0.47376667397598998</v>
      </c>
      <c r="DA19" s="253">
        <v>-0.75460070644142796</v>
      </c>
      <c r="DB19" s="253">
        <v>1.8439159487241401</v>
      </c>
      <c r="DC19" s="253">
        <v>1.6240236853677401</v>
      </c>
      <c r="DD19" s="253">
        <v>0.87325431308629797</v>
      </c>
      <c r="DE19" s="179"/>
      <c r="DG19" s="252">
        <v>12</v>
      </c>
      <c r="DH19" s="176">
        <v>0.78526292114393881</v>
      </c>
      <c r="DI19" s="253">
        <v>3.5790508351157699</v>
      </c>
      <c r="DJ19" s="253">
        <v>-2.9618582103975002</v>
      </c>
      <c r="DK19" s="253">
        <v>1.62162768829758</v>
      </c>
      <c r="DL19" s="253">
        <v>1.3445454624192399</v>
      </c>
      <c r="DM19" s="253">
        <v>0.90657258889798298</v>
      </c>
      <c r="DN19" s="176">
        <v>0.1034199608</v>
      </c>
      <c r="DO19" s="176"/>
      <c r="DQ19" s="181">
        <v>12</v>
      </c>
      <c r="DR19" s="176">
        <v>3.4239999999999999</v>
      </c>
      <c r="DS19" s="177">
        <v>0.42799999999999999</v>
      </c>
      <c r="DT19" s="178">
        <v>0.218</v>
      </c>
      <c r="DU19" s="179">
        <v>1.88</v>
      </c>
      <c r="DV19" s="179">
        <v>1.7969999999999999</v>
      </c>
      <c r="DW19" s="179">
        <v>0.55200000000000005</v>
      </c>
    </row>
    <row r="20" spans="1:127" s="180" customFormat="1" x14ac:dyDescent="0.15">
      <c r="A20" s="252">
        <v>12.5</v>
      </c>
      <c r="B20" s="176">
        <v>45.59</v>
      </c>
      <c r="C20" s="177">
        <v>4.57</v>
      </c>
      <c r="D20" s="252">
        <v>-6.75</v>
      </c>
      <c r="E20" s="179">
        <v>3.897114317029974</v>
      </c>
      <c r="F20" s="179">
        <v>3.1991561387340881</v>
      </c>
      <c r="G20" s="179">
        <v>1.85</v>
      </c>
      <c r="H20" s="179">
        <v>2.61</v>
      </c>
      <c r="J20" s="181">
        <v>12.5</v>
      </c>
      <c r="K20" s="176">
        <v>41.43</v>
      </c>
      <c r="L20" s="177">
        <v>7.6</v>
      </c>
      <c r="M20" s="178">
        <v>8.11</v>
      </c>
      <c r="N20" s="179">
        <v>3.09</v>
      </c>
      <c r="O20" s="179">
        <v>1.81</v>
      </c>
      <c r="P20" s="179">
        <v>2.5</v>
      </c>
      <c r="R20" s="181">
        <v>12.5</v>
      </c>
      <c r="S20" s="176">
        <v>3.5390000000000001</v>
      </c>
      <c r="T20" s="177">
        <v>0.4</v>
      </c>
      <c r="U20" s="181">
        <v>-0.3</v>
      </c>
      <c r="V20" s="179">
        <v>2.1</v>
      </c>
      <c r="W20" s="179">
        <v>2.1</v>
      </c>
      <c r="X20" s="179">
        <v>0.5</v>
      </c>
      <c r="Z20" s="252">
        <v>12.5</v>
      </c>
      <c r="AA20" s="176">
        <f t="shared" si="2"/>
        <v>1.3041008540532015</v>
      </c>
      <c r="AB20" s="177">
        <f t="shared" si="0"/>
        <v>0.49527887058508158</v>
      </c>
      <c r="AC20" s="181">
        <f t="shared" si="3"/>
        <v>-0.74227763842194727</v>
      </c>
      <c r="AD20" s="179">
        <f t="shared" si="4"/>
        <v>1.8861079822683138</v>
      </c>
      <c r="AE20" s="179">
        <f t="shared" si="5"/>
        <v>1.6779243694498454</v>
      </c>
      <c r="AF20" s="179">
        <f t="shared" si="6"/>
        <v>0.85787835101488297</v>
      </c>
      <c r="AG20" s="176">
        <f t="shared" si="7"/>
        <v>0.79999922662716039</v>
      </c>
      <c r="AH20" s="176">
        <f t="shared" si="8"/>
        <v>0.50410162742604125</v>
      </c>
      <c r="AJ20" s="252">
        <v>12.5</v>
      </c>
      <c r="AK20" s="176">
        <f t="shared" si="9"/>
        <v>0.83410188206322111</v>
      </c>
      <c r="AL20" s="177">
        <f t="shared" si="10"/>
        <v>3.6412931594579199</v>
      </c>
      <c r="AM20" s="181">
        <f t="shared" si="11"/>
        <v>-2.9905599255543902</v>
      </c>
      <c r="AN20" s="179">
        <f t="shared" si="12"/>
        <v>1.61410199371452</v>
      </c>
      <c r="AO20" s="179">
        <f t="shared" si="13"/>
        <v>1.3222779651190899</v>
      </c>
      <c r="AP20" s="179">
        <f t="shared" si="14"/>
        <v>0.92569229718826995</v>
      </c>
      <c r="AQ20" s="176">
        <f t="shared" si="15"/>
        <v>0.1134590929</v>
      </c>
      <c r="AS20" s="181">
        <v>12.5</v>
      </c>
      <c r="AT20" s="176">
        <v>0.4582</v>
      </c>
      <c r="AU20" s="177">
        <v>5.7</v>
      </c>
      <c r="AV20" s="178">
        <v>9.3000000000000007</v>
      </c>
      <c r="AW20" s="179">
        <v>3.6</v>
      </c>
      <c r="AX20" s="179">
        <v>3.1</v>
      </c>
      <c r="AY20" s="179">
        <v>2</v>
      </c>
      <c r="BA20" s="181">
        <v>12.5</v>
      </c>
      <c r="BB20" s="176">
        <v>0.45569999999999999</v>
      </c>
      <c r="BC20" s="177">
        <v>20.100000000000001</v>
      </c>
      <c r="BD20" s="181">
        <v>-23.6</v>
      </c>
      <c r="BE20" s="179"/>
      <c r="BF20" s="179"/>
      <c r="BG20" s="179"/>
      <c r="BI20" s="181">
        <v>12.5</v>
      </c>
      <c r="BJ20" s="176">
        <v>6.7080000000000001E-2</v>
      </c>
      <c r="BK20" s="177">
        <v>6.6</v>
      </c>
      <c r="BL20" s="178">
        <v>15.1</v>
      </c>
      <c r="BM20" s="179">
        <v>3.8</v>
      </c>
      <c r="BN20" s="179">
        <v>3.6</v>
      </c>
      <c r="BO20" s="179">
        <v>1.2</v>
      </c>
      <c r="BP20" s="176">
        <v>4.4260000000000001E-2</v>
      </c>
      <c r="BQ20" s="176">
        <v>2.2849999999999999E-2</v>
      </c>
      <c r="BS20" s="181">
        <v>12.5</v>
      </c>
      <c r="BT20" s="176">
        <v>2.7030000000000001E-3</v>
      </c>
      <c r="BU20" s="177">
        <v>2.4</v>
      </c>
      <c r="BV20" s="178">
        <v>1.8</v>
      </c>
      <c r="BW20" s="179">
        <v>2.2000000000000002</v>
      </c>
      <c r="BX20" s="179">
        <v>2.2000000000000002</v>
      </c>
      <c r="BY20" s="179">
        <v>0.2</v>
      </c>
      <c r="BZ20" s="176">
        <v>1.7719999999999999E-3</v>
      </c>
      <c r="CA20" s="176">
        <v>9.2800000000000001E-4</v>
      </c>
      <c r="CC20" s="181">
        <v>12.5</v>
      </c>
      <c r="CD20" s="212"/>
      <c r="CE20" s="213"/>
      <c r="CF20" s="214"/>
      <c r="CG20" s="207"/>
      <c r="CH20" s="207"/>
      <c r="CI20" s="207"/>
      <c r="CJ20" s="183"/>
      <c r="CK20" s="176">
        <f t="shared" si="16"/>
        <v>52.250885736116423</v>
      </c>
      <c r="CO20" s="252">
        <v>12.5</v>
      </c>
      <c r="CP20" s="176">
        <v>0.50410162742604125</v>
      </c>
      <c r="CQ20" s="253">
        <v>0.43752864414671</v>
      </c>
      <c r="CR20" s="253">
        <v>-0.616992477318972</v>
      </c>
      <c r="CS20" s="253">
        <v>1.9770730563660499</v>
      </c>
      <c r="CT20" s="253">
        <v>1.80299998122914</v>
      </c>
      <c r="CU20" s="253">
        <v>0.81117750085681894</v>
      </c>
      <c r="CV20" s="179"/>
      <c r="CX20" s="252">
        <v>12.5</v>
      </c>
      <c r="CY20" s="176">
        <v>0.79999922662716039</v>
      </c>
      <c r="CZ20" s="253">
        <v>0.53166888467864903</v>
      </c>
      <c r="DA20" s="253">
        <v>-0.82122328174539705</v>
      </c>
      <c r="DB20" s="253">
        <v>1.8287883744920299</v>
      </c>
      <c r="DC20" s="253">
        <v>1.59911076894791</v>
      </c>
      <c r="DD20" s="253">
        <v>0.88730584767149101</v>
      </c>
      <c r="DE20" s="179"/>
      <c r="DG20" s="252">
        <v>12.5</v>
      </c>
      <c r="DH20" s="176">
        <v>0.83410188206322111</v>
      </c>
      <c r="DI20" s="253">
        <v>3.6412931594579199</v>
      </c>
      <c r="DJ20" s="253">
        <v>-2.9905599255543902</v>
      </c>
      <c r="DK20" s="253">
        <v>1.61410199371452</v>
      </c>
      <c r="DL20" s="253">
        <v>1.3222779651190899</v>
      </c>
      <c r="DM20" s="253">
        <v>0.92569229718826995</v>
      </c>
      <c r="DN20" s="176">
        <v>0.1134590929</v>
      </c>
      <c r="DO20" s="176"/>
      <c r="DQ20" s="181">
        <v>12.5</v>
      </c>
      <c r="DR20" s="176">
        <v>3.6720000000000002</v>
      </c>
      <c r="DS20" s="177">
        <v>0.44900000000000001</v>
      </c>
      <c r="DT20" s="178">
        <v>0.221</v>
      </c>
      <c r="DU20" s="179">
        <v>1.8779999999999999</v>
      </c>
      <c r="DV20" s="179">
        <v>1.792</v>
      </c>
      <c r="DW20" s="179">
        <v>0.56200000000000006</v>
      </c>
    </row>
    <row r="21" spans="1:127" s="180" customFormat="1" x14ac:dyDescent="0.15">
      <c r="A21" s="252">
        <v>13</v>
      </c>
      <c r="B21" s="176">
        <v>48.57</v>
      </c>
      <c r="C21" s="177">
        <v>4.59</v>
      </c>
      <c r="D21" s="252">
        <v>-6.74</v>
      </c>
      <c r="E21" s="179">
        <v>3.8913408143380779</v>
      </c>
      <c r="F21" s="179">
        <v>3.204949297570868</v>
      </c>
      <c r="G21" s="179">
        <v>1.86</v>
      </c>
      <c r="H21" s="179">
        <v>2.61</v>
      </c>
      <c r="J21" s="181">
        <v>13</v>
      </c>
      <c r="K21" s="176">
        <v>44.14</v>
      </c>
      <c r="L21" s="177">
        <v>7.6</v>
      </c>
      <c r="M21" s="178">
        <v>8.11</v>
      </c>
      <c r="N21" s="179">
        <v>3.09</v>
      </c>
      <c r="O21" s="179">
        <v>1.81</v>
      </c>
      <c r="P21" s="179">
        <v>2.5</v>
      </c>
      <c r="R21" s="181">
        <v>13</v>
      </c>
      <c r="S21" s="176">
        <v>3.782</v>
      </c>
      <c r="T21" s="177">
        <v>0.4</v>
      </c>
      <c r="U21" s="181">
        <v>-0.3</v>
      </c>
      <c r="V21" s="179">
        <v>2.1</v>
      </c>
      <c r="W21" s="179">
        <v>2.1</v>
      </c>
      <c r="X21" s="179">
        <v>0.5</v>
      </c>
      <c r="Z21" s="252">
        <v>13</v>
      </c>
      <c r="AA21" s="176">
        <f t="shared" si="2"/>
        <v>1.3726659128700227</v>
      </c>
      <c r="AB21" s="177">
        <f t="shared" si="0"/>
        <v>0.48341281348446391</v>
      </c>
      <c r="AC21" s="181">
        <f t="shared" si="3"/>
        <v>-0.69937571270188148</v>
      </c>
      <c r="AD21" s="179">
        <f t="shared" si="4"/>
        <v>1.8707450157460741</v>
      </c>
      <c r="AE21" s="179">
        <f t="shared" si="5"/>
        <v>1.6519765483851736</v>
      </c>
      <c r="AF21" s="179">
        <f t="shared" si="6"/>
        <v>0.87468653424851628</v>
      </c>
      <c r="AG21" s="176">
        <f t="shared" si="7"/>
        <v>0.8401507941035361</v>
      </c>
      <c r="AH21" s="176">
        <f t="shared" si="8"/>
        <v>0.53251511876648672</v>
      </c>
      <c r="AJ21" s="252">
        <v>13</v>
      </c>
      <c r="AK21" s="176">
        <f t="shared" si="9"/>
        <v>0.88368672226431033</v>
      </c>
      <c r="AL21" s="177">
        <f t="shared" si="10"/>
        <v>3.8102797658724499</v>
      </c>
      <c r="AM21" s="181">
        <f t="shared" si="11"/>
        <v>-3.0560412086484798</v>
      </c>
      <c r="AN21" s="179">
        <f t="shared" si="12"/>
        <v>1.6070771425588899</v>
      </c>
      <c r="AO21" s="179">
        <f t="shared" si="13"/>
        <v>1.3000104678189399</v>
      </c>
      <c r="AP21" s="179">
        <f t="shared" si="14"/>
        <v>0.94481200547855704</v>
      </c>
      <c r="AQ21" s="176">
        <f t="shared" si="15"/>
        <v>0.12330965300000001</v>
      </c>
      <c r="AS21" s="181">
        <v>13</v>
      </c>
      <c r="AT21" s="176">
        <v>0.5071</v>
      </c>
      <c r="AU21" s="177">
        <v>5.8</v>
      </c>
      <c r="AV21" s="178">
        <v>9.1999999999999993</v>
      </c>
      <c r="AW21" s="179">
        <v>3.6</v>
      </c>
      <c r="AX21" s="179">
        <v>3</v>
      </c>
      <c r="AY21" s="179">
        <v>2</v>
      </c>
      <c r="BA21" s="181">
        <v>13</v>
      </c>
      <c r="BB21" s="184">
        <v>0.48799999999999999</v>
      </c>
      <c r="BC21" s="185">
        <v>20.2</v>
      </c>
      <c r="BD21" s="186">
        <v>-23.9</v>
      </c>
      <c r="BE21" s="179"/>
      <c r="BF21" s="179"/>
      <c r="BG21" s="179"/>
      <c r="BI21" s="181">
        <v>13</v>
      </c>
      <c r="BJ21" s="176">
        <v>7.4249999999999997E-2</v>
      </c>
      <c r="BK21" s="177">
        <v>6.5</v>
      </c>
      <c r="BL21" s="178">
        <v>14.9</v>
      </c>
      <c r="BM21" s="179">
        <v>3.7</v>
      </c>
      <c r="BN21" s="179">
        <v>3.5</v>
      </c>
      <c r="BO21" s="179">
        <v>1.2</v>
      </c>
      <c r="BP21" s="176">
        <v>4.8890000000000003E-2</v>
      </c>
      <c r="BQ21" s="176">
        <v>2.5420000000000002E-2</v>
      </c>
      <c r="BS21" s="181">
        <v>13</v>
      </c>
      <c r="BT21" s="176">
        <v>2.879E-3</v>
      </c>
      <c r="BU21" s="177">
        <v>2.4</v>
      </c>
      <c r="BV21" s="178">
        <v>1.8</v>
      </c>
      <c r="BW21" s="179">
        <v>2.2000000000000002</v>
      </c>
      <c r="BX21" s="179">
        <v>2.2000000000000002</v>
      </c>
      <c r="BY21" s="179">
        <v>0.2</v>
      </c>
      <c r="BZ21" s="176">
        <v>1.882E-3</v>
      </c>
      <c r="CA21" s="176">
        <v>9.9599999999999992E-4</v>
      </c>
      <c r="CC21" s="181">
        <v>13</v>
      </c>
      <c r="CD21" s="212">
        <v>1.5169999999999999E-2</v>
      </c>
      <c r="CE21" s="213">
        <v>4.9000000000000004</v>
      </c>
      <c r="CF21" s="214">
        <v>6.7</v>
      </c>
      <c r="CG21" s="207">
        <v>6.3</v>
      </c>
      <c r="CH21" s="207">
        <v>6.1</v>
      </c>
      <c r="CI21" s="207">
        <v>1.5</v>
      </c>
      <c r="CJ21" s="183"/>
      <c r="CK21" s="176">
        <f t="shared" si="16"/>
        <v>55.695751635134329</v>
      </c>
      <c r="CO21" s="252">
        <v>13</v>
      </c>
      <c r="CP21" s="176">
        <v>0.53251511876648672</v>
      </c>
      <c r="CQ21" s="253">
        <v>0.39291506472050097</v>
      </c>
      <c r="CR21" s="253">
        <v>-0.65821220538003999</v>
      </c>
      <c r="CS21" s="253">
        <v>1.9602944164506599</v>
      </c>
      <c r="CT21" s="253">
        <v>1.7746882438578599</v>
      </c>
      <c r="CU21" s="253">
        <v>0.83260785264153703</v>
      </c>
      <c r="CV21" s="182"/>
      <c r="CX21" s="252">
        <v>13</v>
      </c>
      <c r="CY21" s="176">
        <v>0.8401507941035361</v>
      </c>
      <c r="CZ21" s="253">
        <v>0.54077325374038598</v>
      </c>
      <c r="DA21" s="253">
        <v>-0.72546649324292101</v>
      </c>
      <c r="DB21" s="253">
        <v>1.8139856695830401</v>
      </c>
      <c r="DC21" s="253">
        <v>1.57419785252808</v>
      </c>
      <c r="DD21" s="253">
        <v>0.90135738225668505</v>
      </c>
      <c r="DE21" s="182"/>
      <c r="DG21" s="252">
        <v>13</v>
      </c>
      <c r="DH21" s="176">
        <v>0.88368672226431033</v>
      </c>
      <c r="DI21" s="253">
        <v>3.8102797658724499</v>
      </c>
      <c r="DJ21" s="253">
        <v>-3.0560412086484798</v>
      </c>
      <c r="DK21" s="253">
        <v>1.6070771425588899</v>
      </c>
      <c r="DL21" s="253">
        <v>1.3000104678189399</v>
      </c>
      <c r="DM21" s="253">
        <v>0.94481200547855704</v>
      </c>
      <c r="DN21" s="176">
        <v>0.12330965300000001</v>
      </c>
      <c r="DO21" s="182"/>
      <c r="DQ21" s="181">
        <v>13</v>
      </c>
      <c r="DR21" s="176">
        <v>3.9249999999999998</v>
      </c>
      <c r="DS21" s="177">
        <v>0.46400000000000002</v>
      </c>
      <c r="DT21" s="178">
        <v>0.22600000000000001</v>
      </c>
      <c r="DU21" s="179">
        <v>1.8759999999999999</v>
      </c>
      <c r="DV21" s="179">
        <v>1.7869999999999999</v>
      </c>
      <c r="DW21" s="179">
        <v>0.56999999999999995</v>
      </c>
    </row>
    <row r="22" spans="1:127" s="180" customFormat="1" x14ac:dyDescent="0.15">
      <c r="A22" s="252">
        <v>13.5</v>
      </c>
      <c r="B22" s="176">
        <v>51.59</v>
      </c>
      <c r="C22" s="177">
        <v>4.59</v>
      </c>
      <c r="D22" s="252">
        <v>-6.73</v>
      </c>
      <c r="E22" s="179">
        <v>3.8855673116461817</v>
      </c>
      <c r="F22" s="179">
        <v>3.204949297570868</v>
      </c>
      <c r="G22" s="179">
        <v>1.86</v>
      </c>
      <c r="H22" s="179">
        <v>2.61</v>
      </c>
      <c r="J22" s="181">
        <v>13.5</v>
      </c>
      <c r="K22" s="176">
        <v>46.89</v>
      </c>
      <c r="L22" s="177">
        <v>7.64</v>
      </c>
      <c r="M22" s="178">
        <v>8.1199999999999992</v>
      </c>
      <c r="N22" s="179">
        <v>3.09</v>
      </c>
      <c r="O22" s="179">
        <v>1.81</v>
      </c>
      <c r="P22" s="179">
        <v>2.5099999999999998</v>
      </c>
      <c r="R22" s="181">
        <v>13.5</v>
      </c>
      <c r="S22" s="176">
        <v>4.0259999999999998</v>
      </c>
      <c r="T22" s="177">
        <v>0.4</v>
      </c>
      <c r="U22" s="181">
        <v>-0.3</v>
      </c>
      <c r="V22" s="179">
        <v>2.1</v>
      </c>
      <c r="W22" s="179">
        <v>2.1</v>
      </c>
      <c r="X22" s="179">
        <v>0.5</v>
      </c>
      <c r="Z22" s="252">
        <v>13.5</v>
      </c>
      <c r="AA22" s="176">
        <f t="shared" si="2"/>
        <v>1.4433645648466962</v>
      </c>
      <c r="AB22" s="177">
        <f t="shared" si="0"/>
        <v>0.4042397039694966</v>
      </c>
      <c r="AC22" s="181">
        <f t="shared" si="3"/>
        <v>-0.73908761497166819</v>
      </c>
      <c r="AD22" s="179">
        <f t="shared" si="4"/>
        <v>1.8444534416360858</v>
      </c>
      <c r="AE22" s="179">
        <f t="shared" si="5"/>
        <v>1.6267887741492666</v>
      </c>
      <c r="AF22" s="179">
        <f t="shared" si="6"/>
        <v>0.8672800198075129</v>
      </c>
      <c r="AG22" s="176">
        <f t="shared" si="7"/>
        <v>0.88194333108797696</v>
      </c>
      <c r="AH22" s="176">
        <f t="shared" si="8"/>
        <v>0.56142123375871922</v>
      </c>
      <c r="AJ22" s="252">
        <v>13.5</v>
      </c>
      <c r="AK22" s="176">
        <f t="shared" si="9"/>
        <v>0.93455532090401139</v>
      </c>
      <c r="AL22" s="177">
        <f t="shared" si="10"/>
        <v>3.70747994294429</v>
      </c>
      <c r="AM22" s="181">
        <f t="shared" si="11"/>
        <v>-3.2062692076809598</v>
      </c>
      <c r="AN22" s="179">
        <f t="shared" si="12"/>
        <v>1.6115654741749901</v>
      </c>
      <c r="AO22" s="179">
        <f t="shared" si="13"/>
        <v>1.3028253167725401</v>
      </c>
      <c r="AP22" s="179">
        <f t="shared" si="14"/>
        <v>0.948572333314324</v>
      </c>
      <c r="AQ22" s="176">
        <f t="shared" si="15"/>
        <v>0.13406222700000001</v>
      </c>
      <c r="AS22" s="181">
        <v>13.5</v>
      </c>
      <c r="AT22" s="176">
        <v>0.55920000000000003</v>
      </c>
      <c r="AU22" s="177">
        <v>6</v>
      </c>
      <c r="AV22" s="178">
        <v>9.3000000000000007</v>
      </c>
      <c r="AW22" s="179">
        <v>3.5</v>
      </c>
      <c r="AX22" s="179">
        <v>3</v>
      </c>
      <c r="AY22" s="179">
        <v>2</v>
      </c>
      <c r="BA22" s="181">
        <v>13.5</v>
      </c>
      <c r="BB22" s="176">
        <v>0.52</v>
      </c>
      <c r="BC22" s="177">
        <v>20.100000000000001</v>
      </c>
      <c r="BD22" s="181">
        <v>-24</v>
      </c>
      <c r="BE22" s="179"/>
      <c r="BF22" s="179"/>
      <c r="BG22" s="179"/>
      <c r="BI22" s="181">
        <v>13.5</v>
      </c>
      <c r="BJ22" s="176">
        <v>8.2030000000000006E-2</v>
      </c>
      <c r="BK22" s="177">
        <v>6.5</v>
      </c>
      <c r="BL22" s="178">
        <v>14.8</v>
      </c>
      <c r="BM22" s="179">
        <v>3.7</v>
      </c>
      <c r="BN22" s="179">
        <v>3.5</v>
      </c>
      <c r="BO22" s="179">
        <v>1.2</v>
      </c>
      <c r="BP22" s="176">
        <v>5.3830000000000003E-2</v>
      </c>
      <c r="BQ22" s="176">
        <v>2.8199999999999999E-2</v>
      </c>
      <c r="BS22" s="181">
        <v>13.5</v>
      </c>
      <c r="BT22" s="176">
        <v>3.0599999999999998E-3</v>
      </c>
      <c r="BU22" s="177">
        <v>2.4</v>
      </c>
      <c r="BV22" s="178">
        <v>1.7</v>
      </c>
      <c r="BW22" s="179">
        <v>2.2000000000000002</v>
      </c>
      <c r="BX22" s="179">
        <v>2.2000000000000002</v>
      </c>
      <c r="BY22" s="179">
        <v>0.3</v>
      </c>
      <c r="BZ22" s="176">
        <v>1.9970000000000001E-3</v>
      </c>
      <c r="CA22" s="176">
        <v>1.065E-3</v>
      </c>
      <c r="CC22" s="181">
        <v>13.5</v>
      </c>
      <c r="CD22" s="212"/>
      <c r="CE22" s="213"/>
      <c r="CF22" s="214"/>
      <c r="CG22" s="207"/>
      <c r="CH22" s="207"/>
      <c r="CI22" s="207"/>
      <c r="CK22" s="176">
        <f t="shared" si="16"/>
        <v>59.158209885750708</v>
      </c>
      <c r="CO22" s="252">
        <v>13.5</v>
      </c>
      <c r="CP22" s="176">
        <v>0.56142123375871922</v>
      </c>
      <c r="CQ22" s="253">
        <v>0.52320356335511897</v>
      </c>
      <c r="CR22" s="253">
        <v>-0.61061072338678501</v>
      </c>
      <c r="CS22" s="253">
        <v>1.9310616951071899</v>
      </c>
      <c r="CT22" s="253">
        <v>1.73739805836406</v>
      </c>
      <c r="CU22" s="253">
        <v>0.84288033379776495</v>
      </c>
      <c r="CV22" s="179"/>
      <c r="CX22" s="252">
        <v>13.5</v>
      </c>
      <c r="CY22" s="176">
        <v>0.88194333108797696</v>
      </c>
      <c r="CZ22" s="253">
        <v>0.32851053367622701</v>
      </c>
      <c r="DA22" s="253">
        <v>-0.820872523866087</v>
      </c>
      <c r="DB22" s="253">
        <v>1.78932097359253</v>
      </c>
      <c r="DC22" s="253">
        <v>1.55637790009409</v>
      </c>
      <c r="DD22" s="253">
        <v>0.88281219896240204</v>
      </c>
      <c r="DE22" s="179"/>
      <c r="DG22" s="252">
        <v>13.5</v>
      </c>
      <c r="DH22" s="176">
        <v>0.93455532090401139</v>
      </c>
      <c r="DI22" s="253">
        <v>3.70747994294429</v>
      </c>
      <c r="DJ22" s="253">
        <v>-3.2062692076809598</v>
      </c>
      <c r="DK22" s="253">
        <v>1.6115654741749901</v>
      </c>
      <c r="DL22" s="253">
        <v>1.3028253167725401</v>
      </c>
      <c r="DM22" s="253">
        <v>0.948572333314324</v>
      </c>
      <c r="DN22" s="176">
        <v>0.13406222700000001</v>
      </c>
      <c r="DO22" s="176"/>
      <c r="DQ22" s="181">
        <v>13.5</v>
      </c>
      <c r="DR22" s="176">
        <v>4.1829999999999998</v>
      </c>
      <c r="DS22" s="177">
        <v>0.47899999999999998</v>
      </c>
      <c r="DT22" s="178">
        <v>0.22900000000000001</v>
      </c>
      <c r="DU22" s="179">
        <v>1.8740000000000001</v>
      </c>
      <c r="DV22" s="179">
        <v>1.782</v>
      </c>
      <c r="DW22" s="179">
        <v>0.57899999999999996</v>
      </c>
    </row>
    <row r="23" spans="1:127" s="180" customFormat="1" x14ac:dyDescent="0.15">
      <c r="A23" s="252">
        <v>14</v>
      </c>
      <c r="B23" s="176">
        <v>54.67</v>
      </c>
      <c r="C23" s="177">
        <v>4.5999999999999996</v>
      </c>
      <c r="D23" s="252">
        <v>-6.72</v>
      </c>
      <c r="E23" s="179">
        <v>3.8797938089542852</v>
      </c>
      <c r="F23" s="179">
        <v>3.204949297570868</v>
      </c>
      <c r="G23" s="179">
        <v>1.86</v>
      </c>
      <c r="H23" s="179">
        <v>2.61</v>
      </c>
      <c r="J23" s="181">
        <v>14</v>
      </c>
      <c r="K23" s="176">
        <v>49.68</v>
      </c>
      <c r="L23" s="177">
        <v>7.64</v>
      </c>
      <c r="M23" s="178">
        <v>8.1199999999999992</v>
      </c>
      <c r="N23" s="179">
        <v>3.09</v>
      </c>
      <c r="O23" s="179">
        <v>1.81</v>
      </c>
      <c r="P23" s="179">
        <v>2.5099999999999998</v>
      </c>
      <c r="R23" s="181">
        <v>14</v>
      </c>
      <c r="S23" s="176">
        <v>4.2779999999999996</v>
      </c>
      <c r="T23" s="177">
        <v>0.4</v>
      </c>
      <c r="U23" s="181">
        <v>-0.3</v>
      </c>
      <c r="V23" s="179">
        <v>2.1</v>
      </c>
      <c r="W23" s="179">
        <v>2.1</v>
      </c>
      <c r="X23" s="179">
        <v>0.5</v>
      </c>
      <c r="Z23" s="252">
        <v>14</v>
      </c>
      <c r="AA23" s="176">
        <f t="shared" si="2"/>
        <v>1.5135003760017385</v>
      </c>
      <c r="AB23" s="177">
        <f t="shared" si="0"/>
        <v>0.38555193782902453</v>
      </c>
      <c r="AC23" s="181">
        <f t="shared" si="3"/>
        <v>-0.69046546832559008</v>
      </c>
      <c r="AD23" s="179">
        <f t="shared" si="4"/>
        <v>1.8183753947387962</v>
      </c>
      <c r="AE23" s="179">
        <f t="shared" si="5"/>
        <v>1.6016468560218258</v>
      </c>
      <c r="AF23" s="179">
        <f t="shared" si="6"/>
        <v>0.85992666831447562</v>
      </c>
      <c r="AG23" s="176">
        <f t="shared" si="7"/>
        <v>0.92244416596152945</v>
      </c>
      <c r="AH23" s="176">
        <f t="shared" si="8"/>
        <v>0.59105621004020903</v>
      </c>
      <c r="AJ23" s="252">
        <v>14</v>
      </c>
      <c r="AK23" s="176">
        <f t="shared" si="9"/>
        <v>0.98580388262597396</v>
      </c>
      <c r="AL23" s="177">
        <f t="shared" si="10"/>
        <v>3.7976144659851601</v>
      </c>
      <c r="AM23" s="181">
        <f t="shared" si="11"/>
        <v>-3.2677682781777002</v>
      </c>
      <c r="AN23" s="179">
        <f t="shared" si="12"/>
        <v>1.6160549928299399</v>
      </c>
      <c r="AO23" s="179">
        <f t="shared" si="13"/>
        <v>1.3056401657261401</v>
      </c>
      <c r="AP23" s="179">
        <f t="shared" si="14"/>
        <v>0.95233266115009096</v>
      </c>
      <c r="AQ23" s="176">
        <f t="shared" si="15"/>
        <v>0.14498562400000001</v>
      </c>
      <c r="AS23" s="181">
        <v>14</v>
      </c>
      <c r="AT23" s="176">
        <v>0.61370000000000002</v>
      </c>
      <c r="AU23" s="177">
        <v>6</v>
      </c>
      <c r="AV23" s="178">
        <v>9.1999999999999993</v>
      </c>
      <c r="AW23" s="179">
        <v>3.5</v>
      </c>
      <c r="AX23" s="179">
        <v>2.9</v>
      </c>
      <c r="AY23" s="179">
        <v>1.9</v>
      </c>
      <c r="BA23" s="181">
        <v>14</v>
      </c>
      <c r="BB23" s="176">
        <v>0.55289999999999995</v>
      </c>
      <c r="BC23" s="177">
        <v>20</v>
      </c>
      <c r="BD23" s="181">
        <v>-24</v>
      </c>
      <c r="BE23" s="179"/>
      <c r="BF23" s="179"/>
      <c r="BG23" s="179"/>
      <c r="BI23" s="181">
        <v>14</v>
      </c>
      <c r="BJ23" s="176">
        <v>9.01E-2</v>
      </c>
      <c r="BK23" s="177">
        <v>6.4</v>
      </c>
      <c r="BL23" s="178">
        <v>14.7</v>
      </c>
      <c r="BM23" s="179">
        <v>3.6</v>
      </c>
      <c r="BN23" s="179">
        <v>3.4</v>
      </c>
      <c r="BO23" s="179">
        <v>1.2</v>
      </c>
      <c r="BP23" s="176">
        <v>5.9069999999999998E-2</v>
      </c>
      <c r="BQ23" s="176">
        <v>3.1119999999999998E-2</v>
      </c>
      <c r="BS23" s="181">
        <v>14</v>
      </c>
      <c r="BT23" s="176">
        <v>3.2490000000000002E-3</v>
      </c>
      <c r="BU23" s="177">
        <v>2.2999999999999998</v>
      </c>
      <c r="BV23" s="178">
        <v>1.7</v>
      </c>
      <c r="BW23" s="179">
        <v>2.1</v>
      </c>
      <c r="BX23" s="179">
        <v>2.1</v>
      </c>
      <c r="BY23" s="179">
        <v>0.3</v>
      </c>
      <c r="BZ23" s="176">
        <v>2.1099999999999999E-3</v>
      </c>
      <c r="CA23" s="176">
        <v>1.137E-3</v>
      </c>
      <c r="CC23" s="181">
        <v>14</v>
      </c>
      <c r="CD23" s="212">
        <v>1.856E-2</v>
      </c>
      <c r="CE23" s="213">
        <v>5</v>
      </c>
      <c r="CF23" s="214">
        <v>6.9</v>
      </c>
      <c r="CG23" s="207">
        <v>6.2</v>
      </c>
      <c r="CH23" s="207">
        <v>6</v>
      </c>
      <c r="CI23" s="207">
        <v>1.5</v>
      </c>
      <c r="CK23" s="176">
        <f t="shared" si="16"/>
        <v>62.72581325862771</v>
      </c>
      <c r="CO23" s="252">
        <v>14</v>
      </c>
      <c r="CP23" s="120">
        <v>0.59105621004020903</v>
      </c>
      <c r="CQ23" s="254">
        <v>0.45916217137237098</v>
      </c>
      <c r="CR23" s="254">
        <v>-0.57380713033987696</v>
      </c>
      <c r="CS23" s="254">
        <v>1.9021662664076999</v>
      </c>
      <c r="CT23" s="254">
        <v>1.7001078728702701</v>
      </c>
      <c r="CU23" s="254">
        <v>0.85315281495399298</v>
      </c>
      <c r="CV23" s="122"/>
      <c r="CX23" s="252">
        <v>14</v>
      </c>
      <c r="CY23" s="120">
        <v>0.92244416596152945</v>
      </c>
      <c r="CZ23" s="254">
        <v>0.33838617185233399</v>
      </c>
      <c r="DA23" s="254">
        <v>-0.76521431238982895</v>
      </c>
      <c r="DB23" s="254">
        <v>1.7646863836614</v>
      </c>
      <c r="DC23" s="254">
        <v>1.5385579476601099</v>
      </c>
      <c r="DD23" s="254">
        <v>0.86426701566811903</v>
      </c>
      <c r="DE23" s="122"/>
      <c r="DG23" s="252">
        <v>14</v>
      </c>
      <c r="DH23" s="120">
        <v>0.98580388262597396</v>
      </c>
      <c r="DI23" s="254">
        <v>3.7976144659851601</v>
      </c>
      <c r="DJ23" s="254">
        <v>-3.2677682781777002</v>
      </c>
      <c r="DK23" s="254">
        <v>1.6160549928299399</v>
      </c>
      <c r="DL23" s="254">
        <v>1.3056401657261401</v>
      </c>
      <c r="DM23" s="254">
        <v>0.95233266115009096</v>
      </c>
      <c r="DN23" s="176">
        <v>0.14498562400000001</v>
      </c>
      <c r="DO23" s="122"/>
      <c r="DQ23" s="181">
        <v>14</v>
      </c>
      <c r="DR23" s="176">
        <v>4.4450000000000003</v>
      </c>
      <c r="DS23" s="177">
        <v>0.49099999999999999</v>
      </c>
      <c r="DT23" s="178">
        <v>0.23200000000000001</v>
      </c>
      <c r="DU23" s="179">
        <v>1.873</v>
      </c>
      <c r="DV23" s="179">
        <v>1.778</v>
      </c>
      <c r="DW23" s="179">
        <v>0.58799999999999997</v>
      </c>
    </row>
    <row r="24" spans="1:127" s="180" customFormat="1" x14ac:dyDescent="0.15">
      <c r="A24" s="252">
        <v>14.5</v>
      </c>
      <c r="B24" s="176">
        <v>57.79</v>
      </c>
      <c r="C24" s="177">
        <v>4.6100000000000003</v>
      </c>
      <c r="D24" s="252">
        <v>-6.71</v>
      </c>
      <c r="E24" s="179">
        <v>3.874020306262389</v>
      </c>
      <c r="F24" s="179">
        <v>3.204949297570868</v>
      </c>
      <c r="G24" s="179">
        <v>1.86</v>
      </c>
      <c r="H24" s="179">
        <v>2.61</v>
      </c>
      <c r="J24" s="181">
        <v>14.5</v>
      </c>
      <c r="K24" s="176">
        <v>52.52</v>
      </c>
      <c r="L24" s="177">
        <v>7.64</v>
      </c>
      <c r="M24" s="178">
        <v>8.1199999999999992</v>
      </c>
      <c r="N24" s="179">
        <v>3.09</v>
      </c>
      <c r="O24" s="179">
        <v>1.81</v>
      </c>
      <c r="P24" s="179">
        <v>2.5099999999999998</v>
      </c>
      <c r="R24" s="181">
        <v>14.5</v>
      </c>
      <c r="S24" s="176">
        <v>4.53</v>
      </c>
      <c r="T24" s="177">
        <v>0.5</v>
      </c>
      <c r="U24" s="181">
        <v>-0.3</v>
      </c>
      <c r="V24" s="179">
        <v>2.1</v>
      </c>
      <c r="W24" s="179">
        <v>2.1</v>
      </c>
      <c r="X24" s="179">
        <v>0.5</v>
      </c>
      <c r="Z24" s="252">
        <v>14.5</v>
      </c>
      <c r="AA24" s="176">
        <f t="shared" si="2"/>
        <v>1.5831065963944135</v>
      </c>
      <c r="AB24" s="177">
        <f t="shared" si="0"/>
        <v>0.46615544955053489</v>
      </c>
      <c r="AC24" s="181">
        <f t="shared" si="3"/>
        <v>-0.6175024085456029</v>
      </c>
      <c r="AD24" s="179">
        <f t="shared" si="4"/>
        <v>1.7924954231388124</v>
      </c>
      <c r="AE24" s="179">
        <f t="shared" si="5"/>
        <v>1.5765016953206969</v>
      </c>
      <c r="AF24" s="179">
        <f t="shared" si="6"/>
        <v>0.85267012053162738</v>
      </c>
      <c r="AG24" s="176">
        <f t="shared" si="7"/>
        <v>0.96176599434932974</v>
      </c>
      <c r="AH24" s="176">
        <f t="shared" si="8"/>
        <v>0.62134060204508379</v>
      </c>
      <c r="AJ24" s="252">
        <v>14.5</v>
      </c>
      <c r="AK24" s="176">
        <f t="shared" si="9"/>
        <v>1.0369927668106973</v>
      </c>
      <c r="AL24" s="177">
        <f t="shared" si="10"/>
        <v>3.9438358114980301</v>
      </c>
      <c r="AM24" s="181">
        <f t="shared" si="11"/>
        <v>-3.2614983536366098</v>
      </c>
      <c r="AN24" s="179">
        <f t="shared" si="12"/>
        <v>1.62054568865813</v>
      </c>
      <c r="AO24" s="179">
        <f t="shared" si="13"/>
        <v>1.30845501467973</v>
      </c>
      <c r="AP24" s="179">
        <f t="shared" si="14"/>
        <v>0.95609298898585704</v>
      </c>
      <c r="AQ24" s="176">
        <f t="shared" si="15"/>
        <v>0.15627460200000001</v>
      </c>
      <c r="AS24" s="181">
        <v>14.5</v>
      </c>
      <c r="AT24" s="176">
        <v>0.67049999999999998</v>
      </c>
      <c r="AU24" s="177">
        <v>6.2</v>
      </c>
      <c r="AV24" s="178">
        <v>9.1999999999999993</v>
      </c>
      <c r="AW24" s="179">
        <v>3.5</v>
      </c>
      <c r="AX24" s="179">
        <v>2.9</v>
      </c>
      <c r="AY24" s="179">
        <v>1.9</v>
      </c>
      <c r="BA24" s="181">
        <v>14.5</v>
      </c>
      <c r="BB24" s="176">
        <v>0.58799999999999997</v>
      </c>
      <c r="BC24" s="177">
        <v>20.100000000000001</v>
      </c>
      <c r="BD24" s="181">
        <v>-24.2</v>
      </c>
      <c r="BE24" s="179"/>
      <c r="BF24" s="179"/>
      <c r="BG24" s="179"/>
      <c r="BI24" s="181">
        <v>14.5</v>
      </c>
      <c r="BJ24" s="176">
        <v>9.8650000000000002E-2</v>
      </c>
      <c r="BK24" s="177">
        <v>6.4</v>
      </c>
      <c r="BL24" s="178">
        <v>14.8</v>
      </c>
      <c r="BM24" s="179">
        <v>3.6</v>
      </c>
      <c r="BN24" s="179">
        <v>3.4</v>
      </c>
      <c r="BO24" s="179">
        <v>1.2</v>
      </c>
      <c r="BP24" s="176">
        <v>6.4320000000000002E-2</v>
      </c>
      <c r="BQ24" s="176">
        <v>3.4200000000000001E-2</v>
      </c>
      <c r="BS24" s="181">
        <v>14.5</v>
      </c>
      <c r="BT24" s="176">
        <v>3.4390000000000002E-3</v>
      </c>
      <c r="BU24" s="177">
        <v>2.2999999999999998</v>
      </c>
      <c r="BV24" s="178">
        <v>1.7</v>
      </c>
      <c r="BW24" s="179">
        <v>2.1</v>
      </c>
      <c r="BX24" s="179">
        <v>2.1</v>
      </c>
      <c r="BY24" s="179">
        <v>0.3</v>
      </c>
      <c r="BZ24" s="176">
        <v>2.2269999999999998E-3</v>
      </c>
      <c r="CA24" s="176">
        <v>1.207E-3</v>
      </c>
      <c r="CC24" s="181">
        <v>14.5</v>
      </c>
      <c r="CK24" s="176">
        <f t="shared" si="16"/>
        <v>66.300688363205111</v>
      </c>
      <c r="CO24" s="252">
        <v>14.5</v>
      </c>
      <c r="CP24" s="176">
        <v>0.62134060204508379</v>
      </c>
      <c r="CQ24" s="253">
        <v>0.416138623532533</v>
      </c>
      <c r="CR24" s="253">
        <v>-0.58805381533037804</v>
      </c>
      <c r="CS24" s="253">
        <v>1.87362373581653</v>
      </c>
      <c r="CT24" s="253">
        <v>1.6628176873764799</v>
      </c>
      <c r="CU24" s="253">
        <v>0.86342529611022101</v>
      </c>
      <c r="CV24" s="179"/>
      <c r="CX24" s="252">
        <v>14.5</v>
      </c>
      <c r="CY24" s="176">
        <v>0.96176599434932974</v>
      </c>
      <c r="CZ24" s="253">
        <v>0.49846838738884403</v>
      </c>
      <c r="DA24" s="253">
        <v>-0.63652741748252994</v>
      </c>
      <c r="DB24" s="253">
        <v>1.74008317843663</v>
      </c>
      <c r="DC24" s="253">
        <v>1.52073799522612</v>
      </c>
      <c r="DD24" s="253">
        <v>0.84572183237383602</v>
      </c>
      <c r="DE24" s="179"/>
      <c r="DG24" s="252">
        <v>14.5</v>
      </c>
      <c r="DH24" s="176">
        <v>1.0369927668106973</v>
      </c>
      <c r="DI24" s="253">
        <v>3.9438358114980301</v>
      </c>
      <c r="DJ24" s="253">
        <v>-3.2614983536366098</v>
      </c>
      <c r="DK24" s="253">
        <v>1.62054568865813</v>
      </c>
      <c r="DL24" s="253">
        <v>1.30845501467973</v>
      </c>
      <c r="DM24" s="253">
        <v>0.95609298898585704</v>
      </c>
      <c r="DN24" s="176">
        <v>0.15627460200000001</v>
      </c>
      <c r="DO24" s="176"/>
      <c r="DQ24" s="181">
        <v>14.5</v>
      </c>
      <c r="DR24" s="176">
        <v>4.7110000000000003</v>
      </c>
      <c r="DS24" s="177">
        <v>0.505</v>
      </c>
      <c r="DT24" s="178">
        <v>0.24199999999999999</v>
      </c>
      <c r="DU24" s="179">
        <v>1.8720000000000001</v>
      </c>
      <c r="DV24" s="179">
        <v>1.774</v>
      </c>
      <c r="DW24" s="179">
        <v>0.59599999999999997</v>
      </c>
    </row>
    <row r="25" spans="1:127" s="180" customFormat="1" x14ac:dyDescent="0.15">
      <c r="A25" s="252">
        <v>15</v>
      </c>
      <c r="B25" s="176">
        <v>60.95</v>
      </c>
      <c r="C25" s="177">
        <v>4.63</v>
      </c>
      <c r="D25" s="252">
        <v>-6.7</v>
      </c>
      <c r="E25" s="179">
        <v>3.8682468035704929</v>
      </c>
      <c r="F25" s="179">
        <v>3.1968109108922915</v>
      </c>
      <c r="G25" s="179">
        <v>1.86</v>
      </c>
      <c r="H25" s="179">
        <v>2.6</v>
      </c>
      <c r="J25" s="181">
        <v>15</v>
      </c>
      <c r="K25" s="176">
        <v>55.39</v>
      </c>
      <c r="L25" s="177">
        <v>7.64</v>
      </c>
      <c r="M25" s="178">
        <v>8.1199999999999992</v>
      </c>
      <c r="N25" s="179">
        <v>3.09</v>
      </c>
      <c r="O25" s="179">
        <v>1.81</v>
      </c>
      <c r="P25" s="179">
        <v>2.5099999999999998</v>
      </c>
      <c r="R25" s="181">
        <v>15</v>
      </c>
      <c r="S25" s="176">
        <v>4.79</v>
      </c>
      <c r="T25" s="177">
        <v>0.5</v>
      </c>
      <c r="U25" s="181">
        <v>-0.3</v>
      </c>
      <c r="V25" s="179">
        <v>2.1</v>
      </c>
      <c r="W25" s="179">
        <v>2.1</v>
      </c>
      <c r="X25" s="179">
        <v>0.5</v>
      </c>
      <c r="Z25" s="252">
        <v>15</v>
      </c>
      <c r="AA25" s="176">
        <f t="shared" si="2"/>
        <v>1.6560897955898701</v>
      </c>
      <c r="AB25" s="177">
        <f t="shared" si="0"/>
        <v>0.42999781498715478</v>
      </c>
      <c r="AC25" s="181">
        <f t="shared" si="3"/>
        <v>-0.73552969191074324</v>
      </c>
      <c r="AD25" s="179">
        <f t="shared" si="4"/>
        <v>1.7666910305206969</v>
      </c>
      <c r="AE25" s="179">
        <f t="shared" si="5"/>
        <v>1.5512099785515492</v>
      </c>
      <c r="AF25" s="179">
        <f t="shared" si="6"/>
        <v>0.84549983026411124</v>
      </c>
      <c r="AG25" s="176">
        <f t="shared" si="7"/>
        <v>1.0038091101219173</v>
      </c>
      <c r="AH25" s="176">
        <f t="shared" si="8"/>
        <v>0.65228068546795293</v>
      </c>
      <c r="AJ25" s="252">
        <v>15</v>
      </c>
      <c r="AK25" s="176">
        <f t="shared" si="9"/>
        <v>1.0884727494563748</v>
      </c>
      <c r="AL25" s="177">
        <f t="shared" si="10"/>
        <v>4.0806522530021798</v>
      </c>
      <c r="AM25" s="181">
        <f t="shared" si="11"/>
        <v>-3.2514458656455298</v>
      </c>
      <c r="AN25" s="179">
        <f t="shared" si="12"/>
        <v>1.6250375519003999</v>
      </c>
      <c r="AO25" s="179">
        <f t="shared" si="13"/>
        <v>1.31126986363333</v>
      </c>
      <c r="AP25" s="179">
        <f t="shared" si="14"/>
        <v>0.959853316821624</v>
      </c>
      <c r="AQ25" s="176">
        <f t="shared" si="15"/>
        <v>0.167835181</v>
      </c>
      <c r="AS25" s="181">
        <v>15</v>
      </c>
      <c r="AT25" s="176">
        <v>0.73</v>
      </c>
      <c r="AU25" s="177">
        <v>6.2</v>
      </c>
      <c r="AV25" s="178">
        <v>9.1999999999999993</v>
      </c>
      <c r="AW25" s="179">
        <v>3.4</v>
      </c>
      <c r="AX25" s="179">
        <v>2.8</v>
      </c>
      <c r="AY25" s="179">
        <v>1.9</v>
      </c>
      <c r="BA25" s="181">
        <v>15</v>
      </c>
      <c r="BB25" s="176">
        <v>0.62029999999999996</v>
      </c>
      <c r="BC25" s="177">
        <v>20</v>
      </c>
      <c r="BD25" s="181">
        <v>-24.4</v>
      </c>
      <c r="BE25" s="179"/>
      <c r="BF25" s="179"/>
      <c r="BG25" s="179"/>
      <c r="BI25" s="181">
        <v>15</v>
      </c>
      <c r="BJ25" s="176">
        <v>0.1072</v>
      </c>
      <c r="BK25" s="177">
        <v>6.3</v>
      </c>
      <c r="BL25" s="178">
        <v>14.4</v>
      </c>
      <c r="BM25" s="179">
        <v>3.5</v>
      </c>
      <c r="BN25" s="179">
        <v>3.3</v>
      </c>
      <c r="BO25" s="179">
        <v>1.1000000000000001</v>
      </c>
      <c r="BP25" s="176">
        <v>6.9980000000000001E-2</v>
      </c>
      <c r="BQ25" s="176">
        <v>3.7409999999999999E-2</v>
      </c>
      <c r="BS25" s="181">
        <v>15</v>
      </c>
      <c r="BT25" s="176">
        <v>3.6229999999999999E-3</v>
      </c>
      <c r="BU25" s="177">
        <v>2.2999999999999998</v>
      </c>
      <c r="BV25" s="178">
        <v>1.6</v>
      </c>
      <c r="BW25" s="179">
        <v>2.1</v>
      </c>
      <c r="BX25" s="179">
        <v>2.1</v>
      </c>
      <c r="BY25" s="179">
        <v>0.3</v>
      </c>
      <c r="BZ25" s="176">
        <v>2.343E-3</v>
      </c>
      <c r="CA25" s="176">
        <v>1.281E-3</v>
      </c>
      <c r="CC25" s="181">
        <v>15</v>
      </c>
      <c r="CD25" s="212"/>
      <c r="CE25" s="213"/>
      <c r="CF25" s="214"/>
      <c r="CG25" s="207"/>
      <c r="CH25" s="207"/>
      <c r="CI25" s="207"/>
      <c r="CK25" s="176">
        <f t="shared" si="16"/>
        <v>69.94568554504626</v>
      </c>
      <c r="CO25" s="252">
        <v>15</v>
      </c>
      <c r="CP25" s="176">
        <v>0.65228068546795293</v>
      </c>
      <c r="CQ25" s="253">
        <v>0.29736239332741699</v>
      </c>
      <c r="CR25" s="253">
        <v>-0.77466398712835105</v>
      </c>
      <c r="CS25" s="253">
        <v>1.8454504776279701</v>
      </c>
      <c r="CT25" s="253">
        <v>1.62552750188269</v>
      </c>
      <c r="CU25" s="253">
        <v>0.87369777726644904</v>
      </c>
      <c r="CV25" s="179"/>
      <c r="CX25" s="252">
        <v>15</v>
      </c>
      <c r="CY25" s="176">
        <v>1.0038091101219173</v>
      </c>
      <c r="CZ25" s="253">
        <v>0.51618504210550298</v>
      </c>
      <c r="DA25" s="253">
        <v>-0.71010001145412105</v>
      </c>
      <c r="DB25" s="253">
        <v>1.71551270823991</v>
      </c>
      <c r="DC25" s="253">
        <v>1.50291804279214</v>
      </c>
      <c r="DD25" s="253">
        <v>0.82717664907955302</v>
      </c>
      <c r="DE25" s="179"/>
      <c r="DG25" s="252">
        <v>15</v>
      </c>
      <c r="DH25" s="176">
        <v>1.0884727494563748</v>
      </c>
      <c r="DI25" s="253">
        <v>4.0806522530021798</v>
      </c>
      <c r="DJ25" s="253">
        <v>-3.2514458656455298</v>
      </c>
      <c r="DK25" s="253">
        <v>1.6250375519003999</v>
      </c>
      <c r="DL25" s="253">
        <v>1.31126986363333</v>
      </c>
      <c r="DM25" s="253">
        <v>0.959853316821624</v>
      </c>
      <c r="DN25" s="176">
        <v>0.167835181</v>
      </c>
      <c r="DO25" s="176"/>
      <c r="DQ25" s="181">
        <v>15</v>
      </c>
      <c r="DR25" s="176">
        <v>4.9820000000000002</v>
      </c>
      <c r="DS25" s="177">
        <v>0.51800000000000002</v>
      </c>
      <c r="DT25" s="178">
        <v>0.251</v>
      </c>
      <c r="DU25" s="179">
        <v>1.871</v>
      </c>
      <c r="DV25" s="179">
        <v>1.7709999999999999</v>
      </c>
      <c r="DW25" s="179">
        <v>0.60299999999999998</v>
      </c>
    </row>
    <row r="26" spans="1:127" s="45" customFormat="1" ht="15" x14ac:dyDescent="0.15">
      <c r="A26" s="121"/>
      <c r="B26" s="120"/>
      <c r="C26" s="117"/>
      <c r="D26" s="284"/>
      <c r="E26" s="118"/>
      <c r="F26" s="119"/>
      <c r="G26" s="119"/>
      <c r="H26" s="119"/>
      <c r="J26" s="121"/>
      <c r="K26" s="120"/>
      <c r="L26" s="117"/>
      <c r="M26" s="118"/>
      <c r="N26" s="119"/>
      <c r="O26" s="119"/>
      <c r="P26" s="119"/>
      <c r="R26" s="121"/>
      <c r="S26" s="120"/>
      <c r="T26" s="117"/>
      <c r="U26" s="121"/>
      <c r="V26" s="119"/>
      <c r="W26" s="119"/>
      <c r="X26" s="119"/>
      <c r="Z26" s="116"/>
      <c r="AA26" s="120"/>
      <c r="AB26" s="117"/>
      <c r="AC26" s="121"/>
      <c r="AD26" s="119"/>
      <c r="AE26" s="179"/>
      <c r="AF26" s="179"/>
      <c r="AG26" s="98"/>
      <c r="AH26" s="98"/>
      <c r="AJ26" s="116"/>
      <c r="AK26" s="120"/>
      <c r="AL26" s="117"/>
      <c r="AM26" s="121"/>
      <c r="AN26" s="119"/>
      <c r="AO26" s="179"/>
      <c r="AP26" s="179"/>
      <c r="AQ26" s="120"/>
      <c r="AS26" s="121"/>
      <c r="AT26" s="120"/>
      <c r="AU26" s="117"/>
      <c r="AV26" s="118"/>
      <c r="AW26" s="119"/>
      <c r="AX26" s="119"/>
      <c r="AY26" s="119"/>
      <c r="BA26" s="285" t="s">
        <v>189</v>
      </c>
      <c r="BB26" s="285"/>
      <c r="BC26" s="285"/>
      <c r="BD26" s="285"/>
      <c r="BE26" s="285"/>
      <c r="BF26" s="285"/>
      <c r="BG26" s="285"/>
      <c r="BH26" s="24"/>
      <c r="BI26" s="121"/>
      <c r="BJ26" s="98"/>
      <c r="BK26" s="37"/>
      <c r="BL26" s="42"/>
      <c r="BM26" s="69"/>
      <c r="BN26" s="69"/>
      <c r="BO26" s="69"/>
      <c r="BP26" s="98"/>
      <c r="BQ26" s="98"/>
      <c r="BS26" s="121"/>
      <c r="BT26" s="98"/>
      <c r="BU26" s="37"/>
      <c r="BV26" s="42"/>
      <c r="BW26" s="69"/>
      <c r="BX26" s="69"/>
      <c r="BY26" s="69"/>
      <c r="BZ26" s="98"/>
      <c r="CA26" s="98"/>
      <c r="CC26" s="121"/>
      <c r="CD26" s="212"/>
      <c r="CE26" s="213"/>
      <c r="CF26" s="214"/>
      <c r="CG26" s="207"/>
      <c r="CH26" s="207"/>
      <c r="CI26" s="207"/>
      <c r="CK26" s="98"/>
      <c r="CO26" s="121"/>
      <c r="CP26" s="120"/>
      <c r="CQ26" s="121"/>
      <c r="CR26" s="121"/>
      <c r="CS26" s="121"/>
      <c r="CT26" s="119"/>
      <c r="CU26" s="119"/>
      <c r="CV26" s="119"/>
      <c r="CX26" s="121"/>
      <c r="CY26" s="116"/>
      <c r="CZ26" s="121"/>
      <c r="DA26" s="121"/>
      <c r="DB26" s="121"/>
      <c r="DC26" s="121"/>
      <c r="DD26" s="121"/>
      <c r="DE26" s="119"/>
      <c r="DG26" s="121"/>
      <c r="DH26" s="120"/>
      <c r="DI26" s="121"/>
      <c r="DJ26" s="121"/>
      <c r="DK26" s="121"/>
      <c r="DL26" s="119"/>
      <c r="DM26" s="119"/>
      <c r="DN26" s="98"/>
      <c r="DO26" s="98"/>
      <c r="DQ26" s="121"/>
      <c r="DR26" s="120"/>
      <c r="DS26" s="117"/>
      <c r="DT26" s="118"/>
      <c r="DU26" s="119"/>
      <c r="DV26" s="119"/>
      <c r="DW26" s="119"/>
    </row>
    <row r="27" spans="1:127" s="23" customFormat="1" ht="28" customHeight="1" x14ac:dyDescent="0.15">
      <c r="A27" s="307" t="s">
        <v>77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M27" s="307"/>
      <c r="BN27" s="307"/>
      <c r="BO27" s="307"/>
      <c r="BP27" s="307"/>
      <c r="BQ27" s="307"/>
      <c r="BR27" s="307"/>
      <c r="BS27" s="307"/>
      <c r="BT27" s="307"/>
      <c r="BU27" s="307"/>
      <c r="BV27" s="307"/>
      <c r="BW27" s="307"/>
      <c r="BX27" s="307"/>
      <c r="BY27" s="307"/>
      <c r="BZ27" s="307"/>
      <c r="CA27" s="307"/>
      <c r="CB27" s="8"/>
      <c r="CC27" s="211"/>
      <c r="CD27" s="212"/>
      <c r="CE27" s="213"/>
      <c r="CF27" s="214"/>
      <c r="CG27" s="207"/>
      <c r="CH27" s="207"/>
      <c r="CI27" s="207"/>
      <c r="CJ27" s="45"/>
      <c r="CO27" s="123"/>
      <c r="CP27" s="124"/>
      <c r="CQ27" s="123"/>
      <c r="CR27" s="123"/>
      <c r="CS27" s="123"/>
      <c r="CX27" s="123"/>
      <c r="CZ27" s="123"/>
      <c r="DA27" s="123"/>
      <c r="DB27" s="123"/>
      <c r="DC27" s="123"/>
      <c r="DD27" s="123"/>
      <c r="DG27" s="123"/>
      <c r="DH27" s="124"/>
      <c r="DI27" s="123"/>
      <c r="DJ27" s="123"/>
      <c r="DK27" s="123"/>
      <c r="DN27" s="124"/>
      <c r="DO27" s="124"/>
    </row>
    <row r="28" spans="1:127" s="180" customFormat="1" x14ac:dyDescent="0.15">
      <c r="A28" s="252">
        <v>6</v>
      </c>
      <c r="B28" s="176">
        <v>12.63</v>
      </c>
      <c r="C28" s="177">
        <v>4.3899999999999997</v>
      </c>
      <c r="D28" s="252">
        <v>-7.06</v>
      </c>
      <c r="E28" s="179">
        <v>4.0760929004787583</v>
      </c>
      <c r="F28" s="179">
        <v>3.3212196554880258</v>
      </c>
      <c r="G28" s="179">
        <v>1.92</v>
      </c>
      <c r="H28" s="179">
        <v>2.71</v>
      </c>
      <c r="J28" s="181">
        <v>6</v>
      </c>
      <c r="K28" s="176">
        <v>11.48</v>
      </c>
      <c r="L28" s="177">
        <v>7.26</v>
      </c>
      <c r="M28" s="178">
        <v>7.94</v>
      </c>
      <c r="N28" s="179">
        <v>3.17</v>
      </c>
      <c r="O28" s="179">
        <v>1.84</v>
      </c>
      <c r="P28" s="179">
        <v>2.58</v>
      </c>
      <c r="R28" s="181">
        <v>6</v>
      </c>
      <c r="S28" s="176">
        <v>0.91400000000000003</v>
      </c>
      <c r="T28" s="177">
        <v>0.1</v>
      </c>
      <c r="U28" s="181">
        <v>-0.2</v>
      </c>
      <c r="V28" s="179">
        <v>2.2000000000000002</v>
      </c>
      <c r="W28" s="179">
        <v>2.2000000000000002</v>
      </c>
      <c r="X28" s="179">
        <v>0.4</v>
      </c>
      <c r="Z28" s="252">
        <v>6</v>
      </c>
      <c r="AA28" s="176">
        <f>AG28+AH28</f>
        <v>0.45486370486735317</v>
      </c>
      <c r="AB28" s="177">
        <f t="shared" ref="AB28:AB46" si="17">(CY28*CZ28+CP28*CQ28)/(CY28+CP28)</f>
        <v>0.69168628425899226</v>
      </c>
      <c r="AC28" s="181">
        <f>(CY28*DA28+CP28*CR28)/(CY28+CP28)</f>
        <v>-0.96848642741706226</v>
      </c>
      <c r="AD28" s="179">
        <f>(CY28*DB28+CP28*CS28)/(CY28+CP28)</f>
        <v>2.1947289208955119</v>
      </c>
      <c r="AE28" s="179">
        <f>(CY28*DC28+CP28*CT28)/(CY28+CP28)</f>
        <v>2.1210076351568747</v>
      </c>
      <c r="AF28" s="179">
        <f>(CY28*DD28+CP28*CU28)/(CY28+CP28)</f>
        <v>0.55970877102609495</v>
      </c>
      <c r="AG28" s="176">
        <f>CY28</f>
        <v>0.2951585936474127</v>
      </c>
      <c r="AH28" s="176">
        <f>CP28</f>
        <v>0.15970511121994047</v>
      </c>
      <c r="AJ28" s="252">
        <v>6</v>
      </c>
      <c r="AK28" s="176">
        <f t="shared" ref="AK28:AQ28" si="18">DH28</f>
        <v>0.26181637962792448</v>
      </c>
      <c r="AL28" s="177">
        <f t="shared" si="18"/>
        <v>2.3282530997459601</v>
      </c>
      <c r="AM28" s="181">
        <f t="shared" si="18"/>
        <v>-2.1783104707987802</v>
      </c>
      <c r="AN28" s="179">
        <f t="shared" si="18"/>
        <v>1.73478521590682</v>
      </c>
      <c r="AO28" s="179">
        <f t="shared" si="18"/>
        <v>1.6355318846573299</v>
      </c>
      <c r="AP28" s="179">
        <f t="shared" si="18"/>
        <v>0.57837288975030199</v>
      </c>
      <c r="AQ28" s="176">
        <f t="shared" si="18"/>
        <v>1.8507172299999999E-2</v>
      </c>
      <c r="AS28" s="181">
        <v>6</v>
      </c>
      <c r="AT28" s="176">
        <v>5.5489999999999998E-2</v>
      </c>
      <c r="AU28" s="177">
        <v>3.1</v>
      </c>
      <c r="AV28" s="178">
        <v>9.1999999999999993</v>
      </c>
      <c r="AW28" s="179">
        <v>4.7</v>
      </c>
      <c r="AX28" s="179">
        <v>4.2</v>
      </c>
      <c r="AY28" s="179">
        <v>2.2999999999999998</v>
      </c>
      <c r="BA28" s="181">
        <v>6</v>
      </c>
      <c r="BB28" s="176">
        <v>0.11250345</v>
      </c>
      <c r="BC28" s="177">
        <v>20.832463359999998</v>
      </c>
      <c r="BD28" s="181">
        <v>-22.539284800000001</v>
      </c>
      <c r="BE28" s="179"/>
      <c r="BF28" s="179"/>
      <c r="BG28" s="179"/>
      <c r="BI28" s="181"/>
      <c r="BJ28" s="176"/>
      <c r="BK28" s="177"/>
      <c r="BL28" s="178"/>
      <c r="BM28" s="179"/>
      <c r="BN28" s="179"/>
      <c r="BO28" s="179"/>
      <c r="BP28" s="176"/>
      <c r="BQ28" s="176"/>
      <c r="BS28" s="181"/>
      <c r="BT28" s="176"/>
      <c r="BU28" s="177"/>
      <c r="BV28" s="178"/>
      <c r="BW28" s="179"/>
      <c r="BX28" s="179"/>
      <c r="BY28" s="179"/>
      <c r="BZ28" s="176"/>
      <c r="CA28" s="176"/>
      <c r="CC28" s="181"/>
      <c r="CD28" s="212"/>
      <c r="CE28" s="213"/>
      <c r="CF28" s="214"/>
      <c r="CG28" s="207"/>
      <c r="CH28" s="207"/>
      <c r="CI28" s="207"/>
      <c r="CO28" s="252">
        <v>6</v>
      </c>
      <c r="CP28" s="176">
        <v>0.15970511121994047</v>
      </c>
      <c r="CQ28" s="253">
        <v>0.69534915981879397</v>
      </c>
      <c r="CR28" s="253">
        <v>-0.89868425790677398</v>
      </c>
      <c r="CS28" s="253">
        <v>2.4743305939397899</v>
      </c>
      <c r="CT28" s="253">
        <v>2.4154235125044199</v>
      </c>
      <c r="CU28" s="253">
        <v>0.53669464628153196</v>
      </c>
      <c r="CV28" s="179"/>
      <c r="CX28" s="252">
        <v>6</v>
      </c>
      <c r="CY28" s="176">
        <v>0.2951585936474127</v>
      </c>
      <c r="CZ28" s="253">
        <v>0.68970436687202397</v>
      </c>
      <c r="DA28" s="253">
        <v>-1.0062551506897801</v>
      </c>
      <c r="DB28" s="253">
        <v>2.04344138513716</v>
      </c>
      <c r="DC28" s="253">
        <v>1.9617043946323101</v>
      </c>
      <c r="DD28" s="253">
        <v>0.57216130817414301</v>
      </c>
      <c r="DE28" s="179"/>
      <c r="DG28" s="252">
        <v>6</v>
      </c>
      <c r="DH28" s="176">
        <v>0.26181637962792448</v>
      </c>
      <c r="DI28" s="253">
        <v>2.3282530997459601</v>
      </c>
      <c r="DJ28" s="253">
        <v>-2.1783104707987802</v>
      </c>
      <c r="DK28" s="253">
        <v>1.73478521590682</v>
      </c>
      <c r="DL28" s="253">
        <v>1.6355318846573299</v>
      </c>
      <c r="DM28" s="253">
        <v>0.57837288975030199</v>
      </c>
      <c r="DN28" s="176">
        <v>1.8507172299999999E-2</v>
      </c>
      <c r="DO28" s="176"/>
      <c r="DQ28" s="181">
        <v>6</v>
      </c>
      <c r="DR28" s="176">
        <v>0.93720000000000003</v>
      </c>
      <c r="DS28" s="177">
        <v>0.23699999999999999</v>
      </c>
      <c r="DT28" s="178">
        <v>0.13400000000000001</v>
      </c>
      <c r="DU28" s="179">
        <v>1.9630000000000001</v>
      </c>
      <c r="DV28" s="179">
        <v>1.927</v>
      </c>
      <c r="DW28" s="179">
        <v>0.374</v>
      </c>
    </row>
    <row r="29" spans="1:127" s="180" customFormat="1" x14ac:dyDescent="0.15">
      <c r="A29" s="252">
        <v>6.5</v>
      </c>
      <c r="B29" s="176">
        <v>14.68</v>
      </c>
      <c r="C29" s="177">
        <v>4.4000000000000004</v>
      </c>
      <c r="D29" s="252">
        <v>-7.01</v>
      </c>
      <c r="E29" s="179">
        <v>4.0472253870192771</v>
      </c>
      <c r="F29" s="179">
        <v>3.2933417678704409</v>
      </c>
      <c r="G29" s="179">
        <v>1.9</v>
      </c>
      <c r="H29" s="179">
        <v>2.69</v>
      </c>
      <c r="J29" s="181">
        <v>6.5</v>
      </c>
      <c r="K29" s="176">
        <v>13.34</v>
      </c>
      <c r="L29" s="177">
        <v>7.26</v>
      </c>
      <c r="M29" s="178">
        <v>7.94</v>
      </c>
      <c r="N29" s="179">
        <v>3.17</v>
      </c>
      <c r="O29" s="179">
        <v>1.84</v>
      </c>
      <c r="P29" s="179">
        <v>2.58</v>
      </c>
      <c r="R29" s="181">
        <v>6.5</v>
      </c>
      <c r="S29" s="176">
        <v>1.073</v>
      </c>
      <c r="T29" s="177">
        <v>0.2</v>
      </c>
      <c r="U29" s="181">
        <v>-0.2</v>
      </c>
      <c r="V29" s="179">
        <v>2.2000000000000002</v>
      </c>
      <c r="W29" s="179">
        <v>2.1</v>
      </c>
      <c r="X29" s="179">
        <v>0.4</v>
      </c>
      <c r="Z29" s="252">
        <v>6.5</v>
      </c>
      <c r="AA29" s="176">
        <f t="shared" ref="AA29:AA46" si="19">AG29+AH29</f>
        <v>0.51473682072545102</v>
      </c>
      <c r="AB29" s="177">
        <f t="shared" si="17"/>
        <v>0.65618730119082114</v>
      </c>
      <c r="AC29" s="181">
        <f t="shared" ref="AC29:AC46" si="20">(CY29*DA29+CP29*CR29)/(CY29+CP29)</f>
        <v>-0.90218897982886426</v>
      </c>
      <c r="AD29" s="179">
        <f t="shared" ref="AD29:AD46" si="21">(CY29*DB29+CP29*CS29)/(CY29+CP29)</f>
        <v>2.1550268481958583</v>
      </c>
      <c r="AE29" s="179">
        <f t="shared" ref="AE29:AE46" si="22">(CY29*DC29+CP29*CT29)/(CY29+CP29)</f>
        <v>2.0691500578285869</v>
      </c>
      <c r="AF29" s="179">
        <f t="shared" ref="AF29:AF46" si="23">(CY29*DD29+CP29*CU29)/(CY29+CP29)</f>
        <v>0.59699845505399818</v>
      </c>
      <c r="AG29" s="176">
        <f t="shared" ref="AG29:AG46" si="24">CY29</f>
        <v>0.33165126717666138</v>
      </c>
      <c r="AH29" s="176">
        <f t="shared" ref="AH29:AH46" si="25">CP29</f>
        <v>0.18308555354878961</v>
      </c>
      <c r="AJ29" s="252">
        <v>6.5</v>
      </c>
      <c r="AK29" s="176">
        <f t="shared" ref="AK29:AK46" si="26">DH29</f>
        <v>0.29960499366155391</v>
      </c>
      <c r="AL29" s="177">
        <f t="shared" ref="AL29:AL46" si="27">DI29</f>
        <v>2.4926272775564402</v>
      </c>
      <c r="AM29" s="181">
        <f t="shared" ref="AM29:AM46" si="28">DJ29</f>
        <v>-2.2555857520344902</v>
      </c>
      <c r="AN29" s="179">
        <f t="shared" ref="AN29:AN46" si="29">DK29</f>
        <v>1.72343731818277</v>
      </c>
      <c r="AO29" s="179">
        <f t="shared" ref="AO29:AO46" si="30">DL29</f>
        <v>1.60725869642277</v>
      </c>
      <c r="AP29" s="179">
        <f t="shared" ref="AP29:AP46" si="31">DM29</f>
        <v>0.62205761186437503</v>
      </c>
      <c r="AQ29" s="176">
        <f t="shared" ref="AQ29:AQ46" si="32">DN29</f>
        <v>2.3041494499999999E-2</v>
      </c>
      <c r="AS29" s="181">
        <v>6.5</v>
      </c>
      <c r="AT29" s="176">
        <v>7.0819999999999994E-2</v>
      </c>
      <c r="AU29" s="177">
        <v>3.2</v>
      </c>
      <c r="AV29" s="178">
        <v>9.1999999999999993</v>
      </c>
      <c r="AW29" s="179">
        <v>4.5999999999999996</v>
      </c>
      <c r="AX29" s="179">
        <v>4</v>
      </c>
      <c r="AY29" s="179">
        <v>2.2000000000000002</v>
      </c>
      <c r="BA29" s="181">
        <v>6.5</v>
      </c>
      <c r="BB29" s="176">
        <v>0.13338454999999999</v>
      </c>
      <c r="BC29" s="177">
        <v>20.771228749999999</v>
      </c>
      <c r="BD29" s="181">
        <v>-22.52034437</v>
      </c>
      <c r="BE29" s="179"/>
      <c r="BF29" s="179"/>
      <c r="BG29" s="179"/>
      <c r="BI29" s="181"/>
      <c r="BJ29" s="176"/>
      <c r="BK29" s="177"/>
      <c r="BL29" s="178"/>
      <c r="BM29" s="179"/>
      <c r="BN29" s="179"/>
      <c r="BO29" s="179"/>
      <c r="BP29" s="176"/>
      <c r="BQ29" s="176"/>
      <c r="BS29" s="181"/>
      <c r="BT29" s="176"/>
      <c r="BU29" s="177"/>
      <c r="BV29" s="178"/>
      <c r="BW29" s="179"/>
      <c r="BX29" s="179"/>
      <c r="BY29" s="179"/>
      <c r="BZ29" s="176"/>
      <c r="CA29" s="176"/>
      <c r="CC29" s="181"/>
      <c r="CD29" s="212"/>
      <c r="CE29" s="213"/>
      <c r="CF29" s="214"/>
      <c r="CG29" s="207"/>
      <c r="CH29" s="207"/>
      <c r="CI29" s="207"/>
      <c r="CO29" s="252">
        <v>6.5</v>
      </c>
      <c r="CP29" s="176">
        <v>0.18308555354878961</v>
      </c>
      <c r="CQ29" s="253">
        <v>0.60574691597268504</v>
      </c>
      <c r="CR29" s="253">
        <v>-0.85193124377043705</v>
      </c>
      <c r="CS29" s="253">
        <v>2.3919715148989198</v>
      </c>
      <c r="CT29" s="253">
        <v>2.32617526876132</v>
      </c>
      <c r="CU29" s="253">
        <v>0.55716814974567097</v>
      </c>
      <c r="CV29" s="179"/>
      <c r="CX29" s="252">
        <v>6.5</v>
      </c>
      <c r="CY29" s="176">
        <v>0.33165126717666138</v>
      </c>
      <c r="CZ29" s="253">
        <v>0.68403253129499997</v>
      </c>
      <c r="DA29" s="253">
        <v>-0.92993337985693603</v>
      </c>
      <c r="DB29" s="253">
        <v>2.0242233513991601</v>
      </c>
      <c r="DC29" s="253">
        <v>1.92726124968317</v>
      </c>
      <c r="DD29" s="253">
        <v>0.61898647143479502</v>
      </c>
      <c r="DE29" s="179"/>
      <c r="DG29" s="252">
        <v>6.5</v>
      </c>
      <c r="DH29" s="176">
        <v>0.29960499366155391</v>
      </c>
      <c r="DI29" s="253">
        <v>2.4926272775564402</v>
      </c>
      <c r="DJ29" s="253">
        <v>-2.2555857520344902</v>
      </c>
      <c r="DK29" s="253">
        <v>1.72343731818277</v>
      </c>
      <c r="DL29" s="253">
        <v>1.60725869642277</v>
      </c>
      <c r="DM29" s="253">
        <v>0.62205761186437503</v>
      </c>
      <c r="DN29" s="176">
        <v>2.3041494499999999E-2</v>
      </c>
      <c r="DO29" s="176"/>
      <c r="DQ29" s="181">
        <v>6.5</v>
      </c>
      <c r="DR29" s="176">
        <v>1.101</v>
      </c>
      <c r="DS29" s="177">
        <v>0.24</v>
      </c>
      <c r="DT29" s="178">
        <v>0.14799999999999999</v>
      </c>
      <c r="DU29" s="179">
        <v>1.9490000000000001</v>
      </c>
      <c r="DV29" s="179">
        <v>1.9079999999999999</v>
      </c>
      <c r="DW29" s="179">
        <v>0.39600000000000002</v>
      </c>
    </row>
    <row r="30" spans="1:127" s="180" customFormat="1" x14ac:dyDescent="0.15">
      <c r="A30" s="252">
        <v>7</v>
      </c>
      <c r="B30" s="176">
        <v>16.829999999999998</v>
      </c>
      <c r="C30" s="177">
        <v>4.41</v>
      </c>
      <c r="D30" s="252">
        <v>-6.96</v>
      </c>
      <c r="E30" s="179">
        <v>4.0183578735597951</v>
      </c>
      <c r="F30" s="179">
        <v>3.2712382976481553</v>
      </c>
      <c r="G30" s="179">
        <v>1.89</v>
      </c>
      <c r="H30" s="179">
        <v>2.67</v>
      </c>
      <c r="J30" s="181">
        <v>7</v>
      </c>
      <c r="K30" s="176">
        <v>15.29</v>
      </c>
      <c r="L30" s="177">
        <v>7.26</v>
      </c>
      <c r="M30" s="178">
        <v>7.94</v>
      </c>
      <c r="N30" s="179">
        <v>3.17</v>
      </c>
      <c r="O30" s="179">
        <v>1.84</v>
      </c>
      <c r="P30" s="179">
        <v>2.58</v>
      </c>
      <c r="R30" s="181">
        <v>7</v>
      </c>
      <c r="S30" s="176">
        <v>1.2410000000000001</v>
      </c>
      <c r="T30" s="177">
        <v>0.2</v>
      </c>
      <c r="U30" s="181">
        <v>-0.2</v>
      </c>
      <c r="V30" s="179">
        <v>2.2000000000000002</v>
      </c>
      <c r="W30" s="179">
        <v>2.1</v>
      </c>
      <c r="X30" s="179">
        <v>0.4</v>
      </c>
      <c r="Z30" s="252">
        <v>7</v>
      </c>
      <c r="AA30" s="176">
        <f t="shared" si="19"/>
        <v>0.57586054193529834</v>
      </c>
      <c r="AB30" s="177">
        <f t="shared" si="17"/>
        <v>0.66392117740880863</v>
      </c>
      <c r="AC30" s="181">
        <f t="shared" si="20"/>
        <v>-0.8445142835825451</v>
      </c>
      <c r="AD30" s="179">
        <f t="shared" si="21"/>
        <v>2.1157757964886104</v>
      </c>
      <c r="AE30" s="179">
        <f t="shared" si="22"/>
        <v>2.0165863555004733</v>
      </c>
      <c r="AF30" s="179">
        <f t="shared" si="23"/>
        <v>0.63409887244105934</v>
      </c>
      <c r="AG30" s="176">
        <f t="shared" si="24"/>
        <v>0.36873643744569873</v>
      </c>
      <c r="AH30" s="176">
        <f t="shared" si="25"/>
        <v>0.20712410448959961</v>
      </c>
      <c r="AJ30" s="252">
        <v>7</v>
      </c>
      <c r="AK30" s="176">
        <f t="shared" si="26"/>
        <v>0.33827603354766345</v>
      </c>
      <c r="AL30" s="177">
        <f t="shared" si="27"/>
        <v>2.6306061789621098</v>
      </c>
      <c r="AM30" s="181">
        <f t="shared" si="28"/>
        <v>-2.3457281177670302</v>
      </c>
      <c r="AN30" s="179">
        <f t="shared" si="29"/>
        <v>1.71359507770052</v>
      </c>
      <c r="AO30" s="179">
        <f t="shared" si="30"/>
        <v>1.57898550818821</v>
      </c>
      <c r="AP30" s="179">
        <f t="shared" si="31"/>
        <v>0.66574233397844795</v>
      </c>
      <c r="AQ30" s="176">
        <f t="shared" si="32"/>
        <v>2.8084993199999998E-2</v>
      </c>
      <c r="AS30" s="181">
        <v>7</v>
      </c>
      <c r="AT30" s="176">
        <v>8.8639999999999997E-2</v>
      </c>
      <c r="AU30" s="177">
        <v>3.5</v>
      </c>
      <c r="AV30" s="178">
        <v>9.1999999999999993</v>
      </c>
      <c r="AW30" s="179">
        <v>4.5</v>
      </c>
      <c r="AX30" s="179">
        <v>3.9</v>
      </c>
      <c r="AY30" s="179">
        <v>2.2000000000000002</v>
      </c>
      <c r="BA30" s="181">
        <v>7</v>
      </c>
      <c r="BB30" s="176">
        <v>0.1544845</v>
      </c>
      <c r="BC30" s="177">
        <v>20.657146829999999</v>
      </c>
      <c r="BD30" s="181">
        <v>-22.464240749999998</v>
      </c>
      <c r="BE30" s="179"/>
      <c r="BF30" s="179"/>
      <c r="BG30" s="179"/>
      <c r="BI30" s="181"/>
      <c r="BJ30" s="176"/>
      <c r="BK30" s="177"/>
      <c r="BL30" s="178"/>
      <c r="BM30" s="179"/>
      <c r="BN30" s="179"/>
      <c r="BO30" s="179"/>
      <c r="BP30" s="176"/>
      <c r="BQ30" s="176"/>
      <c r="BS30" s="181"/>
      <c r="BT30" s="176"/>
      <c r="BU30" s="177"/>
      <c r="BV30" s="178"/>
      <c r="BW30" s="179"/>
      <c r="BX30" s="179"/>
      <c r="BY30" s="179"/>
      <c r="BZ30" s="176"/>
      <c r="CA30" s="176"/>
      <c r="CC30" s="181"/>
      <c r="CD30" s="212"/>
      <c r="CE30" s="213"/>
      <c r="CF30" s="214"/>
      <c r="CG30" s="207"/>
      <c r="CH30" s="207"/>
      <c r="CI30" s="207"/>
      <c r="CO30" s="252">
        <v>7</v>
      </c>
      <c r="CP30" s="176">
        <v>0.20712410448959961</v>
      </c>
      <c r="CQ30" s="253">
        <v>0.63208061136983895</v>
      </c>
      <c r="CR30" s="253">
        <v>-0.83734530164592802</v>
      </c>
      <c r="CS30" s="253">
        <v>2.3103056929289401</v>
      </c>
      <c r="CT30" s="253">
        <v>2.2369270250182298</v>
      </c>
      <c r="CU30" s="253">
        <v>0.57764165320981098</v>
      </c>
      <c r="CV30" s="179"/>
      <c r="CX30" s="252">
        <v>7</v>
      </c>
      <c r="CY30" s="176">
        <v>0.36873643744569873</v>
      </c>
      <c r="CZ30" s="253">
        <v>0.681806441943412</v>
      </c>
      <c r="DA30" s="253">
        <v>-0.84854119498302905</v>
      </c>
      <c r="DB30" s="253">
        <v>2.00650579627988</v>
      </c>
      <c r="DC30" s="253">
        <v>1.89281810473403</v>
      </c>
      <c r="DD30" s="253">
        <v>0.66581163469544702</v>
      </c>
      <c r="DE30" s="179"/>
      <c r="DG30" s="252">
        <v>7</v>
      </c>
      <c r="DH30" s="176">
        <v>0.33827603354766345</v>
      </c>
      <c r="DI30" s="253">
        <v>2.6306061789621098</v>
      </c>
      <c r="DJ30" s="253">
        <v>-2.3457281177670302</v>
      </c>
      <c r="DK30" s="253">
        <v>1.71359507770052</v>
      </c>
      <c r="DL30" s="253">
        <v>1.57898550818821</v>
      </c>
      <c r="DM30" s="253">
        <v>0.66574233397844795</v>
      </c>
      <c r="DN30" s="176">
        <v>2.8084993199999998E-2</v>
      </c>
      <c r="DO30" s="176"/>
      <c r="DQ30" s="181">
        <v>7</v>
      </c>
      <c r="DR30" s="176">
        <v>1.2749999999999999</v>
      </c>
      <c r="DS30" s="177">
        <v>0.24399999999999999</v>
      </c>
      <c r="DT30" s="178">
        <v>0.159</v>
      </c>
      <c r="DU30" s="179">
        <v>1.9359999999999999</v>
      </c>
      <c r="DV30" s="179">
        <v>1.89</v>
      </c>
      <c r="DW30" s="179">
        <v>0.41599999999999998</v>
      </c>
    </row>
    <row r="31" spans="1:127" s="180" customFormat="1" x14ac:dyDescent="0.15">
      <c r="A31" s="252">
        <v>7.5</v>
      </c>
      <c r="B31" s="176">
        <v>19.07</v>
      </c>
      <c r="C31" s="177">
        <v>4.43</v>
      </c>
      <c r="D31" s="252">
        <v>-6.93</v>
      </c>
      <c r="E31" s="179">
        <v>4.0010373654841063</v>
      </c>
      <c r="F31" s="179">
        <v>3.2572994949804661</v>
      </c>
      <c r="G31" s="179">
        <v>1.88</v>
      </c>
      <c r="H31" s="179">
        <v>2.66</v>
      </c>
      <c r="J31" s="181">
        <v>7.5</v>
      </c>
      <c r="K31" s="176">
        <v>17.32</v>
      </c>
      <c r="L31" s="177">
        <v>7.34</v>
      </c>
      <c r="M31" s="178">
        <v>7.98</v>
      </c>
      <c r="N31" s="179">
        <v>3.14</v>
      </c>
      <c r="O31" s="179">
        <v>1.82</v>
      </c>
      <c r="P31" s="179">
        <v>2.5499999999999998</v>
      </c>
      <c r="R31" s="181">
        <v>7.5</v>
      </c>
      <c r="S31" s="176">
        <v>1.417</v>
      </c>
      <c r="T31" s="177">
        <v>0.2</v>
      </c>
      <c r="U31" s="181">
        <v>-0.2</v>
      </c>
      <c r="V31" s="179">
        <v>2.2000000000000002</v>
      </c>
      <c r="W31" s="179">
        <v>2.1</v>
      </c>
      <c r="X31" s="179">
        <v>0.4</v>
      </c>
      <c r="Z31" s="252">
        <v>7.5</v>
      </c>
      <c r="AA31" s="176">
        <f t="shared" si="19"/>
        <v>0.63754191184748121</v>
      </c>
      <c r="AB31" s="177">
        <f t="shared" si="17"/>
        <v>0.6101146315681728</v>
      </c>
      <c r="AC31" s="181">
        <f t="shared" si="20"/>
        <v>-0.85887712971769081</v>
      </c>
      <c r="AD31" s="179">
        <f t="shared" si="21"/>
        <v>2.0771878745151868</v>
      </c>
      <c r="AE31" s="179">
        <f t="shared" si="22"/>
        <v>1.9634804049007846</v>
      </c>
      <c r="AF31" s="179">
        <f t="shared" si="23"/>
        <v>0.67103054463957146</v>
      </c>
      <c r="AG31" s="176">
        <f t="shared" si="24"/>
        <v>0.40591992331102367</v>
      </c>
      <c r="AH31" s="176">
        <f t="shared" si="25"/>
        <v>0.23162198853645752</v>
      </c>
      <c r="AJ31" s="252">
        <v>7.5</v>
      </c>
      <c r="AK31" s="176">
        <f t="shared" si="26"/>
        <v>0.37844219031837428</v>
      </c>
      <c r="AL31" s="177">
        <f t="shared" si="27"/>
        <v>2.72592496829248</v>
      </c>
      <c r="AM31" s="181">
        <f t="shared" si="28"/>
        <v>-2.3729378124853202</v>
      </c>
      <c r="AN31" s="179">
        <f t="shared" si="29"/>
        <v>1.70528456486655</v>
      </c>
      <c r="AO31" s="179">
        <f t="shared" si="30"/>
        <v>1.5507123199536399</v>
      </c>
      <c r="AP31" s="179">
        <f t="shared" si="31"/>
        <v>0.70942705609252099</v>
      </c>
      <c r="AQ31" s="176">
        <f t="shared" si="32"/>
        <v>3.35338513E-2</v>
      </c>
      <c r="AS31" s="181">
        <v>7.5</v>
      </c>
      <c r="AT31" s="176">
        <v>0.10929999999999999</v>
      </c>
      <c r="AU31" s="177">
        <v>3.8</v>
      </c>
      <c r="AV31" s="178">
        <v>9.1999999999999993</v>
      </c>
      <c r="AW31" s="179">
        <v>4.4000000000000004</v>
      </c>
      <c r="AX31" s="179">
        <v>3.8</v>
      </c>
      <c r="AY31" s="179">
        <v>2.2000000000000002</v>
      </c>
      <c r="BA31" s="181">
        <v>7.5</v>
      </c>
      <c r="BB31" s="176">
        <v>0.1774153</v>
      </c>
      <c r="BC31" s="177">
        <v>20.64820791</v>
      </c>
      <c r="BD31" s="181">
        <v>-22.407526300000001</v>
      </c>
      <c r="BE31" s="179"/>
      <c r="BF31" s="179"/>
      <c r="BG31" s="179"/>
      <c r="BI31" s="181"/>
      <c r="BJ31" s="176"/>
      <c r="BK31" s="177"/>
      <c r="BL31" s="178"/>
      <c r="BM31" s="179"/>
      <c r="BN31" s="179"/>
      <c r="BO31" s="179"/>
      <c r="BP31" s="176"/>
      <c r="BQ31" s="176"/>
      <c r="BS31" s="181"/>
      <c r="BT31" s="176"/>
      <c r="BU31" s="177"/>
      <c r="BV31" s="178"/>
      <c r="BW31" s="179"/>
      <c r="BX31" s="179"/>
      <c r="BY31" s="179"/>
      <c r="BZ31" s="176"/>
      <c r="CA31" s="176"/>
      <c r="CC31" s="181"/>
      <c r="CD31" s="212"/>
      <c r="CE31" s="213"/>
      <c r="CF31" s="214"/>
      <c r="CG31" s="207"/>
      <c r="CH31" s="207"/>
      <c r="CI31" s="207"/>
      <c r="CO31" s="252">
        <v>7.5</v>
      </c>
      <c r="CP31" s="176">
        <v>0.23162198853645752</v>
      </c>
      <c r="CQ31" s="253">
        <v>0.55992835917126105</v>
      </c>
      <c r="CR31" s="253">
        <v>-0.84872163040909898</v>
      </c>
      <c r="CS31" s="253">
        <v>2.2294093137381901</v>
      </c>
      <c r="CT31" s="253">
        <v>2.1476787812751401</v>
      </c>
      <c r="CU31" s="253">
        <v>0.59811515667395099</v>
      </c>
      <c r="CV31" s="179"/>
      <c r="CX31" s="252">
        <v>7.5</v>
      </c>
      <c r="CY31" s="176">
        <v>0.40591992331102367</v>
      </c>
      <c r="CZ31" s="253">
        <v>0.63875142306879196</v>
      </c>
      <c r="DA31" s="253">
        <v>-0.86467195970595501</v>
      </c>
      <c r="DB31" s="253">
        <v>1.9903287911690899</v>
      </c>
      <c r="DC31" s="253">
        <v>1.85837495978489</v>
      </c>
      <c r="DD31" s="253">
        <v>0.71263679795610002</v>
      </c>
      <c r="DE31" s="179"/>
      <c r="DG31" s="252">
        <v>7.5</v>
      </c>
      <c r="DH31" s="176">
        <v>0.37844219031837428</v>
      </c>
      <c r="DI31" s="253">
        <v>2.72592496829248</v>
      </c>
      <c r="DJ31" s="253">
        <v>-2.3729378124853202</v>
      </c>
      <c r="DK31" s="253">
        <v>1.70528456486655</v>
      </c>
      <c r="DL31" s="253">
        <v>1.5507123199536399</v>
      </c>
      <c r="DM31" s="253">
        <v>0.70942705609252099</v>
      </c>
      <c r="DN31" s="176">
        <v>3.35338513E-2</v>
      </c>
      <c r="DO31" s="176"/>
      <c r="DQ31" s="181">
        <v>7.5</v>
      </c>
      <c r="DR31" s="176">
        <v>1.4570000000000001</v>
      </c>
      <c r="DS31" s="177">
        <v>0.248</v>
      </c>
      <c r="DT31" s="178">
        <v>0.16700000000000001</v>
      </c>
      <c r="DU31" s="179">
        <v>1.9259999999999999</v>
      </c>
      <c r="DV31" s="179">
        <v>1.8759999999999999</v>
      </c>
      <c r="DW31" s="179">
        <v>0.435</v>
      </c>
    </row>
    <row r="32" spans="1:127" s="180" customFormat="1" x14ac:dyDescent="0.15">
      <c r="A32" s="252">
        <v>8</v>
      </c>
      <c r="B32" s="176">
        <v>21.39</v>
      </c>
      <c r="C32" s="177">
        <v>4.4400000000000004</v>
      </c>
      <c r="D32" s="252">
        <v>-6.9</v>
      </c>
      <c r="E32" s="179">
        <v>3.9837168574084183</v>
      </c>
      <c r="F32" s="179">
        <v>3.2433624527641065</v>
      </c>
      <c r="G32" s="179">
        <v>1.87</v>
      </c>
      <c r="H32" s="179">
        <v>2.65</v>
      </c>
      <c r="J32" s="181">
        <v>8</v>
      </c>
      <c r="K32" s="176">
        <v>19.440000000000001</v>
      </c>
      <c r="L32" s="177">
        <v>7.34</v>
      </c>
      <c r="M32" s="178">
        <v>7.98</v>
      </c>
      <c r="N32" s="179">
        <v>3.14</v>
      </c>
      <c r="O32" s="179">
        <v>1.82</v>
      </c>
      <c r="P32" s="179">
        <v>2.5499999999999998</v>
      </c>
      <c r="R32" s="181">
        <v>8</v>
      </c>
      <c r="S32" s="176">
        <v>1.601</v>
      </c>
      <c r="T32" s="177">
        <v>0.2</v>
      </c>
      <c r="U32" s="181">
        <v>-0.2</v>
      </c>
      <c r="V32" s="179">
        <v>2.2000000000000002</v>
      </c>
      <c r="W32" s="179">
        <v>2.1</v>
      </c>
      <c r="X32" s="179">
        <v>0.4</v>
      </c>
      <c r="Z32" s="252">
        <v>8</v>
      </c>
      <c r="AA32" s="176">
        <f t="shared" si="19"/>
        <v>0.70080558392517145</v>
      </c>
      <c r="AB32" s="177">
        <f t="shared" si="17"/>
        <v>0.63494158325507155</v>
      </c>
      <c r="AC32" s="181">
        <f t="shared" si="20"/>
        <v>-0.84975056706863339</v>
      </c>
      <c r="AD32" s="179">
        <f t="shared" si="21"/>
        <v>2.0393089068271468</v>
      </c>
      <c r="AE32" s="179">
        <f t="shared" si="22"/>
        <v>1.9097945751101244</v>
      </c>
      <c r="AF32" s="179">
        <f t="shared" si="23"/>
        <v>0.70788056946971867</v>
      </c>
      <c r="AG32" s="176">
        <f t="shared" si="24"/>
        <v>0.44420247257500767</v>
      </c>
      <c r="AH32" s="176">
        <f t="shared" si="25"/>
        <v>0.25660311135016384</v>
      </c>
      <c r="AJ32" s="252">
        <v>8</v>
      </c>
      <c r="AK32" s="176">
        <f t="shared" si="26"/>
        <v>0.41986943544550676</v>
      </c>
      <c r="AL32" s="177">
        <f t="shared" si="27"/>
        <v>2.7956260648736402</v>
      </c>
      <c r="AM32" s="181">
        <f t="shared" si="28"/>
        <v>-2.4388544333808002</v>
      </c>
      <c r="AN32" s="179">
        <f t="shared" si="29"/>
        <v>1.6985282630156699</v>
      </c>
      <c r="AO32" s="179">
        <f t="shared" si="30"/>
        <v>1.52243913171908</v>
      </c>
      <c r="AP32" s="179">
        <f t="shared" si="31"/>
        <v>0.75311177820659303</v>
      </c>
      <c r="AQ32" s="176">
        <f t="shared" si="32"/>
        <v>3.9584932400000002E-2</v>
      </c>
      <c r="AS32" s="181">
        <v>8</v>
      </c>
      <c r="AT32" s="176">
        <v>0.1326</v>
      </c>
      <c r="AU32" s="177">
        <v>4</v>
      </c>
      <c r="AV32" s="178">
        <v>9.1999999999999993</v>
      </c>
      <c r="AW32" s="179">
        <v>4.3</v>
      </c>
      <c r="AX32" s="179">
        <v>3.7</v>
      </c>
      <c r="AY32" s="179">
        <v>2.1</v>
      </c>
      <c r="BA32" s="181">
        <v>8</v>
      </c>
      <c r="BB32" s="176">
        <v>0.20145262</v>
      </c>
      <c r="BC32" s="177">
        <v>20.632250899999999</v>
      </c>
      <c r="BD32" s="181">
        <v>-22.36319885</v>
      </c>
      <c r="BE32" s="179"/>
      <c r="BF32" s="179"/>
      <c r="BG32" s="179"/>
      <c r="BI32" s="181"/>
      <c r="BJ32" s="176"/>
      <c r="BK32" s="177"/>
      <c r="BL32" s="178"/>
      <c r="BM32" s="179"/>
      <c r="BN32" s="179"/>
      <c r="BO32" s="179"/>
      <c r="BP32" s="176"/>
      <c r="BQ32" s="176"/>
      <c r="BS32" s="181"/>
      <c r="BT32" s="176"/>
      <c r="BU32" s="177"/>
      <c r="BV32" s="178"/>
      <c r="BW32" s="179"/>
      <c r="BX32" s="179"/>
      <c r="BY32" s="179"/>
      <c r="BZ32" s="176"/>
      <c r="CA32" s="176"/>
      <c r="CC32" s="181"/>
      <c r="CD32" s="212"/>
      <c r="CE32" s="213"/>
      <c r="CF32" s="214"/>
      <c r="CG32" s="207"/>
      <c r="CH32" s="207"/>
      <c r="CI32" s="207"/>
      <c r="CO32" s="252">
        <v>8</v>
      </c>
      <c r="CP32" s="176">
        <v>0.25660311135016384</v>
      </c>
      <c r="CQ32" s="253">
        <v>0.60499886849442897</v>
      </c>
      <c r="CR32" s="253">
        <v>-0.74289633991134596</v>
      </c>
      <c r="CS32" s="253">
        <v>2.1493692582466899</v>
      </c>
      <c r="CT32" s="253">
        <v>2.05843053753205</v>
      </c>
      <c r="CU32" s="253">
        <v>0.618588660138091</v>
      </c>
      <c r="CV32" s="179"/>
      <c r="CX32" s="252">
        <v>8</v>
      </c>
      <c r="CY32" s="176">
        <v>0.44420247257500767</v>
      </c>
      <c r="CZ32" s="253">
        <v>0.65223863638787205</v>
      </c>
      <c r="DA32" s="253">
        <v>-0.91147720940479704</v>
      </c>
      <c r="DB32" s="253">
        <v>1.9757301778596299</v>
      </c>
      <c r="DC32" s="253">
        <v>1.82393181483575</v>
      </c>
      <c r="DD32" s="253">
        <v>0.75946196121675202</v>
      </c>
      <c r="DE32" s="179"/>
      <c r="DG32" s="252">
        <v>8</v>
      </c>
      <c r="DH32" s="176">
        <v>0.41986943544550676</v>
      </c>
      <c r="DI32" s="253">
        <v>2.7956260648736402</v>
      </c>
      <c r="DJ32" s="253">
        <v>-2.4388544333808002</v>
      </c>
      <c r="DK32" s="253">
        <v>1.6985282630156699</v>
      </c>
      <c r="DL32" s="253">
        <v>1.52243913171908</v>
      </c>
      <c r="DM32" s="253">
        <v>0.75311177820659303</v>
      </c>
      <c r="DN32" s="176">
        <v>3.9584932400000002E-2</v>
      </c>
      <c r="DO32" s="176"/>
      <c r="DQ32" s="181">
        <v>8</v>
      </c>
      <c r="DR32" s="176">
        <v>1.6479999999999999</v>
      </c>
      <c r="DS32" s="177">
        <v>0.255</v>
      </c>
      <c r="DT32" s="178">
        <v>0.17799999999999999</v>
      </c>
      <c r="DU32" s="179">
        <v>1.9179999999999999</v>
      </c>
      <c r="DV32" s="179">
        <v>1.863</v>
      </c>
      <c r="DW32" s="179">
        <v>0.45200000000000001</v>
      </c>
    </row>
    <row r="33" spans="1:128" s="180" customFormat="1" x14ac:dyDescent="0.15">
      <c r="A33" s="252">
        <v>8.5</v>
      </c>
      <c r="B33" s="176">
        <v>23.8</v>
      </c>
      <c r="C33" s="177">
        <v>4.45</v>
      </c>
      <c r="D33" s="252">
        <v>-6.87</v>
      </c>
      <c r="E33" s="179">
        <v>3.9663963493327294</v>
      </c>
      <c r="F33" s="179">
        <v>3.2294271937914938</v>
      </c>
      <c r="G33" s="179">
        <v>1.86</v>
      </c>
      <c r="H33" s="179">
        <v>2.64</v>
      </c>
      <c r="J33" s="181">
        <v>8.5</v>
      </c>
      <c r="K33" s="176">
        <v>21.63</v>
      </c>
      <c r="L33" s="177">
        <v>7.34</v>
      </c>
      <c r="M33" s="178">
        <v>7.98</v>
      </c>
      <c r="N33" s="179">
        <v>3.14</v>
      </c>
      <c r="O33" s="179">
        <v>1.82</v>
      </c>
      <c r="P33" s="179">
        <v>2.5499999999999998</v>
      </c>
      <c r="R33" s="181">
        <v>8.5</v>
      </c>
      <c r="S33" s="176">
        <v>1.7909999999999999</v>
      </c>
      <c r="T33" s="177">
        <v>0.3</v>
      </c>
      <c r="U33" s="181">
        <v>-0.3</v>
      </c>
      <c r="V33" s="179">
        <v>2.1</v>
      </c>
      <c r="W33" s="179">
        <v>2.1</v>
      </c>
      <c r="X33" s="179">
        <v>0.4</v>
      </c>
      <c r="Z33" s="252">
        <v>8.5</v>
      </c>
      <c r="AA33" s="176">
        <f t="shared" si="19"/>
        <v>0.76458316756228295</v>
      </c>
      <c r="AB33" s="177">
        <f t="shared" si="17"/>
        <v>0.5675232916038665</v>
      </c>
      <c r="AC33" s="181">
        <f t="shared" si="20"/>
        <v>-0.78075923016680904</v>
      </c>
      <c r="AD33" s="179">
        <f t="shared" si="21"/>
        <v>2.0212192685451442</v>
      </c>
      <c r="AE33" s="179">
        <f t="shared" si="22"/>
        <v>1.8844169592714854</v>
      </c>
      <c r="AF33" s="179">
        <f t="shared" si="23"/>
        <v>0.72418686429307955</v>
      </c>
      <c r="AG33" s="176">
        <f t="shared" si="24"/>
        <v>0.48202010002317469</v>
      </c>
      <c r="AH33" s="176">
        <f t="shared" si="25"/>
        <v>0.28256306753910826</v>
      </c>
      <c r="AJ33" s="252">
        <v>8.5</v>
      </c>
      <c r="AK33" s="176">
        <f t="shared" si="26"/>
        <v>0.46229234753622284</v>
      </c>
      <c r="AL33" s="177">
        <f t="shared" si="27"/>
        <v>2.8552167404561599</v>
      </c>
      <c r="AM33" s="181">
        <f t="shared" si="28"/>
        <v>-2.5473222611963098</v>
      </c>
      <c r="AN33" s="179">
        <f t="shared" si="29"/>
        <v>1.6873681211886</v>
      </c>
      <c r="AO33" s="179">
        <f t="shared" si="30"/>
        <v>1.5002744354708799</v>
      </c>
      <c r="AP33" s="179">
        <f t="shared" si="31"/>
        <v>0.77226148076675605</v>
      </c>
      <c r="AQ33" s="176">
        <f t="shared" si="32"/>
        <v>4.6084966800000002E-2</v>
      </c>
      <c r="AS33" s="181">
        <v>8.5</v>
      </c>
      <c r="AT33" s="176">
        <v>0.15809999999999999</v>
      </c>
      <c r="AU33" s="177">
        <v>4.2</v>
      </c>
      <c r="AV33" s="178">
        <v>9.1999999999999993</v>
      </c>
      <c r="AW33" s="179">
        <v>4.2</v>
      </c>
      <c r="AX33" s="179">
        <v>3.6</v>
      </c>
      <c r="AY33" s="179">
        <v>2.1</v>
      </c>
      <c r="BA33" s="181">
        <v>8.5</v>
      </c>
      <c r="BB33" s="176">
        <v>0.22632727999999999</v>
      </c>
      <c r="BC33" s="177">
        <v>20.54785</v>
      </c>
      <c r="BD33" s="181">
        <v>-22.35502941</v>
      </c>
      <c r="BE33" s="179"/>
      <c r="BF33" s="179"/>
      <c r="BG33" s="179"/>
      <c r="BI33" s="181"/>
      <c r="BJ33" s="176"/>
      <c r="BK33" s="177"/>
      <c r="BL33" s="178"/>
      <c r="BM33" s="179"/>
      <c r="BN33" s="179"/>
      <c r="BO33" s="179"/>
      <c r="BP33" s="176"/>
      <c r="BQ33" s="176"/>
      <c r="BS33" s="181"/>
      <c r="BT33" s="176"/>
      <c r="BU33" s="177"/>
      <c r="BV33" s="178"/>
      <c r="BW33" s="179"/>
      <c r="BX33" s="179"/>
      <c r="BY33" s="179"/>
      <c r="BZ33" s="176"/>
      <c r="CA33" s="176"/>
      <c r="CC33" s="181"/>
      <c r="CD33" s="212"/>
      <c r="CE33" s="213"/>
      <c r="CF33" s="214"/>
      <c r="CG33" s="207"/>
      <c r="CH33" s="207"/>
      <c r="CI33" s="207"/>
      <c r="CO33" s="252">
        <v>8.5</v>
      </c>
      <c r="CP33" s="176">
        <v>0.28256306753910826</v>
      </c>
      <c r="CQ33" s="253">
        <v>0.48899348927883701</v>
      </c>
      <c r="CR33" s="253">
        <v>-0.81111645689759604</v>
      </c>
      <c r="CS33" s="253">
        <v>2.1285097067929302</v>
      </c>
      <c r="CT33" s="253">
        <v>2.0300548320783198</v>
      </c>
      <c r="CU33" s="253">
        <v>0.63986791657902797</v>
      </c>
      <c r="CV33" s="179"/>
      <c r="CX33" s="252">
        <v>8.5</v>
      </c>
      <c r="CY33" s="176">
        <v>0.48202010002317469</v>
      </c>
      <c r="CZ33" s="253">
        <v>0.61355793173014594</v>
      </c>
      <c r="DA33" s="253">
        <v>-0.76296364216826096</v>
      </c>
      <c r="DB33" s="253">
        <v>1.9583249715076301</v>
      </c>
      <c r="DC33" s="253">
        <v>1.7990431665848501</v>
      </c>
      <c r="DD33" s="253">
        <v>0.77361513609462196</v>
      </c>
      <c r="DE33" s="179"/>
      <c r="DG33" s="252">
        <v>8.5</v>
      </c>
      <c r="DH33" s="176">
        <v>0.46229234753622284</v>
      </c>
      <c r="DI33" s="253">
        <v>2.8552167404561599</v>
      </c>
      <c r="DJ33" s="253">
        <v>-2.5473222611963098</v>
      </c>
      <c r="DK33" s="253">
        <v>1.6873681211886</v>
      </c>
      <c r="DL33" s="253">
        <v>1.5002744354708799</v>
      </c>
      <c r="DM33" s="253">
        <v>0.77226148076675605</v>
      </c>
      <c r="DN33" s="176">
        <v>4.6084966800000002E-2</v>
      </c>
      <c r="DO33" s="176"/>
      <c r="DQ33" s="181">
        <v>8.5</v>
      </c>
      <c r="DR33" s="176">
        <v>1.847</v>
      </c>
      <c r="DS33" s="177">
        <v>0.28699999999999998</v>
      </c>
      <c r="DT33" s="178">
        <v>0.184</v>
      </c>
      <c r="DU33" s="179">
        <v>1.91</v>
      </c>
      <c r="DV33" s="179">
        <v>1.8520000000000001</v>
      </c>
      <c r="DW33" s="179">
        <v>0.46700000000000003</v>
      </c>
    </row>
    <row r="34" spans="1:128" s="180" customFormat="1" x14ac:dyDescent="0.15">
      <c r="A34" s="252">
        <v>9</v>
      </c>
      <c r="B34" s="176">
        <v>26.29</v>
      </c>
      <c r="C34" s="177">
        <v>4.46</v>
      </c>
      <c r="D34" s="252">
        <v>-6.84</v>
      </c>
      <c r="E34" s="179">
        <v>3.9490758412570406</v>
      </c>
      <c r="F34" s="179">
        <v>3.2294271937914938</v>
      </c>
      <c r="G34" s="179">
        <v>1.86</v>
      </c>
      <c r="H34" s="179">
        <v>2.64</v>
      </c>
      <c r="J34" s="181">
        <v>9</v>
      </c>
      <c r="K34" s="176">
        <v>23.88</v>
      </c>
      <c r="L34" s="177">
        <v>7.34</v>
      </c>
      <c r="M34" s="178">
        <v>7.98</v>
      </c>
      <c r="N34" s="179">
        <v>3.14</v>
      </c>
      <c r="O34" s="179">
        <v>1.82</v>
      </c>
      <c r="P34" s="179">
        <v>2.5499999999999998</v>
      </c>
      <c r="R34" s="181">
        <v>9</v>
      </c>
      <c r="S34" s="176">
        <v>1.9890000000000001</v>
      </c>
      <c r="T34" s="177">
        <v>0.3</v>
      </c>
      <c r="U34" s="181">
        <v>-0.3</v>
      </c>
      <c r="V34" s="179">
        <v>2.1</v>
      </c>
      <c r="W34" s="179">
        <v>2.1</v>
      </c>
      <c r="X34" s="179">
        <v>0.4</v>
      </c>
      <c r="Z34" s="252">
        <v>9</v>
      </c>
      <c r="AA34" s="176">
        <f t="shared" si="19"/>
        <v>0.82937663650584748</v>
      </c>
      <c r="AB34" s="177">
        <f t="shared" si="17"/>
        <v>0.56382167592358357</v>
      </c>
      <c r="AC34" s="181">
        <f t="shared" si="20"/>
        <v>-0.77642147494326841</v>
      </c>
      <c r="AD34" s="179">
        <f t="shared" si="21"/>
        <v>2.0032916001258121</v>
      </c>
      <c r="AE34" s="179">
        <f t="shared" si="22"/>
        <v>1.8588423521410975</v>
      </c>
      <c r="AF34" s="179">
        <f t="shared" si="23"/>
        <v>0.74063815670937017</v>
      </c>
      <c r="AG34" s="176">
        <f t="shared" si="24"/>
        <v>0.52067108028659315</v>
      </c>
      <c r="AH34" s="176">
        <f t="shared" si="25"/>
        <v>0.30870555621925433</v>
      </c>
      <c r="AJ34" s="252">
        <v>9</v>
      </c>
      <c r="AK34" s="176">
        <f t="shared" si="26"/>
        <v>0.50585144207979393</v>
      </c>
      <c r="AL34" s="177">
        <f t="shared" si="27"/>
        <v>3.0257676077073401</v>
      </c>
      <c r="AM34" s="181">
        <f t="shared" si="28"/>
        <v>-2.6210319915034401</v>
      </c>
      <c r="AN34" s="179">
        <f t="shared" si="29"/>
        <v>1.6766454790085601</v>
      </c>
      <c r="AO34" s="179">
        <f t="shared" si="30"/>
        <v>1.4781097392226801</v>
      </c>
      <c r="AP34" s="179">
        <f t="shared" si="31"/>
        <v>0.79141118332691796</v>
      </c>
      <c r="AQ34" s="176">
        <f t="shared" si="32"/>
        <v>5.2935946499999997E-2</v>
      </c>
      <c r="AS34" s="181">
        <v>9</v>
      </c>
      <c r="AT34" s="176">
        <v>0.1865</v>
      </c>
      <c r="AU34" s="177">
        <v>4.5</v>
      </c>
      <c r="AV34" s="178">
        <v>9.1999999999999993</v>
      </c>
      <c r="AW34" s="179">
        <v>4.0999999999999996</v>
      </c>
      <c r="AX34" s="179">
        <v>3.5</v>
      </c>
      <c r="AY34" s="179">
        <v>2.1</v>
      </c>
      <c r="BA34" s="181">
        <v>9</v>
      </c>
      <c r="BB34" s="176">
        <v>0.25196484000000002</v>
      </c>
      <c r="BC34" s="177">
        <v>20.39034097</v>
      </c>
      <c r="BD34" s="181">
        <v>-22.486835859999999</v>
      </c>
      <c r="BE34" s="179"/>
      <c r="BF34" s="179"/>
      <c r="BG34" s="179"/>
      <c r="BI34" s="181"/>
      <c r="BJ34" s="176"/>
      <c r="BK34" s="177"/>
      <c r="BL34" s="178"/>
      <c r="BM34" s="179"/>
      <c r="BN34" s="179"/>
      <c r="BO34" s="179"/>
      <c r="BP34" s="176"/>
      <c r="BQ34" s="176"/>
      <c r="BS34" s="181"/>
      <c r="BT34" s="176"/>
      <c r="BU34" s="177"/>
      <c r="BV34" s="178"/>
      <c r="BW34" s="179"/>
      <c r="BX34" s="179"/>
      <c r="BY34" s="179"/>
      <c r="BZ34" s="176"/>
      <c r="CA34" s="176"/>
      <c r="CC34" s="181"/>
      <c r="CD34" s="212"/>
      <c r="CE34" s="213"/>
      <c r="CF34" s="214"/>
      <c r="CG34" s="207"/>
      <c r="CH34" s="207"/>
      <c r="CI34" s="207"/>
      <c r="CO34" s="252">
        <v>9</v>
      </c>
      <c r="CP34" s="176">
        <v>0.30870555621925433</v>
      </c>
      <c r="CQ34" s="253">
        <v>0.55671680541818203</v>
      </c>
      <c r="CR34" s="253">
        <v>-0.70516462810535097</v>
      </c>
      <c r="CS34" s="253">
        <v>2.1080405381199201</v>
      </c>
      <c r="CT34" s="253">
        <v>2.0016791266245999</v>
      </c>
      <c r="CU34" s="253">
        <v>0.66114717301996495</v>
      </c>
      <c r="CV34" s="179"/>
      <c r="CX34" s="252">
        <v>9</v>
      </c>
      <c r="CY34" s="176">
        <v>0.52067108028659315</v>
      </c>
      <c r="CZ34" s="253">
        <v>0.56803414918026696</v>
      </c>
      <c r="DA34" s="253">
        <v>-0.81866961464294496</v>
      </c>
      <c r="DB34" s="253">
        <v>1.9411860206320399</v>
      </c>
      <c r="DC34" s="253">
        <v>1.77415451833396</v>
      </c>
      <c r="DD34" s="253">
        <v>0.787768310972492</v>
      </c>
      <c r="DE34" s="179"/>
      <c r="DG34" s="252">
        <v>9</v>
      </c>
      <c r="DH34" s="176">
        <v>0.50585144207979393</v>
      </c>
      <c r="DI34" s="253">
        <v>3.0257676077073401</v>
      </c>
      <c r="DJ34" s="253">
        <v>-2.6210319915034401</v>
      </c>
      <c r="DK34" s="253">
        <v>1.6766454790085601</v>
      </c>
      <c r="DL34" s="253">
        <v>1.4781097392226801</v>
      </c>
      <c r="DM34" s="253">
        <v>0.79141118332691796</v>
      </c>
      <c r="DN34" s="176">
        <v>5.2935946499999997E-2</v>
      </c>
      <c r="DO34" s="176"/>
      <c r="DQ34" s="181">
        <v>9</v>
      </c>
      <c r="DR34" s="176">
        <v>2.052</v>
      </c>
      <c r="DS34" s="177">
        <v>0.314</v>
      </c>
      <c r="DT34" s="178">
        <v>0.19</v>
      </c>
      <c r="DU34" s="179">
        <v>1.9039999999999999</v>
      </c>
      <c r="DV34" s="179">
        <v>1.8420000000000001</v>
      </c>
      <c r="DW34" s="179">
        <v>0.48199999999999998</v>
      </c>
    </row>
    <row r="35" spans="1:128" s="180" customFormat="1" x14ac:dyDescent="0.15">
      <c r="A35" s="252">
        <v>9.5</v>
      </c>
      <c r="B35" s="176">
        <v>28.85</v>
      </c>
      <c r="C35" s="177">
        <v>4.4800000000000004</v>
      </c>
      <c r="D35" s="252">
        <v>-6.83</v>
      </c>
      <c r="E35" s="179">
        <v>3.9433023385651444</v>
      </c>
      <c r="F35" s="179">
        <v>3.2212575184235117</v>
      </c>
      <c r="G35" s="179">
        <v>1.86</v>
      </c>
      <c r="H35" s="179">
        <v>2.63</v>
      </c>
      <c r="J35" s="181">
        <v>9.5</v>
      </c>
      <c r="K35" s="176">
        <v>26.21</v>
      </c>
      <c r="L35" s="177">
        <v>7.34</v>
      </c>
      <c r="M35" s="178">
        <v>7.98</v>
      </c>
      <c r="N35" s="179">
        <v>3.14</v>
      </c>
      <c r="O35" s="179">
        <v>1.82</v>
      </c>
      <c r="P35" s="179">
        <v>2.5499999999999998</v>
      </c>
      <c r="R35" s="181">
        <v>9.5</v>
      </c>
      <c r="S35" s="176">
        <v>2.1920000000000002</v>
      </c>
      <c r="T35" s="177">
        <v>0.3</v>
      </c>
      <c r="U35" s="181">
        <v>-0.3</v>
      </c>
      <c r="V35" s="179">
        <v>2.1</v>
      </c>
      <c r="W35" s="179">
        <v>2.1</v>
      </c>
      <c r="X35" s="179">
        <v>0.4</v>
      </c>
      <c r="Z35" s="252">
        <v>9.5</v>
      </c>
      <c r="AA35" s="176">
        <f t="shared" si="19"/>
        <v>0.89537766269786223</v>
      </c>
      <c r="AB35" s="177">
        <f t="shared" si="17"/>
        <v>0.50759029537801548</v>
      </c>
      <c r="AC35" s="181">
        <f t="shared" si="20"/>
        <v>-0.81673668139841804</v>
      </c>
      <c r="AD35" s="179">
        <f t="shared" si="21"/>
        <v>1.9856405957442009</v>
      </c>
      <c r="AE35" s="179">
        <f t="shared" si="22"/>
        <v>1.8332119935275333</v>
      </c>
      <c r="AF35" s="179">
        <f t="shared" si="23"/>
        <v>0.75714708662144814</v>
      </c>
      <c r="AG35" s="176">
        <f t="shared" si="24"/>
        <v>0.55988263770181246</v>
      </c>
      <c r="AH35" s="176">
        <f t="shared" si="25"/>
        <v>0.33549502499604983</v>
      </c>
      <c r="AJ35" s="252">
        <v>9.5</v>
      </c>
      <c r="AK35" s="176">
        <f t="shared" si="26"/>
        <v>0.55000521507394851</v>
      </c>
      <c r="AL35" s="177">
        <f t="shared" si="27"/>
        <v>3.1133110518485001</v>
      </c>
      <c r="AM35" s="181">
        <f t="shared" si="28"/>
        <v>-2.6645632460085298</v>
      </c>
      <c r="AN35" s="179">
        <f t="shared" si="29"/>
        <v>1.6663687820803701</v>
      </c>
      <c r="AO35" s="179">
        <f t="shared" si="30"/>
        <v>1.45594504297448</v>
      </c>
      <c r="AP35" s="179">
        <f t="shared" si="31"/>
        <v>0.81056088588707997</v>
      </c>
      <c r="AQ35" s="176">
        <f t="shared" si="32"/>
        <v>6.0189585400000002E-2</v>
      </c>
      <c r="AS35" s="181">
        <v>9.5</v>
      </c>
      <c r="AT35" s="176">
        <v>0.21740000000000001</v>
      </c>
      <c r="AU35" s="177">
        <v>4.5999999999999996</v>
      </c>
      <c r="AV35" s="178">
        <v>9.1999999999999993</v>
      </c>
      <c r="AW35" s="179">
        <v>4</v>
      </c>
      <c r="AX35" s="179">
        <v>3.5</v>
      </c>
      <c r="AY35" s="179">
        <v>2.1</v>
      </c>
      <c r="BA35" s="181">
        <v>9.5</v>
      </c>
      <c r="BB35" s="176">
        <v>0.27922723999999999</v>
      </c>
      <c r="BC35" s="177">
        <v>20.542297380000001</v>
      </c>
      <c r="BD35" s="181">
        <v>-22.65460204</v>
      </c>
      <c r="BE35" s="179"/>
      <c r="BF35" s="179"/>
      <c r="BG35" s="179"/>
      <c r="BI35" s="181"/>
      <c r="BJ35" s="176"/>
      <c r="BK35" s="177"/>
      <c r="BL35" s="178"/>
      <c r="BM35" s="179"/>
      <c r="BN35" s="179"/>
      <c r="BO35" s="179"/>
      <c r="BP35" s="176"/>
      <c r="BQ35" s="176"/>
      <c r="BS35" s="181"/>
      <c r="BT35" s="176"/>
      <c r="BU35" s="177"/>
      <c r="BV35" s="178"/>
      <c r="BW35" s="179"/>
      <c r="BX35" s="179"/>
      <c r="BY35" s="179"/>
      <c r="BZ35" s="176"/>
      <c r="CA35" s="176"/>
      <c r="CC35" s="181"/>
      <c r="CD35" s="212"/>
      <c r="CE35" s="213"/>
      <c r="CF35" s="214"/>
      <c r="CG35" s="207"/>
      <c r="CH35" s="207"/>
      <c r="CI35" s="207"/>
      <c r="CO35" s="252">
        <v>9.5</v>
      </c>
      <c r="CP35" s="176">
        <v>0.33549502499604983</v>
      </c>
      <c r="CQ35" s="253">
        <v>0.47037921902312502</v>
      </c>
      <c r="CR35" s="253">
        <v>-0.747469206336553</v>
      </c>
      <c r="CS35" s="253">
        <v>2.0879732334566499</v>
      </c>
      <c r="CT35" s="253">
        <v>1.97330342117087</v>
      </c>
      <c r="CU35" s="253">
        <v>0.68242642946090304</v>
      </c>
      <c r="CV35" s="179"/>
      <c r="CX35" s="252">
        <v>9.5</v>
      </c>
      <c r="CY35" s="176">
        <v>0.55988263770181246</v>
      </c>
      <c r="CZ35" s="253">
        <v>0.52988805950061502</v>
      </c>
      <c r="DA35" s="253">
        <v>-0.85824340390134102</v>
      </c>
      <c r="DB35" s="253">
        <v>1.9243204394554201</v>
      </c>
      <c r="DC35" s="253">
        <v>1.7492658700830599</v>
      </c>
      <c r="DD35" s="253">
        <v>0.80192148585036205</v>
      </c>
      <c r="DE35" s="179"/>
      <c r="DG35" s="252">
        <v>9.5</v>
      </c>
      <c r="DH35" s="176">
        <v>0.55000521507394851</v>
      </c>
      <c r="DI35" s="253">
        <v>3.1133110518485001</v>
      </c>
      <c r="DJ35" s="253">
        <v>-2.6645632460085298</v>
      </c>
      <c r="DK35" s="253">
        <v>1.6663687820803701</v>
      </c>
      <c r="DL35" s="253">
        <v>1.45594504297448</v>
      </c>
      <c r="DM35" s="253">
        <v>0.81056088588707997</v>
      </c>
      <c r="DN35" s="176">
        <v>6.0189585400000002E-2</v>
      </c>
      <c r="DO35" s="176"/>
      <c r="DQ35" s="181">
        <v>9.5</v>
      </c>
      <c r="DR35" s="176">
        <v>2.2650000000000001</v>
      </c>
      <c r="DS35" s="177">
        <v>0.33700000000000002</v>
      </c>
      <c r="DT35" s="178">
        <v>0.19600000000000001</v>
      </c>
      <c r="DU35" s="179">
        <v>1.899</v>
      </c>
      <c r="DV35" s="179">
        <v>1.833</v>
      </c>
      <c r="DW35" s="179">
        <v>0.496</v>
      </c>
    </row>
    <row r="36" spans="1:128" s="180" customFormat="1" x14ac:dyDescent="0.15">
      <c r="A36" s="252">
        <v>10</v>
      </c>
      <c r="B36" s="176">
        <v>31.48</v>
      </c>
      <c r="C36" s="177">
        <v>4.49</v>
      </c>
      <c r="D36" s="252">
        <v>-6.8</v>
      </c>
      <c r="E36" s="179">
        <v>3.9259818304894551</v>
      </c>
      <c r="F36" s="179">
        <v>3.2154937412472133</v>
      </c>
      <c r="G36" s="179">
        <v>1.85</v>
      </c>
      <c r="H36" s="179">
        <v>2.63</v>
      </c>
      <c r="J36" s="181">
        <v>10</v>
      </c>
      <c r="K36" s="176">
        <v>28.61</v>
      </c>
      <c r="L36" s="177">
        <v>7.34</v>
      </c>
      <c r="M36" s="178">
        <v>7.98</v>
      </c>
      <c r="N36" s="179">
        <v>3.14</v>
      </c>
      <c r="O36" s="179">
        <v>1.82</v>
      </c>
      <c r="P36" s="179">
        <v>2.5499999999999998</v>
      </c>
      <c r="R36" s="181">
        <v>10</v>
      </c>
      <c r="S36" s="176">
        <v>2.4020000000000001</v>
      </c>
      <c r="T36" s="177">
        <v>0.3</v>
      </c>
      <c r="U36" s="181">
        <v>-0.3</v>
      </c>
      <c r="V36" s="179">
        <v>2.1</v>
      </c>
      <c r="W36" s="179">
        <v>2.1</v>
      </c>
      <c r="X36" s="179">
        <v>0.5</v>
      </c>
      <c r="Z36" s="252">
        <v>10</v>
      </c>
      <c r="AA36" s="176">
        <f t="shared" si="19"/>
        <v>0.96086435365669498</v>
      </c>
      <c r="AB36" s="177">
        <f t="shared" si="17"/>
        <v>0.50332472466586953</v>
      </c>
      <c r="AC36" s="181">
        <f t="shared" si="20"/>
        <v>-0.77161776309822694</v>
      </c>
      <c r="AD36" s="179">
        <f t="shared" si="21"/>
        <v>1.9682938455075814</v>
      </c>
      <c r="AE36" s="179">
        <f t="shared" si="22"/>
        <v>1.8075497474072788</v>
      </c>
      <c r="AF36" s="179">
        <f t="shared" si="23"/>
        <v>0.77369882529949074</v>
      </c>
      <c r="AG36" s="176">
        <f t="shared" si="24"/>
        <v>0.59850962199871183</v>
      </c>
      <c r="AH36" s="176">
        <f t="shared" si="25"/>
        <v>0.36235473165798321</v>
      </c>
      <c r="AJ36" s="252">
        <v>10</v>
      </c>
      <c r="AK36" s="176">
        <f t="shared" si="26"/>
        <v>0.59522000296732747</v>
      </c>
      <c r="AL36" s="177">
        <f t="shared" si="27"/>
        <v>3.2413991095278898</v>
      </c>
      <c r="AM36" s="181">
        <f t="shared" si="28"/>
        <v>-2.7543914617506502</v>
      </c>
      <c r="AN36" s="179">
        <f t="shared" si="29"/>
        <v>1.6565463299406999</v>
      </c>
      <c r="AO36" s="179">
        <f t="shared" si="30"/>
        <v>1.43378034672629</v>
      </c>
      <c r="AP36" s="179">
        <f t="shared" si="31"/>
        <v>0.82971058844724199</v>
      </c>
      <c r="AQ36" s="176">
        <f t="shared" si="32"/>
        <v>6.8149739400000006E-2</v>
      </c>
      <c r="AS36" s="181">
        <v>10</v>
      </c>
      <c r="AT36" s="176">
        <v>0.25090000000000001</v>
      </c>
      <c r="AU36" s="177">
        <v>4.9000000000000004</v>
      </c>
      <c r="AV36" s="178">
        <v>9.1999999999999993</v>
      </c>
      <c r="AW36" s="179">
        <v>4</v>
      </c>
      <c r="AX36" s="179">
        <v>3.4</v>
      </c>
      <c r="AY36" s="179">
        <v>2.1</v>
      </c>
      <c r="BA36" s="181">
        <v>10</v>
      </c>
      <c r="BB36" s="176">
        <v>0.30660177999999999</v>
      </c>
      <c r="BC36" s="177">
        <v>20.383508540000001</v>
      </c>
      <c r="BD36" s="181">
        <v>-22.79321079</v>
      </c>
      <c r="BE36" s="179"/>
      <c r="BF36" s="179"/>
      <c r="BG36" s="179"/>
      <c r="BI36" s="181"/>
      <c r="BJ36" s="176"/>
      <c r="BK36" s="177"/>
      <c r="BL36" s="178"/>
      <c r="BM36" s="179"/>
      <c r="BN36" s="179"/>
      <c r="BO36" s="179"/>
      <c r="BP36" s="176"/>
      <c r="BQ36" s="176"/>
      <c r="BS36" s="181"/>
      <c r="BT36" s="176"/>
      <c r="BU36" s="177"/>
      <c r="BV36" s="178"/>
      <c r="BW36" s="179"/>
      <c r="BX36" s="179"/>
      <c r="BY36" s="179"/>
      <c r="BZ36" s="176"/>
      <c r="CA36" s="176"/>
      <c r="CC36" s="181"/>
      <c r="CD36" s="212"/>
      <c r="CE36" s="213"/>
      <c r="CF36" s="214"/>
      <c r="CG36" s="207"/>
      <c r="CH36" s="207"/>
      <c r="CI36" s="207"/>
      <c r="CO36" s="252">
        <v>10</v>
      </c>
      <c r="CP36" s="176">
        <v>0.36235473165798321</v>
      </c>
      <c r="CQ36" s="253">
        <v>0.47846208622124697</v>
      </c>
      <c r="CR36" s="253">
        <v>-0.78352936899492898</v>
      </c>
      <c r="CS36" s="253">
        <v>2.0683194897634398</v>
      </c>
      <c r="CT36" s="253">
        <v>1.9449277157171501</v>
      </c>
      <c r="CU36" s="253">
        <v>0.70370568590184002</v>
      </c>
      <c r="CV36" s="179"/>
      <c r="CX36" s="252">
        <v>10</v>
      </c>
      <c r="CY36" s="176">
        <v>0.59850962199871183</v>
      </c>
      <c r="CZ36" s="253">
        <v>0.51837727244584497</v>
      </c>
      <c r="DA36" s="253">
        <v>-0.76440613842308602</v>
      </c>
      <c r="DB36" s="253">
        <v>1.90773547827163</v>
      </c>
      <c r="DC36" s="253">
        <v>1.72437722183216</v>
      </c>
      <c r="DD36" s="253">
        <v>0.81607466072823198</v>
      </c>
      <c r="DE36" s="179"/>
      <c r="DG36" s="252">
        <v>10</v>
      </c>
      <c r="DH36" s="176">
        <v>0.59522000296732747</v>
      </c>
      <c r="DI36" s="253">
        <v>3.2413991095278898</v>
      </c>
      <c r="DJ36" s="253">
        <v>-2.7543914617506502</v>
      </c>
      <c r="DK36" s="253">
        <v>1.6565463299406999</v>
      </c>
      <c r="DL36" s="253">
        <v>1.43378034672629</v>
      </c>
      <c r="DM36" s="253">
        <v>0.82971058844724199</v>
      </c>
      <c r="DN36" s="176">
        <v>6.8149739400000006E-2</v>
      </c>
      <c r="DO36" s="176"/>
      <c r="DQ36" s="181">
        <v>10</v>
      </c>
      <c r="DR36" s="176">
        <v>2.4849999999999999</v>
      </c>
      <c r="DS36" s="177">
        <v>0.35699999999999998</v>
      </c>
      <c r="DT36" s="178">
        <v>0.20200000000000001</v>
      </c>
      <c r="DU36" s="179">
        <v>1.8939999999999999</v>
      </c>
      <c r="DV36" s="179">
        <v>1.8240000000000001</v>
      </c>
      <c r="DW36" s="179">
        <v>0.50800000000000001</v>
      </c>
    </row>
    <row r="37" spans="1:128" s="180" customFormat="1" x14ac:dyDescent="0.15">
      <c r="A37" s="252">
        <v>10.5</v>
      </c>
      <c r="B37" s="176">
        <v>34.18</v>
      </c>
      <c r="C37" s="177">
        <v>4.5</v>
      </c>
      <c r="D37" s="252">
        <v>-6.79</v>
      </c>
      <c r="E37" s="179">
        <v>3.920208327797559</v>
      </c>
      <c r="F37" s="179">
        <v>3.2073197533142843</v>
      </c>
      <c r="G37" s="179">
        <v>1.85</v>
      </c>
      <c r="H37" s="179">
        <v>2.62</v>
      </c>
      <c r="J37" s="181">
        <v>10.5</v>
      </c>
      <c r="K37" s="176">
        <v>31.05</v>
      </c>
      <c r="L37" s="177">
        <v>7.6</v>
      </c>
      <c r="M37" s="178">
        <v>8.11</v>
      </c>
      <c r="N37" s="179">
        <v>3.09</v>
      </c>
      <c r="O37" s="179">
        <v>1.81</v>
      </c>
      <c r="P37" s="179">
        <v>2.5</v>
      </c>
      <c r="R37" s="181">
        <v>10.5</v>
      </c>
      <c r="S37" s="176">
        <v>2.62</v>
      </c>
      <c r="T37" s="177">
        <v>0.4</v>
      </c>
      <c r="U37" s="181">
        <v>-0.3</v>
      </c>
      <c r="V37" s="179">
        <v>2.1</v>
      </c>
      <c r="W37" s="179">
        <v>2.1</v>
      </c>
      <c r="X37" s="179">
        <v>0.5</v>
      </c>
      <c r="Z37" s="252">
        <v>10.5</v>
      </c>
      <c r="AA37" s="176">
        <f t="shared" si="19"/>
        <v>1.0278433714909356</v>
      </c>
      <c r="AB37" s="177">
        <f t="shared" si="17"/>
        <v>0.52811506517971629</v>
      </c>
      <c r="AC37" s="181">
        <f t="shared" si="20"/>
        <v>-0.78442287047792114</v>
      </c>
      <c r="AD37" s="179">
        <f t="shared" si="21"/>
        <v>1.9512091118923702</v>
      </c>
      <c r="AE37" s="179">
        <f t="shared" si="22"/>
        <v>1.7817834616901034</v>
      </c>
      <c r="AF37" s="179">
        <f t="shared" si="23"/>
        <v>0.79032727815736925</v>
      </c>
      <c r="AG37" s="176">
        <f t="shared" si="24"/>
        <v>0.63815887859259246</v>
      </c>
      <c r="AH37" s="176">
        <f t="shared" si="25"/>
        <v>0.38968449289834323</v>
      </c>
      <c r="AJ37" s="252">
        <v>10.5</v>
      </c>
      <c r="AK37" s="176">
        <f t="shared" si="26"/>
        <v>0.64095975454501597</v>
      </c>
      <c r="AL37" s="177">
        <f t="shared" si="27"/>
        <v>3.3691315051737698</v>
      </c>
      <c r="AM37" s="181">
        <f t="shared" si="28"/>
        <v>-2.7744307651899001</v>
      </c>
      <c r="AN37" s="179">
        <f t="shared" si="29"/>
        <v>1.6471862488267199</v>
      </c>
      <c r="AO37" s="179">
        <f t="shared" si="30"/>
        <v>1.4116156504780899</v>
      </c>
      <c r="AP37" s="179">
        <f t="shared" si="31"/>
        <v>0.84886029100740501</v>
      </c>
      <c r="AQ37" s="176">
        <f t="shared" si="32"/>
        <v>7.6255554000000003E-2</v>
      </c>
      <c r="AS37" s="181">
        <v>10.5</v>
      </c>
      <c r="AT37" s="176">
        <v>0.28699999999999998</v>
      </c>
      <c r="AU37" s="177">
        <v>5.0999999999999996</v>
      </c>
      <c r="AV37" s="178">
        <v>9.3000000000000007</v>
      </c>
      <c r="AW37" s="179">
        <v>3.9</v>
      </c>
      <c r="AX37" s="179">
        <v>3.3</v>
      </c>
      <c r="AY37" s="179">
        <v>2</v>
      </c>
      <c r="BA37" s="181">
        <v>10.5</v>
      </c>
      <c r="BB37" s="176">
        <v>0.33455302999999997</v>
      </c>
      <c r="BC37" s="177">
        <v>20.419417509999999</v>
      </c>
      <c r="BD37" s="181">
        <v>-22.977544099999999</v>
      </c>
      <c r="BE37" s="179"/>
      <c r="BF37" s="179"/>
      <c r="BG37" s="179"/>
      <c r="BI37" s="181"/>
      <c r="BJ37" s="176"/>
      <c r="BK37" s="177"/>
      <c r="BL37" s="178"/>
      <c r="BM37" s="179"/>
      <c r="BN37" s="179"/>
      <c r="BO37" s="179"/>
      <c r="BP37" s="176"/>
      <c r="BQ37" s="176"/>
      <c r="BS37" s="181"/>
      <c r="BT37" s="176"/>
      <c r="BU37" s="177"/>
      <c r="BV37" s="178"/>
      <c r="BW37" s="179"/>
      <c r="BX37" s="179"/>
      <c r="BY37" s="179"/>
      <c r="BZ37" s="176"/>
      <c r="CA37" s="176"/>
      <c r="CC37" s="181"/>
      <c r="CD37" s="212"/>
      <c r="CE37" s="213"/>
      <c r="CF37" s="214"/>
      <c r="CG37" s="207"/>
      <c r="CH37" s="207"/>
      <c r="CI37" s="207"/>
      <c r="CO37" s="252">
        <v>10.5</v>
      </c>
      <c r="CP37" s="176">
        <v>0.38968449289834323</v>
      </c>
      <c r="CQ37" s="253">
        <v>0.46695332471023299</v>
      </c>
      <c r="CR37" s="253">
        <v>-0.73152046287532801</v>
      </c>
      <c r="CS37" s="253">
        <v>2.0490912070155698</v>
      </c>
      <c r="CT37" s="253">
        <v>1.9165520102634299</v>
      </c>
      <c r="CU37" s="253">
        <v>0.72498494234277699</v>
      </c>
      <c r="CV37" s="179"/>
      <c r="CX37" s="252">
        <v>10.5</v>
      </c>
      <c r="CY37" s="176">
        <v>0.63815887859259246</v>
      </c>
      <c r="CZ37" s="253">
        <v>0.56546278942073003</v>
      </c>
      <c r="DA37" s="253">
        <v>-0.81672712662990499</v>
      </c>
      <c r="DB37" s="253">
        <v>1.89143851889203</v>
      </c>
      <c r="DC37" s="253">
        <v>1.6994885735812599</v>
      </c>
      <c r="DD37" s="253">
        <v>0.83022783560610203</v>
      </c>
      <c r="DE37" s="179"/>
      <c r="DG37" s="252">
        <v>10.5</v>
      </c>
      <c r="DH37" s="176">
        <v>0.64095975454501597</v>
      </c>
      <c r="DI37" s="253">
        <v>3.3691315051737698</v>
      </c>
      <c r="DJ37" s="253">
        <v>-2.7744307651899001</v>
      </c>
      <c r="DK37" s="253">
        <v>1.6471862488267199</v>
      </c>
      <c r="DL37" s="253">
        <v>1.4116156504780899</v>
      </c>
      <c r="DM37" s="253">
        <v>0.84886029100740501</v>
      </c>
      <c r="DN37" s="176">
        <v>7.6255554000000003E-2</v>
      </c>
      <c r="DO37" s="176"/>
      <c r="DQ37" s="181">
        <v>10.5</v>
      </c>
      <c r="DR37" s="176">
        <v>2.71</v>
      </c>
      <c r="DS37" s="177">
        <v>0.38200000000000001</v>
      </c>
      <c r="DT37" s="178">
        <v>0.21</v>
      </c>
      <c r="DU37" s="179">
        <v>1.89</v>
      </c>
      <c r="DV37" s="179">
        <v>1.8169999999999999</v>
      </c>
      <c r="DW37" s="179">
        <v>0.52</v>
      </c>
    </row>
    <row r="38" spans="1:128" s="180" customFormat="1" x14ac:dyDescent="0.15">
      <c r="A38" s="252">
        <v>11</v>
      </c>
      <c r="B38" s="176">
        <v>36.93</v>
      </c>
      <c r="C38" s="177">
        <v>4.5199999999999996</v>
      </c>
      <c r="D38" s="252">
        <v>-6.78</v>
      </c>
      <c r="E38" s="179">
        <v>3.9144348251056629</v>
      </c>
      <c r="F38" s="179">
        <v>3.2073197533142843</v>
      </c>
      <c r="G38" s="179">
        <v>1.85</v>
      </c>
      <c r="H38" s="179">
        <v>2.62</v>
      </c>
      <c r="J38" s="181">
        <v>11</v>
      </c>
      <c r="K38" s="176">
        <v>33.56</v>
      </c>
      <c r="L38" s="177">
        <v>7.6</v>
      </c>
      <c r="M38" s="178">
        <v>8.11</v>
      </c>
      <c r="N38" s="179">
        <v>3.09</v>
      </c>
      <c r="O38" s="179">
        <v>1.81</v>
      </c>
      <c r="P38" s="179">
        <v>2.5</v>
      </c>
      <c r="R38" s="181">
        <v>11</v>
      </c>
      <c r="S38" s="176">
        <v>2.8410000000000002</v>
      </c>
      <c r="T38" s="177">
        <v>0.4</v>
      </c>
      <c r="U38" s="181">
        <v>-0.3</v>
      </c>
      <c r="V38" s="179">
        <v>2.1</v>
      </c>
      <c r="W38" s="179">
        <v>2.1</v>
      </c>
      <c r="X38" s="179">
        <v>0.5</v>
      </c>
      <c r="Z38" s="252">
        <v>11</v>
      </c>
      <c r="AA38" s="176">
        <f t="shared" si="19"/>
        <v>1.0946340975940048</v>
      </c>
      <c r="AB38" s="177">
        <f t="shared" si="17"/>
        <v>0.55738491562110914</v>
      </c>
      <c r="AC38" s="181">
        <f t="shared" si="20"/>
        <v>-0.68296676200577822</v>
      </c>
      <c r="AD38" s="179">
        <f t="shared" si="21"/>
        <v>1.9344965959922271</v>
      </c>
      <c r="AE38" s="179">
        <f t="shared" si="22"/>
        <v>1.7560505427918174</v>
      </c>
      <c r="AF38" s="179">
        <f t="shared" si="23"/>
        <v>0.80696266433625086</v>
      </c>
      <c r="AG38" s="176">
        <f t="shared" si="24"/>
        <v>0.67717864975495667</v>
      </c>
      <c r="AH38" s="176">
        <f t="shared" si="25"/>
        <v>0.41745544783904803</v>
      </c>
      <c r="AJ38" s="252">
        <v>11</v>
      </c>
      <c r="AK38" s="176">
        <f t="shared" si="26"/>
        <v>0.68775261993955139</v>
      </c>
      <c r="AL38" s="177">
        <f t="shared" si="27"/>
        <v>3.42594931963355</v>
      </c>
      <c r="AM38" s="181">
        <f t="shared" si="28"/>
        <v>-2.8692865362550402</v>
      </c>
      <c r="AN38" s="179">
        <f t="shared" si="29"/>
        <v>1.63829646375237</v>
      </c>
      <c r="AO38" s="179">
        <f t="shared" si="30"/>
        <v>1.3894509542298901</v>
      </c>
      <c r="AP38" s="179">
        <f t="shared" si="31"/>
        <v>0.86800999356756703</v>
      </c>
      <c r="AQ38" s="176">
        <f t="shared" si="32"/>
        <v>8.4798993200000006E-2</v>
      </c>
      <c r="AS38" s="181">
        <v>11</v>
      </c>
      <c r="AT38" s="176">
        <v>0.32579999999999998</v>
      </c>
      <c r="AU38" s="177">
        <v>5.3</v>
      </c>
      <c r="AV38" s="178">
        <v>9.1999999999999993</v>
      </c>
      <c r="AW38" s="179">
        <v>3.8</v>
      </c>
      <c r="AX38" s="179">
        <v>3.3</v>
      </c>
      <c r="AY38" s="179">
        <v>2</v>
      </c>
      <c r="BA38" s="181">
        <v>11</v>
      </c>
      <c r="BB38" s="176">
        <v>0.36279169999999999</v>
      </c>
      <c r="BC38" s="177">
        <v>20.297804500000002</v>
      </c>
      <c r="BD38" s="181">
        <v>-23.054201630000001</v>
      </c>
      <c r="BE38" s="179"/>
      <c r="BF38" s="179"/>
      <c r="BG38" s="179"/>
      <c r="BI38" s="181"/>
      <c r="BJ38" s="176"/>
      <c r="BK38" s="177"/>
      <c r="BL38" s="178"/>
      <c r="BM38" s="179"/>
      <c r="BN38" s="179"/>
      <c r="BO38" s="179"/>
      <c r="BP38" s="176"/>
      <c r="BQ38" s="176"/>
      <c r="BS38" s="181"/>
      <c r="BT38" s="176"/>
      <c r="BU38" s="177"/>
      <c r="BV38" s="178"/>
      <c r="BW38" s="179"/>
      <c r="BX38" s="179"/>
      <c r="BY38" s="179"/>
      <c r="BZ38" s="176"/>
      <c r="CA38" s="176"/>
      <c r="CC38" s="181"/>
      <c r="CD38" s="212"/>
      <c r="CE38" s="213"/>
      <c r="CF38" s="214"/>
      <c r="CG38" s="207"/>
      <c r="CH38" s="207"/>
      <c r="CI38" s="207"/>
      <c r="CO38" s="252">
        <v>11</v>
      </c>
      <c r="CP38" s="176">
        <v>0.41745544783904803</v>
      </c>
      <c r="CQ38" s="253">
        <v>0.47690577263581202</v>
      </c>
      <c r="CR38" s="253">
        <v>-0.66491581143720602</v>
      </c>
      <c r="CS38" s="253">
        <v>2.0303004734351799</v>
      </c>
      <c r="CT38" s="253">
        <v>1.8881763048097</v>
      </c>
      <c r="CU38" s="253">
        <v>0.74626419878371397</v>
      </c>
      <c r="CV38" s="179"/>
      <c r="CX38" s="252">
        <v>11</v>
      </c>
      <c r="CY38" s="176">
        <v>0.67717864975495667</v>
      </c>
      <c r="CZ38" s="253">
        <v>0.60699731360321796</v>
      </c>
      <c r="DA38" s="253">
        <v>-0.69409450157088504</v>
      </c>
      <c r="DB38" s="253">
        <v>1.87543706926743</v>
      </c>
      <c r="DC38" s="253">
        <v>1.6745999253303701</v>
      </c>
      <c r="DD38" s="253">
        <v>0.84438101048397196</v>
      </c>
      <c r="DE38" s="179"/>
      <c r="DG38" s="252">
        <v>11</v>
      </c>
      <c r="DH38" s="176">
        <v>0.68775261993955139</v>
      </c>
      <c r="DI38" s="253">
        <v>3.42594931963355</v>
      </c>
      <c r="DJ38" s="253">
        <v>-2.8692865362550402</v>
      </c>
      <c r="DK38" s="253">
        <v>1.63829646375237</v>
      </c>
      <c r="DL38" s="253">
        <v>1.3894509542298901</v>
      </c>
      <c r="DM38" s="253">
        <v>0.86800999356756703</v>
      </c>
      <c r="DN38" s="176">
        <v>8.4798993200000006E-2</v>
      </c>
      <c r="DO38" s="176"/>
      <c r="DQ38" s="181">
        <v>11</v>
      </c>
      <c r="DR38" s="176">
        <v>2.9420000000000002</v>
      </c>
      <c r="DS38" s="177">
        <v>0.39700000000000002</v>
      </c>
      <c r="DT38" s="178">
        <v>0.216</v>
      </c>
      <c r="DU38" s="179">
        <v>1.8859999999999999</v>
      </c>
      <c r="DV38" s="179">
        <v>1.81</v>
      </c>
      <c r="DW38" s="179">
        <v>0.53100000000000003</v>
      </c>
    </row>
    <row r="39" spans="1:128" s="180" customFormat="1" x14ac:dyDescent="0.15">
      <c r="A39" s="252">
        <v>11.5</v>
      </c>
      <c r="B39" s="176">
        <v>39.75</v>
      </c>
      <c r="C39" s="177">
        <v>4.54</v>
      </c>
      <c r="D39" s="252">
        <v>-6.76</v>
      </c>
      <c r="E39" s="179">
        <v>3.9028878197218702</v>
      </c>
      <c r="F39" s="179">
        <v>3.1991561387340881</v>
      </c>
      <c r="G39" s="179">
        <v>1.85</v>
      </c>
      <c r="H39" s="179">
        <v>2.61</v>
      </c>
      <c r="J39" s="181">
        <v>11.5</v>
      </c>
      <c r="K39" s="176">
        <v>36.119999999999997</v>
      </c>
      <c r="L39" s="177">
        <v>7.6</v>
      </c>
      <c r="M39" s="178">
        <v>8.11</v>
      </c>
      <c r="N39" s="179">
        <v>3.09</v>
      </c>
      <c r="O39" s="179">
        <v>1.81</v>
      </c>
      <c r="P39" s="179">
        <v>2.5</v>
      </c>
      <c r="R39" s="181">
        <v>11.5</v>
      </c>
      <c r="S39" s="176">
        <v>3.07</v>
      </c>
      <c r="T39" s="177">
        <v>0.4</v>
      </c>
      <c r="U39" s="181">
        <v>-0.3</v>
      </c>
      <c r="V39" s="179">
        <v>2.1</v>
      </c>
      <c r="W39" s="179">
        <v>2.1</v>
      </c>
      <c r="X39" s="179">
        <v>0.5</v>
      </c>
      <c r="Z39" s="252">
        <v>11.5</v>
      </c>
      <c r="AA39" s="176">
        <f t="shared" si="19"/>
        <v>1.163177076058673</v>
      </c>
      <c r="AB39" s="177">
        <f t="shared" si="17"/>
        <v>0.46697815347468158</v>
      </c>
      <c r="AC39" s="181">
        <f t="shared" si="20"/>
        <v>-0.72558008728044698</v>
      </c>
      <c r="AD39" s="179">
        <f t="shared" si="21"/>
        <v>1.9180729802719172</v>
      </c>
      <c r="AE39" s="179">
        <f t="shared" si="22"/>
        <v>1.7302219437051423</v>
      </c>
      <c r="AF39" s="179">
        <f t="shared" si="23"/>
        <v>0.82366461531077562</v>
      </c>
      <c r="AG39" s="176">
        <f t="shared" si="24"/>
        <v>0.7174230473321257</v>
      </c>
      <c r="AH39" s="176">
        <f t="shared" si="25"/>
        <v>0.44575402872654735</v>
      </c>
      <c r="AJ39" s="252">
        <v>11.5</v>
      </c>
      <c r="AK39" s="176">
        <f t="shared" si="26"/>
        <v>0.73540755467148178</v>
      </c>
      <c r="AL39" s="177">
        <f t="shared" si="27"/>
        <v>3.5401625432118702</v>
      </c>
      <c r="AM39" s="181">
        <f t="shared" si="28"/>
        <v>-2.90572909832219</v>
      </c>
      <c r="AN39" s="179">
        <f t="shared" si="29"/>
        <v>1.6298846700607399</v>
      </c>
      <c r="AO39" s="179">
        <f t="shared" si="30"/>
        <v>1.36728625798169</v>
      </c>
      <c r="AP39" s="179">
        <f t="shared" si="31"/>
        <v>0.88715969612772905</v>
      </c>
      <c r="AQ39" s="176">
        <f t="shared" si="32"/>
        <v>9.3838076399999998E-2</v>
      </c>
      <c r="AS39" s="181">
        <v>11.5</v>
      </c>
      <c r="AT39" s="176">
        <v>0.36709999999999998</v>
      </c>
      <c r="AU39" s="177">
        <v>5.4</v>
      </c>
      <c r="AV39" s="178">
        <v>9.1999999999999993</v>
      </c>
      <c r="AW39" s="179">
        <v>3.8</v>
      </c>
      <c r="AX39" s="179">
        <v>3.2</v>
      </c>
      <c r="AY39" s="179">
        <v>2</v>
      </c>
      <c r="BA39" s="181">
        <v>11.5</v>
      </c>
      <c r="BB39" s="176">
        <v>0.39304391</v>
      </c>
      <c r="BC39" s="177">
        <v>20.263160930000002</v>
      </c>
      <c r="BD39" s="181">
        <v>-23.245489289999998</v>
      </c>
      <c r="BE39" s="179"/>
      <c r="BF39" s="179"/>
      <c r="BG39" s="179"/>
      <c r="BI39" s="181"/>
      <c r="BJ39" s="176"/>
      <c r="BK39" s="177"/>
      <c r="BL39" s="178"/>
      <c r="BM39" s="179"/>
      <c r="BN39" s="179"/>
      <c r="BO39" s="179"/>
      <c r="BP39" s="176"/>
      <c r="BQ39" s="176"/>
      <c r="BS39" s="181"/>
      <c r="BT39" s="176"/>
      <c r="BU39" s="177"/>
      <c r="BV39" s="178"/>
      <c r="BW39" s="179"/>
      <c r="BX39" s="179"/>
      <c r="BY39" s="179"/>
      <c r="BZ39" s="176"/>
      <c r="CA39" s="176"/>
      <c r="CC39" s="181"/>
      <c r="CD39" s="212"/>
      <c r="CE39" s="213"/>
      <c r="CF39" s="214"/>
      <c r="CG39" s="207"/>
      <c r="CH39" s="207"/>
      <c r="CI39" s="207"/>
      <c r="CO39" s="252">
        <v>11.5</v>
      </c>
      <c r="CP39" s="176">
        <v>0.44575402872654735</v>
      </c>
      <c r="CQ39" s="253">
        <v>0.36843612772102802</v>
      </c>
      <c r="CR39" s="253">
        <v>-0.71262463523799402</v>
      </c>
      <c r="CS39" s="253">
        <v>2.0119595485553501</v>
      </c>
      <c r="CT39" s="253">
        <v>1.8598005993559801</v>
      </c>
      <c r="CU39" s="253">
        <v>0.76754345522465195</v>
      </c>
      <c r="CV39" s="179"/>
      <c r="CX39" s="252">
        <v>11.5</v>
      </c>
      <c r="CY39" s="176">
        <v>0.7174230473321257</v>
      </c>
      <c r="CZ39" s="253">
        <v>0.52820493611277997</v>
      </c>
      <c r="DA39" s="253">
        <v>-0.73362965435718397</v>
      </c>
      <c r="DB39" s="253">
        <v>1.8597387572339501</v>
      </c>
      <c r="DC39" s="253">
        <v>1.64971127707947</v>
      </c>
      <c r="DD39" s="253">
        <v>0.85853418536184201</v>
      </c>
      <c r="DE39" s="179"/>
      <c r="DG39" s="252">
        <v>11.5</v>
      </c>
      <c r="DH39" s="176">
        <v>0.73540755467148178</v>
      </c>
      <c r="DI39" s="253">
        <v>3.5401625432118702</v>
      </c>
      <c r="DJ39" s="253">
        <v>-2.90572909832219</v>
      </c>
      <c r="DK39" s="253">
        <v>1.6298846700607399</v>
      </c>
      <c r="DL39" s="253">
        <v>1.36728625798169</v>
      </c>
      <c r="DM39" s="253">
        <v>0.88715969612772905</v>
      </c>
      <c r="DN39" s="176">
        <v>9.3838076399999998E-2</v>
      </c>
      <c r="DO39" s="176"/>
      <c r="DQ39" s="181">
        <v>11.5</v>
      </c>
      <c r="DR39" s="176">
        <v>3.1789999999999998</v>
      </c>
      <c r="DS39" s="177">
        <v>0.41599999999999998</v>
      </c>
      <c r="DT39" s="178">
        <v>0.217</v>
      </c>
      <c r="DU39" s="179">
        <v>1.883</v>
      </c>
      <c r="DV39" s="179">
        <v>1.8029999999999999</v>
      </c>
      <c r="DW39" s="179">
        <v>0.54200000000000004</v>
      </c>
    </row>
    <row r="40" spans="1:128" s="180" customFormat="1" x14ac:dyDescent="0.15">
      <c r="A40" s="252">
        <v>12</v>
      </c>
      <c r="B40" s="176">
        <v>42.61</v>
      </c>
      <c r="C40" s="177">
        <v>4.55</v>
      </c>
      <c r="D40" s="252">
        <v>-6.75</v>
      </c>
      <c r="E40" s="179">
        <v>3.897114317029974</v>
      </c>
      <c r="F40" s="179">
        <v>3.1991561387340881</v>
      </c>
      <c r="G40" s="179">
        <v>1.85</v>
      </c>
      <c r="H40" s="179">
        <v>2.61</v>
      </c>
      <c r="J40" s="181">
        <v>12</v>
      </c>
      <c r="K40" s="176">
        <v>38.729999999999997</v>
      </c>
      <c r="L40" s="177">
        <v>7.6</v>
      </c>
      <c r="M40" s="178">
        <v>8.11</v>
      </c>
      <c r="N40" s="179">
        <v>3.09</v>
      </c>
      <c r="O40" s="179">
        <v>1.81</v>
      </c>
      <c r="P40" s="179">
        <v>2.5</v>
      </c>
      <c r="R40" s="181">
        <v>12</v>
      </c>
      <c r="S40" s="176">
        <v>3.3010000000000002</v>
      </c>
      <c r="T40" s="177">
        <v>0.4</v>
      </c>
      <c r="U40" s="181">
        <v>-0.3</v>
      </c>
      <c r="V40" s="179">
        <v>2.1</v>
      </c>
      <c r="W40" s="179">
        <v>2.1</v>
      </c>
      <c r="X40" s="179">
        <v>0.5</v>
      </c>
      <c r="Z40" s="252">
        <v>12</v>
      </c>
      <c r="AA40" s="176">
        <f t="shared" si="19"/>
        <v>1.2326380914829274</v>
      </c>
      <c r="AB40" s="177">
        <f t="shared" si="17"/>
        <v>0.40435222667655246</v>
      </c>
      <c r="AC40" s="181">
        <f t="shared" si="20"/>
        <v>-0.76860379741442764</v>
      </c>
      <c r="AD40" s="179">
        <f t="shared" si="21"/>
        <v>1.9019750345140176</v>
      </c>
      <c r="AE40" s="179">
        <f t="shared" si="22"/>
        <v>1.7043339315987038</v>
      </c>
      <c r="AF40" s="179">
        <f t="shared" si="23"/>
        <v>0.84041187931935568</v>
      </c>
      <c r="AG40" s="176">
        <f t="shared" si="24"/>
        <v>0.75825480985265903</v>
      </c>
      <c r="AH40" s="176">
        <f t="shared" si="25"/>
        <v>0.47438328163026827</v>
      </c>
      <c r="AJ40" s="252">
        <v>12</v>
      </c>
      <c r="AK40" s="176">
        <f t="shared" si="26"/>
        <v>0.78305359200559166</v>
      </c>
      <c r="AL40" s="177">
        <f t="shared" si="27"/>
        <v>3.6429572830054902</v>
      </c>
      <c r="AM40" s="181">
        <f t="shared" si="28"/>
        <v>-2.93302695435646</v>
      </c>
      <c r="AN40" s="179">
        <f t="shared" si="29"/>
        <v>1.6219583046399</v>
      </c>
      <c r="AO40" s="179">
        <f t="shared" si="30"/>
        <v>1.34512156173349</v>
      </c>
      <c r="AP40" s="179">
        <f t="shared" si="31"/>
        <v>0.90630939868789095</v>
      </c>
      <c r="AQ40" s="176">
        <f t="shared" si="32"/>
        <v>0.10332710990000001</v>
      </c>
      <c r="AS40" s="181">
        <v>12</v>
      </c>
      <c r="AT40" s="176">
        <v>0.41099999999999998</v>
      </c>
      <c r="AU40" s="177">
        <v>5.5</v>
      </c>
      <c r="AV40" s="178">
        <v>9.1999999999999993</v>
      </c>
      <c r="AW40" s="179">
        <v>3.7</v>
      </c>
      <c r="AX40" s="179">
        <v>3.1</v>
      </c>
      <c r="AY40" s="179">
        <v>2</v>
      </c>
      <c r="BA40" s="181">
        <v>12</v>
      </c>
      <c r="BB40" s="176">
        <v>0.42348246</v>
      </c>
      <c r="BC40" s="177">
        <v>20.230608839999999</v>
      </c>
      <c r="BD40" s="181">
        <v>-23.40841932</v>
      </c>
      <c r="BE40" s="179"/>
      <c r="BF40" s="179"/>
      <c r="BG40" s="179"/>
      <c r="BI40" s="181"/>
      <c r="BJ40" s="176"/>
      <c r="BK40" s="177"/>
      <c r="BL40" s="178"/>
      <c r="BM40" s="179"/>
      <c r="BN40" s="179"/>
      <c r="BO40" s="179"/>
      <c r="BP40" s="176"/>
      <c r="BQ40" s="176"/>
      <c r="BS40" s="181"/>
      <c r="BT40" s="176"/>
      <c r="BU40" s="177"/>
      <c r="BV40" s="178"/>
      <c r="BW40" s="179"/>
      <c r="BX40" s="179"/>
      <c r="BY40" s="179"/>
      <c r="BZ40" s="176"/>
      <c r="CA40" s="176"/>
      <c r="CC40" s="181"/>
      <c r="CD40" s="212"/>
      <c r="CE40" s="213"/>
      <c r="CF40" s="214"/>
      <c r="CG40" s="207"/>
      <c r="CH40" s="207"/>
      <c r="CI40" s="207"/>
      <c r="CO40" s="252">
        <v>12</v>
      </c>
      <c r="CP40" s="176">
        <v>0.47438328163026827</v>
      </c>
      <c r="CQ40" s="253">
        <v>0.40175200795556598</v>
      </c>
      <c r="CR40" s="253">
        <v>-0.72124164053685702</v>
      </c>
      <c r="CS40" s="253">
        <v>1.99408084400917</v>
      </c>
      <c r="CT40" s="253">
        <v>1.8314248939022499</v>
      </c>
      <c r="CU40" s="253">
        <v>0.78882271166558904</v>
      </c>
      <c r="CV40" s="179"/>
      <c r="CX40" s="252">
        <v>12</v>
      </c>
      <c r="CY40" s="176">
        <v>0.75825480985265903</v>
      </c>
      <c r="CZ40" s="253">
        <v>0.40597898891239997</v>
      </c>
      <c r="DA40" s="253">
        <v>-0.79823475407006095</v>
      </c>
      <c r="DB40" s="253">
        <v>1.8443513233317399</v>
      </c>
      <c r="DC40" s="253">
        <v>1.6248226288285701</v>
      </c>
      <c r="DD40" s="253">
        <v>0.87268736023971205</v>
      </c>
      <c r="DE40" s="179"/>
      <c r="DG40" s="252">
        <v>12</v>
      </c>
      <c r="DH40" s="176">
        <v>0.78305359200559166</v>
      </c>
      <c r="DI40" s="253">
        <v>3.6429572830054902</v>
      </c>
      <c r="DJ40" s="253">
        <v>-2.93302695435646</v>
      </c>
      <c r="DK40" s="253">
        <v>1.6219583046399</v>
      </c>
      <c r="DL40" s="253">
        <v>1.34512156173349</v>
      </c>
      <c r="DM40" s="253">
        <v>0.90630939868789095</v>
      </c>
      <c r="DN40" s="176">
        <v>0.10332710990000001</v>
      </c>
      <c r="DO40" s="176"/>
      <c r="DQ40" s="181">
        <v>12</v>
      </c>
      <c r="DR40" s="176">
        <v>3.4220000000000002</v>
      </c>
      <c r="DS40" s="177">
        <v>0.42799999999999999</v>
      </c>
      <c r="DT40" s="178">
        <v>0.218</v>
      </c>
      <c r="DU40" s="179">
        <v>1.88</v>
      </c>
      <c r="DV40" s="179">
        <v>1.7969999999999999</v>
      </c>
      <c r="DW40" s="179">
        <v>0.55200000000000005</v>
      </c>
    </row>
    <row r="41" spans="1:128" s="180" customFormat="1" x14ac:dyDescent="0.15">
      <c r="A41" s="252">
        <v>12.5</v>
      </c>
      <c r="B41" s="176">
        <v>45.53</v>
      </c>
      <c r="C41" s="177">
        <v>4.57</v>
      </c>
      <c r="D41" s="252">
        <v>-6.75</v>
      </c>
      <c r="E41" s="179">
        <v>3.897114317029974</v>
      </c>
      <c r="F41" s="179">
        <v>3.1991561387340881</v>
      </c>
      <c r="G41" s="179">
        <v>1.85</v>
      </c>
      <c r="H41" s="179">
        <v>2.61</v>
      </c>
      <c r="J41" s="181">
        <v>12.5</v>
      </c>
      <c r="K41" s="176">
        <v>41.38</v>
      </c>
      <c r="L41" s="177">
        <v>7.6</v>
      </c>
      <c r="M41" s="178">
        <v>8.11</v>
      </c>
      <c r="N41" s="179">
        <v>3.09</v>
      </c>
      <c r="O41" s="179">
        <v>1.81</v>
      </c>
      <c r="P41" s="179">
        <v>2.5</v>
      </c>
      <c r="R41" s="181">
        <v>12.5</v>
      </c>
      <c r="S41" s="176">
        <v>3.536</v>
      </c>
      <c r="T41" s="177">
        <v>0.4</v>
      </c>
      <c r="U41" s="181">
        <v>-0.3</v>
      </c>
      <c r="V41" s="179">
        <v>2.1</v>
      </c>
      <c r="W41" s="179">
        <v>2.1</v>
      </c>
      <c r="X41" s="179">
        <v>0.5</v>
      </c>
      <c r="Z41" s="252">
        <v>12.5</v>
      </c>
      <c r="AA41" s="176">
        <f t="shared" si="19"/>
        <v>1.3015479592885151</v>
      </c>
      <c r="AB41" s="177">
        <f t="shared" si="17"/>
        <v>0.4636040021283217</v>
      </c>
      <c r="AC41" s="181">
        <f t="shared" si="20"/>
        <v>-0.76980044479421939</v>
      </c>
      <c r="AD41" s="179">
        <f t="shared" si="21"/>
        <v>1.8862592352042582</v>
      </c>
      <c r="AE41" s="179">
        <f t="shared" si="22"/>
        <v>1.6784500383523882</v>
      </c>
      <c r="AF41" s="179">
        <f t="shared" si="23"/>
        <v>0.85717653396204119</v>
      </c>
      <c r="AG41" s="176">
        <f t="shared" si="24"/>
        <v>0.79842258606172567</v>
      </c>
      <c r="AH41" s="176">
        <f t="shared" si="25"/>
        <v>0.50312537322678952</v>
      </c>
      <c r="AJ41" s="252">
        <v>12.5</v>
      </c>
      <c r="AK41" s="176">
        <f t="shared" si="26"/>
        <v>0.83294195674361249</v>
      </c>
      <c r="AL41" s="177">
        <f t="shared" si="27"/>
        <v>3.6053668002588699</v>
      </c>
      <c r="AM41" s="181">
        <f t="shared" si="28"/>
        <v>-3.0384773400640102</v>
      </c>
      <c r="AN41" s="179">
        <f t="shared" si="29"/>
        <v>1.61452451700726</v>
      </c>
      <c r="AO41" s="179">
        <f t="shared" si="30"/>
        <v>1.3229568654852899</v>
      </c>
      <c r="AP41" s="179">
        <f t="shared" si="31"/>
        <v>0.92545910124805297</v>
      </c>
      <c r="AQ41" s="176">
        <f t="shared" si="32"/>
        <v>0.1132811653</v>
      </c>
      <c r="AS41" s="181">
        <v>12.5</v>
      </c>
      <c r="AT41" s="176">
        <v>0.45750000000000002</v>
      </c>
      <c r="AU41" s="177">
        <v>5.7</v>
      </c>
      <c r="AV41" s="178">
        <v>9.3000000000000007</v>
      </c>
      <c r="AW41" s="179">
        <v>3.6</v>
      </c>
      <c r="AX41" s="179">
        <v>3.1</v>
      </c>
      <c r="AY41" s="179">
        <v>2</v>
      </c>
      <c r="BA41" s="181">
        <v>12.5</v>
      </c>
      <c r="BB41" s="176">
        <v>0.45431635999999997</v>
      </c>
      <c r="BC41" s="177">
        <v>20.12074582</v>
      </c>
      <c r="BD41" s="181">
        <v>-23.536372320000002</v>
      </c>
      <c r="BE41" s="179"/>
      <c r="BF41" s="179"/>
      <c r="BG41" s="179"/>
      <c r="BI41" s="181"/>
      <c r="BJ41" s="176"/>
      <c r="BK41" s="177"/>
      <c r="BL41" s="178"/>
      <c r="BM41" s="179"/>
      <c r="BN41" s="179"/>
      <c r="BO41" s="179"/>
      <c r="BP41" s="176"/>
      <c r="BQ41" s="176"/>
      <c r="BS41" s="181"/>
      <c r="BT41" s="176"/>
      <c r="BU41" s="177"/>
      <c r="BV41" s="178"/>
      <c r="BW41" s="179"/>
      <c r="BX41" s="179"/>
      <c r="BY41" s="179"/>
      <c r="BZ41" s="176"/>
      <c r="CA41" s="176"/>
      <c r="CC41" s="181"/>
      <c r="CD41" s="212"/>
      <c r="CE41" s="213"/>
      <c r="CF41" s="214"/>
      <c r="CG41" s="207"/>
      <c r="CH41" s="207"/>
      <c r="CI41" s="207"/>
      <c r="CO41" s="252">
        <v>12.5</v>
      </c>
      <c r="CP41" s="176">
        <v>0.50312537322678952</v>
      </c>
      <c r="CQ41" s="253">
        <v>0.43094469855710399</v>
      </c>
      <c r="CR41" s="253">
        <v>-0.64479087847279604</v>
      </c>
      <c r="CS41" s="253">
        <v>1.9766769019480499</v>
      </c>
      <c r="CT41" s="253">
        <v>1.80304918844853</v>
      </c>
      <c r="CU41" s="253">
        <v>0.81010196810652602</v>
      </c>
      <c r="CV41" s="179"/>
      <c r="CX41" s="252">
        <v>12.5</v>
      </c>
      <c r="CY41" s="176">
        <v>0.79842258606172567</v>
      </c>
      <c r="CZ41" s="253">
        <v>0.48418423693811902</v>
      </c>
      <c r="DA41" s="253">
        <v>-0.84857512603491603</v>
      </c>
      <c r="DB41" s="253">
        <v>1.8292826126475801</v>
      </c>
      <c r="DC41" s="253">
        <v>1.59993398057767</v>
      </c>
      <c r="DD41" s="253">
        <v>0.88684053511758199</v>
      </c>
      <c r="DE41" s="179"/>
      <c r="DG41" s="252">
        <v>12.5</v>
      </c>
      <c r="DH41" s="176">
        <v>0.83294195674361249</v>
      </c>
      <c r="DI41" s="253">
        <v>3.6053668002588699</v>
      </c>
      <c r="DJ41" s="253">
        <v>-3.0384773400640102</v>
      </c>
      <c r="DK41" s="253">
        <v>1.61452451700726</v>
      </c>
      <c r="DL41" s="253">
        <v>1.3229568654852899</v>
      </c>
      <c r="DM41" s="253">
        <v>0.92545910124805297</v>
      </c>
      <c r="DN41" s="176">
        <v>0.1132811653</v>
      </c>
      <c r="DO41" s="176"/>
      <c r="DQ41" s="181">
        <v>12.5</v>
      </c>
      <c r="DR41" s="176">
        <v>3.67</v>
      </c>
      <c r="DS41" s="177">
        <v>0.44800000000000001</v>
      </c>
      <c r="DT41" s="178">
        <v>0.221</v>
      </c>
      <c r="DU41" s="179">
        <v>1.8779999999999999</v>
      </c>
      <c r="DV41" s="179">
        <v>1.792</v>
      </c>
      <c r="DW41" s="179">
        <v>0.56100000000000005</v>
      </c>
    </row>
    <row r="42" spans="1:128" s="180" customFormat="1" x14ac:dyDescent="0.15">
      <c r="A42" s="252">
        <v>13</v>
      </c>
      <c r="B42" s="176">
        <v>48.51</v>
      </c>
      <c r="C42" s="177">
        <v>4.59</v>
      </c>
      <c r="D42" s="252">
        <v>-6.74</v>
      </c>
      <c r="E42" s="179">
        <v>3.8913408143380779</v>
      </c>
      <c r="F42" s="179">
        <v>3.204949297570868</v>
      </c>
      <c r="G42" s="179">
        <v>1.86</v>
      </c>
      <c r="H42" s="179">
        <v>2.61</v>
      </c>
      <c r="J42" s="181">
        <v>13</v>
      </c>
      <c r="K42" s="176">
        <v>44.08</v>
      </c>
      <c r="L42" s="177">
        <v>7.6</v>
      </c>
      <c r="M42" s="178">
        <v>8.11</v>
      </c>
      <c r="N42" s="179">
        <v>3.09</v>
      </c>
      <c r="O42" s="179">
        <v>1.81</v>
      </c>
      <c r="P42" s="179">
        <v>2.5</v>
      </c>
      <c r="R42" s="181">
        <v>13</v>
      </c>
      <c r="S42" s="176">
        <v>3.782</v>
      </c>
      <c r="T42" s="177">
        <v>0.4</v>
      </c>
      <c r="U42" s="181">
        <v>-0.3</v>
      </c>
      <c r="V42" s="179">
        <v>2.1</v>
      </c>
      <c r="W42" s="179">
        <v>2.1</v>
      </c>
      <c r="X42" s="179">
        <v>0.5</v>
      </c>
      <c r="Z42" s="252">
        <v>13</v>
      </c>
      <c r="AA42" s="176">
        <f t="shared" si="19"/>
        <v>1.3697559630077931</v>
      </c>
      <c r="AB42" s="177">
        <f t="shared" si="17"/>
        <v>0.48812585055510072</v>
      </c>
      <c r="AC42" s="181">
        <f t="shared" si="20"/>
        <v>-0.66062124133864375</v>
      </c>
      <c r="AD42" s="179">
        <f t="shared" si="21"/>
        <v>1.8708983883605723</v>
      </c>
      <c r="AE42" s="179">
        <f t="shared" si="22"/>
        <v>1.6525182906290503</v>
      </c>
      <c r="AF42" s="179">
        <f t="shared" si="23"/>
        <v>0.87397805531757977</v>
      </c>
      <c r="AG42" s="176">
        <f t="shared" si="24"/>
        <v>0.83817238498394875</v>
      </c>
      <c r="AH42" s="176">
        <f t="shared" si="25"/>
        <v>0.53158357802384437</v>
      </c>
      <c r="AJ42" s="252">
        <v>13</v>
      </c>
      <c r="AK42" s="176">
        <f t="shared" si="26"/>
        <v>0.88209900573505018</v>
      </c>
      <c r="AL42" s="177">
        <f t="shared" si="27"/>
        <v>3.8245649825570598</v>
      </c>
      <c r="AM42" s="181">
        <f t="shared" si="28"/>
        <v>-3.03233810250453</v>
      </c>
      <c r="AN42" s="179">
        <f t="shared" si="29"/>
        <v>1.60759014048374</v>
      </c>
      <c r="AO42" s="179">
        <f t="shared" si="30"/>
        <v>1.3007921692370901</v>
      </c>
      <c r="AP42" s="179">
        <f t="shared" si="31"/>
        <v>0.94460880380821599</v>
      </c>
      <c r="AQ42" s="176">
        <f t="shared" si="32"/>
        <v>0.123248925</v>
      </c>
      <c r="AS42" s="181">
        <v>13</v>
      </c>
      <c r="AT42" s="176">
        <v>0.50649999999999995</v>
      </c>
      <c r="AU42" s="177">
        <v>5.8</v>
      </c>
      <c r="AV42" s="178">
        <v>9.1999999999999993</v>
      </c>
      <c r="AW42" s="179">
        <v>3.6</v>
      </c>
      <c r="AX42" s="179">
        <v>3</v>
      </c>
      <c r="AY42" s="179">
        <v>2</v>
      </c>
      <c r="BA42" s="181">
        <v>13</v>
      </c>
      <c r="BB42" s="176">
        <v>0.48634354000000002</v>
      </c>
      <c r="BC42" s="177">
        <v>20.119689470000001</v>
      </c>
      <c r="BD42" s="181">
        <v>-23.91704021</v>
      </c>
      <c r="BE42" s="179"/>
      <c r="BF42" s="179"/>
      <c r="BG42" s="179"/>
      <c r="BI42" s="181"/>
      <c r="BJ42" s="176"/>
      <c r="BK42" s="177"/>
      <c r="BL42" s="178"/>
      <c r="BM42" s="179"/>
      <c r="BN42" s="179"/>
      <c r="BO42" s="179"/>
      <c r="BP42" s="176"/>
      <c r="BQ42" s="176"/>
      <c r="BS42" s="181"/>
      <c r="BT42" s="176"/>
      <c r="BU42" s="177"/>
      <c r="BV42" s="178"/>
      <c r="BW42" s="179"/>
      <c r="BX42" s="179"/>
      <c r="BY42" s="179"/>
      <c r="BZ42" s="176"/>
      <c r="CA42" s="176"/>
      <c r="CC42" s="181"/>
      <c r="CD42" s="212"/>
      <c r="CE42" s="213"/>
      <c r="CF42" s="214"/>
      <c r="CG42" s="207"/>
      <c r="CH42" s="207"/>
      <c r="CI42" s="207"/>
      <c r="CO42" s="252">
        <v>13</v>
      </c>
      <c r="CP42" s="176">
        <v>0.53158357802384437</v>
      </c>
      <c r="CQ42" s="253">
        <v>0.40543531914918901</v>
      </c>
      <c r="CR42" s="253">
        <v>-0.58450931303970799</v>
      </c>
      <c r="CS42" s="253">
        <v>1.95976037100839</v>
      </c>
      <c r="CT42" s="253">
        <v>1.7746734829948001</v>
      </c>
      <c r="CU42" s="253">
        <v>0.83138122454746299</v>
      </c>
      <c r="CV42" s="179"/>
      <c r="CX42" s="252">
        <v>13</v>
      </c>
      <c r="CY42" s="176">
        <v>0.83817238498394875</v>
      </c>
      <c r="CZ42" s="253">
        <v>0.540569631024305</v>
      </c>
      <c r="DA42" s="253">
        <v>-0.70889275672174401</v>
      </c>
      <c r="DB42" s="253">
        <v>1.81454056563521</v>
      </c>
      <c r="DC42" s="253">
        <v>1.5750453323267799</v>
      </c>
      <c r="DD42" s="253">
        <v>0.90099370999545203</v>
      </c>
      <c r="DE42" s="179"/>
      <c r="DG42" s="252">
        <v>13</v>
      </c>
      <c r="DH42" s="176">
        <v>0.88209900573505018</v>
      </c>
      <c r="DI42" s="253">
        <v>3.8245649825570598</v>
      </c>
      <c r="DJ42" s="253">
        <v>-3.03233810250453</v>
      </c>
      <c r="DK42" s="253">
        <v>1.60759014048374</v>
      </c>
      <c r="DL42" s="253">
        <v>1.3007921692370901</v>
      </c>
      <c r="DM42" s="253">
        <v>0.94460880380821599</v>
      </c>
      <c r="DN42" s="176">
        <v>0.123248925</v>
      </c>
      <c r="DO42" s="176"/>
      <c r="DQ42" s="181">
        <v>13</v>
      </c>
      <c r="DR42" s="176">
        <v>3.9220000000000002</v>
      </c>
      <c r="DS42" s="177">
        <v>0.46400000000000002</v>
      </c>
      <c r="DT42" s="178">
        <v>0.22600000000000001</v>
      </c>
      <c r="DU42" s="179">
        <v>1.8759999999999999</v>
      </c>
      <c r="DV42" s="179">
        <v>1.7869999999999999</v>
      </c>
      <c r="DW42" s="179">
        <v>0.57099999999999995</v>
      </c>
    </row>
    <row r="43" spans="1:128" s="180" customFormat="1" x14ac:dyDescent="0.15">
      <c r="A43" s="252">
        <v>13.5</v>
      </c>
      <c r="B43" s="176">
        <v>51.53</v>
      </c>
      <c r="C43" s="177">
        <v>4.59</v>
      </c>
      <c r="D43" s="252">
        <v>-6.73</v>
      </c>
      <c r="E43" s="179">
        <v>3.8855673116461817</v>
      </c>
      <c r="F43" s="179">
        <v>3.204949297570868</v>
      </c>
      <c r="G43" s="179">
        <v>1.86</v>
      </c>
      <c r="H43" s="179">
        <v>2.61</v>
      </c>
      <c r="J43" s="181">
        <v>13.5</v>
      </c>
      <c r="K43" s="176">
        <v>46.83</v>
      </c>
      <c r="L43" s="177">
        <v>7.64</v>
      </c>
      <c r="M43" s="178">
        <v>8.1199999999999992</v>
      </c>
      <c r="N43" s="179">
        <v>3.09</v>
      </c>
      <c r="O43" s="179">
        <v>1.81</v>
      </c>
      <c r="P43" s="179">
        <v>2.5099999999999998</v>
      </c>
      <c r="R43" s="181">
        <v>13.5</v>
      </c>
      <c r="S43" s="176">
        <v>4.0229999999999997</v>
      </c>
      <c r="T43" s="177">
        <v>0.4</v>
      </c>
      <c r="U43" s="181">
        <v>-0.3</v>
      </c>
      <c r="V43" s="179">
        <v>2.1</v>
      </c>
      <c r="W43" s="179">
        <v>2.1</v>
      </c>
      <c r="X43" s="179">
        <v>0.5</v>
      </c>
      <c r="Z43" s="252">
        <v>13.5</v>
      </c>
      <c r="AA43" s="176">
        <f t="shared" si="19"/>
        <v>1.4393681379964853</v>
      </c>
      <c r="AB43" s="177">
        <f t="shared" si="17"/>
        <v>0.4551765021125509</v>
      </c>
      <c r="AC43" s="181">
        <f t="shared" si="20"/>
        <v>-0.68895402686630802</v>
      </c>
      <c r="AD43" s="179">
        <f t="shared" si="21"/>
        <v>1.844595322900755</v>
      </c>
      <c r="AE43" s="179">
        <f t="shared" si="22"/>
        <v>1.6271572325519428</v>
      </c>
      <c r="AF43" s="179">
        <f t="shared" si="23"/>
        <v>0.86688717780227587</v>
      </c>
      <c r="AG43" s="176">
        <f t="shared" si="24"/>
        <v>0.87944905075441071</v>
      </c>
      <c r="AH43" s="176">
        <f t="shared" si="25"/>
        <v>0.55991908724207462</v>
      </c>
      <c r="AJ43" s="252">
        <v>13.5</v>
      </c>
      <c r="AK43" s="176">
        <f t="shared" si="26"/>
        <v>0.93312089123387043</v>
      </c>
      <c r="AL43" s="177">
        <f t="shared" si="27"/>
        <v>3.7605854119984898</v>
      </c>
      <c r="AM43" s="181">
        <f t="shared" si="28"/>
        <v>-3.22821210983264</v>
      </c>
      <c r="AN43" s="179">
        <f t="shared" si="29"/>
        <v>1.61200305887977</v>
      </c>
      <c r="AO43" s="179">
        <f t="shared" si="30"/>
        <v>1.3032357288663901</v>
      </c>
      <c r="AP43" s="179">
        <f t="shared" si="31"/>
        <v>0.94875207343321999</v>
      </c>
      <c r="AQ43" s="176">
        <f t="shared" si="32"/>
        <v>0.13386687799999999</v>
      </c>
      <c r="AS43" s="181">
        <v>13.5</v>
      </c>
      <c r="AT43" s="176">
        <v>0.55840000000000001</v>
      </c>
      <c r="AU43" s="177">
        <v>6</v>
      </c>
      <c r="AV43" s="178">
        <v>9.3000000000000007</v>
      </c>
      <c r="AW43" s="179">
        <v>3.5</v>
      </c>
      <c r="AX43" s="179">
        <v>3</v>
      </c>
      <c r="AY43" s="179">
        <v>2</v>
      </c>
      <c r="BA43" s="181">
        <v>13.5</v>
      </c>
      <c r="BB43" s="176">
        <v>0.51829924999999999</v>
      </c>
      <c r="BC43" s="177">
        <v>20.058850169999999</v>
      </c>
      <c r="BD43" s="181">
        <v>-23.956494249999999</v>
      </c>
      <c r="BE43" s="179"/>
      <c r="BF43" s="179"/>
      <c r="BG43" s="179"/>
      <c r="BI43" s="181"/>
      <c r="BJ43" s="176"/>
      <c r="BK43" s="177"/>
      <c r="BL43" s="178"/>
      <c r="BM43" s="179"/>
      <c r="BN43" s="179"/>
      <c r="BO43" s="179"/>
      <c r="BP43" s="176"/>
      <c r="BQ43" s="176"/>
      <c r="BS43" s="181"/>
      <c r="BT43" s="176"/>
      <c r="BU43" s="177"/>
      <c r="BV43" s="178"/>
      <c r="BW43" s="179"/>
      <c r="BX43" s="179"/>
      <c r="BY43" s="179"/>
      <c r="BZ43" s="176"/>
      <c r="CA43" s="176"/>
      <c r="CC43" s="181"/>
      <c r="CD43" s="212"/>
      <c r="CE43" s="213"/>
      <c r="CF43" s="214"/>
      <c r="CG43" s="207"/>
      <c r="CH43" s="207"/>
      <c r="CI43" s="207"/>
      <c r="CO43" s="252">
        <v>13.5</v>
      </c>
      <c r="CP43" s="176">
        <v>0.55991908724207462</v>
      </c>
      <c r="CQ43" s="253">
        <v>0.477065550242805</v>
      </c>
      <c r="CR43" s="253">
        <v>-0.57972512248035202</v>
      </c>
      <c r="CS43" s="253">
        <v>1.9309266048242</v>
      </c>
      <c r="CT43" s="253">
        <v>1.73754018145584</v>
      </c>
      <c r="CU43" s="253">
        <v>0.84227766861310704</v>
      </c>
      <c r="CV43" s="179"/>
      <c r="CX43" s="252">
        <v>13.5</v>
      </c>
      <c r="CY43" s="176">
        <v>0.87944905075441071</v>
      </c>
      <c r="CZ43" s="253">
        <v>0.441240395365746</v>
      </c>
      <c r="DA43" s="253">
        <v>-0.75849682572631305</v>
      </c>
      <c r="DB43" s="253">
        <v>1.78963076010596</v>
      </c>
      <c r="DC43" s="253">
        <v>1.5568796878273901</v>
      </c>
      <c r="DD43" s="253">
        <v>0.88255532129603997</v>
      </c>
      <c r="DE43" s="179"/>
      <c r="DG43" s="252">
        <v>13.5</v>
      </c>
      <c r="DH43" s="176">
        <v>0.93312089123387043</v>
      </c>
      <c r="DI43" s="253">
        <v>3.7605854119984898</v>
      </c>
      <c r="DJ43" s="253">
        <v>-3.22821210983264</v>
      </c>
      <c r="DK43" s="253">
        <v>1.61200305887977</v>
      </c>
      <c r="DL43" s="253">
        <v>1.3032357288663901</v>
      </c>
      <c r="DM43" s="253">
        <v>0.94875207343321999</v>
      </c>
      <c r="DN43" s="176">
        <v>0.13386687799999999</v>
      </c>
      <c r="DO43" s="176"/>
      <c r="DQ43" s="181">
        <v>13.5</v>
      </c>
      <c r="DR43" s="176">
        <v>4.18</v>
      </c>
      <c r="DS43" s="177">
        <v>0.47799999999999998</v>
      </c>
      <c r="DT43" s="178">
        <v>0.22900000000000001</v>
      </c>
      <c r="DU43" s="179">
        <v>1.8740000000000001</v>
      </c>
      <c r="DV43" s="179">
        <v>1.782</v>
      </c>
      <c r="DW43" s="179">
        <v>0.57899999999999996</v>
      </c>
    </row>
    <row r="44" spans="1:128" s="180" customFormat="1" ht="15" x14ac:dyDescent="0.15">
      <c r="A44" s="252">
        <v>14</v>
      </c>
      <c r="B44" s="176">
        <v>54.6</v>
      </c>
      <c r="C44" s="177">
        <v>4.5999999999999996</v>
      </c>
      <c r="D44" s="252">
        <v>-6.72</v>
      </c>
      <c r="E44" s="179">
        <v>3.8797938089542852</v>
      </c>
      <c r="F44" s="179">
        <v>3.204949297570868</v>
      </c>
      <c r="G44" s="179">
        <v>1.86</v>
      </c>
      <c r="H44" s="179">
        <v>2.61</v>
      </c>
      <c r="J44" s="181">
        <v>14</v>
      </c>
      <c r="K44" s="176">
        <v>49.62</v>
      </c>
      <c r="L44" s="177">
        <v>7.64</v>
      </c>
      <c r="M44" s="178">
        <v>8.1199999999999992</v>
      </c>
      <c r="N44" s="179">
        <v>3.09</v>
      </c>
      <c r="O44" s="179">
        <v>1.81</v>
      </c>
      <c r="P44" s="179">
        <v>2.5099999999999998</v>
      </c>
      <c r="R44" s="181">
        <v>14</v>
      </c>
      <c r="S44" s="176">
        <v>4.2770000000000001</v>
      </c>
      <c r="T44" s="177">
        <v>0.4</v>
      </c>
      <c r="U44" s="181">
        <v>-0.3</v>
      </c>
      <c r="V44" s="179">
        <v>2.1</v>
      </c>
      <c r="W44" s="179">
        <v>2.1</v>
      </c>
      <c r="X44" s="179">
        <v>0.5</v>
      </c>
      <c r="Z44" s="252">
        <v>14</v>
      </c>
      <c r="AA44" s="176">
        <f t="shared" si="19"/>
        <v>1.5100473128141725</v>
      </c>
      <c r="AB44" s="177">
        <f t="shared" si="17"/>
        <v>0.42165272179300711</v>
      </c>
      <c r="AC44" s="181">
        <f t="shared" si="20"/>
        <v>-0.68428343638759836</v>
      </c>
      <c r="AD44" s="179">
        <f t="shared" si="21"/>
        <v>1.8185159101910437</v>
      </c>
      <c r="AE44" s="179">
        <f t="shared" si="22"/>
        <v>1.6018520264876832</v>
      </c>
      <c r="AF44" s="179">
        <f t="shared" si="23"/>
        <v>0.8598439691539056</v>
      </c>
      <c r="AG44" s="176">
        <f t="shared" si="24"/>
        <v>0.92040250344515384</v>
      </c>
      <c r="AH44" s="176">
        <f t="shared" si="25"/>
        <v>0.58964480936901853</v>
      </c>
      <c r="AJ44" s="252">
        <v>14</v>
      </c>
      <c r="AK44" s="176">
        <f t="shared" si="26"/>
        <v>0.9834532419380464</v>
      </c>
      <c r="AL44" s="177">
        <f t="shared" si="27"/>
        <v>3.8488030813476701</v>
      </c>
      <c r="AM44" s="181">
        <f t="shared" si="28"/>
        <v>-3.2438852010764099</v>
      </c>
      <c r="AN44" s="179">
        <f t="shared" si="29"/>
        <v>1.6164182439049199</v>
      </c>
      <c r="AO44" s="179">
        <f t="shared" si="30"/>
        <v>1.30567928849569</v>
      </c>
      <c r="AP44" s="179">
        <f t="shared" si="31"/>
        <v>0.95289534305822499</v>
      </c>
      <c r="AQ44" s="176">
        <f t="shared" si="32"/>
        <v>0.144884666</v>
      </c>
      <c r="AS44" s="181">
        <v>14</v>
      </c>
      <c r="AT44" s="176">
        <v>0.61280000000000001</v>
      </c>
      <c r="AU44" s="177">
        <v>6</v>
      </c>
      <c r="AV44" s="178">
        <v>9.1999999999999993</v>
      </c>
      <c r="AW44" s="179">
        <v>3.5</v>
      </c>
      <c r="AX44" s="179">
        <v>2.9</v>
      </c>
      <c r="AY44" s="179">
        <v>1.9</v>
      </c>
      <c r="BA44" s="181">
        <v>14</v>
      </c>
      <c r="BB44" s="176">
        <v>0.55220941000000001</v>
      </c>
      <c r="BC44" s="177">
        <v>20.078578520000001</v>
      </c>
      <c r="BD44" s="181">
        <v>-24.10291415</v>
      </c>
      <c r="BE44" s="179"/>
      <c r="BF44" s="179"/>
      <c r="BG44" s="179"/>
      <c r="BI44" s="181"/>
      <c r="BJ44" s="176"/>
      <c r="BK44" s="177"/>
      <c r="BL44" s="178"/>
      <c r="BM44" s="179"/>
      <c r="BN44" s="179"/>
      <c r="BO44" s="179"/>
      <c r="BP44" s="176"/>
      <c r="BQ44" s="176"/>
      <c r="BS44" s="181"/>
      <c r="BT44" s="176"/>
      <c r="BU44" s="177"/>
      <c r="BV44" s="178"/>
      <c r="BW44" s="179"/>
      <c r="BX44" s="179"/>
      <c r="BY44" s="179"/>
      <c r="BZ44" s="176"/>
      <c r="CA44" s="176"/>
      <c r="CC44" s="181"/>
      <c r="CD44" s="98"/>
      <c r="CE44" s="37"/>
      <c r="CF44" s="42"/>
      <c r="CG44" s="69"/>
      <c r="CH44" s="69"/>
      <c r="CI44" s="69"/>
      <c r="CO44" s="252">
        <v>14</v>
      </c>
      <c r="CP44" s="176">
        <v>0.58964480936901853</v>
      </c>
      <c r="CQ44" s="253">
        <v>0.46002109296571397</v>
      </c>
      <c r="CR44" s="253">
        <v>-0.523122488321899</v>
      </c>
      <c r="CS44" s="253">
        <v>1.9024430671675401</v>
      </c>
      <c r="CT44" s="253">
        <v>1.7004068799168801</v>
      </c>
      <c r="CU44" s="253">
        <v>0.85317411267875098</v>
      </c>
      <c r="CV44" s="179"/>
      <c r="CX44" s="252">
        <v>14</v>
      </c>
      <c r="CY44" s="176">
        <v>0.92040250344515384</v>
      </c>
      <c r="CZ44" s="253">
        <v>0.39707248562323599</v>
      </c>
      <c r="DA44" s="253">
        <v>-0.78752926214777597</v>
      </c>
      <c r="DB44" s="253">
        <v>1.76474898507833</v>
      </c>
      <c r="DC44" s="253">
        <v>1.538714043328</v>
      </c>
      <c r="DD44" s="253">
        <v>0.86411693259662803</v>
      </c>
      <c r="DE44" s="179"/>
      <c r="DG44" s="252">
        <v>14</v>
      </c>
      <c r="DH44" s="176">
        <v>0.9834532419380464</v>
      </c>
      <c r="DI44" s="253">
        <v>3.8488030813476701</v>
      </c>
      <c r="DJ44" s="253">
        <v>-3.2438852010764099</v>
      </c>
      <c r="DK44" s="253">
        <v>1.6164182439049199</v>
      </c>
      <c r="DL44" s="253">
        <v>1.30567928849569</v>
      </c>
      <c r="DM44" s="253">
        <v>0.95289534305822499</v>
      </c>
      <c r="DN44" s="176">
        <v>0.144884666</v>
      </c>
      <c r="DO44" s="176"/>
      <c r="DQ44" s="181">
        <v>14</v>
      </c>
      <c r="DR44" s="176">
        <v>4.4420000000000002</v>
      </c>
      <c r="DS44" s="177">
        <v>0.49099999999999999</v>
      </c>
      <c r="DT44" s="178">
        <v>0.23200000000000001</v>
      </c>
      <c r="DU44" s="179">
        <v>1.873</v>
      </c>
      <c r="DV44" s="179">
        <v>1.778</v>
      </c>
      <c r="DW44" s="179">
        <v>0.58799999999999997</v>
      </c>
    </row>
    <row r="45" spans="1:128" s="180" customFormat="1" x14ac:dyDescent="0.15">
      <c r="A45" s="252">
        <v>14.5</v>
      </c>
      <c r="B45" s="176">
        <v>57.72</v>
      </c>
      <c r="C45" s="177">
        <v>4.6100000000000003</v>
      </c>
      <c r="D45" s="252">
        <v>-6.71</v>
      </c>
      <c r="E45" s="179">
        <v>3.874020306262389</v>
      </c>
      <c r="F45" s="179">
        <v>3.204949297570868</v>
      </c>
      <c r="G45" s="179">
        <v>1.86</v>
      </c>
      <c r="H45" s="179">
        <v>2.61</v>
      </c>
      <c r="J45" s="181">
        <v>14.5</v>
      </c>
      <c r="K45" s="176">
        <v>52.45</v>
      </c>
      <c r="L45" s="177">
        <v>7.64</v>
      </c>
      <c r="M45" s="178">
        <v>8.1199999999999992</v>
      </c>
      <c r="N45" s="179">
        <v>3.09</v>
      </c>
      <c r="O45" s="179">
        <v>1.81</v>
      </c>
      <c r="P45" s="179">
        <v>2.5099999999999998</v>
      </c>
      <c r="R45" s="181">
        <v>14.5</v>
      </c>
      <c r="S45" s="176">
        <v>4.5270000000000001</v>
      </c>
      <c r="T45" s="177">
        <v>0.5</v>
      </c>
      <c r="U45" s="181">
        <v>-0.3</v>
      </c>
      <c r="V45" s="179">
        <v>2.1</v>
      </c>
      <c r="W45" s="179">
        <v>2.1</v>
      </c>
      <c r="X45" s="179">
        <v>0.5</v>
      </c>
      <c r="Z45" s="252">
        <v>14.5</v>
      </c>
      <c r="AA45" s="176">
        <f t="shared" si="19"/>
        <v>1.5798355952992458</v>
      </c>
      <c r="AB45" s="177">
        <f t="shared" si="17"/>
        <v>0.41987616017595492</v>
      </c>
      <c r="AC45" s="181">
        <f t="shared" si="20"/>
        <v>-0.6147227047926519</v>
      </c>
      <c r="AD45" s="179">
        <f t="shared" si="21"/>
        <v>1.7926553238066005</v>
      </c>
      <c r="AE45" s="179">
        <f t="shared" si="22"/>
        <v>1.5765631346872055</v>
      </c>
      <c r="AF45" s="179">
        <f t="shared" si="23"/>
        <v>0.85289677788224838</v>
      </c>
      <c r="AG45" s="176">
        <f t="shared" si="24"/>
        <v>0.95980433066783533</v>
      </c>
      <c r="AH45" s="176">
        <f t="shared" si="25"/>
        <v>0.62003126463141045</v>
      </c>
      <c r="AJ45" s="252">
        <v>14.5</v>
      </c>
      <c r="AK45" s="176">
        <f t="shared" si="26"/>
        <v>1.0349574777670372</v>
      </c>
      <c r="AL45" s="177">
        <f t="shared" si="27"/>
        <v>3.9775578218826699</v>
      </c>
      <c r="AM45" s="181">
        <f t="shared" si="28"/>
        <v>-3.2562920947990501</v>
      </c>
      <c r="AN45" s="179">
        <f t="shared" si="29"/>
        <v>1.62083567703617</v>
      </c>
      <c r="AO45" s="179">
        <f t="shared" si="30"/>
        <v>1.308122848125</v>
      </c>
      <c r="AP45" s="179">
        <f t="shared" si="31"/>
        <v>0.95703861268322898</v>
      </c>
      <c r="AQ45" s="176">
        <f t="shared" si="32"/>
        <v>0.15604253500000001</v>
      </c>
      <c r="AS45" s="181">
        <v>14.5</v>
      </c>
      <c r="AT45" s="176">
        <v>0.66969999999999996</v>
      </c>
      <c r="AU45" s="177">
        <v>6.2</v>
      </c>
      <c r="AV45" s="178">
        <v>9.1999999999999993</v>
      </c>
      <c r="AW45" s="179">
        <v>3.5</v>
      </c>
      <c r="AX45" s="179">
        <v>2.9</v>
      </c>
      <c r="AY45" s="179">
        <v>1.9</v>
      </c>
      <c r="BA45" s="181">
        <v>14.5</v>
      </c>
      <c r="BB45" s="176">
        <v>0.5847502</v>
      </c>
      <c r="BC45" s="177">
        <v>20.045768259999999</v>
      </c>
      <c r="BD45" s="181">
        <v>-24.240898080000001</v>
      </c>
      <c r="BE45" s="179"/>
      <c r="BF45" s="179"/>
      <c r="BG45" s="179"/>
      <c r="BI45" s="181"/>
      <c r="BJ45" s="176"/>
      <c r="BK45" s="177"/>
      <c r="BL45" s="178"/>
      <c r="BM45" s="179"/>
      <c r="BN45" s="179"/>
      <c r="BO45" s="179"/>
      <c r="BP45" s="176"/>
      <c r="BQ45" s="176"/>
      <c r="BS45" s="181"/>
      <c r="BT45" s="176"/>
      <c r="BU45" s="177"/>
      <c r="BV45" s="178"/>
      <c r="BW45" s="179"/>
      <c r="BX45" s="179"/>
      <c r="BY45" s="179"/>
      <c r="BZ45" s="176"/>
      <c r="CA45" s="176"/>
      <c r="CC45" s="181"/>
      <c r="CD45" s="77"/>
      <c r="CE45" s="77"/>
      <c r="CF45" s="77"/>
      <c r="CG45" s="77"/>
      <c r="CH45" s="77"/>
      <c r="CI45" s="77"/>
      <c r="CO45" s="252">
        <v>14.5</v>
      </c>
      <c r="CP45" s="176">
        <v>0.62003126463141045</v>
      </c>
      <c r="CQ45" s="253">
        <v>0.37462250173284101</v>
      </c>
      <c r="CR45" s="253">
        <v>-0.61671008664031302</v>
      </c>
      <c r="CS45" s="253">
        <v>1.87432572504425</v>
      </c>
      <c r="CT45" s="253">
        <v>1.66327357837792</v>
      </c>
      <c r="CU45" s="253">
        <v>0.86407055674439404</v>
      </c>
      <c r="CV45" s="179"/>
      <c r="CX45" s="252">
        <v>14.5</v>
      </c>
      <c r="CY45" s="176">
        <v>0.95980433066783533</v>
      </c>
      <c r="CZ45" s="253">
        <v>0.44910991353291102</v>
      </c>
      <c r="DA45" s="253">
        <v>-0.61343886094975797</v>
      </c>
      <c r="DB45" s="253">
        <v>1.7398964431219299</v>
      </c>
      <c r="DC45" s="253">
        <v>1.5205483988285999</v>
      </c>
      <c r="DD45" s="253">
        <v>0.84567854389721597</v>
      </c>
      <c r="DE45" s="179"/>
      <c r="DG45" s="252">
        <v>14.5</v>
      </c>
      <c r="DH45" s="176">
        <v>1.0349574777670372</v>
      </c>
      <c r="DI45" s="253">
        <v>3.9775578218826699</v>
      </c>
      <c r="DJ45" s="253">
        <v>-3.2562920947990501</v>
      </c>
      <c r="DK45" s="253">
        <v>1.62083567703617</v>
      </c>
      <c r="DL45" s="253">
        <v>1.308122848125</v>
      </c>
      <c r="DM45" s="253">
        <v>0.95703861268322898</v>
      </c>
      <c r="DN45" s="176">
        <v>0.15604253500000001</v>
      </c>
      <c r="DO45" s="176"/>
      <c r="DQ45" s="181">
        <v>14.5</v>
      </c>
      <c r="DR45" s="176">
        <v>4.7080000000000002</v>
      </c>
      <c r="DS45" s="177">
        <v>0.505</v>
      </c>
      <c r="DT45" s="178">
        <v>0.24199999999999999</v>
      </c>
      <c r="DU45" s="179">
        <v>1.8720000000000001</v>
      </c>
      <c r="DV45" s="179">
        <v>1.774</v>
      </c>
      <c r="DW45" s="179">
        <v>0.59599999999999997</v>
      </c>
    </row>
    <row r="46" spans="1:128" s="180" customFormat="1" x14ac:dyDescent="0.15">
      <c r="A46" s="252">
        <v>15</v>
      </c>
      <c r="B46" s="176">
        <v>60.87</v>
      </c>
      <c r="C46" s="177">
        <v>4.63</v>
      </c>
      <c r="D46" s="252">
        <v>-6.7</v>
      </c>
      <c r="E46" s="179">
        <v>3.8682468035704929</v>
      </c>
      <c r="F46" s="179">
        <v>3.1968109108922915</v>
      </c>
      <c r="G46" s="179">
        <v>1.86</v>
      </c>
      <c r="H46" s="179">
        <v>2.6</v>
      </c>
      <c r="J46" s="181">
        <v>15</v>
      </c>
      <c r="K46" s="176">
        <v>55.33</v>
      </c>
      <c r="L46" s="177">
        <v>7.64</v>
      </c>
      <c r="M46" s="178">
        <v>8.1199999999999992</v>
      </c>
      <c r="N46" s="179">
        <v>3.09</v>
      </c>
      <c r="O46" s="179">
        <v>1.81</v>
      </c>
      <c r="P46" s="179">
        <v>2.5099999999999998</v>
      </c>
      <c r="R46" s="181">
        <v>15</v>
      </c>
      <c r="S46" s="176">
        <v>4.7869999999999999</v>
      </c>
      <c r="T46" s="177">
        <v>0.5</v>
      </c>
      <c r="U46" s="181">
        <v>-0.3</v>
      </c>
      <c r="V46" s="179">
        <v>2.1</v>
      </c>
      <c r="W46" s="179">
        <v>2.1</v>
      </c>
      <c r="X46" s="179">
        <v>0.5</v>
      </c>
      <c r="Z46" s="252">
        <v>15</v>
      </c>
      <c r="AA46" s="176">
        <f t="shared" si="19"/>
        <v>1.6525949176059513</v>
      </c>
      <c r="AB46" s="177">
        <f t="shared" si="17"/>
        <v>0.45566475509267595</v>
      </c>
      <c r="AC46" s="181">
        <f t="shared" si="20"/>
        <v>-0.72882263684219606</v>
      </c>
      <c r="AD46" s="179">
        <f t="shared" si="21"/>
        <v>1.7668447285955358</v>
      </c>
      <c r="AE46" s="179">
        <f t="shared" si="22"/>
        <v>1.5510986754062672</v>
      </c>
      <c r="AF46" s="179">
        <f t="shared" si="23"/>
        <v>0.84602735452881228</v>
      </c>
      <c r="AG46" s="176">
        <f t="shared" si="24"/>
        <v>1.0020673218220695</v>
      </c>
      <c r="AH46" s="176">
        <f t="shared" si="25"/>
        <v>0.65052759578388186</v>
      </c>
      <c r="AJ46" s="252">
        <v>15</v>
      </c>
      <c r="AK46" s="176">
        <f t="shared" si="26"/>
        <v>1.0870146968850745</v>
      </c>
      <c r="AL46" s="177">
        <f t="shared" si="27"/>
        <v>3.9849188269264002</v>
      </c>
      <c r="AM46" s="181">
        <f t="shared" si="28"/>
        <v>-3.3461393381678302</v>
      </c>
      <c r="AN46" s="179">
        <f t="shared" si="29"/>
        <v>1.6252553399425</v>
      </c>
      <c r="AO46" s="179">
        <f t="shared" si="30"/>
        <v>1.3105664077543</v>
      </c>
      <c r="AP46" s="179">
        <f t="shared" si="31"/>
        <v>0.96118188230823298</v>
      </c>
      <c r="AQ46" s="176">
        <f t="shared" si="32"/>
        <v>0.167954935</v>
      </c>
      <c r="AS46" s="181">
        <v>15</v>
      </c>
      <c r="AT46" s="176">
        <v>0.72919999999999996</v>
      </c>
      <c r="AU46" s="177">
        <v>6.3</v>
      </c>
      <c r="AV46" s="178">
        <v>9.1999999999999993</v>
      </c>
      <c r="AW46" s="179">
        <v>3.4</v>
      </c>
      <c r="AX46" s="179">
        <v>2.8</v>
      </c>
      <c r="AY46" s="179">
        <v>1.9</v>
      </c>
      <c r="BA46" s="181">
        <v>15</v>
      </c>
      <c r="BB46" s="176">
        <v>0.61863358999999996</v>
      </c>
      <c r="BC46" s="177">
        <v>19.826092859999999</v>
      </c>
      <c r="BD46" s="181">
        <v>-24.366971410000001</v>
      </c>
      <c r="BE46" s="179"/>
      <c r="BF46" s="179"/>
      <c r="BG46" s="179"/>
      <c r="BI46" s="181"/>
      <c r="BJ46" s="176"/>
      <c r="BK46" s="177"/>
      <c r="BL46" s="178"/>
      <c r="BM46" s="179"/>
      <c r="BN46" s="179"/>
      <c r="BO46" s="179"/>
      <c r="BP46" s="176"/>
      <c r="BQ46" s="176"/>
      <c r="BS46" s="181"/>
      <c r="BT46" s="176"/>
      <c r="BU46" s="177"/>
      <c r="BV46" s="178"/>
      <c r="BW46" s="179"/>
      <c r="BX46" s="179"/>
      <c r="BY46" s="179"/>
      <c r="BZ46" s="176"/>
      <c r="CA46" s="176"/>
      <c r="CC46" s="181"/>
      <c r="CD46" s="77"/>
      <c r="CE46" s="77"/>
      <c r="CF46" s="77"/>
      <c r="CG46" s="77"/>
      <c r="CH46" s="77"/>
      <c r="CI46" s="77"/>
      <c r="CO46" s="252">
        <v>15</v>
      </c>
      <c r="CP46" s="176">
        <v>0.65052759578388186</v>
      </c>
      <c r="CQ46" s="253">
        <v>0.31906162735091198</v>
      </c>
      <c r="CR46" s="253">
        <v>-0.73158074680145002</v>
      </c>
      <c r="CS46" s="253">
        <v>1.84659130628962</v>
      </c>
      <c r="CT46" s="253">
        <v>1.6261402768389599</v>
      </c>
      <c r="CU46" s="253">
        <v>0.87496700081003798</v>
      </c>
      <c r="CV46" s="179"/>
      <c r="CX46" s="252">
        <v>15</v>
      </c>
      <c r="CY46" s="176">
        <v>1.0020673218220695</v>
      </c>
      <c r="CZ46" s="253">
        <v>0.54434552766275202</v>
      </c>
      <c r="DA46" s="253">
        <v>-0.72703211179300198</v>
      </c>
      <c r="DB46" s="253">
        <v>1.7150744050558</v>
      </c>
      <c r="DC46" s="253">
        <v>1.5023827543292101</v>
      </c>
      <c r="DD46" s="253">
        <v>0.82724015519780303</v>
      </c>
      <c r="DE46" s="179"/>
      <c r="DG46" s="252">
        <v>15</v>
      </c>
      <c r="DH46" s="176">
        <v>1.0870146968850745</v>
      </c>
      <c r="DI46" s="253">
        <v>3.9849188269264002</v>
      </c>
      <c r="DJ46" s="253">
        <v>-3.3461393381678302</v>
      </c>
      <c r="DK46" s="253">
        <v>1.6252553399425</v>
      </c>
      <c r="DL46" s="253">
        <v>1.3105664077543</v>
      </c>
      <c r="DM46" s="253">
        <v>0.96118188230823298</v>
      </c>
      <c r="DN46" s="176">
        <v>0.167954935</v>
      </c>
      <c r="DO46" s="176"/>
      <c r="DQ46" s="181">
        <v>15</v>
      </c>
      <c r="DR46" s="176">
        <v>4.9790000000000001</v>
      </c>
      <c r="DS46" s="177">
        <v>0.51800000000000002</v>
      </c>
      <c r="DT46" s="178">
        <v>0.251</v>
      </c>
      <c r="DU46" s="179">
        <v>1.871</v>
      </c>
      <c r="DV46" s="179">
        <v>1.7709999999999999</v>
      </c>
      <c r="DW46" s="179">
        <v>0.60299999999999998</v>
      </c>
    </row>
    <row r="47" spans="1:128" s="8" customFormat="1" ht="15" x14ac:dyDescent="0.15">
      <c r="A47" s="81"/>
      <c r="B47" s="103"/>
      <c r="C47" s="63"/>
      <c r="D47" s="61"/>
      <c r="E47" s="61"/>
      <c r="F47" s="68"/>
      <c r="G47" s="68"/>
      <c r="H47" s="68"/>
      <c r="I47" s="45"/>
      <c r="J47" s="81"/>
      <c r="K47" s="103"/>
      <c r="L47" s="63"/>
      <c r="M47" s="61"/>
      <c r="N47" s="68"/>
      <c r="O47" s="68"/>
      <c r="P47" s="68"/>
      <c r="R47" s="10"/>
      <c r="S47" s="98"/>
      <c r="T47" s="37"/>
      <c r="U47" s="10"/>
      <c r="V47" s="69"/>
      <c r="W47" s="69"/>
      <c r="X47" s="69"/>
      <c r="Z47" s="58"/>
      <c r="AA47" s="77"/>
      <c r="AB47" s="63"/>
      <c r="AC47" s="61"/>
      <c r="AD47" s="68"/>
      <c r="AE47" s="68"/>
      <c r="AF47" s="68"/>
      <c r="AG47" s="43"/>
      <c r="AH47" s="43"/>
      <c r="AJ47" s="58"/>
      <c r="AK47" s="77"/>
      <c r="AL47" s="63"/>
      <c r="AM47" s="61"/>
      <c r="AN47" s="68"/>
      <c r="AO47" s="68"/>
      <c r="AP47" s="68"/>
      <c r="AQ47" s="39"/>
      <c r="AS47" s="81"/>
      <c r="AT47" s="103"/>
      <c r="AU47" s="63"/>
      <c r="AV47" s="61"/>
      <c r="AW47" s="89"/>
      <c r="AX47" s="68"/>
      <c r="AY47" s="68"/>
      <c r="BA47" s="285" t="s">
        <v>189</v>
      </c>
      <c r="BB47" s="285"/>
      <c r="BC47" s="285"/>
      <c r="BD47" s="285"/>
      <c r="BE47" s="285"/>
      <c r="BF47" s="285"/>
      <c r="BG47" s="285"/>
      <c r="BH47" s="24"/>
      <c r="BI47" s="10"/>
      <c r="BJ47" s="98"/>
      <c r="BK47" s="37"/>
      <c r="BL47" s="42"/>
      <c r="BM47" s="69"/>
      <c r="BN47" s="69"/>
      <c r="BO47" s="69"/>
      <c r="BP47" s="98"/>
      <c r="BQ47" s="98"/>
      <c r="BS47" s="39"/>
      <c r="BT47" s="98"/>
      <c r="BU47" s="37"/>
      <c r="BV47" s="42"/>
      <c r="BW47" s="69"/>
      <c r="BX47" s="69"/>
      <c r="BY47" s="69"/>
      <c r="BZ47" s="98"/>
      <c r="CA47" s="98"/>
      <c r="CB47" s="45"/>
      <c r="CC47" s="39"/>
      <c r="CD47" s="77"/>
      <c r="CE47" s="77"/>
      <c r="CF47" s="77"/>
      <c r="CG47" s="77"/>
      <c r="CH47" s="77"/>
      <c r="CI47" s="77"/>
      <c r="CJ47" s="45"/>
      <c r="CM47" s="45"/>
      <c r="CN47" s="45"/>
      <c r="CO47" s="81"/>
      <c r="CP47" s="103"/>
      <c r="CQ47" s="81"/>
      <c r="CR47" s="81"/>
      <c r="CS47" s="81"/>
      <c r="CT47" s="68"/>
      <c r="CU47" s="68"/>
      <c r="CV47" s="68"/>
      <c r="CW47" s="45"/>
      <c r="CX47" s="81"/>
      <c r="CY47" s="77"/>
      <c r="CZ47" s="81"/>
      <c r="DA47" s="81"/>
      <c r="DB47" s="81"/>
      <c r="DC47" s="81"/>
      <c r="DD47" s="81"/>
      <c r="DE47" s="68"/>
      <c r="DF47" s="45"/>
      <c r="DG47" s="81"/>
      <c r="DH47" s="103"/>
      <c r="DI47" s="81"/>
      <c r="DJ47" s="81"/>
      <c r="DK47" s="81"/>
      <c r="DL47" s="68"/>
      <c r="DM47" s="68"/>
      <c r="DN47" s="98"/>
      <c r="DO47" s="98"/>
      <c r="DP47" s="45"/>
      <c r="DQ47" s="10"/>
      <c r="DR47" s="98"/>
      <c r="DS47" s="37"/>
      <c r="DT47" s="42"/>
      <c r="DU47" s="69"/>
      <c r="DV47" s="69"/>
      <c r="DW47" s="69"/>
      <c r="DX47" s="45"/>
    </row>
    <row r="48" spans="1:128" s="8" customFormat="1" ht="15" x14ac:dyDescent="0.15">
      <c r="A48" s="81"/>
      <c r="B48" s="103"/>
      <c r="C48" s="63"/>
      <c r="D48" s="61"/>
      <c r="E48" s="61"/>
      <c r="F48" s="68"/>
      <c r="G48" s="68"/>
      <c r="H48" s="68"/>
      <c r="I48" s="45"/>
      <c r="J48" s="81"/>
      <c r="K48" s="103"/>
      <c r="L48" s="63"/>
      <c r="M48" s="61"/>
      <c r="N48" s="68"/>
      <c r="O48" s="68"/>
      <c r="P48" s="68"/>
      <c r="R48" s="10"/>
      <c r="S48" s="98"/>
      <c r="T48" s="37"/>
      <c r="U48" s="10"/>
      <c r="V48" s="69"/>
      <c r="W48" s="69"/>
      <c r="X48" s="69"/>
      <c r="Z48" s="58"/>
      <c r="AA48" s="77"/>
      <c r="AB48" s="63"/>
      <c r="AC48" s="61"/>
      <c r="AD48" s="68"/>
      <c r="AE48" s="68"/>
      <c r="AF48" s="68"/>
      <c r="AG48" s="43"/>
      <c r="AH48" s="43"/>
      <c r="AJ48" s="58"/>
      <c r="AK48" s="77"/>
      <c r="AL48" s="63"/>
      <c r="AM48" s="61"/>
      <c r="AN48" s="68"/>
      <c r="AO48" s="68"/>
      <c r="AP48" s="68"/>
      <c r="AQ48" s="39"/>
      <c r="AS48" s="81"/>
      <c r="AT48" s="103"/>
      <c r="AU48" s="63"/>
      <c r="AV48" s="61"/>
      <c r="AW48" s="89"/>
      <c r="AX48" s="68"/>
      <c r="AY48" s="68"/>
      <c r="BA48" s="81"/>
      <c r="BB48" s="103"/>
      <c r="BC48" s="63"/>
      <c r="BD48" s="81"/>
      <c r="BE48" s="68"/>
      <c r="BF48" s="68"/>
      <c r="BG48" s="68"/>
      <c r="BH48" s="24"/>
      <c r="BI48" s="10"/>
      <c r="BJ48" s="98"/>
      <c r="BK48" s="37"/>
      <c r="BL48" s="42"/>
      <c r="BM48" s="69"/>
      <c r="BN48" s="69"/>
      <c r="BO48" s="69"/>
      <c r="BP48" s="98"/>
      <c r="BQ48" s="98"/>
      <c r="BS48" s="39"/>
      <c r="BT48" s="98"/>
      <c r="BU48" s="37"/>
      <c r="BV48" s="42"/>
      <c r="BW48" s="69"/>
      <c r="BX48" s="69"/>
      <c r="BY48" s="69"/>
      <c r="BZ48" s="98"/>
      <c r="CA48" s="98"/>
      <c r="CB48" s="45"/>
      <c r="CC48" s="39"/>
      <c r="CD48" s="77"/>
      <c r="CE48" s="77"/>
      <c r="CF48" s="77"/>
      <c r="CG48" s="77"/>
      <c r="CH48" s="77"/>
      <c r="CI48" s="77"/>
      <c r="CJ48" s="45"/>
      <c r="CM48" s="45"/>
      <c r="CN48" s="45"/>
      <c r="CO48" s="81"/>
      <c r="CP48" s="103"/>
      <c r="CQ48" s="81"/>
      <c r="CR48" s="81"/>
      <c r="CS48" s="81"/>
      <c r="CT48" s="68"/>
      <c r="CU48" s="68"/>
      <c r="CV48" s="68"/>
      <c r="CW48" s="45"/>
      <c r="CX48" s="81"/>
      <c r="CY48" s="77"/>
      <c r="CZ48" s="81"/>
      <c r="DA48" s="81"/>
      <c r="DB48" s="81"/>
      <c r="DC48" s="81"/>
      <c r="DD48" s="81"/>
      <c r="DE48" s="68"/>
      <c r="DF48" s="45"/>
      <c r="DG48" s="81"/>
      <c r="DH48" s="103"/>
      <c r="DI48" s="81"/>
      <c r="DJ48" s="81"/>
      <c r="DK48" s="81"/>
      <c r="DL48" s="68"/>
      <c r="DM48" s="68"/>
      <c r="DN48" s="98"/>
      <c r="DO48" s="98"/>
      <c r="DP48" s="45"/>
      <c r="DQ48" s="10"/>
      <c r="DR48" s="98"/>
      <c r="DS48" s="37"/>
      <c r="DT48" s="42"/>
      <c r="DU48" s="69"/>
      <c r="DV48" s="69"/>
      <c r="DW48" s="69"/>
      <c r="DX48" s="45"/>
    </row>
    <row r="49" spans="1:128" s="8" customFormat="1" ht="15" x14ac:dyDescent="0.15">
      <c r="A49" s="81"/>
      <c r="B49" s="103"/>
      <c r="C49" s="63"/>
      <c r="D49" s="61"/>
      <c r="E49" s="61"/>
      <c r="F49" s="68"/>
      <c r="G49" s="68"/>
      <c r="H49" s="68"/>
      <c r="I49" s="45"/>
      <c r="J49" s="81"/>
      <c r="K49" s="103"/>
      <c r="L49" s="63"/>
      <c r="M49" s="61"/>
      <c r="N49" s="68"/>
      <c r="O49" s="68"/>
      <c r="P49" s="68"/>
      <c r="R49" s="10"/>
      <c r="S49" s="98"/>
      <c r="T49" s="37"/>
      <c r="U49" s="10"/>
      <c r="V49" s="69"/>
      <c r="W49" s="69"/>
      <c r="X49" s="69"/>
      <c r="Z49" s="58"/>
      <c r="AA49" s="77"/>
      <c r="AB49" s="63"/>
      <c r="AC49" s="61"/>
      <c r="AD49" s="68"/>
      <c r="AE49" s="68"/>
      <c r="AF49" s="68"/>
      <c r="AG49" s="43"/>
      <c r="AH49" s="43"/>
      <c r="AJ49" s="58"/>
      <c r="AK49" s="77"/>
      <c r="AL49" s="63"/>
      <c r="AM49" s="61"/>
      <c r="AN49" s="68"/>
      <c r="AO49" s="68"/>
      <c r="AP49" s="68"/>
      <c r="AQ49" s="39"/>
      <c r="AS49" s="81"/>
      <c r="AT49" s="103"/>
      <c r="AU49" s="63"/>
      <c r="AV49" s="61"/>
      <c r="AW49" s="89"/>
      <c r="AX49" s="68"/>
      <c r="AY49" s="68"/>
      <c r="BA49" s="81"/>
      <c r="BB49" s="103"/>
      <c r="BC49" s="77"/>
      <c r="BD49" s="77"/>
      <c r="BE49" s="68"/>
      <c r="BF49" s="68"/>
      <c r="BG49" s="68"/>
      <c r="BH49" s="24"/>
      <c r="BI49" s="10"/>
      <c r="BJ49" s="98"/>
      <c r="BK49" s="37"/>
      <c r="BL49" s="42"/>
      <c r="BM49" s="69"/>
      <c r="BN49" s="69"/>
      <c r="BO49" s="69"/>
      <c r="BP49" s="98"/>
      <c r="BQ49" s="98"/>
      <c r="BS49" s="39"/>
      <c r="BT49" s="98"/>
      <c r="BU49" s="37"/>
      <c r="BV49" s="42"/>
      <c r="BW49" s="69"/>
      <c r="BX49" s="69"/>
      <c r="BY49" s="69"/>
      <c r="BZ49" s="98"/>
      <c r="CA49" s="98"/>
      <c r="CB49" s="45"/>
      <c r="CC49" s="39"/>
      <c r="CD49" s="77"/>
      <c r="CE49" s="77"/>
      <c r="CF49" s="77"/>
      <c r="CG49" s="77"/>
      <c r="CH49" s="77"/>
      <c r="CI49" s="77"/>
      <c r="CJ49" s="45"/>
      <c r="CM49" s="45"/>
      <c r="CN49" s="45"/>
      <c r="CO49" s="81"/>
      <c r="CP49" s="103"/>
      <c r="CQ49" s="81"/>
      <c r="CR49" s="81"/>
      <c r="CS49" s="81"/>
      <c r="CT49" s="68"/>
      <c r="CU49" s="68"/>
      <c r="CV49" s="68"/>
      <c r="CW49" s="45"/>
      <c r="CX49" s="81"/>
      <c r="CY49" s="77"/>
      <c r="CZ49" s="81"/>
      <c r="DA49" s="81"/>
      <c r="DB49" s="81"/>
      <c r="DC49" s="81"/>
      <c r="DD49" s="81"/>
      <c r="DE49" s="68"/>
      <c r="DF49" s="45"/>
      <c r="DG49" s="81"/>
      <c r="DH49" s="103"/>
      <c r="DI49" s="81"/>
      <c r="DJ49" s="81"/>
      <c r="DK49" s="81"/>
      <c r="DL49" s="68"/>
      <c r="DM49" s="68"/>
      <c r="DN49" s="98"/>
      <c r="DO49" s="98"/>
      <c r="DP49" s="45"/>
      <c r="DQ49" s="10"/>
      <c r="DR49" s="98"/>
      <c r="DS49" s="37"/>
      <c r="DT49" s="42"/>
      <c r="DU49" s="69"/>
      <c r="DV49" s="69"/>
      <c r="DW49" s="69"/>
      <c r="DX49" s="45"/>
    </row>
    <row r="50" spans="1:128" s="8" customFormat="1" ht="15" x14ac:dyDescent="0.15">
      <c r="A50" s="81"/>
      <c r="B50" s="103"/>
      <c r="C50" s="63"/>
      <c r="D50" s="61"/>
      <c r="E50" s="61"/>
      <c r="F50" s="68"/>
      <c r="G50" s="68"/>
      <c r="H50" s="68"/>
      <c r="I50" s="45"/>
      <c r="J50" s="81"/>
      <c r="K50" s="103"/>
      <c r="L50" s="63"/>
      <c r="M50" s="61"/>
      <c r="N50" s="68"/>
      <c r="O50" s="68"/>
      <c r="P50" s="68"/>
      <c r="R50" s="10"/>
      <c r="S50" s="98"/>
      <c r="T50" s="37"/>
      <c r="U50" s="10"/>
      <c r="V50" s="69"/>
      <c r="W50" s="69"/>
      <c r="X50" s="69"/>
      <c r="Z50" s="58"/>
      <c r="AA50" s="77"/>
      <c r="AB50" s="63"/>
      <c r="AC50" s="61"/>
      <c r="AD50" s="68"/>
      <c r="AE50" s="68"/>
      <c r="AF50" s="68"/>
      <c r="AG50" s="43"/>
      <c r="AH50" s="43"/>
      <c r="AJ50" s="58"/>
      <c r="AK50" s="77"/>
      <c r="AL50" s="63"/>
      <c r="AM50" s="61"/>
      <c r="AN50" s="68"/>
      <c r="AO50" s="68"/>
      <c r="AP50" s="68"/>
      <c r="AQ50" s="39"/>
      <c r="AS50" s="81"/>
      <c r="AT50" s="103"/>
      <c r="AU50" s="63"/>
      <c r="AV50" s="61"/>
      <c r="AW50" s="89"/>
      <c r="AX50" s="68"/>
      <c r="AY50" s="68"/>
      <c r="BA50" s="81"/>
      <c r="BB50" s="103"/>
      <c r="BC50" s="77"/>
      <c r="BD50" s="77"/>
      <c r="BE50" s="68"/>
      <c r="BF50" s="68"/>
      <c r="BG50" s="68"/>
      <c r="BH50" s="24"/>
      <c r="BI50" s="10"/>
      <c r="BJ50" s="98"/>
      <c r="BK50" s="37"/>
      <c r="BL50" s="42"/>
      <c r="BM50" s="69"/>
      <c r="BN50" s="69"/>
      <c r="BO50" s="69"/>
      <c r="BP50" s="98"/>
      <c r="BQ50" s="98"/>
      <c r="BS50" s="39"/>
      <c r="BT50" s="98"/>
      <c r="BU50" s="37"/>
      <c r="BV50" s="42"/>
      <c r="BW50" s="69"/>
      <c r="BX50" s="69"/>
      <c r="BY50" s="69"/>
      <c r="BZ50" s="98"/>
      <c r="CA50" s="98"/>
      <c r="CB50" s="45"/>
      <c r="CC50" s="39"/>
      <c r="CD50" s="77"/>
      <c r="CE50" s="77"/>
      <c r="CF50" s="77"/>
      <c r="CG50" s="77"/>
      <c r="CH50" s="77"/>
      <c r="CI50" s="77"/>
      <c r="CJ50" s="45"/>
      <c r="CM50" s="45"/>
      <c r="CN50" s="45"/>
      <c r="CO50" s="81"/>
      <c r="CP50" s="103"/>
      <c r="CQ50" s="81"/>
      <c r="CR50" s="81"/>
      <c r="CS50" s="81"/>
      <c r="CT50" s="68"/>
      <c r="CU50" s="68"/>
      <c r="CV50" s="68"/>
      <c r="CW50" s="45"/>
      <c r="CX50" s="81"/>
      <c r="CY50" s="77"/>
      <c r="CZ50" s="81"/>
      <c r="DA50" s="81"/>
      <c r="DB50" s="81"/>
      <c r="DC50" s="81"/>
      <c r="DD50" s="81"/>
      <c r="DE50" s="68"/>
      <c r="DF50" s="45"/>
      <c r="DG50" s="81"/>
      <c r="DH50" s="103"/>
      <c r="DI50" s="81"/>
      <c r="DJ50" s="81"/>
      <c r="DK50" s="81"/>
      <c r="DL50" s="68"/>
      <c r="DM50" s="68"/>
      <c r="DN50" s="98"/>
      <c r="DO50" s="98"/>
      <c r="DP50" s="45"/>
      <c r="DQ50" s="10"/>
      <c r="DR50" s="98"/>
      <c r="DS50" s="37"/>
      <c r="DT50" s="42"/>
      <c r="DU50" s="69"/>
      <c r="DV50" s="69"/>
      <c r="DW50" s="69"/>
      <c r="DX50" s="45"/>
    </row>
    <row r="51" spans="1:128" s="8" customFormat="1" ht="15" x14ac:dyDescent="0.15">
      <c r="A51" s="81"/>
      <c r="B51" s="103"/>
      <c r="C51" s="63"/>
      <c r="D51" s="61"/>
      <c r="E51" s="61"/>
      <c r="F51" s="68"/>
      <c r="G51" s="68"/>
      <c r="H51" s="68"/>
      <c r="I51" s="45"/>
      <c r="J51" s="81"/>
      <c r="K51" s="103"/>
      <c r="L51" s="63"/>
      <c r="M51" s="61"/>
      <c r="N51" s="68"/>
      <c r="O51" s="68"/>
      <c r="P51" s="68"/>
      <c r="R51" s="10"/>
      <c r="S51" s="98"/>
      <c r="T51" s="37"/>
      <c r="U51" s="10"/>
      <c r="V51" s="69"/>
      <c r="W51" s="69"/>
      <c r="X51" s="69"/>
      <c r="Z51" s="58"/>
      <c r="AA51" s="77"/>
      <c r="AB51" s="63"/>
      <c r="AC51" s="61"/>
      <c r="AD51" s="68"/>
      <c r="AE51" s="68"/>
      <c r="AF51" s="68"/>
      <c r="AG51" s="43"/>
      <c r="AH51" s="43"/>
      <c r="AJ51" s="58"/>
      <c r="AK51" s="77"/>
      <c r="AL51" s="63"/>
      <c r="AM51" s="61"/>
      <c r="AN51" s="68"/>
      <c r="AO51" s="68"/>
      <c r="AP51" s="68"/>
      <c r="AQ51" s="39"/>
      <c r="AS51" s="81"/>
      <c r="AT51" s="103"/>
      <c r="AU51" s="63"/>
      <c r="AV51" s="61"/>
      <c r="AW51" s="89"/>
      <c r="AX51" s="68"/>
      <c r="AY51" s="68"/>
      <c r="BA51" s="81"/>
      <c r="BB51" s="103"/>
      <c r="BC51" s="77"/>
      <c r="BD51" s="77"/>
      <c r="BE51" s="68"/>
      <c r="BF51" s="68"/>
      <c r="BG51" s="68"/>
      <c r="BH51" s="24"/>
      <c r="BI51" s="10"/>
      <c r="BJ51" s="98"/>
      <c r="BK51" s="37"/>
      <c r="BL51" s="42"/>
      <c r="BM51" s="69"/>
      <c r="BN51" s="69"/>
      <c r="BO51" s="69"/>
      <c r="BP51" s="98"/>
      <c r="BQ51" s="98"/>
      <c r="BS51" s="39"/>
      <c r="BT51" s="98"/>
      <c r="BU51" s="37"/>
      <c r="BV51" s="42"/>
      <c r="BW51" s="69"/>
      <c r="BX51" s="69"/>
      <c r="BY51" s="69"/>
      <c r="BZ51" s="98"/>
      <c r="CA51" s="98"/>
      <c r="CB51" s="45"/>
      <c r="CC51" s="39"/>
      <c r="CD51" s="77"/>
      <c r="CE51" s="77"/>
      <c r="CF51" s="77"/>
      <c r="CG51" s="77"/>
      <c r="CH51" s="77"/>
      <c r="CI51" s="77"/>
      <c r="CJ51" s="45"/>
      <c r="CM51" s="45"/>
      <c r="CN51" s="45"/>
      <c r="CO51" s="81"/>
      <c r="CP51" s="103"/>
      <c r="CQ51" s="81"/>
      <c r="CR51" s="81"/>
      <c r="CS51" s="81"/>
      <c r="CT51" s="68"/>
      <c r="CU51" s="68"/>
      <c r="CV51" s="68"/>
      <c r="CW51" s="45"/>
      <c r="CX51" s="81"/>
      <c r="CY51" s="77"/>
      <c r="CZ51" s="81"/>
      <c r="DA51" s="81"/>
      <c r="DB51" s="81"/>
      <c r="DC51" s="81"/>
      <c r="DD51" s="81"/>
      <c r="DE51" s="68"/>
      <c r="DF51" s="45"/>
      <c r="DG51" s="81"/>
      <c r="DH51" s="103"/>
      <c r="DI51" s="81"/>
      <c r="DJ51" s="81"/>
      <c r="DK51" s="81"/>
      <c r="DL51" s="68"/>
      <c r="DM51" s="68"/>
      <c r="DN51" s="98"/>
      <c r="DO51" s="98"/>
      <c r="DP51" s="45"/>
      <c r="DQ51" s="10"/>
      <c r="DR51" s="98"/>
      <c r="DS51" s="37"/>
      <c r="DT51" s="42"/>
      <c r="DU51" s="69"/>
      <c r="DV51" s="69"/>
      <c r="DW51" s="69"/>
      <c r="DX51" s="45"/>
    </row>
    <row r="52" spans="1:128" s="8" customFormat="1" ht="15" x14ac:dyDescent="0.15">
      <c r="A52" s="81"/>
      <c r="B52" s="103"/>
      <c r="C52" s="63"/>
      <c r="D52" s="61"/>
      <c r="E52" s="61"/>
      <c r="F52" s="68"/>
      <c r="G52" s="68"/>
      <c r="H52" s="68"/>
      <c r="I52" s="45"/>
      <c r="J52" s="81"/>
      <c r="K52" s="103"/>
      <c r="L52" s="63"/>
      <c r="M52" s="61"/>
      <c r="N52" s="68"/>
      <c r="O52" s="68"/>
      <c r="P52" s="68"/>
      <c r="R52" s="10"/>
      <c r="S52" s="98"/>
      <c r="T52" s="37"/>
      <c r="U52" s="10"/>
      <c r="V52" s="69"/>
      <c r="W52" s="69"/>
      <c r="X52" s="69"/>
      <c r="Z52" s="58"/>
      <c r="AA52" s="77"/>
      <c r="AB52" s="63"/>
      <c r="AC52" s="61"/>
      <c r="AD52" s="68"/>
      <c r="AE52" s="68"/>
      <c r="AF52" s="68"/>
      <c r="AG52" s="43"/>
      <c r="AH52" s="43"/>
      <c r="AJ52" s="58"/>
      <c r="AK52" s="77"/>
      <c r="AL52" s="63"/>
      <c r="AM52" s="61"/>
      <c r="AN52" s="68"/>
      <c r="AO52" s="68"/>
      <c r="AP52" s="68"/>
      <c r="AQ52" s="39"/>
      <c r="AS52" s="81"/>
      <c r="AT52" s="103"/>
      <c r="AU52" s="63"/>
      <c r="AV52" s="61"/>
      <c r="AW52" s="89"/>
      <c r="AX52" s="68"/>
      <c r="AY52" s="68"/>
      <c r="BA52" s="81"/>
      <c r="BB52" s="103"/>
      <c r="BC52" s="77"/>
      <c r="BD52" s="77"/>
      <c r="BE52" s="68"/>
      <c r="BF52" s="68"/>
      <c r="BG52" s="68"/>
      <c r="BH52" s="24"/>
      <c r="BI52" s="10"/>
      <c r="BJ52" s="98"/>
      <c r="BK52" s="37"/>
      <c r="BL52" s="42"/>
      <c r="BM52" s="69"/>
      <c r="BN52" s="69"/>
      <c r="BO52" s="69"/>
      <c r="BP52" s="98"/>
      <c r="BQ52" s="98"/>
      <c r="BS52" s="39"/>
      <c r="BT52" s="98"/>
      <c r="BU52" s="37"/>
      <c r="BV52" s="42"/>
      <c r="BW52" s="69"/>
      <c r="BX52" s="69"/>
      <c r="BY52" s="69"/>
      <c r="BZ52" s="98"/>
      <c r="CA52" s="98"/>
      <c r="CB52" s="45"/>
      <c r="CC52" s="39"/>
      <c r="CD52" s="77"/>
      <c r="CE52" s="77"/>
      <c r="CF52" s="77"/>
      <c r="CG52" s="77"/>
      <c r="CH52" s="77"/>
      <c r="CI52" s="77"/>
      <c r="CJ52" s="45"/>
      <c r="CM52" s="45"/>
      <c r="CN52" s="45"/>
      <c r="CO52" s="81"/>
      <c r="CP52" s="103"/>
      <c r="CQ52" s="81"/>
      <c r="CR52" s="81"/>
      <c r="CS52" s="81"/>
      <c r="CT52" s="68"/>
      <c r="CU52" s="68"/>
      <c r="CV52" s="68"/>
      <c r="CW52" s="45"/>
      <c r="CX52" s="81"/>
      <c r="CY52" s="77"/>
      <c r="CZ52" s="81"/>
      <c r="DA52" s="81"/>
      <c r="DB52" s="81"/>
      <c r="DC52" s="81"/>
      <c r="DD52" s="81"/>
      <c r="DE52" s="68"/>
      <c r="DF52" s="45"/>
      <c r="DG52" s="81"/>
      <c r="DH52" s="103"/>
      <c r="DI52" s="81"/>
      <c r="DJ52" s="81"/>
      <c r="DK52" s="81"/>
      <c r="DL52" s="68"/>
      <c r="DM52" s="68"/>
      <c r="DN52" s="98"/>
      <c r="DO52" s="98"/>
      <c r="DP52" s="45"/>
      <c r="DQ52" s="10"/>
      <c r="DR52" s="98"/>
      <c r="DS52" s="37"/>
      <c r="DT52" s="42"/>
      <c r="DU52" s="69"/>
      <c r="DV52" s="69"/>
      <c r="DW52" s="69"/>
      <c r="DX52" s="45"/>
    </row>
    <row r="53" spans="1:128" s="8" customFormat="1" ht="15" x14ac:dyDescent="0.15">
      <c r="A53" s="81"/>
      <c r="B53" s="103"/>
      <c r="C53" s="63"/>
      <c r="D53" s="61"/>
      <c r="E53" s="61"/>
      <c r="F53" s="68"/>
      <c r="G53" s="68"/>
      <c r="H53" s="68"/>
      <c r="I53" s="45"/>
      <c r="J53" s="81"/>
      <c r="K53" s="103"/>
      <c r="L53" s="63"/>
      <c r="M53" s="61"/>
      <c r="N53" s="68"/>
      <c r="O53" s="68"/>
      <c r="P53" s="68"/>
      <c r="R53" s="10"/>
      <c r="S53" s="98"/>
      <c r="T53" s="37"/>
      <c r="U53" s="10"/>
      <c r="V53" s="69"/>
      <c r="W53" s="69"/>
      <c r="X53" s="69"/>
      <c r="Z53" s="58"/>
      <c r="AA53" s="77"/>
      <c r="AB53" s="63"/>
      <c r="AC53" s="61"/>
      <c r="AD53" s="68"/>
      <c r="AE53" s="68"/>
      <c r="AF53" s="68"/>
      <c r="AG53" s="43"/>
      <c r="AH53" s="43"/>
      <c r="AJ53" s="58"/>
      <c r="AK53" s="77"/>
      <c r="AL53" s="63"/>
      <c r="AM53" s="61"/>
      <c r="AN53" s="68"/>
      <c r="AO53" s="68"/>
      <c r="AP53" s="68"/>
      <c r="AQ53" s="39"/>
      <c r="AS53" s="81"/>
      <c r="AT53" s="103"/>
      <c r="AU53" s="63"/>
      <c r="AV53" s="61"/>
      <c r="AW53" s="89"/>
      <c r="AX53" s="68"/>
      <c r="AY53" s="68"/>
      <c r="BA53" s="81"/>
      <c r="BB53" s="103"/>
      <c r="BC53" s="77"/>
      <c r="BD53" s="77"/>
      <c r="BE53" s="68"/>
      <c r="BF53" s="68"/>
      <c r="BG53" s="68"/>
      <c r="BH53" s="24"/>
      <c r="BI53" s="10"/>
      <c r="BJ53" s="98"/>
      <c r="BK53" s="37"/>
      <c r="BL53" s="42"/>
      <c r="BM53" s="69"/>
      <c r="BN53" s="69"/>
      <c r="BO53" s="69"/>
      <c r="BP53" s="98"/>
      <c r="BQ53" s="98"/>
      <c r="BS53" s="39"/>
      <c r="BT53" s="98"/>
      <c r="BU53" s="37"/>
      <c r="BV53" s="42"/>
      <c r="BW53" s="69"/>
      <c r="BX53" s="69"/>
      <c r="BY53" s="69"/>
      <c r="BZ53" s="98"/>
      <c r="CA53" s="98"/>
      <c r="CB53" s="45"/>
      <c r="CC53" s="39"/>
      <c r="CD53" s="77"/>
      <c r="CE53" s="77"/>
      <c r="CF53" s="77"/>
      <c r="CG53" s="77"/>
      <c r="CH53" s="77"/>
      <c r="CI53" s="77"/>
      <c r="CJ53" s="45"/>
      <c r="CM53" s="45"/>
      <c r="CN53" s="45"/>
      <c r="CO53" s="81"/>
      <c r="CP53" s="103"/>
      <c r="CQ53" s="81"/>
      <c r="CR53" s="81"/>
      <c r="CS53" s="81"/>
      <c r="CT53" s="68"/>
      <c r="CU53" s="68"/>
      <c r="CV53" s="68"/>
      <c r="CW53" s="45"/>
      <c r="CX53" s="81"/>
      <c r="CY53" s="77"/>
      <c r="CZ53" s="81"/>
      <c r="DA53" s="81"/>
      <c r="DB53" s="81"/>
      <c r="DC53" s="81"/>
      <c r="DD53" s="81"/>
      <c r="DE53" s="68"/>
      <c r="DF53" s="45"/>
      <c r="DG53" s="81"/>
      <c r="DH53" s="103"/>
      <c r="DI53" s="81"/>
      <c r="DJ53" s="81"/>
      <c r="DK53" s="81"/>
      <c r="DL53" s="68"/>
      <c r="DM53" s="68"/>
      <c r="DN53" s="98"/>
      <c r="DO53" s="98"/>
      <c r="DP53" s="45"/>
      <c r="DQ53" s="10"/>
      <c r="DR53" s="98"/>
      <c r="DS53" s="37"/>
      <c r="DT53" s="42"/>
      <c r="DU53" s="69"/>
      <c r="DV53" s="69"/>
      <c r="DW53" s="69"/>
      <c r="DX53" s="45"/>
    </row>
    <row r="54" spans="1:128" s="8" customFormat="1" ht="15" x14ac:dyDescent="0.15">
      <c r="A54" s="81"/>
      <c r="B54" s="103"/>
      <c r="C54" s="63"/>
      <c r="D54" s="61"/>
      <c r="E54" s="61"/>
      <c r="F54" s="68"/>
      <c r="G54" s="68"/>
      <c r="H54" s="68"/>
      <c r="I54" s="45"/>
      <c r="J54" s="81"/>
      <c r="K54" s="103"/>
      <c r="L54" s="63"/>
      <c r="M54" s="61"/>
      <c r="N54" s="68"/>
      <c r="O54" s="68"/>
      <c r="P54" s="68"/>
      <c r="R54" s="10"/>
      <c r="S54" s="98"/>
      <c r="T54" s="37"/>
      <c r="U54" s="10"/>
      <c r="V54" s="69"/>
      <c r="W54" s="69"/>
      <c r="X54" s="69"/>
      <c r="Z54" s="58"/>
      <c r="AA54" s="77"/>
      <c r="AB54" s="63"/>
      <c r="AC54" s="61"/>
      <c r="AD54" s="68"/>
      <c r="AE54" s="68"/>
      <c r="AF54" s="68"/>
      <c r="AG54" s="43"/>
      <c r="AH54" s="43"/>
      <c r="AJ54" s="58"/>
      <c r="AK54" s="77"/>
      <c r="AL54" s="63"/>
      <c r="AM54" s="61"/>
      <c r="AN54" s="68"/>
      <c r="AO54" s="68"/>
      <c r="AP54" s="68"/>
      <c r="AQ54" s="39"/>
      <c r="AS54" s="81"/>
      <c r="AT54" s="103"/>
      <c r="AU54" s="63"/>
      <c r="AV54" s="61"/>
      <c r="AW54" s="89"/>
      <c r="AX54" s="68"/>
      <c r="AY54" s="68"/>
      <c r="BA54" s="81"/>
      <c r="BB54" s="103"/>
      <c r="BC54" s="77"/>
      <c r="BD54" s="77"/>
      <c r="BE54" s="68"/>
      <c r="BF54" s="68"/>
      <c r="BG54" s="68"/>
      <c r="BH54" s="24"/>
      <c r="BI54" s="10"/>
      <c r="BJ54" s="98"/>
      <c r="BK54" s="37"/>
      <c r="BL54" s="42"/>
      <c r="BM54" s="69"/>
      <c r="BN54" s="69"/>
      <c r="BO54" s="69"/>
      <c r="BP54" s="98"/>
      <c r="BQ54" s="98"/>
      <c r="BS54" s="39"/>
      <c r="BT54" s="98"/>
      <c r="BU54" s="37"/>
      <c r="BV54" s="42"/>
      <c r="BW54" s="69"/>
      <c r="BX54" s="69"/>
      <c r="BY54" s="69"/>
      <c r="BZ54" s="98"/>
      <c r="CA54" s="98"/>
      <c r="CB54" s="45"/>
      <c r="CC54" s="39"/>
      <c r="CD54" s="77"/>
      <c r="CE54" s="77"/>
      <c r="CF54" s="77"/>
      <c r="CG54" s="77"/>
      <c r="CH54" s="77"/>
      <c r="CI54" s="77"/>
      <c r="CJ54" s="45"/>
      <c r="CM54" s="45"/>
      <c r="CN54" s="45"/>
      <c r="CO54" s="81"/>
      <c r="CP54" s="103"/>
      <c r="CQ54" s="81"/>
      <c r="CR54" s="81"/>
      <c r="CS54" s="81"/>
      <c r="CT54" s="68"/>
      <c r="CU54" s="68"/>
      <c r="CV54" s="68"/>
      <c r="CW54" s="45"/>
      <c r="CX54" s="81"/>
      <c r="CY54" s="77"/>
      <c r="CZ54" s="81"/>
      <c r="DA54" s="81"/>
      <c r="DB54" s="81"/>
      <c r="DC54" s="81"/>
      <c r="DD54" s="81"/>
      <c r="DE54" s="68"/>
      <c r="DF54" s="45"/>
      <c r="DG54" s="81"/>
      <c r="DH54" s="103"/>
      <c r="DI54" s="81"/>
      <c r="DJ54" s="81"/>
      <c r="DK54" s="81"/>
      <c r="DL54" s="68"/>
      <c r="DM54" s="68"/>
      <c r="DN54" s="98"/>
      <c r="DO54" s="98"/>
      <c r="DP54" s="45"/>
      <c r="DQ54" s="10"/>
      <c r="DR54" s="98"/>
      <c r="DS54" s="37"/>
      <c r="DT54" s="42"/>
      <c r="DU54" s="69"/>
      <c r="DV54" s="69"/>
      <c r="DW54" s="69"/>
      <c r="DX54" s="45"/>
    </row>
    <row r="55" spans="1:128" s="8" customFormat="1" ht="15" x14ac:dyDescent="0.15">
      <c r="A55" s="81"/>
      <c r="B55" s="103"/>
      <c r="C55" s="63"/>
      <c r="D55" s="61"/>
      <c r="E55" s="61"/>
      <c r="F55" s="68"/>
      <c r="G55" s="68"/>
      <c r="H55" s="68"/>
      <c r="I55" s="45"/>
      <c r="J55" s="81"/>
      <c r="K55" s="103"/>
      <c r="L55" s="63"/>
      <c r="M55" s="61"/>
      <c r="N55" s="68"/>
      <c r="O55" s="68"/>
      <c r="P55" s="68"/>
      <c r="R55" s="10"/>
      <c r="S55" s="98"/>
      <c r="T55" s="37"/>
      <c r="U55" s="10"/>
      <c r="V55" s="69"/>
      <c r="W55" s="69"/>
      <c r="X55" s="69"/>
      <c r="Z55" s="58"/>
      <c r="AA55" s="77"/>
      <c r="AB55" s="63"/>
      <c r="AC55" s="61"/>
      <c r="AD55" s="68"/>
      <c r="AE55" s="68"/>
      <c r="AF55" s="68"/>
      <c r="AG55" s="43"/>
      <c r="AH55" s="43"/>
      <c r="AJ55" s="58"/>
      <c r="AK55" s="77"/>
      <c r="AL55" s="63"/>
      <c r="AM55" s="61"/>
      <c r="AN55" s="68"/>
      <c r="AO55" s="68"/>
      <c r="AP55" s="68"/>
      <c r="AQ55" s="39"/>
      <c r="AS55" s="81"/>
      <c r="AT55" s="103"/>
      <c r="AU55" s="63"/>
      <c r="AV55" s="61"/>
      <c r="AW55" s="89"/>
      <c r="AX55" s="68"/>
      <c r="AY55" s="68"/>
      <c r="BA55" s="81"/>
      <c r="BB55" s="103"/>
      <c r="BC55" s="77"/>
      <c r="BD55" s="77"/>
      <c r="BE55" s="68"/>
      <c r="BF55" s="68"/>
      <c r="BG55" s="68"/>
      <c r="BH55" s="24"/>
      <c r="BI55" s="10"/>
      <c r="BJ55" s="98"/>
      <c r="BK55" s="37"/>
      <c r="BL55" s="42"/>
      <c r="BM55" s="69"/>
      <c r="BN55" s="69"/>
      <c r="BO55" s="69"/>
      <c r="BP55" s="98"/>
      <c r="BQ55" s="98"/>
      <c r="BS55" s="39"/>
      <c r="BT55" s="98"/>
      <c r="BU55" s="37"/>
      <c r="BV55" s="42"/>
      <c r="BW55" s="69"/>
      <c r="BX55" s="69"/>
      <c r="BY55" s="69"/>
      <c r="BZ55" s="98"/>
      <c r="CA55" s="98"/>
      <c r="CB55" s="45"/>
      <c r="CC55" s="39"/>
      <c r="CD55" s="77"/>
      <c r="CE55" s="77"/>
      <c r="CF55" s="77"/>
      <c r="CG55" s="77"/>
      <c r="CH55" s="77"/>
      <c r="CI55" s="77"/>
      <c r="CJ55" s="45"/>
      <c r="CM55" s="45"/>
      <c r="CN55" s="45"/>
      <c r="CO55" s="81"/>
      <c r="CP55" s="103"/>
      <c r="CQ55" s="81"/>
      <c r="CR55" s="81"/>
      <c r="CS55" s="81"/>
      <c r="CT55" s="68"/>
      <c r="CU55" s="68"/>
      <c r="CV55" s="68"/>
      <c r="CW55" s="45"/>
      <c r="CX55" s="81"/>
      <c r="CY55" s="77"/>
      <c r="CZ55" s="81"/>
      <c r="DA55" s="81"/>
      <c r="DB55" s="81"/>
      <c r="DC55" s="81"/>
      <c r="DD55" s="81"/>
      <c r="DE55" s="68"/>
      <c r="DF55" s="45"/>
      <c r="DG55" s="81"/>
      <c r="DH55" s="103"/>
      <c r="DI55" s="81"/>
      <c r="DJ55" s="81"/>
      <c r="DK55" s="81"/>
      <c r="DL55" s="68"/>
      <c r="DM55" s="68"/>
      <c r="DN55" s="98"/>
      <c r="DO55" s="98"/>
      <c r="DP55" s="45"/>
      <c r="DQ55" s="10"/>
      <c r="DR55" s="98"/>
      <c r="DS55" s="37"/>
      <c r="DT55" s="42"/>
      <c r="DU55" s="69"/>
      <c r="DV55" s="69"/>
      <c r="DW55" s="69"/>
      <c r="DX55" s="45"/>
    </row>
    <row r="56" spans="1:128" s="8" customFormat="1" ht="15" x14ac:dyDescent="0.15">
      <c r="A56" s="81"/>
      <c r="B56" s="103"/>
      <c r="C56" s="63"/>
      <c r="D56" s="61"/>
      <c r="E56" s="61"/>
      <c r="F56" s="68"/>
      <c r="G56" s="68"/>
      <c r="H56" s="68"/>
      <c r="I56" s="45"/>
      <c r="J56" s="81"/>
      <c r="K56" s="103"/>
      <c r="L56" s="63"/>
      <c r="M56" s="61"/>
      <c r="N56" s="68"/>
      <c r="O56" s="68"/>
      <c r="P56" s="68"/>
      <c r="R56" s="10"/>
      <c r="S56" s="98"/>
      <c r="T56" s="37"/>
      <c r="U56" s="10"/>
      <c r="V56" s="69"/>
      <c r="W56" s="69"/>
      <c r="X56" s="69"/>
      <c r="Z56" s="58"/>
      <c r="AA56" s="77"/>
      <c r="AB56" s="63"/>
      <c r="AC56" s="61"/>
      <c r="AD56" s="68"/>
      <c r="AE56" s="68"/>
      <c r="AF56" s="68"/>
      <c r="AG56" s="43"/>
      <c r="AH56" s="43"/>
      <c r="AJ56" s="58"/>
      <c r="AK56" s="77"/>
      <c r="AL56" s="63"/>
      <c r="AM56" s="61"/>
      <c r="AN56" s="68"/>
      <c r="AO56" s="68"/>
      <c r="AP56" s="68"/>
      <c r="AQ56" s="39"/>
      <c r="AS56" s="81"/>
      <c r="AT56" s="103"/>
      <c r="AU56" s="63"/>
      <c r="AV56" s="61"/>
      <c r="AW56" s="89"/>
      <c r="AX56" s="68"/>
      <c r="AY56" s="68"/>
      <c r="BA56" s="81"/>
      <c r="BB56" s="103"/>
      <c r="BC56" s="77"/>
      <c r="BD56" s="77"/>
      <c r="BE56" s="68"/>
      <c r="BF56" s="68"/>
      <c r="BG56" s="68"/>
      <c r="BH56" s="24"/>
      <c r="BI56" s="10"/>
      <c r="BJ56" s="98"/>
      <c r="BK56" s="37"/>
      <c r="BL56" s="42"/>
      <c r="BM56" s="69"/>
      <c r="BN56" s="69"/>
      <c r="BO56" s="69"/>
      <c r="BP56" s="98"/>
      <c r="BQ56" s="98"/>
      <c r="BS56" s="39"/>
      <c r="BT56" s="98"/>
      <c r="BU56" s="37"/>
      <c r="BV56" s="42"/>
      <c r="BW56" s="69"/>
      <c r="BX56" s="69"/>
      <c r="BY56" s="69"/>
      <c r="BZ56" s="98"/>
      <c r="CA56" s="98"/>
      <c r="CB56" s="45"/>
      <c r="CC56" s="39"/>
      <c r="CD56" s="77"/>
      <c r="CE56" s="77"/>
      <c r="CF56" s="77"/>
      <c r="CG56" s="77"/>
      <c r="CH56" s="77"/>
      <c r="CI56" s="77"/>
      <c r="CJ56" s="45"/>
      <c r="CM56" s="45"/>
      <c r="CN56" s="45"/>
      <c r="CO56" s="81"/>
      <c r="CP56" s="103"/>
      <c r="CQ56" s="81"/>
      <c r="CR56" s="81"/>
      <c r="CS56" s="81"/>
      <c r="CT56" s="68"/>
      <c r="CU56" s="68"/>
      <c r="CV56" s="68"/>
      <c r="CW56" s="45"/>
      <c r="CX56" s="81"/>
      <c r="CY56" s="77"/>
      <c r="CZ56" s="81"/>
      <c r="DA56" s="81"/>
      <c r="DB56" s="81"/>
      <c r="DC56" s="81"/>
      <c r="DD56" s="81"/>
      <c r="DE56" s="68"/>
      <c r="DF56" s="45"/>
      <c r="DG56" s="81"/>
      <c r="DH56" s="103"/>
      <c r="DI56" s="81"/>
      <c r="DJ56" s="81"/>
      <c r="DK56" s="81"/>
      <c r="DL56" s="68"/>
      <c r="DM56" s="68"/>
      <c r="DN56" s="98"/>
      <c r="DO56" s="98"/>
      <c r="DP56" s="45"/>
      <c r="DQ56" s="10"/>
      <c r="DR56" s="98"/>
      <c r="DS56" s="37"/>
      <c r="DT56" s="42"/>
      <c r="DU56" s="69"/>
      <c r="DV56" s="69"/>
      <c r="DW56" s="69"/>
      <c r="DX56" s="45"/>
    </row>
    <row r="57" spans="1:128" s="8" customFormat="1" ht="15" x14ac:dyDescent="0.15">
      <c r="A57" s="81"/>
      <c r="B57" s="103"/>
      <c r="C57" s="63"/>
      <c r="D57" s="61"/>
      <c r="E57" s="61"/>
      <c r="F57" s="68"/>
      <c r="G57" s="68"/>
      <c r="H57" s="68"/>
      <c r="I57" s="45"/>
      <c r="J57" s="81"/>
      <c r="K57" s="103"/>
      <c r="L57" s="63"/>
      <c r="M57" s="61"/>
      <c r="N57" s="68"/>
      <c r="O57" s="68"/>
      <c r="P57" s="68"/>
      <c r="R57" s="10"/>
      <c r="S57" s="98"/>
      <c r="T57" s="37"/>
      <c r="U57" s="10"/>
      <c r="V57" s="69"/>
      <c r="W57" s="69"/>
      <c r="X57" s="69"/>
      <c r="Z57" s="58"/>
      <c r="AA57" s="77"/>
      <c r="AB57" s="63"/>
      <c r="AC57" s="61"/>
      <c r="AD57" s="68"/>
      <c r="AE57" s="68"/>
      <c r="AF57" s="68"/>
      <c r="AG57" s="43"/>
      <c r="AH57" s="43"/>
      <c r="AJ57" s="58"/>
      <c r="AK57" s="77"/>
      <c r="AL57" s="63"/>
      <c r="AM57" s="61"/>
      <c r="AN57" s="68"/>
      <c r="AO57" s="68"/>
      <c r="AP57" s="68"/>
      <c r="AQ57" s="39"/>
      <c r="AS57" s="81"/>
      <c r="AT57" s="103"/>
      <c r="AU57" s="63"/>
      <c r="AV57" s="61"/>
      <c r="AW57" s="89"/>
      <c r="AX57" s="68"/>
      <c r="AY57" s="68"/>
      <c r="BA57" s="81"/>
      <c r="BB57" s="103"/>
      <c r="BC57" s="77"/>
      <c r="BD57" s="77"/>
      <c r="BE57" s="68"/>
      <c r="BF57" s="68"/>
      <c r="BG57" s="68"/>
      <c r="BH57" s="24"/>
      <c r="BI57" s="10"/>
      <c r="BJ57" s="98"/>
      <c r="BK57" s="37"/>
      <c r="BL57" s="42"/>
      <c r="BM57" s="69"/>
      <c r="BN57" s="69"/>
      <c r="BO57" s="69"/>
      <c r="BP57" s="98"/>
      <c r="BQ57" s="98"/>
      <c r="BS57" s="39"/>
      <c r="BT57" s="98"/>
      <c r="BU57" s="37"/>
      <c r="BV57" s="42"/>
      <c r="BW57" s="69"/>
      <c r="BX57" s="69"/>
      <c r="BY57" s="69"/>
      <c r="BZ57" s="98"/>
      <c r="CA57" s="98"/>
      <c r="CB57" s="45"/>
      <c r="CC57" s="39"/>
      <c r="CD57" s="77"/>
      <c r="CE57" s="77"/>
      <c r="CF57" s="77"/>
      <c r="CG57" s="77"/>
      <c r="CH57" s="77"/>
      <c r="CI57" s="77"/>
      <c r="CJ57" s="45"/>
      <c r="CM57" s="45"/>
      <c r="CN57" s="45"/>
      <c r="CO57" s="81"/>
      <c r="CP57" s="103"/>
      <c r="CQ57" s="81"/>
      <c r="CR57" s="81"/>
      <c r="CS57" s="81"/>
      <c r="CT57" s="68"/>
      <c r="CU57" s="68"/>
      <c r="CV57" s="68"/>
      <c r="CW57" s="45"/>
      <c r="CX57" s="81"/>
      <c r="CY57" s="77"/>
      <c r="CZ57" s="81"/>
      <c r="DA57" s="81"/>
      <c r="DB57" s="81"/>
      <c r="DC57" s="81"/>
      <c r="DD57" s="81"/>
      <c r="DE57" s="68"/>
      <c r="DF57" s="45"/>
      <c r="DG57" s="81"/>
      <c r="DH57" s="103"/>
      <c r="DI57" s="81"/>
      <c r="DJ57" s="81"/>
      <c r="DK57" s="81"/>
      <c r="DL57" s="68"/>
      <c r="DM57" s="68"/>
      <c r="DN57" s="98"/>
      <c r="DO57" s="98"/>
      <c r="DP57" s="45"/>
      <c r="DQ57" s="10"/>
      <c r="DR57" s="98"/>
      <c r="DS57" s="37"/>
      <c r="DT57" s="42"/>
      <c r="DU57" s="69"/>
      <c r="DV57" s="69"/>
      <c r="DW57" s="69"/>
      <c r="DX57" s="45"/>
    </row>
    <row r="58" spans="1:128" s="8" customFormat="1" ht="15" x14ac:dyDescent="0.15">
      <c r="A58" s="81"/>
      <c r="B58" s="103"/>
      <c r="C58" s="63"/>
      <c r="D58" s="61"/>
      <c r="E58" s="61"/>
      <c r="F58" s="68"/>
      <c r="G58" s="68"/>
      <c r="H58" s="68"/>
      <c r="I58" s="45"/>
      <c r="J58" s="81"/>
      <c r="K58" s="103"/>
      <c r="L58" s="63"/>
      <c r="M58" s="61"/>
      <c r="N58" s="68"/>
      <c r="O58" s="68"/>
      <c r="P58" s="68"/>
      <c r="R58" s="10"/>
      <c r="S58" s="98"/>
      <c r="T58" s="37"/>
      <c r="U58" s="10"/>
      <c r="V58" s="69"/>
      <c r="W58" s="69"/>
      <c r="X58" s="69"/>
      <c r="Z58" s="58"/>
      <c r="AA58" s="77"/>
      <c r="AB58" s="63"/>
      <c r="AC58" s="61"/>
      <c r="AD58" s="68"/>
      <c r="AE58" s="68"/>
      <c r="AF58" s="68"/>
      <c r="AG58" s="43"/>
      <c r="AH58" s="43"/>
      <c r="AJ58" s="58"/>
      <c r="AK58" s="77"/>
      <c r="AL58" s="63"/>
      <c r="AM58" s="61"/>
      <c r="AN58" s="68"/>
      <c r="AO58" s="68"/>
      <c r="AP58" s="68"/>
      <c r="AQ58" s="39"/>
      <c r="AS58" s="81"/>
      <c r="AT58" s="103"/>
      <c r="AU58" s="63"/>
      <c r="AV58" s="61"/>
      <c r="AW58" s="89"/>
      <c r="AX58" s="68"/>
      <c r="AY58" s="68"/>
      <c r="BA58" s="81"/>
      <c r="BB58" s="103"/>
      <c r="BC58" s="77"/>
      <c r="BD58" s="77"/>
      <c r="BE58" s="68"/>
      <c r="BF58" s="68"/>
      <c r="BG58" s="68"/>
      <c r="BH58" s="24"/>
      <c r="BI58" s="10"/>
      <c r="BJ58" s="98"/>
      <c r="BK58" s="37"/>
      <c r="BL58" s="42"/>
      <c r="BM58" s="69"/>
      <c r="BN58" s="69"/>
      <c r="BO58" s="69"/>
      <c r="BP58" s="98"/>
      <c r="BQ58" s="98"/>
      <c r="BS58" s="39"/>
      <c r="BT58" s="98"/>
      <c r="BU58" s="37"/>
      <c r="BV58" s="42"/>
      <c r="BW58" s="69"/>
      <c r="BX58" s="69"/>
      <c r="BY58" s="69"/>
      <c r="BZ58" s="98"/>
      <c r="CA58" s="98"/>
      <c r="CB58" s="45"/>
      <c r="CC58" s="39"/>
      <c r="CD58" s="77"/>
      <c r="CE58" s="77"/>
      <c r="CF58" s="77"/>
      <c r="CG58" s="77"/>
      <c r="CH58" s="77"/>
      <c r="CI58" s="77"/>
      <c r="CJ58" s="45"/>
      <c r="CM58" s="45"/>
      <c r="CN58" s="45"/>
      <c r="CO58" s="81"/>
      <c r="CP58" s="103"/>
      <c r="CQ58" s="81"/>
      <c r="CR58" s="81"/>
      <c r="CS58" s="81"/>
      <c r="CT58" s="68"/>
      <c r="CU58" s="68"/>
      <c r="CV58" s="68"/>
      <c r="CW58" s="45"/>
      <c r="CX58" s="81"/>
      <c r="CY58" s="77"/>
      <c r="CZ58" s="81"/>
      <c r="DA58" s="81"/>
      <c r="DB58" s="81"/>
      <c r="DC58" s="81"/>
      <c r="DD58" s="81"/>
      <c r="DE58" s="68"/>
      <c r="DF58" s="45"/>
      <c r="DG58" s="81"/>
      <c r="DH58" s="103"/>
      <c r="DI58" s="81"/>
      <c r="DJ58" s="81"/>
      <c r="DK58" s="81"/>
      <c r="DL58" s="68"/>
      <c r="DM58" s="68"/>
      <c r="DN58" s="98"/>
      <c r="DO58" s="98"/>
      <c r="DP58" s="45"/>
      <c r="DQ58" s="10"/>
      <c r="DR58" s="98"/>
      <c r="DS58" s="37"/>
      <c r="DT58" s="42"/>
      <c r="DU58" s="69"/>
      <c r="DV58" s="69"/>
      <c r="DW58" s="69"/>
      <c r="DX58" s="45"/>
    </row>
    <row r="59" spans="1:128" s="8" customFormat="1" ht="15" x14ac:dyDescent="0.15">
      <c r="A59" s="81"/>
      <c r="B59" s="103"/>
      <c r="C59" s="63"/>
      <c r="D59" s="61"/>
      <c r="E59" s="61"/>
      <c r="F59" s="68"/>
      <c r="G59" s="68"/>
      <c r="H59" s="68"/>
      <c r="I59" s="45"/>
      <c r="J59" s="81"/>
      <c r="K59" s="103"/>
      <c r="L59" s="63"/>
      <c r="M59" s="61"/>
      <c r="N59" s="68"/>
      <c r="O59" s="68"/>
      <c r="P59" s="68"/>
      <c r="R59" s="10"/>
      <c r="S59" s="98"/>
      <c r="T59" s="37"/>
      <c r="U59" s="10"/>
      <c r="V59" s="69"/>
      <c r="W59" s="69"/>
      <c r="X59" s="69"/>
      <c r="Z59" s="58"/>
      <c r="AA59" s="77"/>
      <c r="AB59" s="63"/>
      <c r="AC59" s="61"/>
      <c r="AD59" s="68"/>
      <c r="AE59" s="68"/>
      <c r="AF59" s="68"/>
      <c r="AG59" s="43"/>
      <c r="AH59" s="43"/>
      <c r="AJ59" s="58"/>
      <c r="AK59" s="77"/>
      <c r="AL59" s="63"/>
      <c r="AM59" s="61"/>
      <c r="AN59" s="68"/>
      <c r="AO59" s="68"/>
      <c r="AP59" s="68"/>
      <c r="AQ59" s="39"/>
      <c r="AS59" s="81"/>
      <c r="AT59" s="103"/>
      <c r="AU59" s="63"/>
      <c r="AV59" s="61"/>
      <c r="AW59" s="89"/>
      <c r="AX59" s="68"/>
      <c r="AY59" s="68"/>
      <c r="BA59" s="81"/>
      <c r="BB59" s="103"/>
      <c r="BC59" s="77"/>
      <c r="BD59" s="77"/>
      <c r="BE59" s="68"/>
      <c r="BF59" s="68"/>
      <c r="BG59" s="68"/>
      <c r="BH59" s="24"/>
      <c r="BI59" s="10"/>
      <c r="BJ59" s="98"/>
      <c r="BK59" s="37"/>
      <c r="BL59" s="42"/>
      <c r="BM59" s="69"/>
      <c r="BN59" s="69"/>
      <c r="BO59" s="69"/>
      <c r="BP59" s="98"/>
      <c r="BQ59" s="98"/>
      <c r="BS59" s="39"/>
      <c r="BT59" s="98"/>
      <c r="BU59" s="37"/>
      <c r="BV59" s="42"/>
      <c r="BW59" s="69"/>
      <c r="BX59" s="69"/>
      <c r="BY59" s="69"/>
      <c r="BZ59" s="98"/>
      <c r="CA59" s="98"/>
      <c r="CB59" s="45"/>
      <c r="CC59" s="39"/>
      <c r="CD59" s="77"/>
      <c r="CE59" s="77"/>
      <c r="CF59" s="77"/>
      <c r="CG59" s="77"/>
      <c r="CH59" s="77"/>
      <c r="CI59" s="77"/>
      <c r="CJ59" s="45"/>
      <c r="CM59" s="45"/>
      <c r="CN59" s="45"/>
      <c r="CO59" s="81"/>
      <c r="CP59" s="103"/>
      <c r="CQ59" s="81"/>
      <c r="CR59" s="81"/>
      <c r="CS59" s="81"/>
      <c r="CT59" s="68"/>
      <c r="CU59" s="68"/>
      <c r="CV59" s="68"/>
      <c r="CW59" s="45"/>
      <c r="CX59" s="81"/>
      <c r="CY59" s="77"/>
      <c r="CZ59" s="81"/>
      <c r="DA59" s="81"/>
      <c r="DB59" s="81"/>
      <c r="DC59" s="81"/>
      <c r="DD59" s="81"/>
      <c r="DE59" s="68"/>
      <c r="DF59" s="45"/>
      <c r="DG59" s="81"/>
      <c r="DH59" s="103"/>
      <c r="DI59" s="81"/>
      <c r="DJ59" s="81"/>
      <c r="DK59" s="81"/>
      <c r="DL59" s="68"/>
      <c r="DM59" s="68"/>
      <c r="DN59" s="98"/>
      <c r="DO59" s="98"/>
      <c r="DP59" s="45"/>
      <c r="DQ59" s="10"/>
      <c r="DR59" s="98"/>
      <c r="DS59" s="37"/>
      <c r="DT59" s="42"/>
      <c r="DU59" s="69"/>
      <c r="DV59" s="69"/>
      <c r="DW59" s="69"/>
      <c r="DX59" s="45"/>
    </row>
    <row r="60" spans="1:128" s="8" customFormat="1" ht="15" x14ac:dyDescent="0.15">
      <c r="A60" s="81"/>
      <c r="B60" s="103"/>
      <c r="C60" s="63"/>
      <c r="D60" s="61"/>
      <c r="E60" s="61"/>
      <c r="F60" s="68"/>
      <c r="G60" s="68"/>
      <c r="H60" s="68"/>
      <c r="I60" s="45"/>
      <c r="J60" s="81"/>
      <c r="K60" s="103"/>
      <c r="L60" s="63"/>
      <c r="M60" s="61"/>
      <c r="N60" s="68"/>
      <c r="O60" s="68"/>
      <c r="P60" s="68"/>
      <c r="R60" s="10"/>
      <c r="S60" s="98"/>
      <c r="T60" s="37"/>
      <c r="U60" s="10"/>
      <c r="V60" s="69"/>
      <c r="W60" s="69"/>
      <c r="X60" s="69"/>
      <c r="Z60" s="58"/>
      <c r="AA60" s="77"/>
      <c r="AB60" s="63"/>
      <c r="AC60" s="61"/>
      <c r="AD60" s="68"/>
      <c r="AE60" s="68"/>
      <c r="AF60" s="68"/>
      <c r="AG60" s="43"/>
      <c r="AH60" s="43"/>
      <c r="AJ60" s="58"/>
      <c r="AK60" s="77"/>
      <c r="AL60" s="63"/>
      <c r="AM60" s="61"/>
      <c r="AN60" s="68"/>
      <c r="AO60" s="68"/>
      <c r="AP60" s="68"/>
      <c r="AQ60" s="39"/>
      <c r="AS60" s="81"/>
      <c r="AT60" s="103"/>
      <c r="AU60" s="63"/>
      <c r="AV60" s="61"/>
      <c r="AW60" s="89"/>
      <c r="AX60" s="68"/>
      <c r="AY60" s="68"/>
      <c r="BA60" s="81"/>
      <c r="BB60" s="103"/>
      <c r="BC60" s="77"/>
      <c r="BD60" s="77"/>
      <c r="BE60" s="68"/>
      <c r="BF60" s="68"/>
      <c r="BG60" s="68"/>
      <c r="BH60" s="24"/>
      <c r="BI60" s="10"/>
      <c r="BJ60" s="98"/>
      <c r="BK60" s="37"/>
      <c r="BL60" s="42"/>
      <c r="BM60" s="69"/>
      <c r="BN60" s="69"/>
      <c r="BO60" s="69"/>
      <c r="BP60" s="98"/>
      <c r="BQ60" s="98"/>
      <c r="BS60" s="39"/>
      <c r="BT60" s="98"/>
      <c r="BU60" s="37"/>
      <c r="BV60" s="42"/>
      <c r="BW60" s="69"/>
      <c r="BX60" s="69"/>
      <c r="BY60" s="69"/>
      <c r="BZ60" s="98"/>
      <c r="CA60" s="98"/>
      <c r="CB60" s="45"/>
      <c r="CC60" s="39"/>
      <c r="CD60" s="77"/>
      <c r="CE60" s="77"/>
      <c r="CF60" s="77"/>
      <c r="CG60" s="77"/>
      <c r="CH60" s="77"/>
      <c r="CI60" s="77"/>
      <c r="CJ60" s="45"/>
      <c r="CM60" s="45"/>
      <c r="CN60" s="45"/>
      <c r="CO60" s="81"/>
      <c r="CP60" s="103"/>
      <c r="CQ60" s="81"/>
      <c r="CR60" s="81"/>
      <c r="CS60" s="81"/>
      <c r="CT60" s="68"/>
      <c r="CU60" s="68"/>
      <c r="CV60" s="68"/>
      <c r="CW60" s="45"/>
      <c r="CX60" s="81"/>
      <c r="CY60" s="77"/>
      <c r="CZ60" s="81"/>
      <c r="DA60" s="81"/>
      <c r="DB60" s="81"/>
      <c r="DC60" s="81"/>
      <c r="DD60" s="81"/>
      <c r="DE60" s="68"/>
      <c r="DF60" s="45"/>
      <c r="DG60" s="81"/>
      <c r="DH60" s="103"/>
      <c r="DI60" s="81"/>
      <c r="DJ60" s="81"/>
      <c r="DK60" s="81"/>
      <c r="DL60" s="68"/>
      <c r="DM60" s="68"/>
      <c r="DN60" s="98"/>
      <c r="DO60" s="98"/>
      <c r="DP60" s="45"/>
      <c r="DQ60" s="10"/>
      <c r="DR60" s="98"/>
      <c r="DS60" s="37"/>
      <c r="DT60" s="42"/>
      <c r="DU60" s="69"/>
      <c r="DV60" s="69"/>
      <c r="DW60" s="69"/>
      <c r="DX60" s="45"/>
    </row>
    <row r="61" spans="1:128" s="8" customFormat="1" ht="15" x14ac:dyDescent="0.15">
      <c r="A61" s="81"/>
      <c r="B61" s="103"/>
      <c r="C61" s="63"/>
      <c r="D61" s="61"/>
      <c r="E61" s="61"/>
      <c r="F61" s="68"/>
      <c r="G61" s="68"/>
      <c r="H61" s="68"/>
      <c r="I61" s="45"/>
      <c r="J61" s="81"/>
      <c r="K61" s="103"/>
      <c r="L61" s="63"/>
      <c r="M61" s="61"/>
      <c r="N61" s="68"/>
      <c r="O61" s="68"/>
      <c r="P61" s="68"/>
      <c r="R61" s="10"/>
      <c r="S61" s="98"/>
      <c r="T61" s="37"/>
      <c r="U61" s="10"/>
      <c r="V61" s="69"/>
      <c r="W61" s="69"/>
      <c r="X61" s="69"/>
      <c r="Z61" s="58"/>
      <c r="AA61" s="77"/>
      <c r="AB61" s="63"/>
      <c r="AC61" s="61"/>
      <c r="AD61" s="68"/>
      <c r="AE61" s="68"/>
      <c r="AF61" s="68"/>
      <c r="AG61" s="43"/>
      <c r="AH61" s="43"/>
      <c r="AJ61" s="58"/>
      <c r="AK61" s="77"/>
      <c r="AL61" s="63"/>
      <c r="AM61" s="61"/>
      <c r="AN61" s="68"/>
      <c r="AO61" s="68"/>
      <c r="AP61" s="68"/>
      <c r="AQ61" s="39"/>
      <c r="AS61" s="81"/>
      <c r="AT61" s="103"/>
      <c r="AU61" s="63"/>
      <c r="AV61" s="61"/>
      <c r="AW61" s="89"/>
      <c r="AX61" s="68"/>
      <c r="AY61" s="68"/>
      <c r="BA61" s="81"/>
      <c r="BB61" s="103"/>
      <c r="BC61" s="77"/>
      <c r="BD61" s="77"/>
      <c r="BE61" s="68"/>
      <c r="BF61" s="68"/>
      <c r="BG61" s="68"/>
      <c r="BH61" s="24"/>
      <c r="BI61" s="10"/>
      <c r="BJ61" s="98"/>
      <c r="BK61" s="37"/>
      <c r="BL61" s="42"/>
      <c r="BM61" s="69"/>
      <c r="BN61" s="69"/>
      <c r="BO61" s="69"/>
      <c r="BP61" s="98"/>
      <c r="BQ61" s="98"/>
      <c r="BS61" s="39"/>
      <c r="BT61" s="98"/>
      <c r="BU61" s="37"/>
      <c r="BV61" s="42"/>
      <c r="BW61" s="69"/>
      <c r="BX61" s="69"/>
      <c r="BY61" s="69"/>
      <c r="BZ61" s="98"/>
      <c r="CA61" s="98"/>
      <c r="CB61" s="45"/>
      <c r="CC61" s="39"/>
      <c r="CD61" s="77"/>
      <c r="CE61" s="77"/>
      <c r="CF61" s="77"/>
      <c r="CG61" s="77"/>
      <c r="CH61" s="77"/>
      <c r="CI61" s="77"/>
      <c r="CJ61" s="45"/>
      <c r="CM61" s="45"/>
      <c r="CN61" s="45"/>
      <c r="CO61" s="81"/>
      <c r="CP61" s="103"/>
      <c r="CQ61" s="81"/>
      <c r="CR61" s="81"/>
      <c r="CS61" s="81"/>
      <c r="CT61" s="68"/>
      <c r="CU61" s="68"/>
      <c r="CV61" s="68"/>
      <c r="CW61" s="45"/>
      <c r="CX61" s="81"/>
      <c r="CY61" s="77"/>
      <c r="CZ61" s="81"/>
      <c r="DA61" s="81"/>
      <c r="DB61" s="81"/>
      <c r="DC61" s="81"/>
      <c r="DD61" s="81"/>
      <c r="DE61" s="68"/>
      <c r="DF61" s="45"/>
      <c r="DG61" s="81"/>
      <c r="DH61" s="103"/>
      <c r="DI61" s="81"/>
      <c r="DJ61" s="81"/>
      <c r="DK61" s="81"/>
      <c r="DL61" s="68"/>
      <c r="DM61" s="68"/>
      <c r="DN61" s="98"/>
      <c r="DO61" s="98"/>
      <c r="DP61" s="45"/>
      <c r="DQ61" s="10"/>
      <c r="DR61" s="98"/>
      <c r="DS61" s="37"/>
      <c r="DT61" s="42"/>
      <c r="DU61" s="69"/>
      <c r="DV61" s="69"/>
      <c r="DW61" s="69"/>
      <c r="DX61" s="45"/>
    </row>
    <row r="62" spans="1:128" s="8" customFormat="1" ht="15" x14ac:dyDescent="0.15">
      <c r="A62" s="81"/>
      <c r="B62" s="103"/>
      <c r="C62" s="63"/>
      <c r="D62" s="61"/>
      <c r="E62" s="61"/>
      <c r="F62" s="68"/>
      <c r="G62" s="68"/>
      <c r="H62" s="68"/>
      <c r="I62" s="45"/>
      <c r="J62" s="81"/>
      <c r="K62" s="103"/>
      <c r="L62" s="63"/>
      <c r="M62" s="61"/>
      <c r="N62" s="68"/>
      <c r="O62" s="68"/>
      <c r="P62" s="68"/>
      <c r="R62" s="10"/>
      <c r="S62" s="98"/>
      <c r="T62" s="37"/>
      <c r="U62" s="10"/>
      <c r="V62" s="69"/>
      <c r="W62" s="69"/>
      <c r="X62" s="69"/>
      <c r="Z62" s="58"/>
      <c r="AA62" s="77"/>
      <c r="AB62" s="63"/>
      <c r="AC62" s="61"/>
      <c r="AD62" s="68"/>
      <c r="AE62" s="68"/>
      <c r="AF62" s="68"/>
      <c r="AG62" s="43"/>
      <c r="AH62" s="43"/>
      <c r="AJ62" s="58"/>
      <c r="AK62" s="77"/>
      <c r="AL62" s="63"/>
      <c r="AM62" s="61"/>
      <c r="AN62" s="68"/>
      <c r="AO62" s="68"/>
      <c r="AP62" s="68"/>
      <c r="AQ62" s="39"/>
      <c r="AS62" s="81"/>
      <c r="AT62" s="103"/>
      <c r="AU62" s="63"/>
      <c r="AV62" s="61"/>
      <c r="AW62" s="89"/>
      <c r="AX62" s="68"/>
      <c r="AY62" s="68"/>
      <c r="BA62" s="81"/>
      <c r="BB62" s="103"/>
      <c r="BC62" s="77"/>
      <c r="BD62" s="77"/>
      <c r="BE62" s="68"/>
      <c r="BF62" s="68"/>
      <c r="BG62" s="68"/>
      <c r="BH62" s="24"/>
      <c r="BI62" s="10"/>
      <c r="BJ62" s="98"/>
      <c r="BK62" s="37"/>
      <c r="BL62" s="42"/>
      <c r="BM62" s="69"/>
      <c r="BN62" s="69"/>
      <c r="BO62" s="69"/>
      <c r="BP62" s="98"/>
      <c r="BQ62" s="98"/>
      <c r="BS62" s="39"/>
      <c r="BT62" s="98"/>
      <c r="BU62" s="37"/>
      <c r="BV62" s="42"/>
      <c r="BW62" s="69"/>
      <c r="BX62" s="69"/>
      <c r="BY62" s="69"/>
      <c r="BZ62" s="98"/>
      <c r="CA62" s="98"/>
      <c r="CB62" s="45"/>
      <c r="CC62" s="39"/>
      <c r="CD62" s="77"/>
      <c r="CE62" s="77"/>
      <c r="CF62" s="77"/>
      <c r="CG62" s="77"/>
      <c r="CH62" s="77"/>
      <c r="CI62" s="77"/>
      <c r="CJ62" s="45"/>
      <c r="CM62" s="45"/>
      <c r="CN62" s="45"/>
      <c r="CO62" s="81"/>
      <c r="CP62" s="103"/>
      <c r="CQ62" s="81"/>
      <c r="CR62" s="81"/>
      <c r="CS62" s="81"/>
      <c r="CT62" s="68"/>
      <c r="CU62" s="68"/>
      <c r="CV62" s="68"/>
      <c r="CW62" s="45"/>
      <c r="CX62" s="81"/>
      <c r="CY62" s="77"/>
      <c r="CZ62" s="81"/>
      <c r="DA62" s="81"/>
      <c r="DB62" s="81"/>
      <c r="DC62" s="81"/>
      <c r="DD62" s="81"/>
      <c r="DE62" s="68"/>
      <c r="DF62" s="45"/>
      <c r="DG62" s="81"/>
      <c r="DH62" s="103"/>
      <c r="DI62" s="81"/>
      <c r="DJ62" s="81"/>
      <c r="DK62" s="81"/>
      <c r="DL62" s="68"/>
      <c r="DM62" s="68"/>
      <c r="DN62" s="98"/>
      <c r="DO62" s="98"/>
      <c r="DP62" s="45"/>
      <c r="DQ62" s="10"/>
      <c r="DR62" s="98"/>
      <c r="DS62" s="37"/>
      <c r="DT62" s="42"/>
      <c r="DU62" s="69"/>
      <c r="DV62" s="69"/>
      <c r="DW62" s="69"/>
      <c r="DX62" s="45"/>
    </row>
    <row r="63" spans="1:128" s="8" customFormat="1" ht="15" x14ac:dyDescent="0.15">
      <c r="A63" s="81"/>
      <c r="B63" s="103"/>
      <c r="C63" s="63"/>
      <c r="D63" s="61"/>
      <c r="E63" s="61"/>
      <c r="F63" s="68"/>
      <c r="G63" s="68"/>
      <c r="H63" s="68"/>
      <c r="I63" s="45"/>
      <c r="J63" s="81"/>
      <c r="K63" s="103"/>
      <c r="L63" s="63"/>
      <c r="M63" s="61"/>
      <c r="N63" s="68"/>
      <c r="O63" s="68"/>
      <c r="P63" s="68"/>
      <c r="R63" s="10"/>
      <c r="S63" s="98"/>
      <c r="T63" s="37"/>
      <c r="U63" s="10"/>
      <c r="V63" s="69"/>
      <c r="W63" s="69"/>
      <c r="X63" s="69"/>
      <c r="Z63" s="58"/>
      <c r="AA63" s="77"/>
      <c r="AB63" s="63"/>
      <c r="AC63" s="61"/>
      <c r="AD63" s="68"/>
      <c r="AE63" s="68"/>
      <c r="AF63" s="68"/>
      <c r="AG63" s="43"/>
      <c r="AH63" s="43"/>
      <c r="AJ63" s="58"/>
      <c r="AK63" s="77"/>
      <c r="AL63" s="63"/>
      <c r="AM63" s="61"/>
      <c r="AN63" s="68"/>
      <c r="AO63" s="68"/>
      <c r="AP63" s="68"/>
      <c r="AQ63" s="39"/>
      <c r="AS63" s="81"/>
      <c r="AT63" s="103"/>
      <c r="AU63" s="63"/>
      <c r="AV63" s="61"/>
      <c r="AW63" s="89"/>
      <c r="AX63" s="68"/>
      <c r="AY63" s="68"/>
      <c r="BA63" s="81"/>
      <c r="BB63" s="103"/>
      <c r="BC63" s="77"/>
      <c r="BD63" s="77"/>
      <c r="BE63" s="68"/>
      <c r="BF63" s="68"/>
      <c r="BG63" s="68"/>
      <c r="BH63" s="24"/>
      <c r="BI63" s="10"/>
      <c r="BJ63" s="98"/>
      <c r="BK63" s="37"/>
      <c r="BL63" s="42"/>
      <c r="BM63" s="69"/>
      <c r="BN63" s="69"/>
      <c r="BO63" s="69"/>
      <c r="BP63" s="98"/>
      <c r="BQ63" s="98"/>
      <c r="BS63" s="39"/>
      <c r="BT63" s="98"/>
      <c r="BU63" s="37"/>
      <c r="BV63" s="42"/>
      <c r="BW63" s="69"/>
      <c r="BX63" s="69"/>
      <c r="BY63" s="69"/>
      <c r="BZ63" s="98"/>
      <c r="CA63" s="98"/>
      <c r="CB63" s="45"/>
      <c r="CC63" s="39"/>
      <c r="CD63" s="77"/>
      <c r="CE63" s="77"/>
      <c r="CF63" s="77"/>
      <c r="CG63" s="77"/>
      <c r="CH63" s="77"/>
      <c r="CI63" s="77"/>
      <c r="CJ63" s="45"/>
      <c r="CM63" s="45"/>
      <c r="CN63" s="45"/>
      <c r="CO63" s="81"/>
      <c r="CP63" s="103"/>
      <c r="CQ63" s="81"/>
      <c r="CR63" s="81"/>
      <c r="CS63" s="81"/>
      <c r="CT63" s="68"/>
      <c r="CU63" s="68"/>
      <c r="CV63" s="68"/>
      <c r="CW63" s="45"/>
      <c r="CX63" s="81"/>
      <c r="CY63" s="77"/>
      <c r="CZ63" s="81"/>
      <c r="DA63" s="81"/>
      <c r="DB63" s="81"/>
      <c r="DC63" s="81"/>
      <c r="DD63" s="81"/>
      <c r="DE63" s="68"/>
      <c r="DF63" s="45"/>
      <c r="DG63" s="81"/>
      <c r="DH63" s="103"/>
      <c r="DI63" s="81"/>
      <c r="DJ63" s="81"/>
      <c r="DK63" s="81"/>
      <c r="DL63" s="68"/>
      <c r="DM63" s="68"/>
      <c r="DN63" s="98"/>
      <c r="DO63" s="98"/>
      <c r="DP63" s="45"/>
      <c r="DQ63" s="10"/>
      <c r="DR63" s="98"/>
      <c r="DS63" s="37"/>
      <c r="DT63" s="42"/>
      <c r="DU63" s="69"/>
      <c r="DV63" s="69"/>
      <c r="DW63" s="69"/>
      <c r="DX63" s="45"/>
    </row>
    <row r="64" spans="1:128" s="8" customFormat="1" ht="15" x14ac:dyDescent="0.15">
      <c r="A64" s="81"/>
      <c r="B64" s="103"/>
      <c r="C64" s="63"/>
      <c r="D64" s="61"/>
      <c r="E64" s="61"/>
      <c r="F64" s="68"/>
      <c r="G64" s="68"/>
      <c r="H64" s="68"/>
      <c r="I64" s="45"/>
      <c r="J64" s="81"/>
      <c r="K64" s="103"/>
      <c r="L64" s="63"/>
      <c r="M64" s="61"/>
      <c r="N64" s="68"/>
      <c r="O64" s="68"/>
      <c r="P64" s="68"/>
      <c r="R64" s="10"/>
      <c r="S64" s="98"/>
      <c r="T64" s="37"/>
      <c r="U64" s="10"/>
      <c r="V64" s="69"/>
      <c r="W64" s="69"/>
      <c r="X64" s="69"/>
      <c r="Z64" s="58"/>
      <c r="AA64" s="77"/>
      <c r="AB64" s="63"/>
      <c r="AC64" s="61"/>
      <c r="AD64" s="68"/>
      <c r="AE64" s="68"/>
      <c r="AF64" s="68"/>
      <c r="AG64" s="43"/>
      <c r="AH64" s="43"/>
      <c r="AJ64" s="58"/>
      <c r="AK64" s="77"/>
      <c r="AL64" s="63"/>
      <c r="AM64" s="61"/>
      <c r="AN64" s="68"/>
      <c r="AO64" s="68"/>
      <c r="AP64" s="68"/>
      <c r="AQ64" s="39"/>
      <c r="AS64" s="81"/>
      <c r="AT64" s="103"/>
      <c r="AU64" s="63"/>
      <c r="AV64" s="61"/>
      <c r="AW64" s="89"/>
      <c r="AX64" s="68"/>
      <c r="AY64" s="68"/>
      <c r="BA64" s="81"/>
      <c r="BB64" s="103"/>
      <c r="BC64" s="77"/>
      <c r="BD64" s="77"/>
      <c r="BE64" s="68"/>
      <c r="BF64" s="68"/>
      <c r="BG64" s="68"/>
      <c r="BH64" s="24"/>
      <c r="BI64" s="10"/>
      <c r="BJ64" s="98"/>
      <c r="BK64" s="37"/>
      <c r="BL64" s="42"/>
      <c r="BM64" s="69"/>
      <c r="BN64" s="69"/>
      <c r="BO64" s="69"/>
      <c r="BP64" s="98"/>
      <c r="BQ64" s="98"/>
      <c r="BS64" s="39"/>
      <c r="BT64" s="98"/>
      <c r="BU64" s="37"/>
      <c r="BV64" s="42"/>
      <c r="BW64" s="69"/>
      <c r="BX64" s="69"/>
      <c r="BY64" s="69"/>
      <c r="BZ64" s="98"/>
      <c r="CA64" s="98"/>
      <c r="CB64" s="45"/>
      <c r="CC64" s="39"/>
      <c r="CD64" s="77"/>
      <c r="CE64" s="77"/>
      <c r="CF64" s="77"/>
      <c r="CG64" s="77"/>
      <c r="CH64" s="77"/>
      <c r="CI64" s="77"/>
      <c r="CJ64" s="45"/>
      <c r="CM64" s="45"/>
      <c r="CN64" s="45"/>
      <c r="CO64" s="81"/>
      <c r="CP64" s="103"/>
      <c r="CQ64" s="81"/>
      <c r="CR64" s="81"/>
      <c r="CS64" s="81"/>
      <c r="CT64" s="68"/>
      <c r="CU64" s="68"/>
      <c r="CV64" s="68"/>
      <c r="CW64" s="45"/>
      <c r="CX64" s="81"/>
      <c r="CY64" s="77"/>
      <c r="CZ64" s="81"/>
      <c r="DA64" s="81"/>
      <c r="DB64" s="81"/>
      <c r="DC64" s="81"/>
      <c r="DD64" s="81"/>
      <c r="DE64" s="68"/>
      <c r="DF64" s="45"/>
      <c r="DG64" s="81"/>
      <c r="DH64" s="103"/>
      <c r="DI64" s="81"/>
      <c r="DJ64" s="81"/>
      <c r="DK64" s="81"/>
      <c r="DL64" s="68"/>
      <c r="DM64" s="68"/>
      <c r="DN64" s="98"/>
      <c r="DO64" s="98"/>
      <c r="DP64" s="45"/>
      <c r="DQ64" s="10"/>
      <c r="DR64" s="98"/>
      <c r="DS64" s="37"/>
      <c r="DT64" s="42"/>
      <c r="DU64" s="69"/>
      <c r="DV64" s="69"/>
      <c r="DW64" s="69"/>
      <c r="DX64" s="45"/>
    </row>
    <row r="65" spans="1:128" s="8" customFormat="1" ht="15" x14ac:dyDescent="0.15">
      <c r="A65" s="81"/>
      <c r="B65" s="103"/>
      <c r="C65" s="63"/>
      <c r="D65" s="61"/>
      <c r="E65" s="61"/>
      <c r="F65" s="68"/>
      <c r="G65" s="68"/>
      <c r="H65" s="68"/>
      <c r="I65" s="45"/>
      <c r="J65" s="81"/>
      <c r="K65" s="103"/>
      <c r="L65" s="63"/>
      <c r="M65" s="61"/>
      <c r="N65" s="68"/>
      <c r="O65" s="68"/>
      <c r="P65" s="68"/>
      <c r="R65" s="10"/>
      <c r="S65" s="98"/>
      <c r="T65" s="37"/>
      <c r="U65" s="10"/>
      <c r="V65" s="69"/>
      <c r="W65" s="69"/>
      <c r="X65" s="69"/>
      <c r="Z65" s="58"/>
      <c r="AA65" s="77"/>
      <c r="AB65" s="63"/>
      <c r="AC65" s="61"/>
      <c r="AD65" s="68"/>
      <c r="AE65" s="68"/>
      <c r="AF65" s="68"/>
      <c r="AG65" s="43"/>
      <c r="AH65" s="43"/>
      <c r="AJ65" s="58"/>
      <c r="AK65" s="77"/>
      <c r="AL65" s="63"/>
      <c r="AM65" s="61"/>
      <c r="AN65" s="68"/>
      <c r="AO65" s="68"/>
      <c r="AP65" s="68"/>
      <c r="AQ65" s="39"/>
      <c r="AS65" s="81"/>
      <c r="AT65" s="103"/>
      <c r="AU65" s="63"/>
      <c r="AV65" s="61"/>
      <c r="AW65" s="89"/>
      <c r="AX65" s="68"/>
      <c r="AY65" s="68"/>
      <c r="BA65" s="81"/>
      <c r="BB65" s="103"/>
      <c r="BC65" s="77"/>
      <c r="BD65" s="77"/>
      <c r="BE65" s="68"/>
      <c r="BF65" s="68"/>
      <c r="BG65" s="68"/>
      <c r="BH65" s="24"/>
      <c r="BI65" s="10"/>
      <c r="BJ65" s="98"/>
      <c r="BK65" s="37"/>
      <c r="BL65" s="42"/>
      <c r="BM65" s="69"/>
      <c r="BN65" s="69"/>
      <c r="BO65" s="69"/>
      <c r="BP65" s="98"/>
      <c r="BQ65" s="98"/>
      <c r="BS65" s="39"/>
      <c r="BT65" s="98"/>
      <c r="BU65" s="37"/>
      <c r="BV65" s="42"/>
      <c r="BW65" s="69"/>
      <c r="BX65" s="69"/>
      <c r="BY65" s="69"/>
      <c r="BZ65" s="98"/>
      <c r="CA65" s="98"/>
      <c r="CB65" s="45"/>
      <c r="CC65" s="39"/>
      <c r="CD65" s="77"/>
      <c r="CE65" s="77"/>
      <c r="CF65" s="77"/>
      <c r="CG65" s="77"/>
      <c r="CH65" s="77"/>
      <c r="CI65" s="77"/>
      <c r="CJ65" s="45"/>
      <c r="CM65" s="45"/>
      <c r="CN65" s="45"/>
      <c r="CO65" s="81"/>
      <c r="CP65" s="103"/>
      <c r="CQ65" s="81"/>
      <c r="CR65" s="81"/>
      <c r="CS65" s="81"/>
      <c r="CT65" s="68"/>
      <c r="CU65" s="68"/>
      <c r="CV65" s="68"/>
      <c r="CW65" s="45"/>
      <c r="CX65" s="81"/>
      <c r="CY65" s="77"/>
      <c r="CZ65" s="81"/>
      <c r="DA65" s="81"/>
      <c r="DB65" s="81"/>
      <c r="DC65" s="81"/>
      <c r="DD65" s="81"/>
      <c r="DE65" s="68"/>
      <c r="DF65" s="45"/>
      <c r="DG65" s="81"/>
      <c r="DH65" s="103"/>
      <c r="DI65" s="81"/>
      <c r="DJ65" s="81"/>
      <c r="DK65" s="81"/>
      <c r="DL65" s="68"/>
      <c r="DM65" s="68"/>
      <c r="DN65" s="98"/>
      <c r="DO65" s="98"/>
      <c r="DP65" s="45"/>
      <c r="DQ65" s="10"/>
      <c r="DR65" s="98"/>
      <c r="DS65" s="37"/>
      <c r="DT65" s="42"/>
      <c r="DU65" s="69"/>
      <c r="DV65" s="69"/>
      <c r="DW65" s="69"/>
      <c r="DX65" s="45"/>
    </row>
    <row r="66" spans="1:128" s="8" customFormat="1" ht="15" x14ac:dyDescent="0.15">
      <c r="A66" s="81"/>
      <c r="B66" s="103"/>
      <c r="C66" s="63"/>
      <c r="D66" s="61"/>
      <c r="E66" s="61"/>
      <c r="F66" s="68"/>
      <c r="G66" s="68"/>
      <c r="H66" s="68"/>
      <c r="I66" s="45"/>
      <c r="J66" s="81"/>
      <c r="K66" s="103"/>
      <c r="L66" s="63"/>
      <c r="M66" s="61"/>
      <c r="N66" s="68"/>
      <c r="O66" s="68"/>
      <c r="P66" s="68"/>
      <c r="R66" s="10"/>
      <c r="S66" s="98"/>
      <c r="T66" s="37"/>
      <c r="U66" s="10"/>
      <c r="V66" s="69"/>
      <c r="W66" s="69"/>
      <c r="X66" s="69"/>
      <c r="Z66" s="58"/>
      <c r="AA66" s="77"/>
      <c r="AB66" s="63"/>
      <c r="AC66" s="61"/>
      <c r="AD66" s="68"/>
      <c r="AE66" s="68"/>
      <c r="AF66" s="68"/>
      <c r="AG66" s="43"/>
      <c r="AH66" s="43"/>
      <c r="AJ66" s="58"/>
      <c r="AK66" s="77"/>
      <c r="AL66" s="63"/>
      <c r="AM66" s="61"/>
      <c r="AN66" s="68"/>
      <c r="AO66" s="68"/>
      <c r="AP66" s="68"/>
      <c r="AQ66" s="39"/>
      <c r="AS66" s="81"/>
      <c r="AT66" s="103"/>
      <c r="AU66" s="63"/>
      <c r="AV66" s="61"/>
      <c r="AW66" s="89"/>
      <c r="AX66" s="68"/>
      <c r="AY66" s="68"/>
      <c r="BA66" s="81"/>
      <c r="BB66" s="103"/>
      <c r="BC66" s="77"/>
      <c r="BD66" s="77"/>
      <c r="BE66" s="68"/>
      <c r="BF66" s="68"/>
      <c r="BG66" s="68"/>
      <c r="BH66" s="24"/>
      <c r="BI66" s="10"/>
      <c r="BJ66" s="98"/>
      <c r="BK66" s="37"/>
      <c r="BL66" s="42"/>
      <c r="BM66" s="69"/>
      <c r="BN66" s="69"/>
      <c r="BO66" s="69"/>
      <c r="BP66" s="98"/>
      <c r="BQ66" s="98"/>
      <c r="BS66" s="39"/>
      <c r="BT66" s="98"/>
      <c r="BU66" s="37"/>
      <c r="BV66" s="42"/>
      <c r="BW66" s="69"/>
      <c r="BX66" s="69"/>
      <c r="BY66" s="69"/>
      <c r="BZ66" s="98"/>
      <c r="CA66" s="98"/>
      <c r="CB66" s="45"/>
      <c r="CC66" s="39"/>
      <c r="CD66" s="77"/>
      <c r="CE66" s="77"/>
      <c r="CF66" s="77"/>
      <c r="CG66" s="77"/>
      <c r="CH66" s="77"/>
      <c r="CI66" s="77"/>
      <c r="CJ66" s="45"/>
      <c r="CM66" s="45"/>
      <c r="CN66" s="45"/>
      <c r="CO66" s="81"/>
      <c r="CP66" s="103"/>
      <c r="CQ66" s="81"/>
      <c r="CR66" s="81"/>
      <c r="CS66" s="81"/>
      <c r="CT66" s="68"/>
      <c r="CU66" s="68"/>
      <c r="CV66" s="68"/>
      <c r="CW66" s="45"/>
      <c r="CX66" s="81"/>
      <c r="CY66" s="77"/>
      <c r="CZ66" s="81"/>
      <c r="DA66" s="81"/>
      <c r="DB66" s="81"/>
      <c r="DC66" s="81"/>
      <c r="DD66" s="81"/>
      <c r="DE66" s="68"/>
      <c r="DF66" s="45"/>
      <c r="DG66" s="81"/>
      <c r="DH66" s="103"/>
      <c r="DI66" s="81"/>
      <c r="DJ66" s="81"/>
      <c r="DK66" s="81"/>
      <c r="DL66" s="68"/>
      <c r="DM66" s="68"/>
      <c r="DN66" s="98"/>
      <c r="DO66" s="98"/>
      <c r="DP66" s="45"/>
      <c r="DQ66" s="10"/>
      <c r="DR66" s="98"/>
      <c r="DS66" s="37"/>
      <c r="DT66" s="42"/>
      <c r="DU66" s="69"/>
      <c r="DV66" s="69"/>
      <c r="DW66" s="69"/>
      <c r="DX66" s="45"/>
    </row>
    <row r="67" spans="1:128" s="8" customFormat="1" ht="15" x14ac:dyDescent="0.15">
      <c r="A67" s="81"/>
      <c r="B67" s="103"/>
      <c r="C67" s="63"/>
      <c r="D67" s="61"/>
      <c r="E67" s="61"/>
      <c r="F67" s="68"/>
      <c r="G67" s="68"/>
      <c r="H67" s="68"/>
      <c r="I67" s="45"/>
      <c r="J67" s="81"/>
      <c r="K67" s="103"/>
      <c r="L67" s="63"/>
      <c r="M67" s="61"/>
      <c r="N67" s="68"/>
      <c r="O67" s="68"/>
      <c r="P67" s="68"/>
      <c r="R67" s="10"/>
      <c r="S67" s="98"/>
      <c r="T67" s="37"/>
      <c r="U67" s="10"/>
      <c r="V67" s="69"/>
      <c r="W67" s="69"/>
      <c r="X67" s="69"/>
      <c r="Z67" s="58"/>
      <c r="AA67" s="77"/>
      <c r="AB67" s="63"/>
      <c r="AC67" s="61"/>
      <c r="AD67" s="68"/>
      <c r="AE67" s="68"/>
      <c r="AF67" s="68"/>
      <c r="AG67" s="43"/>
      <c r="AH67" s="43"/>
      <c r="AJ67" s="58"/>
      <c r="AK67" s="77"/>
      <c r="AL67" s="63"/>
      <c r="AM67" s="61"/>
      <c r="AN67" s="68"/>
      <c r="AO67" s="68"/>
      <c r="AP67" s="68"/>
      <c r="AQ67" s="39"/>
      <c r="AS67" s="81"/>
      <c r="AT67" s="103"/>
      <c r="AU67" s="63"/>
      <c r="AV67" s="61"/>
      <c r="AW67" s="89"/>
      <c r="AX67" s="68"/>
      <c r="AY67" s="68"/>
      <c r="BA67" s="81"/>
      <c r="BB67" s="103"/>
      <c r="BC67" s="77"/>
      <c r="BD67" s="77"/>
      <c r="BE67" s="68"/>
      <c r="BF67" s="68"/>
      <c r="BG67" s="68"/>
      <c r="BH67" s="24"/>
      <c r="BI67" s="10"/>
      <c r="BJ67" s="98"/>
      <c r="BK67" s="37"/>
      <c r="BL67" s="42"/>
      <c r="BM67" s="69"/>
      <c r="BN67" s="69"/>
      <c r="BO67" s="69"/>
      <c r="BP67" s="98"/>
      <c r="BQ67" s="98"/>
      <c r="BS67" s="39"/>
      <c r="BT67" s="98"/>
      <c r="BU67" s="37"/>
      <c r="BV67" s="42"/>
      <c r="BW67" s="69"/>
      <c r="BX67" s="69"/>
      <c r="BY67" s="69"/>
      <c r="BZ67" s="98"/>
      <c r="CA67" s="98"/>
      <c r="CB67" s="45"/>
      <c r="CC67" s="39"/>
      <c r="CD67" s="77"/>
      <c r="CE67" s="77"/>
      <c r="CF67" s="77"/>
      <c r="CG67" s="77"/>
      <c r="CH67" s="77"/>
      <c r="CI67" s="77"/>
      <c r="CJ67" s="45"/>
      <c r="CM67" s="45"/>
      <c r="CN67" s="45"/>
      <c r="CO67" s="81"/>
      <c r="CP67" s="103"/>
      <c r="CQ67" s="81"/>
      <c r="CR67" s="81"/>
      <c r="CS67" s="81"/>
      <c r="CT67" s="68"/>
      <c r="CU67" s="68"/>
      <c r="CV67" s="68"/>
      <c r="CW67" s="45"/>
      <c r="CX67" s="81"/>
      <c r="CY67" s="77"/>
      <c r="CZ67" s="81"/>
      <c r="DA67" s="81"/>
      <c r="DB67" s="81"/>
      <c r="DC67" s="81"/>
      <c r="DD67" s="81"/>
      <c r="DE67" s="68"/>
      <c r="DF67" s="45"/>
      <c r="DG67" s="81"/>
      <c r="DH67" s="103"/>
      <c r="DI67" s="81"/>
      <c r="DJ67" s="81"/>
      <c r="DK67" s="81"/>
      <c r="DL67" s="68"/>
      <c r="DM67" s="68"/>
      <c r="DN67" s="98"/>
      <c r="DO67" s="98"/>
      <c r="DP67" s="45"/>
      <c r="DQ67" s="10"/>
      <c r="DR67" s="98"/>
      <c r="DS67" s="37"/>
      <c r="DT67" s="42"/>
      <c r="DU67" s="69"/>
      <c r="DV67" s="69"/>
      <c r="DW67" s="69"/>
      <c r="DX67" s="45"/>
    </row>
    <row r="68" spans="1:128" s="8" customFormat="1" ht="15" x14ac:dyDescent="0.15">
      <c r="A68" s="81"/>
      <c r="B68" s="103"/>
      <c r="C68" s="63"/>
      <c r="D68" s="61"/>
      <c r="E68" s="61"/>
      <c r="F68" s="68"/>
      <c r="G68" s="68"/>
      <c r="H68" s="68"/>
      <c r="I68" s="45"/>
      <c r="J68" s="81"/>
      <c r="K68" s="103"/>
      <c r="L68" s="63"/>
      <c r="M68" s="61"/>
      <c r="N68" s="68"/>
      <c r="O68" s="68"/>
      <c r="P68" s="68"/>
      <c r="R68" s="10"/>
      <c r="S68" s="98"/>
      <c r="T68" s="37"/>
      <c r="U68" s="10"/>
      <c r="V68" s="69"/>
      <c r="W68" s="69"/>
      <c r="X68" s="69"/>
      <c r="Z68" s="58"/>
      <c r="AA68" s="77"/>
      <c r="AB68" s="63"/>
      <c r="AC68" s="61"/>
      <c r="AD68" s="68"/>
      <c r="AE68" s="68"/>
      <c r="AF68" s="68"/>
      <c r="AG68" s="43"/>
      <c r="AH68" s="43"/>
      <c r="AJ68" s="58"/>
      <c r="AK68" s="77"/>
      <c r="AL68" s="63"/>
      <c r="AM68" s="61"/>
      <c r="AN68" s="68"/>
      <c r="AO68" s="68"/>
      <c r="AP68" s="68"/>
      <c r="AQ68" s="39"/>
      <c r="AS68" s="81"/>
      <c r="AT68" s="103"/>
      <c r="AU68" s="63"/>
      <c r="AV68" s="61"/>
      <c r="AW68" s="89"/>
      <c r="AX68" s="68"/>
      <c r="AY68" s="68"/>
      <c r="BA68" s="81"/>
      <c r="BB68" s="103"/>
      <c r="BC68" s="63"/>
      <c r="BD68" s="81"/>
      <c r="BE68" s="68"/>
      <c r="BF68" s="68"/>
      <c r="BG68" s="68"/>
      <c r="BH68" s="24"/>
      <c r="BI68" s="10"/>
      <c r="BJ68" s="98"/>
      <c r="BK68" s="37"/>
      <c r="BL68" s="42"/>
      <c r="BM68" s="69"/>
      <c r="BN68" s="69"/>
      <c r="BO68" s="69"/>
      <c r="BP68" s="98"/>
      <c r="BQ68" s="98"/>
      <c r="BS68" s="39"/>
      <c r="BT68" s="98"/>
      <c r="BU68" s="37"/>
      <c r="BV68" s="42"/>
      <c r="BW68" s="69"/>
      <c r="BX68" s="69"/>
      <c r="BY68" s="69"/>
      <c r="BZ68" s="98"/>
      <c r="CA68" s="98"/>
      <c r="CB68" s="45"/>
      <c r="CC68" s="39"/>
      <c r="CD68" s="77"/>
      <c r="CE68" s="77"/>
      <c r="CF68" s="77"/>
      <c r="CG68" s="77"/>
      <c r="CH68" s="77"/>
      <c r="CI68" s="77"/>
      <c r="CJ68" s="45"/>
      <c r="CM68" s="45"/>
      <c r="CN68" s="45"/>
      <c r="CO68" s="81"/>
      <c r="CP68" s="103"/>
      <c r="CQ68" s="81"/>
      <c r="CR68" s="81"/>
      <c r="CS68" s="81"/>
      <c r="CT68" s="68"/>
      <c r="CU68" s="68"/>
      <c r="CV68" s="68"/>
      <c r="CW68" s="45"/>
      <c r="CX68" s="81"/>
      <c r="CY68" s="77"/>
      <c r="CZ68" s="81"/>
      <c r="DA68" s="81"/>
      <c r="DB68" s="81"/>
      <c r="DC68" s="81"/>
      <c r="DD68" s="81"/>
      <c r="DE68" s="68"/>
      <c r="DF68" s="45"/>
      <c r="DG68" s="81"/>
      <c r="DH68" s="103"/>
      <c r="DI68" s="81"/>
      <c r="DJ68" s="81"/>
      <c r="DK68" s="81"/>
      <c r="DL68" s="68"/>
      <c r="DM68" s="68"/>
      <c r="DN68" s="98"/>
      <c r="DO68" s="98"/>
      <c r="DP68" s="45"/>
      <c r="DQ68" s="10"/>
      <c r="DR68" s="98"/>
      <c r="DS68" s="37"/>
      <c r="DT68" s="42"/>
      <c r="DU68" s="69"/>
      <c r="DV68" s="69"/>
      <c r="DW68" s="69"/>
      <c r="DX68" s="45"/>
    </row>
    <row r="69" spans="1:128" s="8" customFormat="1" ht="15" x14ac:dyDescent="0.15">
      <c r="A69" s="81"/>
      <c r="B69" s="103"/>
      <c r="C69" s="63"/>
      <c r="D69" s="61"/>
      <c r="E69" s="61"/>
      <c r="F69" s="68"/>
      <c r="G69" s="68"/>
      <c r="H69" s="68"/>
      <c r="I69" s="45"/>
      <c r="J69" s="81"/>
      <c r="K69" s="103"/>
      <c r="L69" s="63"/>
      <c r="M69" s="61"/>
      <c r="N69" s="68"/>
      <c r="O69" s="68"/>
      <c r="P69" s="68"/>
      <c r="R69" s="10"/>
      <c r="S69" s="98"/>
      <c r="T69" s="37"/>
      <c r="U69" s="10"/>
      <c r="V69" s="69"/>
      <c r="W69" s="69"/>
      <c r="X69" s="69"/>
      <c r="Z69" s="58"/>
      <c r="AA69" s="77"/>
      <c r="AB69" s="63"/>
      <c r="AC69" s="61"/>
      <c r="AD69" s="68"/>
      <c r="AE69" s="68"/>
      <c r="AF69" s="68"/>
      <c r="AG69" s="43"/>
      <c r="AH69" s="43"/>
      <c r="AJ69" s="58"/>
      <c r="AK69" s="77"/>
      <c r="AL69" s="63"/>
      <c r="AM69" s="61"/>
      <c r="AN69" s="68"/>
      <c r="AO69" s="68"/>
      <c r="AP69" s="68"/>
      <c r="AQ69" s="39"/>
      <c r="AS69" s="81"/>
      <c r="AT69" s="103"/>
      <c r="AU69" s="63"/>
      <c r="AV69" s="61"/>
      <c r="AW69" s="89"/>
      <c r="AX69" s="68"/>
      <c r="AY69" s="68"/>
      <c r="BA69" s="81"/>
      <c r="BB69" s="103"/>
      <c r="BC69" s="63"/>
      <c r="BD69" s="81"/>
      <c r="BE69" s="68"/>
      <c r="BF69" s="68"/>
      <c r="BG69" s="68"/>
      <c r="BH69" s="24"/>
      <c r="BI69" s="10"/>
      <c r="BJ69" s="98"/>
      <c r="BK69" s="37"/>
      <c r="BL69" s="42"/>
      <c r="BM69" s="69"/>
      <c r="BN69" s="69"/>
      <c r="BO69" s="69"/>
      <c r="BP69" s="98"/>
      <c r="BQ69" s="98"/>
      <c r="BS69" s="39"/>
      <c r="BT69" s="98"/>
      <c r="BU69" s="37"/>
      <c r="BV69" s="42"/>
      <c r="BW69" s="69"/>
      <c r="BX69" s="69"/>
      <c r="BY69" s="69"/>
      <c r="BZ69" s="98"/>
      <c r="CA69" s="98"/>
      <c r="CB69" s="45"/>
      <c r="CC69" s="39"/>
      <c r="CD69" s="77"/>
      <c r="CE69" s="77"/>
      <c r="CF69" s="77"/>
      <c r="CG69" s="77"/>
      <c r="CH69" s="77"/>
      <c r="CI69" s="77"/>
      <c r="CJ69" s="45"/>
      <c r="CM69" s="45"/>
      <c r="CN69" s="45"/>
      <c r="CO69" s="81"/>
      <c r="CP69" s="103"/>
      <c r="CQ69" s="81"/>
      <c r="CR69" s="81"/>
      <c r="CS69" s="81"/>
      <c r="CT69" s="68"/>
      <c r="CU69" s="68"/>
      <c r="CV69" s="68"/>
      <c r="CW69" s="45"/>
      <c r="CX69" s="81"/>
      <c r="CY69" s="77"/>
      <c r="CZ69" s="81"/>
      <c r="DA69" s="81"/>
      <c r="DB69" s="81"/>
      <c r="DC69" s="81"/>
      <c r="DD69" s="81"/>
      <c r="DE69" s="68"/>
      <c r="DF69" s="45"/>
      <c r="DG69" s="81"/>
      <c r="DH69" s="103"/>
      <c r="DI69" s="81"/>
      <c r="DJ69" s="81"/>
      <c r="DK69" s="81"/>
      <c r="DL69" s="68"/>
      <c r="DM69" s="68"/>
      <c r="DN69" s="98"/>
      <c r="DO69" s="98"/>
      <c r="DP69" s="45"/>
      <c r="DQ69" s="10"/>
      <c r="DR69" s="98"/>
      <c r="DS69" s="37"/>
      <c r="DT69" s="42"/>
      <c r="DU69" s="69"/>
      <c r="DV69" s="69"/>
      <c r="DW69" s="69"/>
      <c r="DX69" s="45"/>
    </row>
    <row r="70" spans="1:128" s="8" customFormat="1" ht="15" x14ac:dyDescent="0.15">
      <c r="A70" s="81"/>
      <c r="B70" s="103"/>
      <c r="C70" s="63"/>
      <c r="D70" s="61"/>
      <c r="E70" s="61"/>
      <c r="F70" s="68"/>
      <c r="G70" s="68"/>
      <c r="H70" s="68"/>
      <c r="I70" s="45"/>
      <c r="J70" s="81"/>
      <c r="K70" s="103"/>
      <c r="L70" s="63"/>
      <c r="M70" s="61"/>
      <c r="N70" s="68"/>
      <c r="O70" s="68"/>
      <c r="P70" s="68"/>
      <c r="R70" s="10"/>
      <c r="S70" s="98"/>
      <c r="T70" s="37"/>
      <c r="U70" s="10"/>
      <c r="V70" s="69"/>
      <c r="W70" s="69"/>
      <c r="X70" s="69"/>
      <c r="Z70" s="58"/>
      <c r="AA70" s="77"/>
      <c r="AB70" s="63"/>
      <c r="AC70" s="61"/>
      <c r="AD70" s="68"/>
      <c r="AE70" s="68"/>
      <c r="AF70" s="68"/>
      <c r="AG70" s="43"/>
      <c r="AH70" s="43"/>
      <c r="AJ70" s="58"/>
      <c r="AK70" s="77"/>
      <c r="AL70" s="63"/>
      <c r="AM70" s="61"/>
      <c r="AN70" s="68"/>
      <c r="AO70" s="68"/>
      <c r="AP70" s="68"/>
      <c r="AQ70" s="39"/>
      <c r="AS70" s="81"/>
      <c r="AT70" s="103"/>
      <c r="AU70" s="63"/>
      <c r="AV70" s="61"/>
      <c r="AW70" s="89"/>
      <c r="AX70" s="68"/>
      <c r="AY70" s="68"/>
      <c r="BA70" s="81"/>
      <c r="BB70" s="103"/>
      <c r="BC70" s="63"/>
      <c r="BD70" s="81"/>
      <c r="BE70" s="68"/>
      <c r="BF70" s="68"/>
      <c r="BG70" s="68"/>
      <c r="BH70" s="24"/>
      <c r="BI70" s="10"/>
      <c r="BJ70" s="98"/>
      <c r="BK70" s="37"/>
      <c r="BL70" s="42"/>
      <c r="BM70" s="69"/>
      <c r="BN70" s="69"/>
      <c r="BO70" s="69"/>
      <c r="BP70" s="98"/>
      <c r="BQ70" s="98"/>
      <c r="BS70" s="39"/>
      <c r="BT70" s="98"/>
      <c r="BU70" s="37"/>
      <c r="BV70" s="42"/>
      <c r="BW70" s="69"/>
      <c r="BX70" s="69"/>
      <c r="BY70" s="69"/>
      <c r="BZ70" s="98"/>
      <c r="CA70" s="98"/>
      <c r="CB70" s="45"/>
      <c r="CC70" s="39"/>
      <c r="CD70" s="77"/>
      <c r="CE70" s="77"/>
      <c r="CF70" s="77"/>
      <c r="CG70" s="77"/>
      <c r="CH70" s="77"/>
      <c r="CI70" s="77"/>
      <c r="CJ70" s="45"/>
      <c r="CM70" s="45"/>
      <c r="CN70" s="45"/>
      <c r="CO70" s="81"/>
      <c r="CP70" s="103"/>
      <c r="CQ70" s="81"/>
      <c r="CR70" s="81"/>
      <c r="CS70" s="81"/>
      <c r="CT70" s="68"/>
      <c r="CU70" s="68"/>
      <c r="CV70" s="68"/>
      <c r="CW70" s="45"/>
      <c r="CX70" s="81"/>
      <c r="CY70" s="77"/>
      <c r="CZ70" s="81"/>
      <c r="DA70" s="81"/>
      <c r="DB70" s="81"/>
      <c r="DC70" s="81"/>
      <c r="DD70" s="81"/>
      <c r="DE70" s="68"/>
      <c r="DF70" s="45"/>
      <c r="DG70" s="81"/>
      <c r="DH70" s="103"/>
      <c r="DI70" s="81"/>
      <c r="DJ70" s="81"/>
      <c r="DK70" s="81"/>
      <c r="DL70" s="68"/>
      <c r="DM70" s="68"/>
      <c r="DN70" s="98"/>
      <c r="DO70" s="98"/>
      <c r="DP70" s="45"/>
      <c r="DQ70" s="10"/>
      <c r="DR70" s="98"/>
      <c r="DS70" s="37"/>
      <c r="DT70" s="42"/>
      <c r="DU70" s="69"/>
      <c r="DV70" s="69"/>
      <c r="DW70" s="69"/>
      <c r="DX70" s="45"/>
    </row>
    <row r="71" spans="1:128" s="8" customFormat="1" ht="15" x14ac:dyDescent="0.15">
      <c r="A71" s="81"/>
      <c r="B71" s="103"/>
      <c r="C71" s="63"/>
      <c r="D71" s="61"/>
      <c r="E71" s="61"/>
      <c r="F71" s="68"/>
      <c r="G71" s="68"/>
      <c r="H71" s="68"/>
      <c r="I71" s="45"/>
      <c r="J71" s="81"/>
      <c r="K71" s="103"/>
      <c r="L71" s="63"/>
      <c r="M71" s="61"/>
      <c r="N71" s="68"/>
      <c r="O71" s="68"/>
      <c r="P71" s="68"/>
      <c r="R71" s="10"/>
      <c r="S71" s="98"/>
      <c r="T71" s="37"/>
      <c r="U71" s="10"/>
      <c r="V71" s="69"/>
      <c r="W71" s="69"/>
      <c r="X71" s="69"/>
      <c r="Z71" s="58"/>
      <c r="AA71" s="77"/>
      <c r="AB71" s="63"/>
      <c r="AC71" s="61"/>
      <c r="AD71" s="68"/>
      <c r="AE71" s="68"/>
      <c r="AF71" s="68"/>
      <c r="AG71" s="43"/>
      <c r="AH71" s="43"/>
      <c r="AJ71" s="58"/>
      <c r="AK71" s="77"/>
      <c r="AL71" s="63"/>
      <c r="AM71" s="61"/>
      <c r="AN71" s="68"/>
      <c r="AO71" s="68"/>
      <c r="AP71" s="68"/>
      <c r="AQ71" s="39"/>
      <c r="AS71" s="81"/>
      <c r="AT71" s="103"/>
      <c r="AU71" s="63"/>
      <c r="AV71" s="61"/>
      <c r="AW71" s="89"/>
      <c r="AX71" s="68"/>
      <c r="AY71" s="68"/>
      <c r="BA71" s="81"/>
      <c r="BB71" s="103"/>
      <c r="BC71" s="63"/>
      <c r="BD71" s="81"/>
      <c r="BE71" s="68"/>
      <c r="BF71" s="68"/>
      <c r="BG71" s="68"/>
      <c r="BH71" s="24"/>
      <c r="BI71" s="10"/>
      <c r="BJ71" s="98"/>
      <c r="BK71" s="37"/>
      <c r="BL71" s="42"/>
      <c r="BM71" s="69"/>
      <c r="BN71" s="69"/>
      <c r="BO71" s="69"/>
      <c r="BP71" s="98"/>
      <c r="BQ71" s="98"/>
      <c r="BS71" s="39"/>
      <c r="BT71" s="98"/>
      <c r="BU71" s="37"/>
      <c r="BV71" s="42"/>
      <c r="BW71" s="69"/>
      <c r="BX71" s="69"/>
      <c r="BY71" s="69"/>
      <c r="BZ71" s="98"/>
      <c r="CA71" s="98"/>
      <c r="CB71" s="45"/>
      <c r="CC71" s="39"/>
      <c r="CD71" s="77"/>
      <c r="CE71" s="77"/>
      <c r="CF71" s="77"/>
      <c r="CG71" s="77"/>
      <c r="CH71" s="77"/>
      <c r="CI71" s="77"/>
      <c r="CJ71" s="45"/>
      <c r="CM71" s="45"/>
      <c r="CN71" s="45"/>
      <c r="CO71" s="81"/>
      <c r="CP71" s="103"/>
      <c r="CQ71" s="81"/>
      <c r="CR71" s="81"/>
      <c r="CS71" s="81"/>
      <c r="CT71" s="68"/>
      <c r="CU71" s="68"/>
      <c r="CV71" s="68"/>
      <c r="CW71" s="45"/>
      <c r="CX71" s="81"/>
      <c r="CY71" s="77"/>
      <c r="CZ71" s="81"/>
      <c r="DA71" s="81"/>
      <c r="DB71" s="81"/>
      <c r="DC71" s="81"/>
      <c r="DD71" s="81"/>
      <c r="DE71" s="68"/>
      <c r="DF71" s="45"/>
      <c r="DG71" s="81"/>
      <c r="DH71" s="103"/>
      <c r="DI71" s="81"/>
      <c r="DJ71" s="81"/>
      <c r="DK71" s="81"/>
      <c r="DL71" s="68"/>
      <c r="DM71" s="68"/>
      <c r="DN71" s="98"/>
      <c r="DO71" s="98"/>
      <c r="DP71" s="45"/>
      <c r="DQ71" s="10"/>
      <c r="DR71" s="98"/>
      <c r="DS71" s="37"/>
      <c r="DT71" s="42"/>
      <c r="DU71" s="69"/>
      <c r="DV71" s="69"/>
      <c r="DW71" s="69"/>
      <c r="DX71" s="45"/>
    </row>
    <row r="72" spans="1:128" s="8" customFormat="1" ht="15" x14ac:dyDescent="0.15">
      <c r="A72" s="81"/>
      <c r="B72" s="103"/>
      <c r="C72" s="63"/>
      <c r="D72" s="61"/>
      <c r="E72" s="61"/>
      <c r="F72" s="68"/>
      <c r="G72" s="68"/>
      <c r="H72" s="68"/>
      <c r="I72" s="45"/>
      <c r="J72" s="81"/>
      <c r="K72" s="103"/>
      <c r="L72" s="63"/>
      <c r="M72" s="61"/>
      <c r="N72" s="68"/>
      <c r="O72" s="68"/>
      <c r="P72" s="68"/>
      <c r="R72" s="10"/>
      <c r="S72" s="98"/>
      <c r="T72" s="37"/>
      <c r="U72" s="10"/>
      <c r="V72" s="69"/>
      <c r="W72" s="69"/>
      <c r="X72" s="69"/>
      <c r="Z72" s="58"/>
      <c r="AA72" s="77"/>
      <c r="AB72" s="63"/>
      <c r="AC72" s="61"/>
      <c r="AD72" s="68"/>
      <c r="AE72" s="68"/>
      <c r="AF72" s="68"/>
      <c r="AG72" s="43"/>
      <c r="AH72" s="43"/>
      <c r="AJ72" s="58"/>
      <c r="AK72" s="77"/>
      <c r="AL72" s="63"/>
      <c r="AM72" s="61"/>
      <c r="AN72" s="68"/>
      <c r="AO72" s="68"/>
      <c r="AP72" s="68"/>
      <c r="AQ72" s="39"/>
      <c r="AS72" s="81"/>
      <c r="AT72" s="103"/>
      <c r="AU72" s="63"/>
      <c r="AV72" s="61"/>
      <c r="AW72" s="89"/>
      <c r="AX72" s="68"/>
      <c r="AY72" s="68"/>
      <c r="BA72" s="81"/>
      <c r="BB72" s="103"/>
      <c r="BC72" s="63"/>
      <c r="BD72" s="81"/>
      <c r="BE72" s="68"/>
      <c r="BF72" s="68"/>
      <c r="BG72" s="68"/>
      <c r="BH72" s="24"/>
      <c r="BI72" s="10"/>
      <c r="BJ72" s="98"/>
      <c r="BK72" s="37"/>
      <c r="BL72" s="42"/>
      <c r="BM72" s="69"/>
      <c r="BN72" s="69"/>
      <c r="BO72" s="69"/>
      <c r="BP72" s="98"/>
      <c r="BQ72" s="98"/>
      <c r="BS72" s="39"/>
      <c r="BT72" s="98"/>
      <c r="BU72" s="37"/>
      <c r="BV72" s="42"/>
      <c r="BW72" s="69"/>
      <c r="BX72" s="69"/>
      <c r="BY72" s="69"/>
      <c r="BZ72" s="98"/>
      <c r="CA72" s="98"/>
      <c r="CB72" s="45"/>
      <c r="CC72" s="39"/>
      <c r="CD72" s="77"/>
      <c r="CE72" s="77"/>
      <c r="CF72" s="77"/>
      <c r="CG72" s="77"/>
      <c r="CH72" s="77"/>
      <c r="CI72" s="77"/>
      <c r="CJ72" s="45"/>
      <c r="CM72" s="45"/>
      <c r="CN72" s="45"/>
      <c r="CO72" s="81"/>
      <c r="CP72" s="103"/>
      <c r="CQ72" s="81"/>
      <c r="CR72" s="81"/>
      <c r="CS72" s="81"/>
      <c r="CT72" s="68"/>
      <c r="CU72" s="68"/>
      <c r="CV72" s="68"/>
      <c r="CW72" s="45"/>
      <c r="CX72" s="81"/>
      <c r="CY72" s="77"/>
      <c r="CZ72" s="81"/>
      <c r="DA72" s="81"/>
      <c r="DB72" s="81"/>
      <c r="DC72" s="81"/>
      <c r="DD72" s="81"/>
      <c r="DE72" s="68"/>
      <c r="DF72" s="45"/>
      <c r="DG72" s="81"/>
      <c r="DH72" s="103"/>
      <c r="DI72" s="81"/>
      <c r="DJ72" s="81"/>
      <c r="DK72" s="81"/>
      <c r="DL72" s="68"/>
      <c r="DM72" s="68"/>
      <c r="DN72" s="98"/>
      <c r="DO72" s="98"/>
      <c r="DP72" s="45"/>
      <c r="DQ72" s="10"/>
      <c r="DR72" s="98"/>
      <c r="DS72" s="37"/>
      <c r="DT72" s="42"/>
      <c r="DU72" s="69"/>
      <c r="DV72" s="69"/>
      <c r="DW72" s="69"/>
      <c r="DX72" s="45"/>
    </row>
    <row r="73" spans="1:128" s="8" customFormat="1" ht="15" x14ac:dyDescent="0.15">
      <c r="A73" s="81"/>
      <c r="B73" s="103"/>
      <c r="C73" s="63"/>
      <c r="D73" s="61"/>
      <c r="E73" s="61"/>
      <c r="F73" s="68"/>
      <c r="G73" s="68"/>
      <c r="H73" s="68"/>
      <c r="I73" s="45"/>
      <c r="J73" s="81"/>
      <c r="K73" s="103"/>
      <c r="L73" s="63"/>
      <c r="M73" s="61"/>
      <c r="N73" s="68"/>
      <c r="O73" s="68"/>
      <c r="P73" s="68"/>
      <c r="R73" s="10"/>
      <c r="S73" s="98"/>
      <c r="T73" s="37"/>
      <c r="U73" s="10"/>
      <c r="V73" s="69"/>
      <c r="W73" s="69"/>
      <c r="X73" s="69"/>
      <c r="Z73" s="58"/>
      <c r="AA73" s="77"/>
      <c r="AB73" s="63"/>
      <c r="AC73" s="61"/>
      <c r="AD73" s="68"/>
      <c r="AE73" s="68"/>
      <c r="AF73" s="68"/>
      <c r="AG73" s="43"/>
      <c r="AH73" s="43"/>
      <c r="AJ73" s="58"/>
      <c r="AK73" s="77"/>
      <c r="AL73" s="63"/>
      <c r="AM73" s="61"/>
      <c r="AN73" s="68"/>
      <c r="AO73" s="68"/>
      <c r="AP73" s="68"/>
      <c r="AQ73" s="39"/>
      <c r="AS73" s="81"/>
      <c r="AT73" s="103"/>
      <c r="AU73" s="63"/>
      <c r="AV73" s="61"/>
      <c r="AW73" s="89"/>
      <c r="AX73" s="68"/>
      <c r="AY73" s="68"/>
      <c r="BA73" s="81"/>
      <c r="BB73" s="103"/>
      <c r="BC73" s="63"/>
      <c r="BD73" s="81"/>
      <c r="BE73" s="68"/>
      <c r="BF73" s="68"/>
      <c r="BG73" s="68"/>
      <c r="BH73" s="24"/>
      <c r="BI73" s="10"/>
      <c r="BJ73" s="98"/>
      <c r="BK73" s="37"/>
      <c r="BL73" s="42"/>
      <c r="BM73" s="69"/>
      <c r="BN73" s="69"/>
      <c r="BO73" s="69"/>
      <c r="BP73" s="98"/>
      <c r="BQ73" s="98"/>
      <c r="BS73" s="39"/>
      <c r="BT73" s="98"/>
      <c r="BU73" s="37"/>
      <c r="BV73" s="42"/>
      <c r="BW73" s="69"/>
      <c r="BX73" s="69"/>
      <c r="BY73" s="69"/>
      <c r="BZ73" s="98"/>
      <c r="CA73" s="98"/>
      <c r="CB73" s="45"/>
      <c r="CC73" s="39"/>
      <c r="CD73" s="77"/>
      <c r="CE73" s="77"/>
      <c r="CF73" s="77"/>
      <c r="CG73" s="77"/>
      <c r="CH73" s="77"/>
      <c r="CI73" s="77"/>
      <c r="CJ73" s="45"/>
      <c r="CM73" s="45"/>
      <c r="CN73" s="45"/>
      <c r="CO73" s="81"/>
      <c r="CP73" s="103"/>
      <c r="CQ73" s="81"/>
      <c r="CR73" s="81"/>
      <c r="CS73" s="81"/>
      <c r="CT73" s="68"/>
      <c r="CU73" s="68"/>
      <c r="CV73" s="68"/>
      <c r="CW73" s="45"/>
      <c r="CX73" s="81"/>
      <c r="CY73" s="77"/>
      <c r="CZ73" s="81"/>
      <c r="DA73" s="81"/>
      <c r="DB73" s="81"/>
      <c r="DC73" s="81"/>
      <c r="DD73" s="81"/>
      <c r="DE73" s="68"/>
      <c r="DF73" s="45"/>
      <c r="DG73" s="81"/>
      <c r="DH73" s="103"/>
      <c r="DI73" s="81"/>
      <c r="DJ73" s="81"/>
      <c r="DK73" s="81"/>
      <c r="DL73" s="68"/>
      <c r="DM73" s="68"/>
      <c r="DN73" s="98"/>
      <c r="DO73" s="98"/>
      <c r="DP73" s="45"/>
      <c r="DQ73" s="10"/>
      <c r="DR73" s="98"/>
      <c r="DS73" s="37"/>
      <c r="DT73" s="42"/>
      <c r="DU73" s="69"/>
      <c r="DV73" s="69"/>
      <c r="DW73" s="69"/>
      <c r="DX73" s="45"/>
    </row>
    <row r="74" spans="1:128" s="8" customFormat="1" ht="15" x14ac:dyDescent="0.15">
      <c r="A74" s="81"/>
      <c r="B74" s="103"/>
      <c r="C74" s="63"/>
      <c r="D74" s="61"/>
      <c r="E74" s="61"/>
      <c r="F74" s="68"/>
      <c r="G74" s="68"/>
      <c r="H74" s="68"/>
      <c r="I74" s="45"/>
      <c r="J74" s="81"/>
      <c r="K74" s="103"/>
      <c r="L74" s="63"/>
      <c r="M74" s="61"/>
      <c r="N74" s="68"/>
      <c r="O74" s="68"/>
      <c r="P74" s="68"/>
      <c r="R74" s="10"/>
      <c r="S74" s="98"/>
      <c r="T74" s="37"/>
      <c r="U74" s="10"/>
      <c r="V74" s="69"/>
      <c r="W74" s="69"/>
      <c r="X74" s="69"/>
      <c r="Z74" s="58"/>
      <c r="AA74" s="77"/>
      <c r="AB74" s="63"/>
      <c r="AC74" s="61"/>
      <c r="AD74" s="68"/>
      <c r="AE74" s="68"/>
      <c r="AF74" s="68"/>
      <c r="AG74" s="43"/>
      <c r="AH74" s="43"/>
      <c r="AJ74" s="58"/>
      <c r="AK74" s="77"/>
      <c r="AL74" s="63"/>
      <c r="AM74" s="61"/>
      <c r="AN74" s="68"/>
      <c r="AO74" s="68"/>
      <c r="AP74" s="68"/>
      <c r="AQ74" s="39"/>
      <c r="AS74" s="81"/>
      <c r="AT74" s="103"/>
      <c r="AU74" s="63"/>
      <c r="AV74" s="61"/>
      <c r="AW74" s="89"/>
      <c r="AX74" s="68"/>
      <c r="AY74" s="68"/>
      <c r="BA74" s="81"/>
      <c r="BB74" s="103"/>
      <c r="BC74" s="63"/>
      <c r="BD74" s="81"/>
      <c r="BE74" s="68"/>
      <c r="BF74" s="68"/>
      <c r="BG74" s="68"/>
      <c r="BH74" s="24"/>
      <c r="BI74" s="10"/>
      <c r="BJ74" s="98"/>
      <c r="BK74" s="37"/>
      <c r="BL74" s="42"/>
      <c r="BM74" s="69"/>
      <c r="BN74" s="69"/>
      <c r="BO74" s="69"/>
      <c r="BP74" s="98"/>
      <c r="BQ74" s="98"/>
      <c r="BS74" s="39"/>
      <c r="BT74" s="98"/>
      <c r="BU74" s="37"/>
      <c r="BV74" s="42"/>
      <c r="BW74" s="69"/>
      <c r="BX74" s="69"/>
      <c r="BY74" s="69"/>
      <c r="BZ74" s="98"/>
      <c r="CA74" s="98"/>
      <c r="CB74" s="45"/>
      <c r="CC74" s="39"/>
      <c r="CD74" s="77"/>
      <c r="CE74" s="77"/>
      <c r="CF74" s="77"/>
      <c r="CG74" s="77"/>
      <c r="CH74" s="77"/>
      <c r="CI74" s="77"/>
      <c r="CJ74" s="45"/>
      <c r="CM74" s="45"/>
      <c r="CN74" s="45"/>
      <c r="CO74" s="81"/>
      <c r="CP74" s="103"/>
      <c r="CQ74" s="81"/>
      <c r="CR74" s="81"/>
      <c r="CS74" s="81"/>
      <c r="CT74" s="68"/>
      <c r="CU74" s="68"/>
      <c r="CV74" s="68"/>
      <c r="CW74" s="45"/>
      <c r="CX74" s="81"/>
      <c r="CY74" s="77"/>
      <c r="CZ74" s="81"/>
      <c r="DA74" s="81"/>
      <c r="DB74" s="81"/>
      <c r="DC74" s="81"/>
      <c r="DD74" s="81"/>
      <c r="DE74" s="68"/>
      <c r="DF74" s="45"/>
      <c r="DG74" s="81"/>
      <c r="DH74" s="103"/>
      <c r="DI74" s="81"/>
      <c r="DJ74" s="81"/>
      <c r="DK74" s="81"/>
      <c r="DL74" s="68"/>
      <c r="DM74" s="68"/>
      <c r="DN74" s="98"/>
      <c r="DO74" s="98"/>
      <c r="DP74" s="45"/>
      <c r="DQ74" s="10"/>
      <c r="DR74" s="98"/>
      <c r="DS74" s="37"/>
      <c r="DT74" s="42"/>
      <c r="DU74" s="69"/>
      <c r="DV74" s="69"/>
      <c r="DW74" s="69"/>
      <c r="DX74" s="45"/>
    </row>
    <row r="75" spans="1:128" s="8" customFormat="1" ht="15" x14ac:dyDescent="0.15">
      <c r="A75" s="81"/>
      <c r="B75" s="103"/>
      <c r="C75" s="63"/>
      <c r="D75" s="61"/>
      <c r="E75" s="61"/>
      <c r="F75" s="68"/>
      <c r="G75" s="68"/>
      <c r="H75" s="68"/>
      <c r="I75" s="45"/>
      <c r="J75" s="81"/>
      <c r="K75" s="103"/>
      <c r="L75" s="63"/>
      <c r="M75" s="61"/>
      <c r="N75" s="68"/>
      <c r="O75" s="68"/>
      <c r="P75" s="68"/>
      <c r="R75" s="10"/>
      <c r="S75" s="98"/>
      <c r="T75" s="37"/>
      <c r="U75" s="10"/>
      <c r="V75" s="69"/>
      <c r="W75" s="69"/>
      <c r="X75" s="69"/>
      <c r="Z75" s="58"/>
      <c r="AA75" s="77"/>
      <c r="AB75" s="63"/>
      <c r="AC75" s="61"/>
      <c r="AD75" s="68"/>
      <c r="AE75" s="68"/>
      <c r="AF75" s="68"/>
      <c r="AG75" s="43"/>
      <c r="AH75" s="43"/>
      <c r="AJ75" s="58"/>
      <c r="AK75" s="77"/>
      <c r="AL75" s="63"/>
      <c r="AM75" s="61"/>
      <c r="AN75" s="68"/>
      <c r="AO75" s="68"/>
      <c r="AP75" s="68"/>
      <c r="AQ75" s="39"/>
      <c r="AS75" s="81"/>
      <c r="AT75" s="103"/>
      <c r="AU75" s="63"/>
      <c r="AV75" s="61"/>
      <c r="AW75" s="89"/>
      <c r="AX75" s="68"/>
      <c r="AY75" s="68"/>
      <c r="BA75" s="81"/>
      <c r="BB75" s="103"/>
      <c r="BC75" s="63"/>
      <c r="BD75" s="81"/>
      <c r="BE75" s="68"/>
      <c r="BF75" s="68"/>
      <c r="BG75" s="68"/>
      <c r="BH75" s="24"/>
      <c r="BI75" s="10"/>
      <c r="BJ75" s="98"/>
      <c r="BK75" s="37"/>
      <c r="BL75" s="42"/>
      <c r="BM75" s="69"/>
      <c r="BN75" s="69"/>
      <c r="BO75" s="69"/>
      <c r="BP75" s="98"/>
      <c r="BQ75" s="98"/>
      <c r="BS75" s="39"/>
      <c r="BT75" s="98"/>
      <c r="BU75" s="37"/>
      <c r="BV75" s="42"/>
      <c r="BW75" s="69"/>
      <c r="BX75" s="69"/>
      <c r="BY75" s="69"/>
      <c r="BZ75" s="98"/>
      <c r="CA75" s="98"/>
      <c r="CB75" s="45"/>
      <c r="CC75" s="39"/>
      <c r="CD75" s="77"/>
      <c r="CE75" s="77"/>
      <c r="CF75" s="77"/>
      <c r="CG75" s="77"/>
      <c r="CH75" s="77"/>
      <c r="CI75" s="77"/>
      <c r="CJ75" s="45"/>
      <c r="CM75" s="45"/>
      <c r="CN75" s="45"/>
      <c r="CO75" s="81"/>
      <c r="CP75" s="103"/>
      <c r="CQ75" s="81"/>
      <c r="CR75" s="81"/>
      <c r="CS75" s="81"/>
      <c r="CT75" s="68"/>
      <c r="CU75" s="68"/>
      <c r="CV75" s="68"/>
      <c r="CW75" s="45"/>
      <c r="CX75" s="81"/>
      <c r="CY75" s="77"/>
      <c r="CZ75" s="81"/>
      <c r="DA75" s="81"/>
      <c r="DB75" s="81"/>
      <c r="DC75" s="81"/>
      <c r="DD75" s="81"/>
      <c r="DE75" s="68"/>
      <c r="DF75" s="45"/>
      <c r="DG75" s="81"/>
      <c r="DH75" s="103"/>
      <c r="DI75" s="81"/>
      <c r="DJ75" s="81"/>
      <c r="DK75" s="81"/>
      <c r="DL75" s="68"/>
      <c r="DM75" s="68"/>
      <c r="DN75" s="98"/>
      <c r="DO75" s="98"/>
      <c r="DP75" s="45"/>
      <c r="DQ75" s="10"/>
      <c r="DR75" s="98"/>
      <c r="DS75" s="37"/>
      <c r="DT75" s="42"/>
      <c r="DU75" s="69"/>
      <c r="DV75" s="69"/>
      <c r="DW75" s="69"/>
      <c r="DX75" s="45"/>
    </row>
    <row r="76" spans="1:128" s="8" customFormat="1" ht="15" x14ac:dyDescent="0.15">
      <c r="A76" s="81"/>
      <c r="B76" s="103"/>
      <c r="C76" s="63"/>
      <c r="D76" s="61"/>
      <c r="E76" s="61"/>
      <c r="F76" s="68"/>
      <c r="G76" s="68"/>
      <c r="H76" s="68"/>
      <c r="I76" s="45"/>
      <c r="J76" s="81"/>
      <c r="K76" s="103"/>
      <c r="L76" s="63"/>
      <c r="M76" s="61"/>
      <c r="N76" s="68"/>
      <c r="O76" s="68"/>
      <c r="P76" s="68"/>
      <c r="R76" s="10"/>
      <c r="S76" s="98"/>
      <c r="T76" s="37"/>
      <c r="U76" s="10"/>
      <c r="V76" s="69"/>
      <c r="W76" s="69"/>
      <c r="X76" s="69"/>
      <c r="Z76" s="58"/>
      <c r="AA76" s="77"/>
      <c r="AB76" s="63"/>
      <c r="AC76" s="61"/>
      <c r="AD76" s="68"/>
      <c r="AE76" s="68"/>
      <c r="AF76" s="68"/>
      <c r="AG76" s="43"/>
      <c r="AH76" s="43"/>
      <c r="AJ76" s="58"/>
      <c r="AK76" s="77"/>
      <c r="AL76" s="63"/>
      <c r="AM76" s="61"/>
      <c r="AN76" s="68"/>
      <c r="AO76" s="68"/>
      <c r="AP76" s="68"/>
      <c r="AQ76" s="39"/>
      <c r="AS76" s="81"/>
      <c r="AT76" s="103"/>
      <c r="AU76" s="63"/>
      <c r="AV76" s="61"/>
      <c r="AW76" s="89"/>
      <c r="AX76" s="68"/>
      <c r="AY76" s="68"/>
      <c r="BA76" s="81"/>
      <c r="BB76" s="103"/>
      <c r="BC76" s="63"/>
      <c r="BD76" s="81"/>
      <c r="BE76" s="68"/>
      <c r="BF76" s="68"/>
      <c r="BG76" s="68"/>
      <c r="BH76" s="24"/>
      <c r="BI76" s="10"/>
      <c r="BJ76" s="98"/>
      <c r="BK76" s="37"/>
      <c r="BL76" s="42"/>
      <c r="BM76" s="69"/>
      <c r="BN76" s="69"/>
      <c r="BO76" s="69"/>
      <c r="BP76" s="98"/>
      <c r="BQ76" s="98"/>
      <c r="BS76" s="39"/>
      <c r="BT76" s="98"/>
      <c r="BU76" s="37"/>
      <c r="BV76" s="42"/>
      <c r="BW76" s="69"/>
      <c r="BX76" s="69"/>
      <c r="BY76" s="69"/>
      <c r="BZ76" s="98"/>
      <c r="CA76" s="98"/>
      <c r="CB76" s="45"/>
      <c r="CC76" s="39"/>
      <c r="CD76" s="77"/>
      <c r="CE76" s="77"/>
      <c r="CF76" s="77"/>
      <c r="CG76" s="77"/>
      <c r="CH76" s="77"/>
      <c r="CI76" s="77"/>
      <c r="CJ76" s="45"/>
      <c r="CM76" s="45"/>
      <c r="CN76" s="45"/>
      <c r="CO76" s="81"/>
      <c r="CP76" s="103"/>
      <c r="CQ76" s="81"/>
      <c r="CR76" s="81"/>
      <c r="CS76" s="81"/>
      <c r="CT76" s="68"/>
      <c r="CU76" s="68"/>
      <c r="CV76" s="68"/>
      <c r="CW76" s="45"/>
      <c r="CX76" s="81"/>
      <c r="CY76" s="77"/>
      <c r="CZ76" s="81"/>
      <c r="DA76" s="81"/>
      <c r="DB76" s="81"/>
      <c r="DC76" s="81"/>
      <c r="DD76" s="81"/>
      <c r="DE76" s="68"/>
      <c r="DF76" s="45"/>
      <c r="DG76" s="81"/>
      <c r="DH76" s="103"/>
      <c r="DI76" s="81"/>
      <c r="DJ76" s="81"/>
      <c r="DK76" s="81"/>
      <c r="DL76" s="68"/>
      <c r="DM76" s="68"/>
      <c r="DN76" s="98"/>
      <c r="DO76" s="98"/>
      <c r="DP76" s="45"/>
      <c r="DQ76" s="10"/>
      <c r="DR76" s="98"/>
      <c r="DS76" s="37"/>
      <c r="DT76" s="42"/>
      <c r="DU76" s="69"/>
      <c r="DV76" s="69"/>
      <c r="DW76" s="69"/>
      <c r="DX76" s="45"/>
    </row>
    <row r="77" spans="1:128" s="8" customFormat="1" ht="15" x14ac:dyDescent="0.15">
      <c r="A77" s="81"/>
      <c r="B77" s="103"/>
      <c r="C77" s="63"/>
      <c r="D77" s="61"/>
      <c r="E77" s="61"/>
      <c r="F77" s="68"/>
      <c r="G77" s="68"/>
      <c r="H77" s="68"/>
      <c r="I77" s="45"/>
      <c r="J77" s="81"/>
      <c r="K77" s="103"/>
      <c r="L77" s="63"/>
      <c r="M77" s="61"/>
      <c r="N77" s="68"/>
      <c r="O77" s="68"/>
      <c r="P77" s="68"/>
      <c r="R77" s="10"/>
      <c r="S77" s="98"/>
      <c r="T77" s="37"/>
      <c r="U77" s="10"/>
      <c r="V77" s="69"/>
      <c r="W77" s="69"/>
      <c r="X77" s="69"/>
      <c r="Z77" s="58"/>
      <c r="AA77" s="77"/>
      <c r="AB77" s="63"/>
      <c r="AC77" s="61"/>
      <c r="AD77" s="68"/>
      <c r="AE77" s="68"/>
      <c r="AF77" s="68"/>
      <c r="AG77" s="43"/>
      <c r="AH77" s="43"/>
      <c r="AJ77" s="58"/>
      <c r="AK77" s="77"/>
      <c r="AL77" s="63"/>
      <c r="AM77" s="61"/>
      <c r="AN77" s="68"/>
      <c r="AO77" s="68"/>
      <c r="AP77" s="68"/>
      <c r="AQ77" s="39"/>
      <c r="AS77" s="81"/>
      <c r="AT77" s="103"/>
      <c r="AU77" s="63"/>
      <c r="AV77" s="61"/>
      <c r="AW77" s="89"/>
      <c r="AX77" s="68"/>
      <c r="AY77" s="68"/>
      <c r="BA77" s="81"/>
      <c r="BB77" s="103"/>
      <c r="BC77" s="63"/>
      <c r="BD77" s="81"/>
      <c r="BE77" s="68"/>
      <c r="BF77" s="68"/>
      <c r="BG77" s="68"/>
      <c r="BH77" s="24"/>
      <c r="BI77" s="10"/>
      <c r="BJ77" s="98"/>
      <c r="BK77" s="37"/>
      <c r="BL77" s="42"/>
      <c r="BM77" s="69"/>
      <c r="BN77" s="69"/>
      <c r="BO77" s="69"/>
      <c r="BP77" s="98"/>
      <c r="BQ77" s="98"/>
      <c r="BS77" s="39"/>
      <c r="BT77" s="98"/>
      <c r="BU77" s="37"/>
      <c r="BV77" s="42"/>
      <c r="BW77" s="69"/>
      <c r="BX77" s="69"/>
      <c r="BY77" s="69"/>
      <c r="BZ77" s="98"/>
      <c r="CA77" s="98"/>
      <c r="CB77" s="45"/>
      <c r="CC77" s="39"/>
      <c r="CD77" s="77"/>
      <c r="CE77" s="77"/>
      <c r="CF77" s="77"/>
      <c r="CG77" s="77"/>
      <c r="CH77" s="77"/>
      <c r="CI77" s="77"/>
      <c r="CJ77" s="45"/>
      <c r="CM77" s="45"/>
      <c r="CN77" s="45"/>
      <c r="CO77" s="81"/>
      <c r="CP77" s="103"/>
      <c r="CQ77" s="81"/>
      <c r="CR77" s="81"/>
      <c r="CS77" s="81"/>
      <c r="CT77" s="68"/>
      <c r="CU77" s="68"/>
      <c r="CV77" s="68"/>
      <c r="CW77" s="45"/>
      <c r="CX77" s="81"/>
      <c r="CY77" s="77"/>
      <c r="CZ77" s="81"/>
      <c r="DA77" s="81"/>
      <c r="DB77" s="81"/>
      <c r="DC77" s="81"/>
      <c r="DD77" s="81"/>
      <c r="DE77" s="68"/>
      <c r="DF77" s="45"/>
      <c r="DG77" s="81"/>
      <c r="DH77" s="103"/>
      <c r="DI77" s="81"/>
      <c r="DJ77" s="81"/>
      <c r="DK77" s="81"/>
      <c r="DL77" s="68"/>
      <c r="DM77" s="68"/>
      <c r="DN77" s="98"/>
      <c r="DO77" s="98"/>
      <c r="DP77" s="45"/>
      <c r="DQ77" s="10"/>
      <c r="DR77" s="98"/>
      <c r="DS77" s="37"/>
      <c r="DT77" s="42"/>
      <c r="DU77" s="69"/>
      <c r="DV77" s="69"/>
      <c r="DW77" s="69"/>
      <c r="DX77" s="45"/>
    </row>
    <row r="78" spans="1:128" s="8" customFormat="1" ht="15" x14ac:dyDescent="0.15">
      <c r="A78" s="81"/>
      <c r="B78" s="103"/>
      <c r="C78" s="63"/>
      <c r="D78" s="61"/>
      <c r="E78" s="61"/>
      <c r="F78" s="68"/>
      <c r="G78" s="68"/>
      <c r="H78" s="68"/>
      <c r="I78" s="45"/>
      <c r="J78" s="81"/>
      <c r="K78" s="103"/>
      <c r="L78" s="63"/>
      <c r="M78" s="61"/>
      <c r="N78" s="68"/>
      <c r="O78" s="68"/>
      <c r="P78" s="68"/>
      <c r="R78" s="10"/>
      <c r="S78" s="98"/>
      <c r="T78" s="37"/>
      <c r="U78" s="10"/>
      <c r="V78" s="69"/>
      <c r="W78" s="69"/>
      <c r="X78" s="69"/>
      <c r="Z78" s="58"/>
      <c r="AA78" s="77"/>
      <c r="AB78" s="63"/>
      <c r="AC78" s="61"/>
      <c r="AD78" s="68"/>
      <c r="AE78" s="68"/>
      <c r="AF78" s="68"/>
      <c r="AG78" s="43"/>
      <c r="AH78" s="43"/>
      <c r="AJ78" s="58"/>
      <c r="AK78" s="77"/>
      <c r="AL78" s="63"/>
      <c r="AM78" s="61"/>
      <c r="AN78" s="68"/>
      <c r="AO78" s="68"/>
      <c r="AP78" s="68"/>
      <c r="AQ78" s="39"/>
      <c r="AS78" s="81"/>
      <c r="AT78" s="103"/>
      <c r="AU78" s="63"/>
      <c r="AV78" s="61"/>
      <c r="AW78" s="89"/>
      <c r="AX78" s="68"/>
      <c r="AY78" s="68"/>
      <c r="BA78" s="81"/>
      <c r="BB78" s="103"/>
      <c r="BC78" s="63"/>
      <c r="BD78" s="81"/>
      <c r="BE78" s="68"/>
      <c r="BF78" s="68"/>
      <c r="BG78" s="68"/>
      <c r="BH78" s="24"/>
      <c r="BI78" s="10"/>
      <c r="BJ78" s="98"/>
      <c r="BK78" s="37"/>
      <c r="BL78" s="42"/>
      <c r="BM78" s="69"/>
      <c r="BN78" s="69"/>
      <c r="BO78" s="69"/>
      <c r="BP78" s="98"/>
      <c r="BQ78" s="98"/>
      <c r="BS78" s="39"/>
      <c r="BT78" s="98"/>
      <c r="BU78" s="37"/>
      <c r="BV78" s="42"/>
      <c r="BW78" s="69"/>
      <c r="BX78" s="69"/>
      <c r="BY78" s="69"/>
      <c r="BZ78" s="98"/>
      <c r="CA78" s="98"/>
      <c r="CB78" s="45"/>
      <c r="CC78" s="39"/>
      <c r="CD78" s="77"/>
      <c r="CE78" s="77"/>
      <c r="CF78" s="77"/>
      <c r="CG78" s="77"/>
      <c r="CH78" s="77"/>
      <c r="CI78" s="77"/>
      <c r="CJ78" s="45"/>
      <c r="CM78" s="45"/>
      <c r="CN78" s="45"/>
      <c r="CO78" s="81"/>
      <c r="CP78" s="103"/>
      <c r="CQ78" s="81"/>
      <c r="CR78" s="81"/>
      <c r="CS78" s="81"/>
      <c r="CT78" s="68"/>
      <c r="CU78" s="68"/>
      <c r="CV78" s="68"/>
      <c r="CW78" s="45"/>
      <c r="CX78" s="81"/>
      <c r="CY78" s="77"/>
      <c r="CZ78" s="81"/>
      <c r="DA78" s="81"/>
      <c r="DB78" s="81"/>
      <c r="DC78" s="81"/>
      <c r="DD78" s="81"/>
      <c r="DE78" s="68"/>
      <c r="DF78" s="45"/>
      <c r="DG78" s="81"/>
      <c r="DH78" s="103"/>
      <c r="DI78" s="81"/>
      <c r="DJ78" s="81"/>
      <c r="DK78" s="81"/>
      <c r="DL78" s="68"/>
      <c r="DM78" s="68"/>
      <c r="DN78" s="98"/>
      <c r="DO78" s="98"/>
      <c r="DP78" s="45"/>
      <c r="DQ78" s="10"/>
      <c r="DR78" s="98"/>
      <c r="DS78" s="37"/>
      <c r="DT78" s="42"/>
      <c r="DU78" s="69"/>
      <c r="DV78" s="69"/>
      <c r="DW78" s="69"/>
      <c r="DX78" s="45"/>
    </row>
    <row r="79" spans="1:128" s="8" customFormat="1" ht="15" x14ac:dyDescent="0.15">
      <c r="A79" s="81"/>
      <c r="B79" s="103"/>
      <c r="C79" s="63"/>
      <c r="D79" s="61"/>
      <c r="E79" s="61"/>
      <c r="F79" s="68"/>
      <c r="G79" s="68"/>
      <c r="H79" s="68"/>
      <c r="I79" s="45"/>
      <c r="J79" s="81"/>
      <c r="K79" s="103"/>
      <c r="L79" s="63"/>
      <c r="M79" s="61"/>
      <c r="N79" s="68"/>
      <c r="O79" s="68"/>
      <c r="P79" s="68"/>
      <c r="R79" s="10"/>
      <c r="S79" s="98"/>
      <c r="T79" s="37"/>
      <c r="U79" s="10"/>
      <c r="V79" s="69"/>
      <c r="W79" s="69"/>
      <c r="X79" s="69"/>
      <c r="Z79" s="58"/>
      <c r="AA79" s="77"/>
      <c r="AB79" s="63"/>
      <c r="AC79" s="61"/>
      <c r="AD79" s="68"/>
      <c r="AE79" s="68"/>
      <c r="AF79" s="68"/>
      <c r="AG79" s="43"/>
      <c r="AH79" s="43"/>
      <c r="AJ79" s="58"/>
      <c r="AK79" s="77"/>
      <c r="AL79" s="63"/>
      <c r="AM79" s="61"/>
      <c r="AN79" s="68"/>
      <c r="AO79" s="68"/>
      <c r="AP79" s="68"/>
      <c r="AQ79" s="39"/>
      <c r="AS79" s="81"/>
      <c r="AT79" s="103"/>
      <c r="AU79" s="63"/>
      <c r="AV79" s="61"/>
      <c r="AW79" s="89"/>
      <c r="AX79" s="68"/>
      <c r="AY79" s="68"/>
      <c r="BA79" s="81"/>
      <c r="BB79" s="103"/>
      <c r="BC79" s="63"/>
      <c r="BD79" s="81"/>
      <c r="BE79" s="68"/>
      <c r="BF79" s="68"/>
      <c r="BG79" s="68"/>
      <c r="BH79" s="24"/>
      <c r="BI79" s="10"/>
      <c r="BJ79" s="98"/>
      <c r="BK79" s="37"/>
      <c r="BL79" s="42"/>
      <c r="BM79" s="69"/>
      <c r="BN79" s="69"/>
      <c r="BO79" s="69"/>
      <c r="BP79" s="98"/>
      <c r="BQ79" s="98"/>
      <c r="BS79" s="39"/>
      <c r="BT79" s="98"/>
      <c r="BU79" s="37"/>
      <c r="BV79" s="42"/>
      <c r="BW79" s="69"/>
      <c r="BX79" s="69"/>
      <c r="BY79" s="69"/>
      <c r="BZ79" s="98"/>
      <c r="CA79" s="98"/>
      <c r="CB79" s="45"/>
      <c r="CC79" s="39"/>
      <c r="CD79" s="77"/>
      <c r="CE79" s="77"/>
      <c r="CF79" s="77"/>
      <c r="CG79" s="77"/>
      <c r="CH79" s="77"/>
      <c r="CI79" s="77"/>
      <c r="CJ79" s="45"/>
      <c r="CM79" s="45"/>
      <c r="CN79" s="45"/>
      <c r="CO79" s="81"/>
      <c r="CP79" s="103"/>
      <c r="CQ79" s="81"/>
      <c r="CR79" s="81"/>
      <c r="CS79" s="81"/>
      <c r="CT79" s="68"/>
      <c r="CU79" s="68"/>
      <c r="CV79" s="68"/>
      <c r="CW79" s="45"/>
      <c r="CX79" s="81"/>
      <c r="CY79" s="77"/>
      <c r="CZ79" s="81"/>
      <c r="DA79" s="81"/>
      <c r="DB79" s="81"/>
      <c r="DC79" s="81"/>
      <c r="DD79" s="81"/>
      <c r="DE79" s="68"/>
      <c r="DF79" s="45"/>
      <c r="DG79" s="81"/>
      <c r="DH79" s="103"/>
      <c r="DI79" s="81"/>
      <c r="DJ79" s="81"/>
      <c r="DK79" s="81"/>
      <c r="DL79" s="68"/>
      <c r="DM79" s="68"/>
      <c r="DN79" s="98"/>
      <c r="DO79" s="98"/>
      <c r="DP79" s="45"/>
      <c r="DQ79" s="10"/>
      <c r="DR79" s="98"/>
      <c r="DS79" s="37"/>
      <c r="DT79" s="42"/>
      <c r="DU79" s="69"/>
      <c r="DV79" s="69"/>
      <c r="DW79" s="69"/>
      <c r="DX79" s="45"/>
    </row>
    <row r="80" spans="1:128" s="8" customFormat="1" ht="15" x14ac:dyDescent="0.15">
      <c r="A80" s="81"/>
      <c r="B80" s="103"/>
      <c r="C80" s="63"/>
      <c r="D80" s="61"/>
      <c r="E80" s="61"/>
      <c r="F80" s="68"/>
      <c r="G80" s="68"/>
      <c r="H80" s="68"/>
      <c r="I80" s="45"/>
      <c r="J80" s="81"/>
      <c r="K80" s="103"/>
      <c r="L80" s="63"/>
      <c r="M80" s="61"/>
      <c r="N80" s="68"/>
      <c r="O80" s="68"/>
      <c r="P80" s="68"/>
      <c r="R80" s="10"/>
      <c r="S80" s="98"/>
      <c r="T80" s="37"/>
      <c r="U80" s="10"/>
      <c r="V80" s="69"/>
      <c r="W80" s="69"/>
      <c r="X80" s="69"/>
      <c r="Z80" s="58"/>
      <c r="AA80" s="77"/>
      <c r="AB80" s="63"/>
      <c r="AC80" s="61"/>
      <c r="AD80" s="68"/>
      <c r="AE80" s="68"/>
      <c r="AF80" s="68"/>
      <c r="AG80" s="43"/>
      <c r="AH80" s="43"/>
      <c r="AJ80" s="58"/>
      <c r="AK80" s="77"/>
      <c r="AL80" s="63"/>
      <c r="AM80" s="61"/>
      <c r="AN80" s="68"/>
      <c r="AO80" s="68"/>
      <c r="AP80" s="68"/>
      <c r="AQ80" s="39"/>
      <c r="AS80" s="81"/>
      <c r="AT80" s="103"/>
      <c r="AU80" s="63"/>
      <c r="AV80" s="61"/>
      <c r="AW80" s="89"/>
      <c r="AX80" s="68"/>
      <c r="AY80" s="68"/>
      <c r="BA80" s="81"/>
      <c r="BB80" s="103"/>
      <c r="BC80" s="63"/>
      <c r="BD80" s="81"/>
      <c r="BE80" s="68"/>
      <c r="BF80" s="68"/>
      <c r="BG80" s="68"/>
      <c r="BH80" s="24"/>
      <c r="BI80" s="10"/>
      <c r="BJ80" s="98"/>
      <c r="BK80" s="37"/>
      <c r="BL80" s="42"/>
      <c r="BM80" s="69"/>
      <c r="BN80" s="69"/>
      <c r="BO80" s="69"/>
      <c r="BP80" s="98"/>
      <c r="BQ80" s="98"/>
      <c r="BS80" s="39"/>
      <c r="BT80" s="98"/>
      <c r="BU80" s="37"/>
      <c r="BV80" s="42"/>
      <c r="BW80" s="69"/>
      <c r="BX80" s="69"/>
      <c r="BY80" s="69"/>
      <c r="BZ80" s="98"/>
      <c r="CA80" s="98"/>
      <c r="CB80" s="45"/>
      <c r="CC80" s="39"/>
      <c r="CD80" s="77"/>
      <c r="CE80" s="77"/>
      <c r="CF80" s="77"/>
      <c r="CG80" s="77"/>
      <c r="CH80" s="77"/>
      <c r="CI80" s="77"/>
      <c r="CJ80" s="45"/>
      <c r="CM80" s="45"/>
      <c r="CN80" s="45"/>
      <c r="CO80" s="81"/>
      <c r="CP80" s="103"/>
      <c r="CQ80" s="81"/>
      <c r="CR80" s="81"/>
      <c r="CS80" s="81"/>
      <c r="CT80" s="68"/>
      <c r="CU80" s="68"/>
      <c r="CV80" s="68"/>
      <c r="CW80" s="45"/>
      <c r="CX80" s="81"/>
      <c r="CY80" s="77"/>
      <c r="CZ80" s="81"/>
      <c r="DA80" s="81"/>
      <c r="DB80" s="81"/>
      <c r="DC80" s="81"/>
      <c r="DD80" s="81"/>
      <c r="DE80" s="68"/>
      <c r="DF80" s="45"/>
      <c r="DG80" s="81"/>
      <c r="DH80" s="103"/>
      <c r="DI80" s="81"/>
      <c r="DJ80" s="81"/>
      <c r="DK80" s="81"/>
      <c r="DL80" s="68"/>
      <c r="DM80" s="68"/>
      <c r="DN80" s="98"/>
      <c r="DO80" s="98"/>
      <c r="DP80" s="45"/>
      <c r="DQ80" s="10"/>
      <c r="DR80" s="98"/>
      <c r="DS80" s="37"/>
      <c r="DT80" s="42"/>
      <c r="DU80" s="69"/>
      <c r="DV80" s="69"/>
      <c r="DW80" s="69"/>
      <c r="DX80" s="45"/>
    </row>
    <row r="81" spans="1:128" s="8" customFormat="1" ht="15" x14ac:dyDescent="0.15">
      <c r="A81" s="81"/>
      <c r="B81" s="103"/>
      <c r="C81" s="63"/>
      <c r="D81" s="61"/>
      <c r="E81" s="61"/>
      <c r="F81" s="68"/>
      <c r="G81" s="68"/>
      <c r="H81" s="68"/>
      <c r="I81" s="45"/>
      <c r="J81" s="81"/>
      <c r="K81" s="103"/>
      <c r="L81" s="63"/>
      <c r="M81" s="61"/>
      <c r="N81" s="68"/>
      <c r="O81" s="68"/>
      <c r="P81" s="68"/>
      <c r="R81" s="10"/>
      <c r="S81" s="98"/>
      <c r="T81" s="37"/>
      <c r="U81" s="10"/>
      <c r="V81" s="69"/>
      <c r="W81" s="69"/>
      <c r="X81" s="69"/>
      <c r="Z81" s="58"/>
      <c r="AA81" s="77"/>
      <c r="AB81" s="63"/>
      <c r="AC81" s="61"/>
      <c r="AD81" s="68"/>
      <c r="AE81" s="68"/>
      <c r="AF81" s="68"/>
      <c r="AG81" s="43"/>
      <c r="AH81" s="43"/>
      <c r="AJ81" s="58"/>
      <c r="AK81" s="77"/>
      <c r="AL81" s="63"/>
      <c r="AM81" s="61"/>
      <c r="AN81" s="68"/>
      <c r="AO81" s="68"/>
      <c r="AP81" s="68"/>
      <c r="AQ81" s="39"/>
      <c r="AS81" s="81"/>
      <c r="AT81" s="103"/>
      <c r="AU81" s="63"/>
      <c r="AV81" s="61"/>
      <c r="AW81" s="89"/>
      <c r="AX81" s="68"/>
      <c r="AY81" s="68"/>
      <c r="BA81" s="81"/>
      <c r="BB81" s="103"/>
      <c r="BC81" s="63"/>
      <c r="BD81" s="81"/>
      <c r="BE81" s="68"/>
      <c r="BF81" s="68"/>
      <c r="BG81" s="68"/>
      <c r="BH81" s="24"/>
      <c r="BI81" s="10"/>
      <c r="BJ81" s="98"/>
      <c r="BK81" s="37"/>
      <c r="BL81" s="42"/>
      <c r="BM81" s="69"/>
      <c r="BN81" s="69"/>
      <c r="BO81" s="69"/>
      <c r="BP81" s="98"/>
      <c r="BQ81" s="98"/>
      <c r="BS81" s="39"/>
      <c r="BT81" s="98"/>
      <c r="BU81" s="37"/>
      <c r="BV81" s="42"/>
      <c r="BW81" s="69"/>
      <c r="BX81" s="69"/>
      <c r="BY81" s="69"/>
      <c r="BZ81" s="98"/>
      <c r="CA81" s="98"/>
      <c r="CB81" s="45"/>
      <c r="CC81" s="39"/>
      <c r="CD81" s="77"/>
      <c r="CE81" s="77"/>
      <c r="CF81" s="77"/>
      <c r="CG81" s="77"/>
      <c r="CH81" s="77"/>
      <c r="CI81" s="77"/>
      <c r="CJ81" s="45"/>
      <c r="CM81" s="45"/>
      <c r="CN81" s="45"/>
      <c r="CO81" s="81"/>
      <c r="CP81" s="103"/>
      <c r="CQ81" s="81"/>
      <c r="CR81" s="81"/>
      <c r="CS81" s="81"/>
      <c r="CT81" s="68"/>
      <c r="CU81" s="68"/>
      <c r="CV81" s="68"/>
      <c r="CW81" s="45"/>
      <c r="CX81" s="81"/>
      <c r="CY81" s="77"/>
      <c r="CZ81" s="81"/>
      <c r="DA81" s="81"/>
      <c r="DB81" s="81"/>
      <c r="DC81" s="81"/>
      <c r="DD81" s="81"/>
      <c r="DE81" s="68"/>
      <c r="DF81" s="45"/>
      <c r="DG81" s="81"/>
      <c r="DH81" s="103"/>
      <c r="DI81" s="81"/>
      <c r="DJ81" s="81"/>
      <c r="DK81" s="81"/>
      <c r="DL81" s="68"/>
      <c r="DM81" s="68"/>
      <c r="DN81" s="98"/>
      <c r="DO81" s="98"/>
      <c r="DP81" s="45"/>
      <c r="DQ81" s="10"/>
      <c r="DR81" s="98"/>
      <c r="DS81" s="37"/>
      <c r="DT81" s="42"/>
      <c r="DU81" s="69"/>
      <c r="DV81" s="69"/>
      <c r="DW81" s="69"/>
      <c r="DX81" s="45"/>
    </row>
    <row r="82" spans="1:128" s="8" customFormat="1" ht="15" x14ac:dyDescent="0.15">
      <c r="A82" s="81"/>
      <c r="B82" s="103"/>
      <c r="C82" s="63"/>
      <c r="D82" s="61"/>
      <c r="E82" s="61"/>
      <c r="F82" s="68"/>
      <c r="G82" s="68"/>
      <c r="H82" s="68"/>
      <c r="I82" s="45"/>
      <c r="J82" s="81"/>
      <c r="K82" s="103"/>
      <c r="L82" s="63"/>
      <c r="M82" s="61"/>
      <c r="N82" s="68"/>
      <c r="O82" s="68"/>
      <c r="P82" s="68"/>
      <c r="R82" s="10"/>
      <c r="S82" s="98"/>
      <c r="T82" s="37"/>
      <c r="U82" s="10"/>
      <c r="V82" s="69"/>
      <c r="W82" s="69"/>
      <c r="X82" s="69"/>
      <c r="Z82" s="58"/>
      <c r="AA82" s="77"/>
      <c r="AB82" s="63"/>
      <c r="AC82" s="61"/>
      <c r="AD82" s="68"/>
      <c r="AE82" s="68"/>
      <c r="AF82" s="68"/>
      <c r="AG82" s="43"/>
      <c r="AH82" s="43"/>
      <c r="AJ82" s="58"/>
      <c r="AK82" s="77"/>
      <c r="AL82" s="63"/>
      <c r="AM82" s="61"/>
      <c r="AN82" s="68"/>
      <c r="AO82" s="68"/>
      <c r="AP82" s="68"/>
      <c r="AQ82" s="39"/>
      <c r="AS82" s="81"/>
      <c r="AT82" s="103"/>
      <c r="AU82" s="63"/>
      <c r="AV82" s="61"/>
      <c r="AW82" s="89"/>
      <c r="AX82" s="68"/>
      <c r="AY82" s="68"/>
      <c r="BA82" s="81"/>
      <c r="BB82" s="103"/>
      <c r="BC82" s="63"/>
      <c r="BD82" s="81"/>
      <c r="BE82" s="68"/>
      <c r="BF82" s="68"/>
      <c r="BG82" s="68"/>
      <c r="BH82" s="24"/>
      <c r="BI82" s="10"/>
      <c r="BJ82" s="98"/>
      <c r="BK82" s="37"/>
      <c r="BL82" s="42"/>
      <c r="BM82" s="69"/>
      <c r="BN82" s="69"/>
      <c r="BO82" s="69"/>
      <c r="BP82" s="98"/>
      <c r="BQ82" s="98"/>
      <c r="BS82" s="39"/>
      <c r="BT82" s="98"/>
      <c r="BU82" s="37"/>
      <c r="BV82" s="42"/>
      <c r="BW82" s="69"/>
      <c r="BX82" s="69"/>
      <c r="BY82" s="69"/>
      <c r="BZ82" s="98"/>
      <c r="CA82" s="98"/>
      <c r="CB82" s="45"/>
      <c r="CC82" s="39"/>
      <c r="CD82" s="77"/>
      <c r="CE82" s="77"/>
      <c r="CF82" s="77"/>
      <c r="CG82" s="77"/>
      <c r="CH82" s="77"/>
      <c r="CI82" s="77"/>
      <c r="CJ82" s="45"/>
      <c r="CM82" s="45"/>
      <c r="CN82" s="45"/>
      <c r="CO82" s="81"/>
      <c r="CP82" s="103"/>
      <c r="CQ82" s="81"/>
      <c r="CR82" s="81"/>
      <c r="CS82" s="81"/>
      <c r="CT82" s="68"/>
      <c r="CU82" s="68"/>
      <c r="CV82" s="68"/>
      <c r="CW82" s="45"/>
      <c r="CX82" s="81"/>
      <c r="CY82" s="77"/>
      <c r="CZ82" s="81"/>
      <c r="DA82" s="81"/>
      <c r="DB82" s="81"/>
      <c r="DC82" s="81"/>
      <c r="DD82" s="81"/>
      <c r="DE82" s="68"/>
      <c r="DF82" s="45"/>
      <c r="DG82" s="81"/>
      <c r="DH82" s="103"/>
      <c r="DI82" s="81"/>
      <c r="DJ82" s="81"/>
      <c r="DK82" s="81"/>
      <c r="DL82" s="68"/>
      <c r="DM82" s="68"/>
      <c r="DN82" s="98"/>
      <c r="DO82" s="98"/>
      <c r="DP82" s="45"/>
      <c r="DQ82" s="10"/>
      <c r="DR82" s="98"/>
      <c r="DS82" s="37"/>
      <c r="DT82" s="42"/>
      <c r="DU82" s="69"/>
      <c r="DV82" s="69"/>
      <c r="DW82" s="69"/>
      <c r="DX82" s="45"/>
    </row>
    <row r="83" spans="1:128" s="8" customFormat="1" ht="15" x14ac:dyDescent="0.15">
      <c r="A83" s="81"/>
      <c r="B83" s="103"/>
      <c r="C83" s="63"/>
      <c r="D83" s="61"/>
      <c r="E83" s="61"/>
      <c r="F83" s="68"/>
      <c r="G83" s="68"/>
      <c r="H83" s="68"/>
      <c r="I83" s="45"/>
      <c r="J83" s="81"/>
      <c r="K83" s="103"/>
      <c r="L83" s="63"/>
      <c r="M83" s="61"/>
      <c r="N83" s="68"/>
      <c r="O83" s="68"/>
      <c r="P83" s="68"/>
      <c r="R83" s="10"/>
      <c r="S83" s="98"/>
      <c r="T83" s="37"/>
      <c r="U83" s="10"/>
      <c r="V83" s="69"/>
      <c r="W83" s="69"/>
      <c r="X83" s="69"/>
      <c r="Z83" s="58"/>
      <c r="AA83" s="77"/>
      <c r="AB83" s="63"/>
      <c r="AC83" s="61"/>
      <c r="AD83" s="68"/>
      <c r="AE83" s="68"/>
      <c r="AF83" s="68"/>
      <c r="AG83" s="43"/>
      <c r="AH83" s="43"/>
      <c r="AJ83" s="58"/>
      <c r="AK83" s="77"/>
      <c r="AL83" s="63"/>
      <c r="AM83" s="61"/>
      <c r="AN83" s="68"/>
      <c r="AO83" s="68"/>
      <c r="AP83" s="68"/>
      <c r="AQ83" s="39"/>
      <c r="AS83" s="81"/>
      <c r="AT83" s="103"/>
      <c r="AU83" s="63"/>
      <c r="AV83" s="61"/>
      <c r="AW83" s="89"/>
      <c r="AX83" s="68"/>
      <c r="AY83" s="68"/>
      <c r="BA83" s="81"/>
      <c r="BB83" s="103"/>
      <c r="BC83" s="63"/>
      <c r="BD83" s="81"/>
      <c r="BE83" s="68"/>
      <c r="BF83" s="68"/>
      <c r="BG83" s="68"/>
      <c r="BH83" s="24"/>
      <c r="BI83" s="10"/>
      <c r="BJ83" s="98"/>
      <c r="BK83" s="37"/>
      <c r="BL83" s="42"/>
      <c r="BM83" s="69"/>
      <c r="BN83" s="69"/>
      <c r="BO83" s="69"/>
      <c r="BP83" s="98"/>
      <c r="BQ83" s="98"/>
      <c r="BS83" s="39"/>
      <c r="BT83" s="98"/>
      <c r="BU83" s="37"/>
      <c r="BV83" s="42"/>
      <c r="BW83" s="69"/>
      <c r="BX83" s="69"/>
      <c r="BY83" s="69"/>
      <c r="BZ83" s="98"/>
      <c r="CA83" s="98"/>
      <c r="CB83" s="45"/>
      <c r="CC83" s="39"/>
      <c r="CD83" s="77"/>
      <c r="CE83" s="77"/>
      <c r="CF83" s="77"/>
      <c r="CG83" s="77"/>
      <c r="CH83" s="77"/>
      <c r="CI83" s="77"/>
      <c r="CJ83" s="45"/>
      <c r="CM83" s="45"/>
      <c r="CN83" s="45"/>
      <c r="CO83" s="81"/>
      <c r="CP83" s="103"/>
      <c r="CQ83" s="81"/>
      <c r="CR83" s="81"/>
      <c r="CS83" s="81"/>
      <c r="CT83" s="68"/>
      <c r="CU83" s="68"/>
      <c r="CV83" s="68"/>
      <c r="CW83" s="45"/>
      <c r="CX83" s="81"/>
      <c r="CY83" s="77"/>
      <c r="CZ83" s="81"/>
      <c r="DA83" s="81"/>
      <c r="DB83" s="81"/>
      <c r="DC83" s="81"/>
      <c r="DD83" s="81"/>
      <c r="DE83" s="68"/>
      <c r="DF83" s="45"/>
      <c r="DG83" s="81"/>
      <c r="DH83" s="103"/>
      <c r="DI83" s="81"/>
      <c r="DJ83" s="81"/>
      <c r="DK83" s="81"/>
      <c r="DL83" s="68"/>
      <c r="DM83" s="68"/>
      <c r="DN83" s="98"/>
      <c r="DO83" s="98"/>
      <c r="DP83" s="45"/>
      <c r="DQ83" s="10"/>
      <c r="DR83" s="98"/>
      <c r="DS83" s="37"/>
      <c r="DT83" s="42"/>
      <c r="DU83" s="69"/>
      <c r="DV83" s="69"/>
      <c r="DW83" s="69"/>
      <c r="DX83" s="45"/>
    </row>
    <row r="84" spans="1:128" s="8" customFormat="1" ht="15" x14ac:dyDescent="0.15">
      <c r="A84" s="81"/>
      <c r="B84" s="103"/>
      <c r="C84" s="63"/>
      <c r="D84" s="61"/>
      <c r="E84" s="61"/>
      <c r="F84" s="68"/>
      <c r="G84" s="68"/>
      <c r="H84" s="68"/>
      <c r="I84" s="45"/>
      <c r="J84" s="81"/>
      <c r="K84" s="103"/>
      <c r="L84" s="63"/>
      <c r="M84" s="61"/>
      <c r="N84" s="68"/>
      <c r="O84" s="68"/>
      <c r="P84" s="68"/>
      <c r="R84" s="10"/>
      <c r="S84" s="98"/>
      <c r="T84" s="37"/>
      <c r="U84" s="10"/>
      <c r="V84" s="69"/>
      <c r="W84" s="69"/>
      <c r="X84" s="69"/>
      <c r="Z84" s="58"/>
      <c r="AA84" s="77"/>
      <c r="AB84" s="63"/>
      <c r="AC84" s="61"/>
      <c r="AD84" s="68"/>
      <c r="AE84" s="68"/>
      <c r="AF84" s="68"/>
      <c r="AG84" s="43"/>
      <c r="AH84" s="43"/>
      <c r="AJ84" s="58"/>
      <c r="AK84" s="77"/>
      <c r="AL84" s="63"/>
      <c r="AM84" s="61"/>
      <c r="AN84" s="68"/>
      <c r="AO84" s="68"/>
      <c r="AP84" s="68"/>
      <c r="AQ84" s="39"/>
      <c r="AS84" s="81"/>
      <c r="AT84" s="103"/>
      <c r="AU84" s="63"/>
      <c r="AV84" s="61"/>
      <c r="AW84" s="89"/>
      <c r="AX84" s="68"/>
      <c r="AY84" s="68"/>
      <c r="BA84" s="81"/>
      <c r="BB84" s="103"/>
      <c r="BC84" s="63"/>
      <c r="BD84" s="81"/>
      <c r="BE84" s="68"/>
      <c r="BF84" s="68"/>
      <c r="BG84" s="68"/>
      <c r="BH84" s="24"/>
      <c r="BI84" s="10"/>
      <c r="BJ84" s="98"/>
      <c r="BK84" s="37"/>
      <c r="BL84" s="42"/>
      <c r="BM84" s="69"/>
      <c r="BN84" s="69"/>
      <c r="BO84" s="69"/>
      <c r="BP84" s="98"/>
      <c r="BQ84" s="98"/>
      <c r="BS84" s="39"/>
      <c r="BT84" s="98"/>
      <c r="BU84" s="37"/>
      <c r="BV84" s="42"/>
      <c r="BW84" s="69"/>
      <c r="BX84" s="69"/>
      <c r="BY84" s="69"/>
      <c r="BZ84" s="98"/>
      <c r="CA84" s="98"/>
      <c r="CB84" s="45"/>
      <c r="CC84" s="39"/>
      <c r="CD84" s="77"/>
      <c r="CE84" s="77"/>
      <c r="CF84" s="77"/>
      <c r="CG84" s="77"/>
      <c r="CH84" s="77"/>
      <c r="CI84" s="77"/>
      <c r="CJ84" s="45"/>
      <c r="CM84" s="45"/>
      <c r="CN84" s="45"/>
      <c r="CO84" s="81"/>
      <c r="CP84" s="103"/>
      <c r="CQ84" s="81"/>
      <c r="CR84" s="81"/>
      <c r="CS84" s="81"/>
      <c r="CT84" s="68"/>
      <c r="CU84" s="68"/>
      <c r="CV84" s="68"/>
      <c r="CW84" s="45"/>
      <c r="CX84" s="81"/>
      <c r="CY84" s="77"/>
      <c r="CZ84" s="81"/>
      <c r="DA84" s="81"/>
      <c r="DB84" s="81"/>
      <c r="DC84" s="81"/>
      <c r="DD84" s="81"/>
      <c r="DE84" s="68"/>
      <c r="DF84" s="45"/>
      <c r="DG84" s="81"/>
      <c r="DH84" s="103"/>
      <c r="DI84" s="81"/>
      <c r="DJ84" s="81"/>
      <c r="DK84" s="81"/>
      <c r="DL84" s="68"/>
      <c r="DM84" s="68"/>
      <c r="DN84" s="98"/>
      <c r="DO84" s="98"/>
      <c r="DP84" s="45"/>
      <c r="DQ84" s="10"/>
      <c r="DR84" s="98"/>
      <c r="DS84" s="37"/>
      <c r="DT84" s="42"/>
      <c r="DU84" s="69"/>
      <c r="DV84" s="69"/>
      <c r="DW84" s="69"/>
      <c r="DX84" s="45"/>
    </row>
    <row r="85" spans="1:128" s="8" customFormat="1" ht="15" x14ac:dyDescent="0.15">
      <c r="A85" s="81"/>
      <c r="B85" s="103"/>
      <c r="C85" s="63"/>
      <c r="D85" s="61"/>
      <c r="E85" s="61"/>
      <c r="F85" s="68"/>
      <c r="G85" s="68"/>
      <c r="H85" s="68"/>
      <c r="I85" s="45"/>
      <c r="J85" s="81"/>
      <c r="K85" s="103"/>
      <c r="L85" s="63"/>
      <c r="M85" s="61"/>
      <c r="N85" s="68"/>
      <c r="O85" s="68"/>
      <c r="P85" s="68"/>
      <c r="R85" s="10"/>
      <c r="S85" s="98"/>
      <c r="T85" s="37"/>
      <c r="U85" s="10"/>
      <c r="V85" s="69"/>
      <c r="W85" s="69"/>
      <c r="X85" s="69"/>
      <c r="Z85" s="58"/>
      <c r="AA85" s="77"/>
      <c r="AB85" s="63"/>
      <c r="AC85" s="61"/>
      <c r="AD85" s="68"/>
      <c r="AE85" s="68"/>
      <c r="AF85" s="68"/>
      <c r="AG85" s="43"/>
      <c r="AH85" s="43"/>
      <c r="AJ85" s="58"/>
      <c r="AK85" s="77"/>
      <c r="AL85" s="63"/>
      <c r="AM85" s="61"/>
      <c r="AN85" s="68"/>
      <c r="AO85" s="68"/>
      <c r="AP85" s="68"/>
      <c r="AQ85" s="39"/>
      <c r="AS85" s="81"/>
      <c r="AT85" s="103"/>
      <c r="AU85" s="63"/>
      <c r="AV85" s="61"/>
      <c r="AW85" s="89"/>
      <c r="AX85" s="68"/>
      <c r="AY85" s="68"/>
      <c r="BA85" s="81"/>
      <c r="BB85" s="103"/>
      <c r="BC85" s="63"/>
      <c r="BD85" s="81"/>
      <c r="BE85" s="68"/>
      <c r="BF85" s="68"/>
      <c r="BG85" s="68"/>
      <c r="BH85" s="24"/>
      <c r="BI85" s="10"/>
      <c r="BJ85" s="98"/>
      <c r="BK85" s="37"/>
      <c r="BL85" s="42"/>
      <c r="BM85" s="69"/>
      <c r="BN85" s="69"/>
      <c r="BO85" s="69"/>
      <c r="BP85" s="98"/>
      <c r="BQ85" s="98"/>
      <c r="BS85" s="39"/>
      <c r="BT85" s="98"/>
      <c r="BU85" s="37"/>
      <c r="BV85" s="42"/>
      <c r="BW85" s="69"/>
      <c r="BX85" s="69"/>
      <c r="BY85" s="69"/>
      <c r="BZ85" s="98"/>
      <c r="CA85" s="98"/>
      <c r="CB85" s="45"/>
      <c r="CC85" s="39"/>
      <c r="CD85" s="77"/>
      <c r="CE85" s="77"/>
      <c r="CF85" s="77"/>
      <c r="CG85" s="77"/>
      <c r="CH85" s="77"/>
      <c r="CI85" s="77"/>
      <c r="CJ85" s="45"/>
      <c r="CM85" s="45"/>
      <c r="CN85" s="45"/>
      <c r="CO85" s="81"/>
      <c r="CP85" s="103"/>
      <c r="CQ85" s="81"/>
      <c r="CR85" s="81"/>
      <c r="CS85" s="81"/>
      <c r="CT85" s="68"/>
      <c r="CU85" s="68"/>
      <c r="CV85" s="68"/>
      <c r="CW85" s="45"/>
      <c r="CX85" s="81"/>
      <c r="CY85" s="77"/>
      <c r="CZ85" s="81"/>
      <c r="DA85" s="81"/>
      <c r="DB85" s="81"/>
      <c r="DC85" s="81"/>
      <c r="DD85" s="81"/>
      <c r="DE85" s="68"/>
      <c r="DF85" s="45"/>
      <c r="DG85" s="81"/>
      <c r="DH85" s="103"/>
      <c r="DI85" s="81"/>
      <c r="DJ85" s="81"/>
      <c r="DK85" s="81"/>
      <c r="DL85" s="68"/>
      <c r="DM85" s="68"/>
      <c r="DN85" s="98"/>
      <c r="DO85" s="98"/>
      <c r="DP85" s="45"/>
      <c r="DQ85" s="10"/>
      <c r="DR85" s="98"/>
      <c r="DS85" s="37"/>
      <c r="DT85" s="42"/>
      <c r="DU85" s="69"/>
      <c r="DV85" s="69"/>
      <c r="DW85" s="69"/>
      <c r="DX85" s="45"/>
    </row>
    <row r="86" spans="1:128" s="8" customFormat="1" ht="15" x14ac:dyDescent="0.15">
      <c r="A86" s="81"/>
      <c r="B86" s="103"/>
      <c r="C86" s="63"/>
      <c r="D86" s="61"/>
      <c r="E86" s="61"/>
      <c r="F86" s="68"/>
      <c r="G86" s="68"/>
      <c r="H86" s="68"/>
      <c r="I86" s="45"/>
      <c r="J86" s="81"/>
      <c r="K86" s="103"/>
      <c r="L86" s="63"/>
      <c r="M86" s="61"/>
      <c r="N86" s="68"/>
      <c r="O86" s="68"/>
      <c r="P86" s="68"/>
      <c r="R86" s="10"/>
      <c r="S86" s="98"/>
      <c r="T86" s="37"/>
      <c r="U86" s="10"/>
      <c r="V86" s="69"/>
      <c r="W86" s="69"/>
      <c r="X86" s="69"/>
      <c r="Z86" s="58"/>
      <c r="AA86" s="77"/>
      <c r="AB86" s="63"/>
      <c r="AC86" s="61"/>
      <c r="AD86" s="68"/>
      <c r="AE86" s="68"/>
      <c r="AF86" s="68"/>
      <c r="AG86" s="43"/>
      <c r="AH86" s="43"/>
      <c r="AJ86" s="58"/>
      <c r="AK86" s="77"/>
      <c r="AL86" s="63"/>
      <c r="AM86" s="61"/>
      <c r="AN86" s="68"/>
      <c r="AO86" s="68"/>
      <c r="AP86" s="68"/>
      <c r="AQ86" s="39"/>
      <c r="AS86" s="81"/>
      <c r="AT86" s="103"/>
      <c r="AU86" s="63"/>
      <c r="AV86" s="61"/>
      <c r="AW86" s="89"/>
      <c r="AX86" s="68"/>
      <c r="AY86" s="68"/>
      <c r="BA86" s="81"/>
      <c r="BB86" s="103"/>
      <c r="BC86" s="63"/>
      <c r="BD86" s="81"/>
      <c r="BE86" s="68"/>
      <c r="BF86" s="68"/>
      <c r="BG86" s="68"/>
      <c r="BH86" s="24"/>
      <c r="BI86" s="10"/>
      <c r="BJ86" s="98"/>
      <c r="BK86" s="37"/>
      <c r="BL86" s="42"/>
      <c r="BM86" s="69"/>
      <c r="BN86" s="69"/>
      <c r="BO86" s="69"/>
      <c r="BP86" s="98"/>
      <c r="BQ86" s="98"/>
      <c r="BS86" s="39"/>
      <c r="BT86" s="98"/>
      <c r="BU86" s="37"/>
      <c r="BV86" s="42"/>
      <c r="BW86" s="69"/>
      <c r="BX86" s="69"/>
      <c r="BY86" s="69"/>
      <c r="BZ86" s="98"/>
      <c r="CA86" s="98"/>
      <c r="CB86" s="45"/>
      <c r="CC86" s="39"/>
      <c r="CD86" s="77"/>
      <c r="CE86" s="77"/>
      <c r="CF86" s="77"/>
      <c r="CG86" s="77"/>
      <c r="CH86" s="77"/>
      <c r="CI86" s="77"/>
      <c r="CJ86" s="45"/>
      <c r="CM86" s="45"/>
      <c r="CN86" s="45"/>
      <c r="CO86" s="81"/>
      <c r="CP86" s="103"/>
      <c r="CQ86" s="81"/>
      <c r="CR86" s="81"/>
      <c r="CS86" s="81"/>
      <c r="CT86" s="68"/>
      <c r="CU86" s="68"/>
      <c r="CV86" s="68"/>
      <c r="CW86" s="45"/>
      <c r="CX86" s="81"/>
      <c r="CY86" s="77"/>
      <c r="CZ86" s="81"/>
      <c r="DA86" s="81"/>
      <c r="DB86" s="81"/>
      <c r="DC86" s="81"/>
      <c r="DD86" s="81"/>
      <c r="DE86" s="68"/>
      <c r="DF86" s="45"/>
      <c r="DG86" s="81"/>
      <c r="DH86" s="103"/>
      <c r="DI86" s="81"/>
      <c r="DJ86" s="81"/>
      <c r="DK86" s="81"/>
      <c r="DL86" s="68"/>
      <c r="DM86" s="68"/>
      <c r="DN86" s="98"/>
      <c r="DO86" s="98"/>
      <c r="DP86" s="45"/>
      <c r="DQ86" s="10"/>
      <c r="DR86" s="98"/>
      <c r="DS86" s="37"/>
      <c r="DT86" s="42"/>
      <c r="DU86" s="69"/>
      <c r="DV86" s="69"/>
      <c r="DW86" s="69"/>
      <c r="DX86" s="45"/>
    </row>
    <row r="87" spans="1:128" s="8" customFormat="1" ht="15" x14ac:dyDescent="0.15">
      <c r="A87" s="81"/>
      <c r="B87" s="103"/>
      <c r="C87" s="63"/>
      <c r="D87" s="61"/>
      <c r="E87" s="61"/>
      <c r="F87" s="68"/>
      <c r="G87" s="68"/>
      <c r="H87" s="68"/>
      <c r="I87" s="45"/>
      <c r="J87" s="81"/>
      <c r="K87" s="103"/>
      <c r="L87" s="63"/>
      <c r="M87" s="61"/>
      <c r="N87" s="68"/>
      <c r="O87" s="68"/>
      <c r="P87" s="68"/>
      <c r="R87" s="10"/>
      <c r="S87" s="98"/>
      <c r="T87" s="37"/>
      <c r="U87" s="10"/>
      <c r="V87" s="69"/>
      <c r="W87" s="69"/>
      <c r="X87" s="69"/>
      <c r="Z87" s="58"/>
      <c r="AA87" s="77"/>
      <c r="AB87" s="63"/>
      <c r="AC87" s="61"/>
      <c r="AD87" s="68"/>
      <c r="AE87" s="68"/>
      <c r="AF87" s="68"/>
      <c r="AG87" s="43"/>
      <c r="AH87" s="43"/>
      <c r="AJ87" s="58"/>
      <c r="AK87" s="77"/>
      <c r="AL87" s="63"/>
      <c r="AM87" s="61"/>
      <c r="AN87" s="68"/>
      <c r="AO87" s="68"/>
      <c r="AP87" s="68"/>
      <c r="AQ87" s="39"/>
      <c r="AS87" s="81"/>
      <c r="AT87" s="103"/>
      <c r="AU87" s="63"/>
      <c r="AV87" s="61"/>
      <c r="AW87" s="89"/>
      <c r="AX87" s="68"/>
      <c r="AY87" s="68"/>
      <c r="BA87" s="81"/>
      <c r="BB87" s="103"/>
      <c r="BC87" s="63"/>
      <c r="BD87" s="81"/>
      <c r="BE87" s="68"/>
      <c r="BF87" s="68"/>
      <c r="BG87" s="68"/>
      <c r="BH87" s="24"/>
      <c r="BI87" s="10"/>
      <c r="BJ87" s="98"/>
      <c r="BK87" s="37"/>
      <c r="BL87" s="42"/>
      <c r="BM87" s="69"/>
      <c r="BN87" s="69"/>
      <c r="BO87" s="69"/>
      <c r="BP87" s="98"/>
      <c r="BQ87" s="98"/>
      <c r="BS87" s="39"/>
      <c r="BT87" s="98"/>
      <c r="BU87" s="37"/>
      <c r="BV87" s="42"/>
      <c r="BW87" s="69"/>
      <c r="BX87" s="69"/>
      <c r="BY87" s="69"/>
      <c r="BZ87" s="98"/>
      <c r="CA87" s="98"/>
      <c r="CB87" s="45"/>
      <c r="CC87" s="39"/>
      <c r="CD87" s="77"/>
      <c r="CE87" s="77"/>
      <c r="CF87" s="77"/>
      <c r="CG87" s="77"/>
      <c r="CH87" s="77"/>
      <c r="CI87" s="77"/>
      <c r="CJ87" s="45"/>
      <c r="CM87" s="45"/>
      <c r="CN87" s="45"/>
      <c r="CO87" s="81"/>
      <c r="CP87" s="103"/>
      <c r="CQ87" s="81"/>
      <c r="CR87" s="81"/>
      <c r="CS87" s="81"/>
      <c r="CT87" s="68"/>
      <c r="CU87" s="68"/>
      <c r="CV87" s="68"/>
      <c r="CW87" s="45"/>
      <c r="CX87" s="81"/>
      <c r="CY87" s="77"/>
      <c r="CZ87" s="81"/>
      <c r="DA87" s="81"/>
      <c r="DB87" s="81"/>
      <c r="DC87" s="81"/>
      <c r="DD87" s="81"/>
      <c r="DE87" s="68"/>
      <c r="DF87" s="45"/>
      <c r="DG87" s="81"/>
      <c r="DH87" s="103"/>
      <c r="DI87" s="81"/>
      <c r="DJ87" s="81"/>
      <c r="DK87" s="81"/>
      <c r="DL87" s="68"/>
      <c r="DM87" s="68"/>
      <c r="DN87" s="98"/>
      <c r="DO87" s="98"/>
      <c r="DP87" s="45"/>
      <c r="DQ87" s="10"/>
      <c r="DR87" s="98"/>
      <c r="DS87" s="37"/>
      <c r="DT87" s="42"/>
      <c r="DU87" s="69"/>
      <c r="DV87" s="69"/>
      <c r="DW87" s="69"/>
      <c r="DX87" s="45"/>
    </row>
    <row r="88" spans="1:128" s="8" customFormat="1" ht="15" x14ac:dyDescent="0.15">
      <c r="A88" s="81"/>
      <c r="B88" s="103"/>
      <c r="C88" s="63"/>
      <c r="D88" s="61"/>
      <c r="E88" s="61"/>
      <c r="F88" s="68"/>
      <c r="G88" s="68"/>
      <c r="H88" s="68"/>
      <c r="I88" s="45"/>
      <c r="J88" s="81"/>
      <c r="K88" s="103"/>
      <c r="L88" s="63"/>
      <c r="M88" s="61"/>
      <c r="N88" s="68"/>
      <c r="O88" s="68"/>
      <c r="P88" s="68"/>
      <c r="R88" s="10"/>
      <c r="S88" s="98"/>
      <c r="T88" s="37"/>
      <c r="U88" s="10"/>
      <c r="V88" s="69"/>
      <c r="W88" s="69"/>
      <c r="X88" s="69"/>
      <c r="Z88" s="58"/>
      <c r="AA88" s="77"/>
      <c r="AB88" s="63"/>
      <c r="AC88" s="61"/>
      <c r="AD88" s="68"/>
      <c r="AE88" s="68"/>
      <c r="AF88" s="68"/>
      <c r="AG88" s="43"/>
      <c r="AH88" s="43"/>
      <c r="AJ88" s="58"/>
      <c r="AK88" s="77"/>
      <c r="AL88" s="63"/>
      <c r="AM88" s="61"/>
      <c r="AN88" s="68"/>
      <c r="AO88" s="68"/>
      <c r="AP88" s="68"/>
      <c r="AQ88" s="39"/>
      <c r="AS88" s="81"/>
      <c r="AT88" s="103"/>
      <c r="AU88" s="63"/>
      <c r="AV88" s="61"/>
      <c r="AW88" s="89"/>
      <c r="AX88" s="68"/>
      <c r="AY88" s="68"/>
      <c r="BA88" s="81"/>
      <c r="BB88" s="103"/>
      <c r="BC88" s="63"/>
      <c r="BD88" s="81"/>
      <c r="BE88" s="68"/>
      <c r="BF88" s="68"/>
      <c r="BG88" s="68"/>
      <c r="BH88" s="24"/>
      <c r="BI88" s="10"/>
      <c r="BJ88" s="98"/>
      <c r="BK88" s="37"/>
      <c r="BL88" s="42"/>
      <c r="BM88" s="69"/>
      <c r="BN88" s="69"/>
      <c r="BO88" s="69"/>
      <c r="BP88" s="98"/>
      <c r="BQ88" s="98"/>
      <c r="BS88" s="39"/>
      <c r="BT88" s="98"/>
      <c r="BU88" s="37"/>
      <c r="BV88" s="42"/>
      <c r="BW88" s="69"/>
      <c r="BX88" s="69"/>
      <c r="BY88" s="69"/>
      <c r="BZ88" s="98"/>
      <c r="CA88" s="98"/>
      <c r="CB88" s="45"/>
      <c r="CC88" s="39"/>
      <c r="CD88" s="77"/>
      <c r="CE88" s="77"/>
      <c r="CF88" s="77"/>
      <c r="CG88" s="77"/>
      <c r="CH88" s="77"/>
      <c r="CI88" s="77"/>
      <c r="CJ88" s="45"/>
      <c r="CM88" s="45"/>
      <c r="CN88" s="45"/>
      <c r="CO88" s="81"/>
      <c r="CP88" s="103"/>
      <c r="CQ88" s="81"/>
      <c r="CR88" s="81"/>
      <c r="CS88" s="81"/>
      <c r="CT88" s="68"/>
      <c r="CU88" s="68"/>
      <c r="CV88" s="68"/>
      <c r="CW88" s="45"/>
      <c r="CX88" s="81"/>
      <c r="CY88" s="77"/>
      <c r="CZ88" s="81"/>
      <c r="DA88" s="81"/>
      <c r="DB88" s="81"/>
      <c r="DC88" s="81"/>
      <c r="DD88" s="81"/>
      <c r="DE88" s="68"/>
      <c r="DF88" s="45"/>
      <c r="DG88" s="81"/>
      <c r="DH88" s="103"/>
      <c r="DI88" s="81"/>
      <c r="DJ88" s="81"/>
      <c r="DK88" s="81"/>
      <c r="DL88" s="68"/>
      <c r="DM88" s="68"/>
      <c r="DN88" s="98"/>
      <c r="DO88" s="98"/>
      <c r="DP88" s="45"/>
      <c r="DQ88" s="10"/>
      <c r="DR88" s="98"/>
      <c r="DS88" s="37"/>
      <c r="DT88" s="42"/>
      <c r="DU88" s="69"/>
      <c r="DV88" s="69"/>
      <c r="DW88" s="69"/>
      <c r="DX88" s="45"/>
    </row>
    <row r="89" spans="1:128" s="8" customFormat="1" ht="15" x14ac:dyDescent="0.15">
      <c r="A89" s="81"/>
      <c r="B89" s="103"/>
      <c r="C89" s="63"/>
      <c r="D89" s="61"/>
      <c r="E89" s="61"/>
      <c r="F89" s="68"/>
      <c r="G89" s="68"/>
      <c r="H89" s="68"/>
      <c r="I89" s="45"/>
      <c r="J89" s="81"/>
      <c r="K89" s="103"/>
      <c r="L89" s="63"/>
      <c r="M89" s="61"/>
      <c r="N89" s="68"/>
      <c r="O89" s="68"/>
      <c r="P89" s="68"/>
      <c r="R89" s="10"/>
      <c r="S89" s="98"/>
      <c r="T89" s="37"/>
      <c r="U89" s="10"/>
      <c r="V89" s="69"/>
      <c r="W89" s="69"/>
      <c r="X89" s="69"/>
      <c r="Z89" s="58"/>
      <c r="AA89" s="77"/>
      <c r="AB89" s="63"/>
      <c r="AC89" s="61"/>
      <c r="AD89" s="68"/>
      <c r="AE89" s="68"/>
      <c r="AF89" s="68"/>
      <c r="AG89" s="43"/>
      <c r="AH89" s="43"/>
      <c r="AJ89" s="58"/>
      <c r="AK89" s="77"/>
      <c r="AL89" s="63"/>
      <c r="AM89" s="61"/>
      <c r="AN89" s="68"/>
      <c r="AO89" s="68"/>
      <c r="AP89" s="68"/>
      <c r="AQ89" s="39"/>
      <c r="AS89" s="81"/>
      <c r="AT89" s="103"/>
      <c r="AU89" s="63"/>
      <c r="AV89" s="61"/>
      <c r="AW89" s="89"/>
      <c r="AX89" s="68"/>
      <c r="AY89" s="68"/>
      <c r="BA89" s="81"/>
      <c r="BB89" s="103"/>
      <c r="BC89" s="63"/>
      <c r="BD89" s="81"/>
      <c r="BE89" s="68"/>
      <c r="BF89" s="68"/>
      <c r="BG89" s="68"/>
      <c r="BH89" s="24"/>
      <c r="BI89" s="10"/>
      <c r="BJ89" s="98"/>
      <c r="BK89" s="37"/>
      <c r="BL89" s="42"/>
      <c r="BM89" s="69"/>
      <c r="BN89" s="69"/>
      <c r="BO89" s="69"/>
      <c r="BP89" s="98"/>
      <c r="BQ89" s="98"/>
      <c r="BS89" s="39"/>
      <c r="BT89" s="98"/>
      <c r="BU89" s="37"/>
      <c r="BV89" s="42"/>
      <c r="BW89" s="69"/>
      <c r="BX89" s="69"/>
      <c r="BY89" s="69"/>
      <c r="BZ89" s="98"/>
      <c r="CA89" s="98"/>
      <c r="CB89" s="45"/>
      <c r="CC89" s="39"/>
      <c r="CD89" s="77"/>
      <c r="CE89" s="77"/>
      <c r="CF89" s="77"/>
      <c r="CG89" s="77"/>
      <c r="CH89" s="77"/>
      <c r="CI89" s="77"/>
      <c r="CJ89" s="45"/>
      <c r="CM89" s="45"/>
      <c r="CN89" s="45"/>
      <c r="CO89" s="81"/>
      <c r="CP89" s="103"/>
      <c r="CQ89" s="81"/>
      <c r="CR89" s="81"/>
      <c r="CS89" s="81"/>
      <c r="CT89" s="68"/>
      <c r="CU89" s="68"/>
      <c r="CV89" s="68"/>
      <c r="CW89" s="45"/>
      <c r="CX89" s="81"/>
      <c r="CY89" s="77"/>
      <c r="CZ89" s="81"/>
      <c r="DA89" s="81"/>
      <c r="DB89" s="81"/>
      <c r="DC89" s="81"/>
      <c r="DD89" s="81"/>
      <c r="DE89" s="68"/>
      <c r="DF89" s="45"/>
      <c r="DG89" s="81"/>
      <c r="DH89" s="103"/>
      <c r="DI89" s="81"/>
      <c r="DJ89" s="81"/>
      <c r="DK89" s="81"/>
      <c r="DL89" s="68"/>
      <c r="DM89" s="68"/>
      <c r="DN89" s="98"/>
      <c r="DO89" s="98"/>
      <c r="DP89" s="45"/>
      <c r="DQ89" s="10"/>
      <c r="DR89" s="98"/>
      <c r="DS89" s="37"/>
      <c r="DT89" s="42"/>
      <c r="DU89" s="69"/>
      <c r="DV89" s="69"/>
      <c r="DW89" s="69"/>
      <c r="DX89" s="45"/>
    </row>
    <row r="90" spans="1:128" s="8" customFormat="1" ht="15" x14ac:dyDescent="0.15">
      <c r="A90" s="81"/>
      <c r="B90" s="103"/>
      <c r="C90" s="63"/>
      <c r="D90" s="61"/>
      <c r="E90" s="61"/>
      <c r="F90" s="68"/>
      <c r="G90" s="68"/>
      <c r="H90" s="68"/>
      <c r="I90" s="45"/>
      <c r="J90" s="81"/>
      <c r="K90" s="103"/>
      <c r="L90" s="63"/>
      <c r="M90" s="61"/>
      <c r="N90" s="68"/>
      <c r="O90" s="68"/>
      <c r="P90" s="68"/>
      <c r="R90" s="10"/>
      <c r="S90" s="98"/>
      <c r="T90" s="37"/>
      <c r="U90" s="10"/>
      <c r="V90" s="69"/>
      <c r="W90" s="69"/>
      <c r="X90" s="69"/>
      <c r="Z90" s="58"/>
      <c r="AA90" s="77"/>
      <c r="AB90" s="63"/>
      <c r="AC90" s="61"/>
      <c r="AD90" s="68"/>
      <c r="AE90" s="68"/>
      <c r="AF90" s="68"/>
      <c r="AG90" s="43"/>
      <c r="AH90" s="43"/>
      <c r="AJ90" s="58"/>
      <c r="AK90" s="77"/>
      <c r="AL90" s="63"/>
      <c r="AM90" s="61"/>
      <c r="AN90" s="68"/>
      <c r="AO90" s="68"/>
      <c r="AP90" s="68"/>
      <c r="AQ90" s="39"/>
      <c r="AS90" s="81"/>
      <c r="AT90" s="103"/>
      <c r="AU90" s="63"/>
      <c r="AV90" s="61"/>
      <c r="AW90" s="89"/>
      <c r="AX90" s="68"/>
      <c r="AY90" s="68"/>
      <c r="BA90" s="81"/>
      <c r="BB90" s="103"/>
      <c r="BC90" s="63"/>
      <c r="BD90" s="81"/>
      <c r="BE90" s="68"/>
      <c r="BF90" s="68"/>
      <c r="BG90" s="68"/>
      <c r="BH90" s="24"/>
      <c r="BI90" s="10"/>
      <c r="BJ90" s="98"/>
      <c r="BK90" s="37"/>
      <c r="BL90" s="42"/>
      <c r="BM90" s="69"/>
      <c r="BN90" s="69"/>
      <c r="BO90" s="69"/>
      <c r="BP90" s="98"/>
      <c r="BQ90" s="98"/>
      <c r="BS90" s="39"/>
      <c r="BT90" s="98"/>
      <c r="BU90" s="37"/>
      <c r="BV90" s="42"/>
      <c r="BW90" s="69"/>
      <c r="BX90" s="69"/>
      <c r="BY90" s="69"/>
      <c r="BZ90" s="98"/>
      <c r="CA90" s="98"/>
      <c r="CB90" s="45"/>
      <c r="CC90" s="39"/>
      <c r="CD90" s="77"/>
      <c r="CE90" s="77"/>
      <c r="CF90" s="77"/>
      <c r="CG90" s="77"/>
      <c r="CH90" s="77"/>
      <c r="CI90" s="77"/>
      <c r="CJ90" s="45"/>
      <c r="CM90" s="45"/>
      <c r="CN90" s="45"/>
      <c r="CO90" s="81"/>
      <c r="CP90" s="103"/>
      <c r="CQ90" s="81"/>
      <c r="CR90" s="81"/>
      <c r="CS90" s="81"/>
      <c r="CT90" s="68"/>
      <c r="CU90" s="68"/>
      <c r="CV90" s="68"/>
      <c r="CW90" s="45"/>
      <c r="CX90" s="81"/>
      <c r="CY90" s="77"/>
      <c r="CZ90" s="81"/>
      <c r="DA90" s="81"/>
      <c r="DB90" s="81"/>
      <c r="DC90" s="81"/>
      <c r="DD90" s="81"/>
      <c r="DE90" s="68"/>
      <c r="DF90" s="45"/>
      <c r="DG90" s="81"/>
      <c r="DH90" s="103"/>
      <c r="DI90" s="81"/>
      <c r="DJ90" s="81"/>
      <c r="DK90" s="81"/>
      <c r="DL90" s="68"/>
      <c r="DM90" s="68"/>
      <c r="DN90" s="98"/>
      <c r="DO90" s="98"/>
      <c r="DP90" s="45"/>
      <c r="DQ90" s="10"/>
      <c r="DR90" s="98"/>
      <c r="DS90" s="37"/>
      <c r="DT90" s="42"/>
      <c r="DU90" s="69"/>
      <c r="DV90" s="69"/>
      <c r="DW90" s="69"/>
      <c r="DX90" s="45"/>
    </row>
    <row r="91" spans="1:128" s="8" customFormat="1" ht="15" x14ac:dyDescent="0.15">
      <c r="A91" s="81"/>
      <c r="B91" s="103"/>
      <c r="C91" s="63"/>
      <c r="D91" s="61"/>
      <c r="E91" s="61"/>
      <c r="F91" s="68"/>
      <c r="G91" s="68"/>
      <c r="H91" s="68"/>
      <c r="I91" s="45"/>
      <c r="J91" s="81"/>
      <c r="K91" s="103"/>
      <c r="L91" s="63"/>
      <c r="M91" s="61"/>
      <c r="N91" s="68"/>
      <c r="O91" s="68"/>
      <c r="P91" s="68"/>
      <c r="R91" s="10"/>
      <c r="S91" s="98"/>
      <c r="T91" s="37"/>
      <c r="U91" s="10"/>
      <c r="V91" s="69"/>
      <c r="W91" s="69"/>
      <c r="X91" s="69"/>
      <c r="Z91" s="58"/>
      <c r="AA91" s="77"/>
      <c r="AB91" s="63"/>
      <c r="AC91" s="61"/>
      <c r="AD91" s="68"/>
      <c r="AE91" s="68"/>
      <c r="AF91" s="68"/>
      <c r="AG91" s="43"/>
      <c r="AH91" s="43"/>
      <c r="AJ91" s="58"/>
      <c r="AK91" s="77"/>
      <c r="AL91" s="63"/>
      <c r="AM91" s="61"/>
      <c r="AN91" s="68"/>
      <c r="AO91" s="68"/>
      <c r="AP91" s="68"/>
      <c r="AQ91" s="39"/>
      <c r="AS91" s="81"/>
      <c r="AT91" s="103"/>
      <c r="AU91" s="63"/>
      <c r="AV91" s="61"/>
      <c r="AW91" s="89"/>
      <c r="AX91" s="68"/>
      <c r="AY91" s="68"/>
      <c r="BA91" s="81"/>
      <c r="BB91" s="103"/>
      <c r="BC91" s="63"/>
      <c r="BD91" s="81"/>
      <c r="BE91" s="68"/>
      <c r="BF91" s="68"/>
      <c r="BG91" s="68"/>
      <c r="BH91" s="24"/>
      <c r="BI91" s="10"/>
      <c r="BJ91" s="98"/>
      <c r="BK91" s="37"/>
      <c r="BL91" s="42"/>
      <c r="BM91" s="69"/>
      <c r="BN91" s="69"/>
      <c r="BO91" s="69"/>
      <c r="BP91" s="98"/>
      <c r="BQ91" s="98"/>
      <c r="BS91" s="39"/>
      <c r="BT91" s="98"/>
      <c r="BU91" s="37"/>
      <c r="BV91" s="42"/>
      <c r="BW91" s="69"/>
      <c r="BX91" s="69"/>
      <c r="BY91" s="69"/>
      <c r="BZ91" s="98"/>
      <c r="CA91" s="98"/>
      <c r="CB91" s="45"/>
      <c r="CC91" s="39"/>
      <c r="CD91" s="77"/>
      <c r="CE91" s="77"/>
      <c r="CF91" s="77"/>
      <c r="CG91" s="77"/>
      <c r="CH91" s="77"/>
      <c r="CI91" s="77"/>
      <c r="CJ91" s="45"/>
      <c r="CM91" s="45"/>
      <c r="CN91" s="45"/>
      <c r="CO91" s="81"/>
      <c r="CP91" s="103"/>
      <c r="CQ91" s="81"/>
      <c r="CR91" s="81"/>
      <c r="CS91" s="81"/>
      <c r="CT91" s="68"/>
      <c r="CU91" s="68"/>
      <c r="CV91" s="68"/>
      <c r="CW91" s="45"/>
      <c r="CX91" s="81"/>
      <c r="CY91" s="77"/>
      <c r="CZ91" s="81"/>
      <c r="DA91" s="81"/>
      <c r="DB91" s="81"/>
      <c r="DC91" s="81"/>
      <c r="DD91" s="81"/>
      <c r="DE91" s="68"/>
      <c r="DF91" s="45"/>
      <c r="DG91" s="81"/>
      <c r="DH91" s="103"/>
      <c r="DI91" s="81"/>
      <c r="DJ91" s="81"/>
      <c r="DK91" s="81"/>
      <c r="DL91" s="68"/>
      <c r="DM91" s="68"/>
      <c r="DN91" s="98"/>
      <c r="DO91" s="98"/>
      <c r="DP91" s="45"/>
      <c r="DQ91" s="10"/>
      <c r="DR91" s="98"/>
      <c r="DS91" s="37"/>
      <c r="DT91" s="42"/>
      <c r="DU91" s="69"/>
      <c r="DV91" s="69"/>
      <c r="DW91" s="69"/>
      <c r="DX91" s="45"/>
    </row>
    <row r="92" spans="1:128" s="8" customFormat="1" ht="15" x14ac:dyDescent="0.15">
      <c r="A92" s="81"/>
      <c r="B92" s="103"/>
      <c r="C92" s="63"/>
      <c r="D92" s="61"/>
      <c r="E92" s="61"/>
      <c r="F92" s="68"/>
      <c r="G92" s="68"/>
      <c r="H92" s="68"/>
      <c r="I92" s="45"/>
      <c r="J92" s="81"/>
      <c r="K92" s="103"/>
      <c r="L92" s="63"/>
      <c r="M92" s="61"/>
      <c r="N92" s="68"/>
      <c r="O92" s="68"/>
      <c r="P92" s="68"/>
      <c r="R92" s="10"/>
      <c r="S92" s="98"/>
      <c r="T92" s="37"/>
      <c r="U92" s="10"/>
      <c r="V92" s="69"/>
      <c r="W92" s="69"/>
      <c r="X92" s="69"/>
      <c r="Z92" s="58"/>
      <c r="AA92" s="77"/>
      <c r="AB92" s="63"/>
      <c r="AC92" s="61"/>
      <c r="AD92" s="68"/>
      <c r="AE92" s="68"/>
      <c r="AF92" s="68"/>
      <c r="AG92" s="43"/>
      <c r="AH92" s="43"/>
      <c r="AJ92" s="58"/>
      <c r="AK92" s="77"/>
      <c r="AL92" s="63"/>
      <c r="AM92" s="61"/>
      <c r="AN92" s="68"/>
      <c r="AO92" s="68"/>
      <c r="AP92" s="68"/>
      <c r="AQ92" s="39"/>
      <c r="AS92" s="81"/>
      <c r="AT92" s="103"/>
      <c r="AU92" s="63"/>
      <c r="AV92" s="61"/>
      <c r="AW92" s="89"/>
      <c r="AX92" s="68"/>
      <c r="AY92" s="68"/>
      <c r="BA92" s="81"/>
      <c r="BB92" s="103"/>
      <c r="BC92" s="63"/>
      <c r="BD92" s="81"/>
      <c r="BE92" s="68"/>
      <c r="BF92" s="68"/>
      <c r="BG92" s="68"/>
      <c r="BH92" s="24"/>
      <c r="BI92" s="10"/>
      <c r="BJ92" s="98"/>
      <c r="BK92" s="37"/>
      <c r="BL92" s="42"/>
      <c r="BM92" s="69"/>
      <c r="BN92" s="69"/>
      <c r="BO92" s="69"/>
      <c r="BP92" s="98"/>
      <c r="BQ92" s="98"/>
      <c r="BS92" s="39"/>
      <c r="BT92" s="98"/>
      <c r="BU92" s="37"/>
      <c r="BV92" s="42"/>
      <c r="BW92" s="69"/>
      <c r="BX92" s="69"/>
      <c r="BY92" s="69"/>
      <c r="BZ92" s="98"/>
      <c r="CA92" s="98"/>
      <c r="CB92" s="45"/>
      <c r="CC92" s="39"/>
      <c r="CD92" s="77"/>
      <c r="CE92" s="77"/>
      <c r="CF92" s="77"/>
      <c r="CG92" s="77"/>
      <c r="CH92" s="77"/>
      <c r="CI92" s="77"/>
      <c r="CJ92" s="45"/>
      <c r="CM92" s="45"/>
      <c r="CN92" s="45"/>
      <c r="CO92" s="81"/>
      <c r="CP92" s="103"/>
      <c r="CQ92" s="81"/>
      <c r="CR92" s="81"/>
      <c r="CS92" s="81"/>
      <c r="CT92" s="68"/>
      <c r="CU92" s="68"/>
      <c r="CV92" s="68"/>
      <c r="CW92" s="45"/>
      <c r="CX92" s="81"/>
      <c r="CY92" s="77"/>
      <c r="CZ92" s="81"/>
      <c r="DA92" s="81"/>
      <c r="DB92" s="81"/>
      <c r="DC92" s="81"/>
      <c r="DD92" s="81"/>
      <c r="DE92" s="68"/>
      <c r="DF92" s="45"/>
      <c r="DG92" s="81"/>
      <c r="DH92" s="103"/>
      <c r="DI92" s="81"/>
      <c r="DJ92" s="81"/>
      <c r="DK92" s="81"/>
      <c r="DL92" s="68"/>
      <c r="DM92" s="68"/>
      <c r="DN92" s="98"/>
      <c r="DO92" s="98"/>
      <c r="DP92" s="45"/>
      <c r="DQ92" s="10"/>
      <c r="DR92" s="98"/>
      <c r="DS92" s="37"/>
      <c r="DT92" s="42"/>
      <c r="DU92" s="69"/>
      <c r="DV92" s="69"/>
      <c r="DW92" s="69"/>
      <c r="DX92" s="45"/>
    </row>
    <row r="93" spans="1:128" s="8" customFormat="1" ht="15" x14ac:dyDescent="0.15">
      <c r="A93" s="81"/>
      <c r="B93" s="103"/>
      <c r="C93" s="63"/>
      <c r="D93" s="61"/>
      <c r="E93" s="61"/>
      <c r="F93" s="68"/>
      <c r="G93" s="68"/>
      <c r="H93" s="68"/>
      <c r="I93" s="45"/>
      <c r="J93" s="81"/>
      <c r="K93" s="103"/>
      <c r="L93" s="63"/>
      <c r="M93" s="61"/>
      <c r="N93" s="68"/>
      <c r="O93" s="68"/>
      <c r="P93" s="68"/>
      <c r="R93" s="10"/>
      <c r="S93" s="98"/>
      <c r="T93" s="37"/>
      <c r="U93" s="10"/>
      <c r="V93" s="69"/>
      <c r="W93" s="69"/>
      <c r="X93" s="69"/>
      <c r="Z93" s="58"/>
      <c r="AA93" s="77"/>
      <c r="AB93" s="63"/>
      <c r="AC93" s="61"/>
      <c r="AD93" s="68"/>
      <c r="AE93" s="68"/>
      <c r="AF93" s="68"/>
      <c r="AG93" s="43"/>
      <c r="AH93" s="43"/>
      <c r="AJ93" s="58"/>
      <c r="AK93" s="77"/>
      <c r="AL93" s="63"/>
      <c r="AM93" s="61"/>
      <c r="AN93" s="68"/>
      <c r="AO93" s="68"/>
      <c r="AP93" s="68"/>
      <c r="AQ93" s="39"/>
      <c r="AS93" s="81"/>
      <c r="AT93" s="103"/>
      <c r="AU93" s="63"/>
      <c r="AV93" s="61"/>
      <c r="AW93" s="89"/>
      <c r="AX93" s="68"/>
      <c r="AY93" s="68"/>
      <c r="BA93" s="81"/>
      <c r="BB93" s="103"/>
      <c r="BC93" s="63"/>
      <c r="BD93" s="81"/>
      <c r="BE93" s="68"/>
      <c r="BF93" s="68"/>
      <c r="BG93" s="68"/>
      <c r="BH93" s="24"/>
      <c r="BI93" s="10"/>
      <c r="BJ93" s="98"/>
      <c r="BK93" s="37"/>
      <c r="BL93" s="42"/>
      <c r="BM93" s="69"/>
      <c r="BN93" s="69"/>
      <c r="BO93" s="69"/>
      <c r="BP93" s="98"/>
      <c r="BQ93" s="98"/>
      <c r="BS93" s="39"/>
      <c r="BT93" s="98"/>
      <c r="BU93" s="37"/>
      <c r="BV93" s="42"/>
      <c r="BW93" s="69"/>
      <c r="BX93" s="69"/>
      <c r="BY93" s="69"/>
      <c r="BZ93" s="98"/>
      <c r="CA93" s="98"/>
      <c r="CB93" s="45"/>
      <c r="CC93" s="39"/>
      <c r="CD93" s="77"/>
      <c r="CE93" s="77"/>
      <c r="CF93" s="77"/>
      <c r="CG93" s="77"/>
      <c r="CH93" s="77"/>
      <c r="CI93" s="77"/>
      <c r="CJ93" s="45"/>
      <c r="CM93" s="45"/>
      <c r="CN93" s="45"/>
      <c r="CO93" s="81"/>
      <c r="CP93" s="103"/>
      <c r="CQ93" s="81"/>
      <c r="CR93" s="81"/>
      <c r="CS93" s="81"/>
      <c r="CT93" s="68"/>
      <c r="CU93" s="68"/>
      <c r="CV93" s="68"/>
      <c r="CW93" s="45"/>
      <c r="CX93" s="81"/>
      <c r="CY93" s="77"/>
      <c r="CZ93" s="81"/>
      <c r="DA93" s="81"/>
      <c r="DB93" s="81"/>
      <c r="DC93" s="81"/>
      <c r="DD93" s="81"/>
      <c r="DE93" s="68"/>
      <c r="DF93" s="45"/>
      <c r="DG93" s="81"/>
      <c r="DH93" s="103"/>
      <c r="DI93" s="81"/>
      <c r="DJ93" s="81"/>
      <c r="DK93" s="81"/>
      <c r="DL93" s="68"/>
      <c r="DM93" s="68"/>
      <c r="DN93" s="98"/>
      <c r="DO93" s="98"/>
      <c r="DP93" s="45"/>
      <c r="DQ93" s="10"/>
      <c r="DR93" s="98"/>
      <c r="DS93" s="37"/>
      <c r="DT93" s="42"/>
      <c r="DU93" s="69"/>
      <c r="DV93" s="69"/>
      <c r="DW93" s="69"/>
      <c r="DX93" s="45"/>
    </row>
    <row r="94" spans="1:128" s="8" customFormat="1" ht="15" x14ac:dyDescent="0.15">
      <c r="A94" s="81"/>
      <c r="B94" s="103"/>
      <c r="C94" s="63"/>
      <c r="D94" s="61"/>
      <c r="E94" s="61"/>
      <c r="F94" s="68"/>
      <c r="G94" s="68"/>
      <c r="H94" s="68"/>
      <c r="I94" s="45"/>
      <c r="J94" s="81"/>
      <c r="K94" s="103"/>
      <c r="L94" s="63"/>
      <c r="M94" s="61"/>
      <c r="N94" s="68"/>
      <c r="O94" s="68"/>
      <c r="P94" s="68"/>
      <c r="R94" s="10"/>
      <c r="S94" s="98"/>
      <c r="T94" s="37"/>
      <c r="U94" s="10"/>
      <c r="V94" s="69"/>
      <c r="W94" s="69"/>
      <c r="X94" s="69"/>
      <c r="Z94" s="58"/>
      <c r="AA94" s="77"/>
      <c r="AB94" s="63"/>
      <c r="AC94" s="61"/>
      <c r="AD94" s="68"/>
      <c r="AE94" s="68"/>
      <c r="AF94" s="68"/>
      <c r="AG94" s="43"/>
      <c r="AH94" s="43"/>
      <c r="AJ94" s="58"/>
      <c r="AK94" s="77"/>
      <c r="AL94" s="63"/>
      <c r="AM94" s="61"/>
      <c r="AN94" s="68"/>
      <c r="AO94" s="68"/>
      <c r="AP94" s="68"/>
      <c r="AQ94" s="39"/>
      <c r="AS94" s="81"/>
      <c r="AT94" s="103"/>
      <c r="AU94" s="63"/>
      <c r="AV94" s="61"/>
      <c r="AW94" s="89"/>
      <c r="AX94" s="68"/>
      <c r="AY94" s="68"/>
      <c r="BA94" s="81"/>
      <c r="BB94" s="103"/>
      <c r="BC94" s="63"/>
      <c r="BD94" s="81"/>
      <c r="BE94" s="68"/>
      <c r="BF94" s="68"/>
      <c r="BG94" s="68"/>
      <c r="BH94" s="24"/>
      <c r="BI94" s="10"/>
      <c r="BJ94" s="98"/>
      <c r="BK94" s="37"/>
      <c r="BL94" s="42"/>
      <c r="BM94" s="69"/>
      <c r="BN94" s="69"/>
      <c r="BO94" s="69"/>
      <c r="BP94" s="98"/>
      <c r="BQ94" s="98"/>
      <c r="BS94" s="39"/>
      <c r="BT94" s="98"/>
      <c r="BU94" s="37"/>
      <c r="BV94" s="42"/>
      <c r="BW94" s="69"/>
      <c r="BX94" s="69"/>
      <c r="BY94" s="69"/>
      <c r="BZ94" s="98"/>
      <c r="CA94" s="98"/>
      <c r="CB94" s="45"/>
      <c r="CC94" s="39"/>
      <c r="CD94" s="77"/>
      <c r="CE94" s="77"/>
      <c r="CF94" s="77"/>
      <c r="CG94" s="77"/>
      <c r="CH94" s="77"/>
      <c r="CI94" s="77"/>
      <c r="CJ94" s="45"/>
      <c r="CM94" s="45"/>
      <c r="CN94" s="45"/>
      <c r="CO94" s="81"/>
      <c r="CP94" s="103"/>
      <c r="CQ94" s="81"/>
      <c r="CR94" s="81"/>
      <c r="CS94" s="81"/>
      <c r="CT94" s="68"/>
      <c r="CU94" s="68"/>
      <c r="CV94" s="68"/>
      <c r="CW94" s="45"/>
      <c r="CX94" s="81"/>
      <c r="CY94" s="77"/>
      <c r="CZ94" s="81"/>
      <c r="DA94" s="81"/>
      <c r="DB94" s="81"/>
      <c r="DC94" s="81"/>
      <c r="DD94" s="81"/>
      <c r="DE94" s="68"/>
      <c r="DF94" s="45"/>
      <c r="DG94" s="81"/>
      <c r="DH94" s="103"/>
      <c r="DI94" s="81"/>
      <c r="DJ94" s="81"/>
      <c r="DK94" s="81"/>
      <c r="DL94" s="68"/>
      <c r="DM94" s="68"/>
      <c r="DN94" s="98"/>
      <c r="DO94" s="98"/>
      <c r="DP94" s="45"/>
      <c r="DQ94" s="10"/>
      <c r="DR94" s="98"/>
      <c r="DS94" s="37"/>
      <c r="DT94" s="42"/>
      <c r="DU94" s="69"/>
      <c r="DV94" s="69"/>
      <c r="DW94" s="69"/>
      <c r="DX94" s="45"/>
    </row>
    <row r="95" spans="1:128" s="8" customFormat="1" ht="15" x14ac:dyDescent="0.15">
      <c r="A95" s="81"/>
      <c r="B95" s="103"/>
      <c r="C95" s="63"/>
      <c r="D95" s="61"/>
      <c r="E95" s="61"/>
      <c r="F95" s="68"/>
      <c r="G95" s="68"/>
      <c r="H95" s="68"/>
      <c r="I95" s="45"/>
      <c r="J95" s="81"/>
      <c r="K95" s="103"/>
      <c r="L95" s="63"/>
      <c r="M95" s="61"/>
      <c r="N95" s="68"/>
      <c r="O95" s="68"/>
      <c r="P95" s="68"/>
      <c r="R95" s="10"/>
      <c r="S95" s="98"/>
      <c r="T95" s="37"/>
      <c r="U95" s="10"/>
      <c r="V95" s="69"/>
      <c r="W95" s="69"/>
      <c r="X95" s="69"/>
      <c r="Z95" s="58"/>
      <c r="AA95" s="77"/>
      <c r="AB95" s="63"/>
      <c r="AC95" s="61"/>
      <c r="AD95" s="68"/>
      <c r="AE95" s="68"/>
      <c r="AF95" s="68"/>
      <c r="AG95" s="43"/>
      <c r="AH95" s="43"/>
      <c r="AJ95" s="58"/>
      <c r="AK95" s="77"/>
      <c r="AL95" s="63"/>
      <c r="AM95" s="61"/>
      <c r="AN95" s="68"/>
      <c r="AO95" s="68"/>
      <c r="AP95" s="68"/>
      <c r="AQ95" s="39"/>
      <c r="AS95" s="81"/>
      <c r="AT95" s="103"/>
      <c r="AU95" s="63"/>
      <c r="AV95" s="61"/>
      <c r="AW95" s="89"/>
      <c r="AX95" s="68"/>
      <c r="AY95" s="68"/>
      <c r="BA95" s="81"/>
      <c r="BB95" s="103"/>
      <c r="BC95" s="63"/>
      <c r="BD95" s="81"/>
      <c r="BE95" s="68"/>
      <c r="BF95" s="68"/>
      <c r="BG95" s="68"/>
      <c r="BH95" s="24"/>
      <c r="BI95" s="10"/>
      <c r="BJ95" s="98"/>
      <c r="BK95" s="37"/>
      <c r="BL95" s="42"/>
      <c r="BM95" s="69"/>
      <c r="BN95" s="69"/>
      <c r="BO95" s="69"/>
      <c r="BP95" s="98"/>
      <c r="BQ95" s="98"/>
      <c r="BS95" s="39"/>
      <c r="BT95" s="98"/>
      <c r="BU95" s="37"/>
      <c r="BV95" s="42"/>
      <c r="BW95" s="69"/>
      <c r="BX95" s="69"/>
      <c r="BY95" s="69"/>
      <c r="BZ95" s="98"/>
      <c r="CA95" s="98"/>
      <c r="CB95" s="45"/>
      <c r="CC95" s="39"/>
      <c r="CD95" s="77"/>
      <c r="CE95" s="77"/>
      <c r="CF95" s="77"/>
      <c r="CG95" s="77"/>
      <c r="CH95" s="77"/>
      <c r="CI95" s="77"/>
      <c r="CJ95" s="45"/>
      <c r="CM95" s="45"/>
      <c r="CN95" s="45"/>
      <c r="CO95" s="81"/>
      <c r="CP95" s="103"/>
      <c r="CQ95" s="81"/>
      <c r="CR95" s="81"/>
      <c r="CS95" s="81"/>
      <c r="CT95" s="68"/>
      <c r="CU95" s="68"/>
      <c r="CV95" s="68"/>
      <c r="CW95" s="45"/>
      <c r="CX95" s="81"/>
      <c r="CY95" s="77"/>
      <c r="CZ95" s="81"/>
      <c r="DA95" s="81"/>
      <c r="DB95" s="81"/>
      <c r="DC95" s="81"/>
      <c r="DD95" s="81"/>
      <c r="DE95" s="68"/>
      <c r="DF95" s="45"/>
      <c r="DG95" s="81"/>
      <c r="DH95" s="103"/>
      <c r="DI95" s="81"/>
      <c r="DJ95" s="81"/>
      <c r="DK95" s="81"/>
      <c r="DL95" s="68"/>
      <c r="DM95" s="68"/>
      <c r="DN95" s="98"/>
      <c r="DO95" s="98"/>
      <c r="DP95" s="45"/>
      <c r="DQ95" s="10"/>
      <c r="DR95" s="98"/>
      <c r="DS95" s="37"/>
      <c r="DT95" s="42"/>
      <c r="DU95" s="69"/>
      <c r="DV95" s="69"/>
      <c r="DW95" s="69"/>
      <c r="DX95" s="45"/>
    </row>
    <row r="96" spans="1:128" s="8" customFormat="1" ht="15" x14ac:dyDescent="0.15">
      <c r="A96" s="81"/>
      <c r="B96" s="103"/>
      <c r="C96" s="63"/>
      <c r="D96" s="61"/>
      <c r="E96" s="61"/>
      <c r="F96" s="68"/>
      <c r="G96" s="68"/>
      <c r="H96" s="68"/>
      <c r="I96" s="45"/>
      <c r="J96" s="81"/>
      <c r="K96" s="103"/>
      <c r="L96" s="63"/>
      <c r="M96" s="61"/>
      <c r="N96" s="68"/>
      <c r="O96" s="68"/>
      <c r="P96" s="68"/>
      <c r="R96" s="10"/>
      <c r="S96" s="98"/>
      <c r="T96" s="37"/>
      <c r="U96" s="10"/>
      <c r="V96" s="69"/>
      <c r="W96" s="69"/>
      <c r="X96" s="69"/>
      <c r="Z96" s="58"/>
      <c r="AA96" s="77"/>
      <c r="AB96" s="63"/>
      <c r="AC96" s="61"/>
      <c r="AD96" s="68"/>
      <c r="AE96" s="68"/>
      <c r="AF96" s="68"/>
      <c r="AG96" s="43"/>
      <c r="AH96" s="43"/>
      <c r="AJ96" s="58"/>
      <c r="AK96" s="77"/>
      <c r="AL96" s="63"/>
      <c r="AM96" s="61"/>
      <c r="AN96" s="68"/>
      <c r="AO96" s="68"/>
      <c r="AP96" s="68"/>
      <c r="AQ96" s="39"/>
      <c r="AS96" s="81"/>
      <c r="AT96" s="103"/>
      <c r="AU96" s="63"/>
      <c r="AV96" s="61"/>
      <c r="AW96" s="89"/>
      <c r="AX96" s="68"/>
      <c r="AY96" s="68"/>
      <c r="BA96" s="81"/>
      <c r="BB96" s="103"/>
      <c r="BC96" s="63"/>
      <c r="BD96" s="81"/>
      <c r="BE96" s="68"/>
      <c r="BF96" s="68"/>
      <c r="BG96" s="68"/>
      <c r="BH96" s="24"/>
      <c r="BI96" s="10"/>
      <c r="BJ96" s="98"/>
      <c r="BK96" s="37"/>
      <c r="BL96" s="42"/>
      <c r="BM96" s="69"/>
      <c r="BN96" s="69"/>
      <c r="BO96" s="69"/>
      <c r="BP96" s="98"/>
      <c r="BQ96" s="98"/>
      <c r="BS96" s="39"/>
      <c r="BT96" s="98"/>
      <c r="BU96" s="37"/>
      <c r="BV96" s="42"/>
      <c r="BW96" s="69"/>
      <c r="BX96" s="69"/>
      <c r="BY96" s="69"/>
      <c r="BZ96" s="98"/>
      <c r="CA96" s="98"/>
      <c r="CB96" s="45"/>
      <c r="CC96" s="39"/>
      <c r="CD96" s="77"/>
      <c r="CE96" s="77"/>
      <c r="CF96" s="77"/>
      <c r="CG96" s="77"/>
      <c r="CH96" s="77"/>
      <c r="CI96" s="77"/>
      <c r="CJ96" s="45"/>
      <c r="CM96" s="45"/>
      <c r="CN96" s="45"/>
      <c r="CO96" s="81"/>
      <c r="CP96" s="103"/>
      <c r="CQ96" s="81"/>
      <c r="CR96" s="81"/>
      <c r="CS96" s="81"/>
      <c r="CT96" s="68"/>
      <c r="CU96" s="68"/>
      <c r="CV96" s="68"/>
      <c r="CW96" s="45"/>
      <c r="CX96" s="81"/>
      <c r="CY96" s="77"/>
      <c r="CZ96" s="81"/>
      <c r="DA96" s="81"/>
      <c r="DB96" s="81"/>
      <c r="DC96" s="81"/>
      <c r="DD96" s="81"/>
      <c r="DE96" s="68"/>
      <c r="DF96" s="45"/>
      <c r="DG96" s="81"/>
      <c r="DH96" s="103"/>
      <c r="DI96" s="81"/>
      <c r="DJ96" s="81"/>
      <c r="DK96" s="81"/>
      <c r="DL96" s="68"/>
      <c r="DM96" s="68"/>
      <c r="DN96" s="98"/>
      <c r="DO96" s="98"/>
      <c r="DP96" s="45"/>
      <c r="DQ96" s="10"/>
      <c r="DR96" s="98"/>
      <c r="DS96" s="37"/>
      <c r="DT96" s="42"/>
      <c r="DU96" s="69"/>
      <c r="DV96" s="69"/>
      <c r="DW96" s="69"/>
      <c r="DX96" s="45"/>
    </row>
    <row r="97" spans="1:128" s="8" customFormat="1" ht="15" x14ac:dyDescent="0.15">
      <c r="A97" s="81"/>
      <c r="B97" s="103"/>
      <c r="C97" s="63"/>
      <c r="D97" s="61"/>
      <c r="E97" s="61"/>
      <c r="F97" s="68"/>
      <c r="G97" s="68"/>
      <c r="H97" s="68"/>
      <c r="I97" s="45"/>
      <c r="J97" s="81"/>
      <c r="K97" s="103"/>
      <c r="L97" s="63"/>
      <c r="M97" s="61"/>
      <c r="N97" s="68"/>
      <c r="O97" s="68"/>
      <c r="P97" s="68"/>
      <c r="R97" s="10"/>
      <c r="S97" s="98"/>
      <c r="T97" s="37"/>
      <c r="U97" s="10"/>
      <c r="V97" s="69"/>
      <c r="W97" s="69"/>
      <c r="X97" s="69"/>
      <c r="Z97" s="58"/>
      <c r="AA97" s="77"/>
      <c r="AB97" s="63"/>
      <c r="AC97" s="61"/>
      <c r="AD97" s="68"/>
      <c r="AE97" s="68"/>
      <c r="AF97" s="68"/>
      <c r="AG97" s="43"/>
      <c r="AH97" s="43"/>
      <c r="AJ97" s="58"/>
      <c r="AK97" s="77"/>
      <c r="AL97" s="63"/>
      <c r="AM97" s="61"/>
      <c r="AN97" s="68"/>
      <c r="AO97" s="68"/>
      <c r="AP97" s="68"/>
      <c r="AQ97" s="39"/>
      <c r="AS97" s="81"/>
      <c r="AT97" s="103"/>
      <c r="AU97" s="63"/>
      <c r="AV97" s="61"/>
      <c r="AW97" s="89"/>
      <c r="AX97" s="68"/>
      <c r="AY97" s="68"/>
      <c r="BA97" s="81"/>
      <c r="BB97" s="103"/>
      <c r="BC97" s="63"/>
      <c r="BD97" s="81"/>
      <c r="BE97" s="68"/>
      <c r="BF97" s="68"/>
      <c r="BG97" s="68"/>
      <c r="BH97" s="24"/>
      <c r="BI97" s="10"/>
      <c r="BJ97" s="98"/>
      <c r="BK97" s="37"/>
      <c r="BL97" s="42"/>
      <c r="BM97" s="69"/>
      <c r="BN97" s="69"/>
      <c r="BO97" s="69"/>
      <c r="BP97" s="98"/>
      <c r="BQ97" s="98"/>
      <c r="BS97" s="39"/>
      <c r="BT97" s="98"/>
      <c r="BU97" s="37"/>
      <c r="BV97" s="42"/>
      <c r="BW97" s="69"/>
      <c r="BX97" s="69"/>
      <c r="BY97" s="69"/>
      <c r="BZ97" s="98"/>
      <c r="CA97" s="98"/>
      <c r="CB97" s="45"/>
      <c r="CC97" s="39"/>
      <c r="CD97" s="77"/>
      <c r="CE97" s="77"/>
      <c r="CF97" s="77"/>
      <c r="CG97" s="77"/>
      <c r="CH97" s="77"/>
      <c r="CI97" s="77"/>
      <c r="CJ97" s="45"/>
      <c r="CM97" s="45"/>
      <c r="CN97" s="45"/>
      <c r="CO97" s="81"/>
      <c r="CP97" s="103"/>
      <c r="CQ97" s="81"/>
      <c r="CR97" s="81"/>
      <c r="CS97" s="81"/>
      <c r="CT97" s="68"/>
      <c r="CU97" s="68"/>
      <c r="CV97" s="68"/>
      <c r="CW97" s="45"/>
      <c r="CX97" s="81"/>
      <c r="CY97" s="77"/>
      <c r="CZ97" s="81"/>
      <c r="DA97" s="81"/>
      <c r="DB97" s="81"/>
      <c r="DC97" s="81"/>
      <c r="DD97" s="81"/>
      <c r="DE97" s="68"/>
      <c r="DF97" s="45"/>
      <c r="DG97" s="81"/>
      <c r="DH97" s="103"/>
      <c r="DI97" s="81"/>
      <c r="DJ97" s="81"/>
      <c r="DK97" s="81"/>
      <c r="DL97" s="68"/>
      <c r="DM97" s="68"/>
      <c r="DN97" s="98"/>
      <c r="DO97" s="98"/>
      <c r="DP97" s="45"/>
      <c r="DQ97" s="10"/>
      <c r="DR97" s="98"/>
      <c r="DS97" s="37"/>
      <c r="DT97" s="42"/>
      <c r="DU97" s="69"/>
      <c r="DV97" s="69"/>
      <c r="DW97" s="69"/>
      <c r="DX97" s="45"/>
    </row>
    <row r="98" spans="1:128" s="8" customFormat="1" ht="15" x14ac:dyDescent="0.15">
      <c r="A98" s="81"/>
      <c r="B98" s="103"/>
      <c r="C98" s="63"/>
      <c r="D98" s="61"/>
      <c r="E98" s="61"/>
      <c r="F98" s="68"/>
      <c r="G98" s="68"/>
      <c r="H98" s="68"/>
      <c r="I98" s="45"/>
      <c r="J98" s="81"/>
      <c r="K98" s="103"/>
      <c r="L98" s="63"/>
      <c r="M98" s="61"/>
      <c r="N98" s="68"/>
      <c r="O98" s="68"/>
      <c r="P98" s="68"/>
      <c r="R98" s="10"/>
      <c r="S98" s="98"/>
      <c r="T98" s="37"/>
      <c r="U98" s="10"/>
      <c r="V98" s="69"/>
      <c r="W98" s="69"/>
      <c r="X98" s="69"/>
      <c r="Z98" s="58"/>
      <c r="AA98" s="77"/>
      <c r="AB98" s="63"/>
      <c r="AC98" s="61"/>
      <c r="AD98" s="68"/>
      <c r="AE98" s="68"/>
      <c r="AF98" s="68"/>
      <c r="AG98" s="43"/>
      <c r="AH98" s="43"/>
      <c r="AJ98" s="58"/>
      <c r="AK98" s="77"/>
      <c r="AL98" s="63"/>
      <c r="AM98" s="61"/>
      <c r="AN98" s="68"/>
      <c r="AO98" s="68"/>
      <c r="AP98" s="68"/>
      <c r="AQ98" s="39"/>
      <c r="AS98" s="81"/>
      <c r="AT98" s="103"/>
      <c r="AU98" s="63"/>
      <c r="AV98" s="61"/>
      <c r="AW98" s="89"/>
      <c r="AX98" s="68"/>
      <c r="AY98" s="68"/>
      <c r="BA98" s="81"/>
      <c r="BB98" s="103"/>
      <c r="BC98" s="63"/>
      <c r="BD98" s="81"/>
      <c r="BE98" s="68"/>
      <c r="BF98" s="68"/>
      <c r="BG98" s="68"/>
      <c r="BH98" s="24"/>
      <c r="BI98" s="10"/>
      <c r="BJ98" s="98"/>
      <c r="BK98" s="37"/>
      <c r="BL98" s="42"/>
      <c r="BM98" s="69"/>
      <c r="BN98" s="69"/>
      <c r="BO98" s="69"/>
      <c r="BP98" s="98"/>
      <c r="BQ98" s="98"/>
      <c r="BS98" s="39"/>
      <c r="BT98" s="98"/>
      <c r="BU98" s="37"/>
      <c r="BV98" s="42"/>
      <c r="BW98" s="69"/>
      <c r="BX98" s="69"/>
      <c r="BY98" s="69"/>
      <c r="BZ98" s="98"/>
      <c r="CA98" s="98"/>
      <c r="CB98" s="45"/>
      <c r="CC98" s="39"/>
      <c r="CD98" s="77"/>
      <c r="CE98" s="77"/>
      <c r="CF98" s="77"/>
      <c r="CG98" s="77"/>
      <c r="CH98" s="77"/>
      <c r="CI98" s="77"/>
      <c r="CJ98" s="45"/>
      <c r="CM98" s="45"/>
      <c r="CN98" s="45"/>
      <c r="CO98" s="81"/>
      <c r="CP98" s="103"/>
      <c r="CQ98" s="81"/>
      <c r="CR98" s="81"/>
      <c r="CS98" s="81"/>
      <c r="CT98" s="68"/>
      <c r="CU98" s="68"/>
      <c r="CV98" s="68"/>
      <c r="CW98" s="45"/>
      <c r="CX98" s="81"/>
      <c r="CY98" s="77"/>
      <c r="CZ98" s="81"/>
      <c r="DA98" s="81"/>
      <c r="DB98" s="81"/>
      <c r="DC98" s="81"/>
      <c r="DD98" s="81"/>
      <c r="DE98" s="68"/>
      <c r="DF98" s="45"/>
      <c r="DG98" s="81"/>
      <c r="DH98" s="103"/>
      <c r="DI98" s="81"/>
      <c r="DJ98" s="81"/>
      <c r="DK98" s="81"/>
      <c r="DL98" s="68"/>
      <c r="DM98" s="68"/>
      <c r="DN98" s="98"/>
      <c r="DO98" s="98"/>
      <c r="DP98" s="45"/>
      <c r="DQ98" s="10"/>
      <c r="DR98" s="98"/>
      <c r="DS98" s="37"/>
      <c r="DT98" s="42"/>
      <c r="DU98" s="69"/>
      <c r="DV98" s="69"/>
      <c r="DW98" s="69"/>
      <c r="DX98" s="45"/>
    </row>
    <row r="99" spans="1:128" s="8" customFormat="1" ht="15" x14ac:dyDescent="0.15">
      <c r="A99" s="81"/>
      <c r="B99" s="103"/>
      <c r="C99" s="63"/>
      <c r="D99" s="61"/>
      <c r="E99" s="61"/>
      <c r="F99" s="68"/>
      <c r="G99" s="68"/>
      <c r="H99" s="68"/>
      <c r="I99" s="45"/>
      <c r="J99" s="81"/>
      <c r="K99" s="103"/>
      <c r="L99" s="63"/>
      <c r="M99" s="61"/>
      <c r="N99" s="68"/>
      <c r="O99" s="68"/>
      <c r="P99" s="68"/>
      <c r="R99" s="10"/>
      <c r="S99" s="98"/>
      <c r="T99" s="37"/>
      <c r="U99" s="10"/>
      <c r="V99" s="69"/>
      <c r="W99" s="69"/>
      <c r="X99" s="69"/>
      <c r="Z99" s="58"/>
      <c r="AA99" s="77"/>
      <c r="AB99" s="63"/>
      <c r="AC99" s="61"/>
      <c r="AD99" s="68"/>
      <c r="AE99" s="68"/>
      <c r="AF99" s="68"/>
      <c r="AG99" s="43"/>
      <c r="AH99" s="43"/>
      <c r="AJ99" s="58"/>
      <c r="AK99" s="77"/>
      <c r="AL99" s="63"/>
      <c r="AM99" s="61"/>
      <c r="AN99" s="68"/>
      <c r="AO99" s="68"/>
      <c r="AP99" s="68"/>
      <c r="AQ99" s="39"/>
      <c r="AS99" s="81"/>
      <c r="AT99" s="103"/>
      <c r="AU99" s="63"/>
      <c r="AV99" s="61"/>
      <c r="AW99" s="89"/>
      <c r="AX99" s="68"/>
      <c r="AY99" s="68"/>
      <c r="BA99" s="81"/>
      <c r="BB99" s="103"/>
      <c r="BC99" s="63"/>
      <c r="BD99" s="81"/>
      <c r="BE99" s="68"/>
      <c r="BF99" s="68"/>
      <c r="BG99" s="68"/>
      <c r="BH99" s="24"/>
      <c r="BI99" s="10"/>
      <c r="BJ99" s="98"/>
      <c r="BK99" s="37"/>
      <c r="BL99" s="42"/>
      <c r="BM99" s="69"/>
      <c r="BN99" s="69"/>
      <c r="BO99" s="69"/>
      <c r="BP99" s="98"/>
      <c r="BQ99" s="98"/>
      <c r="BS99" s="39"/>
      <c r="BT99" s="98"/>
      <c r="BU99" s="37"/>
      <c r="BV99" s="42"/>
      <c r="BW99" s="69"/>
      <c r="BX99" s="69"/>
      <c r="BY99" s="69"/>
      <c r="BZ99" s="98"/>
      <c r="CA99" s="98"/>
      <c r="CB99" s="45"/>
      <c r="CC99" s="39"/>
      <c r="CD99" s="77"/>
      <c r="CE99" s="77"/>
      <c r="CF99" s="77"/>
      <c r="CG99" s="77"/>
      <c r="CH99" s="77"/>
      <c r="CI99" s="77"/>
      <c r="CJ99" s="45"/>
      <c r="CM99" s="45"/>
      <c r="CN99" s="45"/>
      <c r="CO99" s="81"/>
      <c r="CP99" s="103"/>
      <c r="CQ99" s="81"/>
      <c r="CR99" s="81"/>
      <c r="CS99" s="81"/>
      <c r="CT99" s="68"/>
      <c r="CU99" s="68"/>
      <c r="CV99" s="68"/>
      <c r="CW99" s="45"/>
      <c r="CX99" s="81"/>
      <c r="CY99" s="77"/>
      <c r="CZ99" s="81"/>
      <c r="DA99" s="81"/>
      <c r="DB99" s="81"/>
      <c r="DC99" s="81"/>
      <c r="DD99" s="81"/>
      <c r="DE99" s="68"/>
      <c r="DF99" s="45"/>
      <c r="DG99" s="81"/>
      <c r="DH99" s="103"/>
      <c r="DI99" s="81"/>
      <c r="DJ99" s="81"/>
      <c r="DK99" s="81"/>
      <c r="DL99" s="68"/>
      <c r="DM99" s="68"/>
      <c r="DN99" s="98"/>
      <c r="DO99" s="98"/>
      <c r="DP99" s="45"/>
      <c r="DQ99" s="10"/>
      <c r="DR99" s="98"/>
      <c r="DS99" s="37"/>
      <c r="DT99" s="42"/>
      <c r="DU99" s="69"/>
      <c r="DV99" s="69"/>
      <c r="DW99" s="69"/>
      <c r="DX99" s="45"/>
    </row>
    <row r="100" spans="1:128" s="8" customFormat="1" ht="15" x14ac:dyDescent="0.15">
      <c r="A100" s="81"/>
      <c r="B100" s="103"/>
      <c r="C100" s="63"/>
      <c r="D100" s="61"/>
      <c r="E100" s="61"/>
      <c r="F100" s="68"/>
      <c r="G100" s="68"/>
      <c r="H100" s="68"/>
      <c r="I100" s="45"/>
      <c r="J100" s="81"/>
      <c r="K100" s="103"/>
      <c r="L100" s="63"/>
      <c r="M100" s="61"/>
      <c r="N100" s="68"/>
      <c r="O100" s="68"/>
      <c r="P100" s="68"/>
      <c r="R100" s="10"/>
      <c r="S100" s="98"/>
      <c r="T100" s="37"/>
      <c r="U100" s="10"/>
      <c r="V100" s="69"/>
      <c r="W100" s="69"/>
      <c r="X100" s="69"/>
      <c r="Z100" s="58"/>
      <c r="AA100" s="77"/>
      <c r="AB100" s="63"/>
      <c r="AC100" s="61"/>
      <c r="AD100" s="68"/>
      <c r="AE100" s="68"/>
      <c r="AF100" s="68"/>
      <c r="AG100" s="43"/>
      <c r="AH100" s="43"/>
      <c r="AJ100" s="58"/>
      <c r="AK100" s="77"/>
      <c r="AL100" s="63"/>
      <c r="AM100" s="61"/>
      <c r="AN100" s="68"/>
      <c r="AO100" s="68"/>
      <c r="AP100" s="68"/>
      <c r="AQ100" s="39"/>
      <c r="AS100" s="81"/>
      <c r="AT100" s="103"/>
      <c r="AU100" s="63"/>
      <c r="AV100" s="61"/>
      <c r="AW100" s="89"/>
      <c r="AX100" s="68"/>
      <c r="AY100" s="68"/>
      <c r="BA100" s="81"/>
      <c r="BB100" s="103"/>
      <c r="BC100" s="63"/>
      <c r="BD100" s="81"/>
      <c r="BE100" s="68"/>
      <c r="BF100" s="68"/>
      <c r="BG100" s="68"/>
      <c r="BH100" s="24"/>
      <c r="BI100" s="10"/>
      <c r="BJ100" s="98"/>
      <c r="BK100" s="37"/>
      <c r="BL100" s="42"/>
      <c r="BM100" s="69"/>
      <c r="BN100" s="69"/>
      <c r="BO100" s="69"/>
      <c r="BP100" s="98"/>
      <c r="BQ100" s="98"/>
      <c r="BS100" s="39"/>
      <c r="BT100" s="98"/>
      <c r="BU100" s="37"/>
      <c r="BV100" s="42"/>
      <c r="BW100" s="69"/>
      <c r="BX100" s="69"/>
      <c r="BY100" s="69"/>
      <c r="BZ100" s="98"/>
      <c r="CA100" s="98"/>
      <c r="CB100" s="45"/>
      <c r="CC100" s="39"/>
      <c r="CD100" s="77"/>
      <c r="CE100" s="77"/>
      <c r="CF100" s="77"/>
      <c r="CG100" s="77"/>
      <c r="CH100" s="77"/>
      <c r="CI100" s="77"/>
      <c r="CJ100" s="45"/>
      <c r="CM100" s="45"/>
      <c r="CN100" s="45"/>
      <c r="CO100" s="81"/>
      <c r="CP100" s="103"/>
      <c r="CQ100" s="81"/>
      <c r="CR100" s="81"/>
      <c r="CS100" s="81"/>
      <c r="CT100" s="68"/>
      <c r="CU100" s="68"/>
      <c r="CV100" s="68"/>
      <c r="CW100" s="45"/>
      <c r="CX100" s="81"/>
      <c r="CY100" s="77"/>
      <c r="CZ100" s="81"/>
      <c r="DA100" s="81"/>
      <c r="DB100" s="81"/>
      <c r="DC100" s="81"/>
      <c r="DD100" s="81"/>
      <c r="DE100" s="68"/>
      <c r="DF100" s="45"/>
      <c r="DG100" s="81"/>
      <c r="DH100" s="103"/>
      <c r="DI100" s="81"/>
      <c r="DJ100" s="81"/>
      <c r="DK100" s="81"/>
      <c r="DL100" s="68"/>
      <c r="DM100" s="68"/>
      <c r="DN100" s="98"/>
      <c r="DO100" s="98"/>
      <c r="DP100" s="45"/>
      <c r="DQ100" s="10"/>
      <c r="DR100" s="98"/>
      <c r="DS100" s="37"/>
      <c r="DT100" s="42"/>
      <c r="DU100" s="69"/>
      <c r="DV100" s="69"/>
      <c r="DW100" s="69"/>
      <c r="DX100" s="45"/>
    </row>
    <row r="101" spans="1:128" s="8" customFormat="1" ht="15" x14ac:dyDescent="0.15">
      <c r="A101" s="81"/>
      <c r="B101" s="103"/>
      <c r="C101" s="63"/>
      <c r="D101" s="61"/>
      <c r="E101" s="61"/>
      <c r="F101" s="68"/>
      <c r="G101" s="68"/>
      <c r="H101" s="68"/>
      <c r="I101" s="45"/>
      <c r="J101" s="81"/>
      <c r="K101" s="103"/>
      <c r="L101" s="63"/>
      <c r="M101" s="61"/>
      <c r="N101" s="68"/>
      <c r="O101" s="68"/>
      <c r="P101" s="68"/>
      <c r="R101" s="10"/>
      <c r="S101" s="98"/>
      <c r="T101" s="37"/>
      <c r="U101" s="10"/>
      <c r="V101" s="69"/>
      <c r="W101" s="69"/>
      <c r="X101" s="69"/>
      <c r="Z101" s="58"/>
      <c r="AA101" s="77"/>
      <c r="AB101" s="63"/>
      <c r="AC101" s="61"/>
      <c r="AD101" s="68"/>
      <c r="AE101" s="68"/>
      <c r="AF101" s="68"/>
      <c r="AG101" s="43"/>
      <c r="AH101" s="43"/>
      <c r="AJ101" s="58"/>
      <c r="AK101" s="77"/>
      <c r="AL101" s="63"/>
      <c r="AM101" s="61"/>
      <c r="AN101" s="68"/>
      <c r="AO101" s="68"/>
      <c r="AP101" s="68"/>
      <c r="AQ101" s="39"/>
      <c r="AS101" s="81"/>
      <c r="AT101" s="103"/>
      <c r="AU101" s="63"/>
      <c r="AV101" s="61"/>
      <c r="AW101" s="89"/>
      <c r="AX101" s="68"/>
      <c r="AY101" s="68"/>
      <c r="BA101" s="81"/>
      <c r="BB101" s="103"/>
      <c r="BC101" s="63"/>
      <c r="BD101" s="81"/>
      <c r="BE101" s="68"/>
      <c r="BF101" s="68"/>
      <c r="BG101" s="68"/>
      <c r="BH101" s="24"/>
      <c r="BI101" s="10"/>
      <c r="BJ101" s="98"/>
      <c r="BK101" s="37"/>
      <c r="BL101" s="42"/>
      <c r="BM101" s="69"/>
      <c r="BN101" s="69"/>
      <c r="BO101" s="69"/>
      <c r="BP101" s="98"/>
      <c r="BQ101" s="98"/>
      <c r="BS101" s="39"/>
      <c r="BT101" s="98"/>
      <c r="BU101" s="37"/>
      <c r="BV101" s="42"/>
      <c r="BW101" s="69"/>
      <c r="BX101" s="69"/>
      <c r="BY101" s="69"/>
      <c r="BZ101" s="98"/>
      <c r="CA101" s="98"/>
      <c r="CB101" s="45"/>
      <c r="CC101" s="39"/>
      <c r="CD101" s="77"/>
      <c r="CE101" s="77"/>
      <c r="CF101" s="77"/>
      <c r="CG101" s="77"/>
      <c r="CH101" s="77"/>
      <c r="CI101" s="77"/>
      <c r="CJ101" s="45"/>
      <c r="CM101" s="45"/>
      <c r="CN101" s="45"/>
      <c r="CO101" s="81"/>
      <c r="CP101" s="103"/>
      <c r="CQ101" s="81"/>
      <c r="CR101" s="81"/>
      <c r="CS101" s="81"/>
      <c r="CT101" s="68"/>
      <c r="CU101" s="68"/>
      <c r="CV101" s="68"/>
      <c r="CW101" s="45"/>
      <c r="CX101" s="81"/>
      <c r="CY101" s="77"/>
      <c r="CZ101" s="81"/>
      <c r="DA101" s="81"/>
      <c r="DB101" s="81"/>
      <c r="DC101" s="81"/>
      <c r="DD101" s="81"/>
      <c r="DE101" s="68"/>
      <c r="DF101" s="45"/>
      <c r="DG101" s="81"/>
      <c r="DH101" s="103"/>
      <c r="DI101" s="81"/>
      <c r="DJ101" s="81"/>
      <c r="DK101" s="81"/>
      <c r="DL101" s="68"/>
      <c r="DM101" s="68"/>
      <c r="DN101" s="98"/>
      <c r="DO101" s="98"/>
      <c r="DP101" s="45"/>
      <c r="DQ101" s="10"/>
      <c r="DR101" s="98"/>
      <c r="DS101" s="37"/>
      <c r="DT101" s="42"/>
      <c r="DU101" s="69"/>
      <c r="DV101" s="69"/>
      <c r="DW101" s="69"/>
      <c r="DX101" s="45"/>
    </row>
    <row r="102" spans="1:128" s="8" customFormat="1" ht="15" x14ac:dyDescent="0.15">
      <c r="A102" s="81"/>
      <c r="B102" s="103"/>
      <c r="C102" s="63"/>
      <c r="D102" s="61"/>
      <c r="E102" s="61"/>
      <c r="F102" s="68"/>
      <c r="G102" s="68"/>
      <c r="H102" s="68"/>
      <c r="I102" s="45"/>
      <c r="J102" s="81"/>
      <c r="K102" s="103"/>
      <c r="L102" s="63"/>
      <c r="M102" s="61"/>
      <c r="N102" s="68"/>
      <c r="O102" s="68"/>
      <c r="P102" s="68"/>
      <c r="R102" s="10"/>
      <c r="S102" s="98"/>
      <c r="T102" s="37"/>
      <c r="U102" s="10"/>
      <c r="V102" s="69"/>
      <c r="W102" s="69"/>
      <c r="X102" s="69"/>
      <c r="Z102" s="58"/>
      <c r="AA102" s="77"/>
      <c r="AB102" s="63"/>
      <c r="AC102" s="61"/>
      <c r="AD102" s="68"/>
      <c r="AE102" s="68"/>
      <c r="AF102" s="68"/>
      <c r="AG102" s="43"/>
      <c r="AH102" s="43"/>
      <c r="AJ102" s="58"/>
      <c r="AK102" s="77"/>
      <c r="AL102" s="63"/>
      <c r="AM102" s="61"/>
      <c r="AN102" s="68"/>
      <c r="AO102" s="68"/>
      <c r="AP102" s="68"/>
      <c r="AQ102" s="39"/>
      <c r="AS102" s="81"/>
      <c r="AT102" s="103"/>
      <c r="AU102" s="63"/>
      <c r="AV102" s="61"/>
      <c r="AW102" s="89"/>
      <c r="AX102" s="68"/>
      <c r="AY102" s="68"/>
      <c r="BA102" s="81"/>
      <c r="BB102" s="103"/>
      <c r="BC102" s="63"/>
      <c r="BD102" s="81"/>
      <c r="BE102" s="68"/>
      <c r="BF102" s="68"/>
      <c r="BG102" s="68"/>
      <c r="BH102" s="24"/>
      <c r="BI102" s="10"/>
      <c r="BJ102" s="98"/>
      <c r="BK102" s="37"/>
      <c r="BL102" s="42"/>
      <c r="BM102" s="69"/>
      <c r="BN102" s="69"/>
      <c r="BO102" s="69"/>
      <c r="BP102" s="98"/>
      <c r="BQ102" s="98"/>
      <c r="BS102" s="39"/>
      <c r="BT102" s="98"/>
      <c r="BU102" s="37"/>
      <c r="BV102" s="42"/>
      <c r="BW102" s="69"/>
      <c r="BX102" s="69"/>
      <c r="BY102" s="69"/>
      <c r="BZ102" s="98"/>
      <c r="CA102" s="98"/>
      <c r="CB102" s="45"/>
      <c r="CC102" s="39"/>
      <c r="CD102" s="77"/>
      <c r="CE102" s="77"/>
      <c r="CF102" s="77"/>
      <c r="CG102" s="77"/>
      <c r="CH102" s="77"/>
      <c r="CI102" s="77"/>
      <c r="CJ102" s="45"/>
      <c r="CM102" s="45"/>
      <c r="CN102" s="45"/>
      <c r="CO102" s="81"/>
      <c r="CP102" s="103"/>
      <c r="CQ102" s="81"/>
      <c r="CR102" s="81"/>
      <c r="CS102" s="81"/>
      <c r="CT102" s="68"/>
      <c r="CU102" s="68"/>
      <c r="CV102" s="68"/>
      <c r="CW102" s="45"/>
      <c r="CX102" s="81"/>
      <c r="CY102" s="77"/>
      <c r="CZ102" s="81"/>
      <c r="DA102" s="81"/>
      <c r="DB102" s="81"/>
      <c r="DC102" s="81"/>
      <c r="DD102" s="81"/>
      <c r="DE102" s="68"/>
      <c r="DF102" s="45"/>
      <c r="DG102" s="81"/>
      <c r="DH102" s="103"/>
      <c r="DI102" s="81"/>
      <c r="DJ102" s="81"/>
      <c r="DK102" s="81"/>
      <c r="DL102" s="68"/>
      <c r="DM102" s="68"/>
      <c r="DN102" s="98"/>
      <c r="DO102" s="98"/>
      <c r="DP102" s="45"/>
      <c r="DQ102" s="10"/>
      <c r="DR102" s="98"/>
      <c r="DS102" s="37"/>
      <c r="DT102" s="42"/>
      <c r="DU102" s="69"/>
      <c r="DV102" s="69"/>
      <c r="DW102" s="69"/>
      <c r="DX102" s="45"/>
    </row>
    <row r="103" spans="1:128" s="8" customFormat="1" ht="15" x14ac:dyDescent="0.15">
      <c r="A103" s="81"/>
      <c r="B103" s="103"/>
      <c r="C103" s="63"/>
      <c r="D103" s="61"/>
      <c r="E103" s="61"/>
      <c r="F103" s="68"/>
      <c r="G103" s="68"/>
      <c r="H103" s="68"/>
      <c r="I103" s="45"/>
      <c r="J103" s="81"/>
      <c r="K103" s="103"/>
      <c r="L103" s="63"/>
      <c r="M103" s="61"/>
      <c r="N103" s="68"/>
      <c r="O103" s="68"/>
      <c r="P103" s="68"/>
      <c r="R103" s="10"/>
      <c r="S103" s="98"/>
      <c r="T103" s="37"/>
      <c r="U103" s="10"/>
      <c r="V103" s="69"/>
      <c r="W103" s="69"/>
      <c r="X103" s="69"/>
      <c r="Z103" s="58"/>
      <c r="AA103" s="77"/>
      <c r="AB103" s="63"/>
      <c r="AC103" s="61"/>
      <c r="AD103" s="68"/>
      <c r="AE103" s="68"/>
      <c r="AF103" s="68"/>
      <c r="AG103" s="43"/>
      <c r="AH103" s="43"/>
      <c r="AJ103" s="58"/>
      <c r="AK103" s="77"/>
      <c r="AL103" s="63"/>
      <c r="AM103" s="61"/>
      <c r="AN103" s="68"/>
      <c r="AO103" s="68"/>
      <c r="AP103" s="68"/>
      <c r="AQ103" s="39"/>
      <c r="AS103" s="81"/>
      <c r="AT103" s="103"/>
      <c r="AU103" s="63"/>
      <c r="AV103" s="61"/>
      <c r="AW103" s="89"/>
      <c r="AX103" s="68"/>
      <c r="AY103" s="68"/>
      <c r="BA103" s="81"/>
      <c r="BB103" s="103"/>
      <c r="BC103" s="63"/>
      <c r="BD103" s="81"/>
      <c r="BE103" s="68"/>
      <c r="BF103" s="68"/>
      <c r="BG103" s="68"/>
      <c r="BH103" s="24"/>
      <c r="BI103" s="10"/>
      <c r="BJ103" s="98"/>
      <c r="BK103" s="37"/>
      <c r="BL103" s="42"/>
      <c r="BM103" s="69"/>
      <c r="BN103" s="69"/>
      <c r="BO103" s="69"/>
      <c r="BP103" s="98"/>
      <c r="BQ103" s="98"/>
      <c r="BS103" s="39"/>
      <c r="BT103" s="98"/>
      <c r="BU103" s="37"/>
      <c r="BV103" s="42"/>
      <c r="BW103" s="69"/>
      <c r="BX103" s="69"/>
      <c r="BY103" s="69"/>
      <c r="BZ103" s="98"/>
      <c r="CA103" s="98"/>
      <c r="CB103" s="45"/>
      <c r="CC103" s="39"/>
      <c r="CD103" s="77"/>
      <c r="CE103" s="77"/>
      <c r="CF103" s="77"/>
      <c r="CG103" s="77"/>
      <c r="CH103" s="77"/>
      <c r="CI103" s="77"/>
      <c r="CJ103" s="45"/>
      <c r="CM103" s="45"/>
      <c r="CN103" s="45"/>
      <c r="CO103" s="81"/>
      <c r="CP103" s="103"/>
      <c r="CQ103" s="81"/>
      <c r="CR103" s="81"/>
      <c r="CS103" s="81"/>
      <c r="CT103" s="68"/>
      <c r="CU103" s="68"/>
      <c r="CV103" s="68"/>
      <c r="CW103" s="45"/>
      <c r="CX103" s="81"/>
      <c r="CY103" s="77"/>
      <c r="CZ103" s="81"/>
      <c r="DA103" s="81"/>
      <c r="DB103" s="81"/>
      <c r="DC103" s="81"/>
      <c r="DD103" s="81"/>
      <c r="DE103" s="68"/>
      <c r="DF103" s="45"/>
      <c r="DG103" s="81"/>
      <c r="DH103" s="103"/>
      <c r="DI103" s="81"/>
      <c r="DJ103" s="81"/>
      <c r="DK103" s="81"/>
      <c r="DL103" s="68"/>
      <c r="DM103" s="68"/>
      <c r="DN103" s="98"/>
      <c r="DO103" s="98"/>
      <c r="DP103" s="45"/>
      <c r="DQ103" s="10"/>
      <c r="DR103" s="98"/>
      <c r="DS103" s="37"/>
      <c r="DT103" s="42"/>
      <c r="DU103" s="69"/>
      <c r="DV103" s="69"/>
      <c r="DW103" s="69"/>
      <c r="DX103" s="45"/>
    </row>
    <row r="104" spans="1:128" s="8" customFormat="1" ht="15" x14ac:dyDescent="0.15">
      <c r="A104" s="81"/>
      <c r="B104" s="103"/>
      <c r="C104" s="63"/>
      <c r="D104" s="61"/>
      <c r="E104" s="61"/>
      <c r="F104" s="68"/>
      <c r="G104" s="68"/>
      <c r="H104" s="68"/>
      <c r="I104" s="45"/>
      <c r="J104" s="81"/>
      <c r="K104" s="103"/>
      <c r="L104" s="63"/>
      <c r="M104" s="61"/>
      <c r="N104" s="68"/>
      <c r="O104" s="68"/>
      <c r="P104" s="68"/>
      <c r="R104" s="10"/>
      <c r="S104" s="98"/>
      <c r="T104" s="37"/>
      <c r="U104" s="10"/>
      <c r="V104" s="69"/>
      <c r="W104" s="69"/>
      <c r="X104" s="69"/>
      <c r="Z104" s="58"/>
      <c r="AA104" s="77"/>
      <c r="AB104" s="63"/>
      <c r="AC104" s="61"/>
      <c r="AD104" s="68"/>
      <c r="AE104" s="68"/>
      <c r="AF104" s="68"/>
      <c r="AG104" s="43"/>
      <c r="AH104" s="43"/>
      <c r="AJ104" s="58"/>
      <c r="AK104" s="77"/>
      <c r="AL104" s="63"/>
      <c r="AM104" s="61"/>
      <c r="AN104" s="68"/>
      <c r="AO104" s="68"/>
      <c r="AP104" s="68"/>
      <c r="AQ104" s="39"/>
      <c r="AS104" s="81"/>
      <c r="AT104" s="103"/>
      <c r="AU104" s="63"/>
      <c r="AV104" s="61"/>
      <c r="AW104" s="89"/>
      <c r="AX104" s="68"/>
      <c r="AY104" s="68"/>
      <c r="BA104" s="81"/>
      <c r="BB104" s="103"/>
      <c r="BC104" s="63"/>
      <c r="BD104" s="81"/>
      <c r="BE104" s="68"/>
      <c r="BF104" s="68"/>
      <c r="BG104" s="68"/>
      <c r="BH104" s="24"/>
      <c r="BI104" s="10"/>
      <c r="BJ104" s="98"/>
      <c r="BK104" s="37"/>
      <c r="BL104" s="42"/>
      <c r="BM104" s="69"/>
      <c r="BN104" s="69"/>
      <c r="BO104" s="69"/>
      <c r="BP104" s="98"/>
      <c r="BQ104" s="98"/>
      <c r="BS104" s="39"/>
      <c r="BT104" s="98"/>
      <c r="BU104" s="37"/>
      <c r="BV104" s="42"/>
      <c r="BW104" s="69"/>
      <c r="BX104" s="69"/>
      <c r="BY104" s="69"/>
      <c r="BZ104" s="98"/>
      <c r="CA104" s="98"/>
      <c r="CB104" s="45"/>
      <c r="CC104" s="39"/>
      <c r="CD104" s="77"/>
      <c r="CE104" s="77"/>
      <c r="CF104" s="77"/>
      <c r="CG104" s="77"/>
      <c r="CH104" s="77"/>
      <c r="CI104" s="77"/>
      <c r="CJ104" s="45"/>
      <c r="CM104" s="45"/>
      <c r="CN104" s="45"/>
      <c r="CO104" s="81"/>
      <c r="CP104" s="103"/>
      <c r="CQ104" s="81"/>
      <c r="CR104" s="81"/>
      <c r="CS104" s="81"/>
      <c r="CT104" s="68"/>
      <c r="CU104" s="68"/>
      <c r="CV104" s="68"/>
      <c r="CW104" s="45"/>
      <c r="CX104" s="81"/>
      <c r="CY104" s="77"/>
      <c r="CZ104" s="81"/>
      <c r="DA104" s="81"/>
      <c r="DB104" s="81"/>
      <c r="DC104" s="81"/>
      <c r="DD104" s="81"/>
      <c r="DE104" s="68"/>
      <c r="DF104" s="45"/>
      <c r="DG104" s="81"/>
      <c r="DH104" s="103"/>
      <c r="DI104" s="81"/>
      <c r="DJ104" s="81"/>
      <c r="DK104" s="81"/>
      <c r="DL104" s="68"/>
      <c r="DM104" s="68"/>
      <c r="DN104" s="98"/>
      <c r="DO104" s="98"/>
      <c r="DP104" s="45"/>
      <c r="DQ104" s="10"/>
      <c r="DR104" s="98"/>
      <c r="DS104" s="37"/>
      <c r="DT104" s="42"/>
      <c r="DU104" s="69"/>
      <c r="DV104" s="69"/>
      <c r="DW104" s="69"/>
      <c r="DX104" s="45"/>
    </row>
    <row r="105" spans="1:128" s="8" customFormat="1" ht="15" x14ac:dyDescent="0.15">
      <c r="A105" s="81"/>
      <c r="B105" s="103"/>
      <c r="C105" s="63"/>
      <c r="D105" s="61"/>
      <c r="E105" s="61"/>
      <c r="F105" s="68"/>
      <c r="G105" s="68"/>
      <c r="H105" s="68"/>
      <c r="I105" s="45"/>
      <c r="J105" s="81"/>
      <c r="K105" s="103"/>
      <c r="L105" s="63"/>
      <c r="M105" s="61"/>
      <c r="N105" s="68"/>
      <c r="O105" s="68"/>
      <c r="P105" s="68"/>
      <c r="R105" s="10"/>
      <c r="S105" s="98"/>
      <c r="T105" s="37"/>
      <c r="U105" s="10"/>
      <c r="V105" s="69"/>
      <c r="W105" s="69"/>
      <c r="X105" s="69"/>
      <c r="Z105" s="58"/>
      <c r="AA105" s="77"/>
      <c r="AB105" s="63"/>
      <c r="AC105" s="61"/>
      <c r="AD105" s="68"/>
      <c r="AE105" s="68"/>
      <c r="AF105" s="68"/>
      <c r="AG105" s="43"/>
      <c r="AH105" s="43"/>
      <c r="AJ105" s="58"/>
      <c r="AK105" s="77"/>
      <c r="AL105" s="63"/>
      <c r="AM105" s="61"/>
      <c r="AN105" s="68"/>
      <c r="AO105" s="68"/>
      <c r="AP105" s="68"/>
      <c r="AQ105" s="39"/>
      <c r="AS105" s="81"/>
      <c r="AT105" s="103"/>
      <c r="AU105" s="63"/>
      <c r="AV105" s="61"/>
      <c r="AW105" s="89"/>
      <c r="AX105" s="68"/>
      <c r="AY105" s="68"/>
      <c r="BA105" s="81"/>
      <c r="BB105" s="103"/>
      <c r="BC105" s="63"/>
      <c r="BD105" s="81"/>
      <c r="BE105" s="68"/>
      <c r="BF105" s="68"/>
      <c r="BG105" s="68"/>
      <c r="BH105" s="24"/>
      <c r="BI105" s="10"/>
      <c r="BJ105" s="98"/>
      <c r="BK105" s="37"/>
      <c r="BL105" s="42"/>
      <c r="BM105" s="69"/>
      <c r="BN105" s="69"/>
      <c r="BO105" s="69"/>
      <c r="BP105" s="98"/>
      <c r="BQ105" s="98"/>
      <c r="BS105" s="39"/>
      <c r="BT105" s="98"/>
      <c r="BU105" s="37"/>
      <c r="BV105" s="42"/>
      <c r="BW105" s="69"/>
      <c r="BX105" s="69"/>
      <c r="BY105" s="69"/>
      <c r="BZ105" s="98"/>
      <c r="CA105" s="98"/>
      <c r="CB105" s="45"/>
      <c r="CC105" s="39"/>
      <c r="CD105" s="77"/>
      <c r="CE105" s="77"/>
      <c r="CF105" s="77"/>
      <c r="CG105" s="77"/>
      <c r="CH105" s="77"/>
      <c r="CI105" s="77"/>
      <c r="CJ105" s="45"/>
      <c r="CM105" s="45"/>
      <c r="CN105" s="45"/>
      <c r="CO105" s="81"/>
      <c r="CP105" s="103"/>
      <c r="CQ105" s="81"/>
      <c r="CR105" s="81"/>
      <c r="CS105" s="81"/>
      <c r="CT105" s="68"/>
      <c r="CU105" s="68"/>
      <c r="CV105" s="68"/>
      <c r="CW105" s="45"/>
      <c r="CX105" s="81"/>
      <c r="CY105" s="77"/>
      <c r="CZ105" s="81"/>
      <c r="DA105" s="81"/>
      <c r="DB105" s="81"/>
      <c r="DC105" s="81"/>
      <c r="DD105" s="81"/>
      <c r="DE105" s="68"/>
      <c r="DF105" s="45"/>
      <c r="DG105" s="81"/>
      <c r="DH105" s="103"/>
      <c r="DI105" s="81"/>
      <c r="DJ105" s="81"/>
      <c r="DK105" s="81"/>
      <c r="DL105" s="68"/>
      <c r="DM105" s="68"/>
      <c r="DN105" s="98"/>
      <c r="DO105" s="98"/>
      <c r="DP105" s="45"/>
      <c r="DQ105" s="10"/>
      <c r="DR105" s="98"/>
      <c r="DS105" s="37"/>
      <c r="DT105" s="42"/>
      <c r="DU105" s="69"/>
      <c r="DV105" s="69"/>
      <c r="DW105" s="69"/>
      <c r="DX105" s="45"/>
    </row>
    <row r="106" spans="1:128" s="8" customFormat="1" ht="15" x14ac:dyDescent="0.15">
      <c r="A106" s="81"/>
      <c r="B106" s="103"/>
      <c r="C106" s="63"/>
      <c r="D106" s="61"/>
      <c r="E106" s="61"/>
      <c r="F106" s="68"/>
      <c r="G106" s="68"/>
      <c r="H106" s="68"/>
      <c r="I106" s="45"/>
      <c r="J106" s="81"/>
      <c r="K106" s="103"/>
      <c r="L106" s="63"/>
      <c r="M106" s="61"/>
      <c r="N106" s="68"/>
      <c r="O106" s="68"/>
      <c r="P106" s="68"/>
      <c r="R106" s="10"/>
      <c r="S106" s="98"/>
      <c r="T106" s="37"/>
      <c r="U106" s="10"/>
      <c r="V106" s="69"/>
      <c r="W106" s="69"/>
      <c r="X106" s="69"/>
      <c r="Z106" s="58"/>
      <c r="AA106" s="77"/>
      <c r="AB106" s="63"/>
      <c r="AC106" s="61"/>
      <c r="AD106" s="68"/>
      <c r="AE106" s="68"/>
      <c r="AF106" s="68"/>
      <c r="AG106" s="43"/>
      <c r="AH106" s="43"/>
      <c r="AJ106" s="58"/>
      <c r="AK106" s="77"/>
      <c r="AL106" s="63"/>
      <c r="AM106" s="61"/>
      <c r="AN106" s="68"/>
      <c r="AO106" s="68"/>
      <c r="AP106" s="68"/>
      <c r="AQ106" s="39"/>
      <c r="AS106" s="81"/>
      <c r="AT106" s="103"/>
      <c r="AU106" s="63"/>
      <c r="AV106" s="61"/>
      <c r="AW106" s="89"/>
      <c r="AX106" s="68"/>
      <c r="AY106" s="68"/>
      <c r="BA106" s="81"/>
      <c r="BB106" s="103"/>
      <c r="BC106" s="63"/>
      <c r="BD106" s="81"/>
      <c r="BE106" s="68"/>
      <c r="BF106" s="68"/>
      <c r="BG106" s="68"/>
      <c r="BH106" s="24"/>
      <c r="BI106" s="10"/>
      <c r="BJ106" s="98"/>
      <c r="BK106" s="37"/>
      <c r="BL106" s="42"/>
      <c r="BM106" s="69"/>
      <c r="BN106" s="69"/>
      <c r="BO106" s="69"/>
      <c r="BP106" s="98"/>
      <c r="BQ106" s="98"/>
      <c r="BS106" s="39"/>
      <c r="BT106" s="98"/>
      <c r="BU106" s="37"/>
      <c r="BV106" s="42"/>
      <c r="BW106" s="69"/>
      <c r="BX106" s="69"/>
      <c r="BY106" s="69"/>
      <c r="BZ106" s="98"/>
      <c r="CA106" s="98"/>
      <c r="CB106" s="45"/>
      <c r="CC106" s="39"/>
      <c r="CD106" s="77"/>
      <c r="CE106" s="77"/>
      <c r="CF106" s="77"/>
      <c r="CG106" s="77"/>
      <c r="CH106" s="77"/>
      <c r="CI106" s="77"/>
      <c r="CJ106" s="45"/>
      <c r="CM106" s="45"/>
      <c r="CN106" s="45"/>
      <c r="CO106" s="81"/>
      <c r="CP106" s="103"/>
      <c r="CQ106" s="81"/>
      <c r="CR106" s="81"/>
      <c r="CS106" s="81"/>
      <c r="CT106" s="68"/>
      <c r="CU106" s="68"/>
      <c r="CV106" s="68"/>
      <c r="CW106" s="45"/>
      <c r="CX106" s="81"/>
      <c r="CY106" s="77"/>
      <c r="CZ106" s="81"/>
      <c r="DA106" s="81"/>
      <c r="DB106" s="81"/>
      <c r="DC106" s="81"/>
      <c r="DD106" s="81"/>
      <c r="DE106" s="68"/>
      <c r="DF106" s="45"/>
      <c r="DG106" s="81"/>
      <c r="DH106" s="103"/>
      <c r="DI106" s="81"/>
      <c r="DJ106" s="81"/>
      <c r="DK106" s="81"/>
      <c r="DL106" s="68"/>
      <c r="DM106" s="68"/>
      <c r="DN106" s="98"/>
      <c r="DO106" s="98"/>
      <c r="DP106" s="45"/>
      <c r="DQ106" s="10"/>
      <c r="DR106" s="98"/>
      <c r="DS106" s="37"/>
      <c r="DT106" s="42"/>
      <c r="DU106" s="69"/>
      <c r="DV106" s="69"/>
      <c r="DW106" s="69"/>
      <c r="DX106" s="45"/>
    </row>
    <row r="107" spans="1:128" s="8" customFormat="1" ht="15" x14ac:dyDescent="0.15">
      <c r="A107" s="81"/>
      <c r="B107" s="103"/>
      <c r="C107" s="63"/>
      <c r="D107" s="61"/>
      <c r="E107" s="61"/>
      <c r="F107" s="68"/>
      <c r="G107" s="68"/>
      <c r="H107" s="68"/>
      <c r="I107" s="45"/>
      <c r="J107" s="81"/>
      <c r="K107" s="103"/>
      <c r="L107" s="63"/>
      <c r="M107" s="61"/>
      <c r="N107" s="68"/>
      <c r="O107" s="68"/>
      <c r="P107" s="68"/>
      <c r="R107" s="10"/>
      <c r="S107" s="98"/>
      <c r="T107" s="37"/>
      <c r="U107" s="10"/>
      <c r="V107" s="69"/>
      <c r="W107" s="69"/>
      <c r="X107" s="69"/>
      <c r="Z107" s="58"/>
      <c r="AA107" s="77"/>
      <c r="AB107" s="63"/>
      <c r="AC107" s="61"/>
      <c r="AD107" s="68"/>
      <c r="AE107" s="68"/>
      <c r="AF107" s="68"/>
      <c r="AG107" s="43"/>
      <c r="AH107" s="43"/>
      <c r="AJ107" s="58"/>
      <c r="AK107" s="77"/>
      <c r="AL107" s="63"/>
      <c r="AM107" s="61"/>
      <c r="AN107" s="68"/>
      <c r="AO107" s="68"/>
      <c r="AP107" s="68"/>
      <c r="AQ107" s="39"/>
      <c r="AS107" s="81"/>
      <c r="AT107" s="103"/>
      <c r="AU107" s="63"/>
      <c r="AV107" s="61"/>
      <c r="AW107" s="89"/>
      <c r="AX107" s="68"/>
      <c r="AY107" s="68"/>
      <c r="BA107" s="81"/>
      <c r="BB107" s="103"/>
      <c r="BC107" s="63"/>
      <c r="BD107" s="81"/>
      <c r="BE107" s="68"/>
      <c r="BF107" s="68"/>
      <c r="BG107" s="68"/>
      <c r="BH107" s="24"/>
      <c r="BI107" s="10"/>
      <c r="BJ107" s="98"/>
      <c r="BK107" s="37"/>
      <c r="BL107" s="42"/>
      <c r="BM107" s="69"/>
      <c r="BN107" s="69"/>
      <c r="BO107" s="69"/>
      <c r="BP107" s="98"/>
      <c r="BQ107" s="98"/>
      <c r="BS107" s="39"/>
      <c r="BT107" s="98"/>
      <c r="BU107" s="37"/>
      <c r="BV107" s="42"/>
      <c r="BW107" s="69"/>
      <c r="BX107" s="69"/>
      <c r="BY107" s="69"/>
      <c r="BZ107" s="98"/>
      <c r="CA107" s="98"/>
      <c r="CB107" s="45"/>
      <c r="CC107" s="39"/>
      <c r="CD107" s="77"/>
      <c r="CE107" s="77"/>
      <c r="CF107" s="77"/>
      <c r="CG107" s="77"/>
      <c r="CH107" s="77"/>
      <c r="CI107" s="77"/>
      <c r="CJ107" s="45"/>
      <c r="CM107" s="45"/>
      <c r="CN107" s="45"/>
      <c r="CO107" s="81"/>
      <c r="CP107" s="103"/>
      <c r="CQ107" s="81"/>
      <c r="CR107" s="81"/>
      <c r="CS107" s="81"/>
      <c r="CT107" s="68"/>
      <c r="CU107" s="68"/>
      <c r="CV107" s="68"/>
      <c r="CW107" s="45"/>
      <c r="CX107" s="81"/>
      <c r="CY107" s="77"/>
      <c r="CZ107" s="81"/>
      <c r="DA107" s="81"/>
      <c r="DB107" s="81"/>
      <c r="DC107" s="81"/>
      <c r="DD107" s="81"/>
      <c r="DE107" s="68"/>
      <c r="DF107" s="45"/>
      <c r="DG107" s="81"/>
      <c r="DH107" s="103"/>
      <c r="DI107" s="81"/>
      <c r="DJ107" s="81"/>
      <c r="DK107" s="81"/>
      <c r="DL107" s="68"/>
      <c r="DM107" s="68"/>
      <c r="DN107" s="98"/>
      <c r="DO107" s="98"/>
      <c r="DP107" s="45"/>
      <c r="DQ107" s="10"/>
      <c r="DR107" s="98"/>
      <c r="DS107" s="37"/>
      <c r="DT107" s="42"/>
      <c r="DU107" s="69"/>
      <c r="DV107" s="69"/>
      <c r="DW107" s="69"/>
      <c r="DX107" s="45"/>
    </row>
    <row r="108" spans="1:128" s="8" customFormat="1" ht="15" x14ac:dyDescent="0.15">
      <c r="A108" s="81"/>
      <c r="B108" s="103"/>
      <c r="C108" s="63"/>
      <c r="D108" s="61"/>
      <c r="E108" s="61"/>
      <c r="F108" s="68"/>
      <c r="G108" s="68"/>
      <c r="H108" s="68"/>
      <c r="I108" s="45"/>
      <c r="J108" s="81"/>
      <c r="K108" s="103"/>
      <c r="L108" s="63"/>
      <c r="M108" s="61"/>
      <c r="N108" s="68"/>
      <c r="O108" s="68"/>
      <c r="P108" s="68"/>
      <c r="R108" s="10"/>
      <c r="S108" s="98"/>
      <c r="T108" s="37"/>
      <c r="U108" s="10"/>
      <c r="V108" s="69"/>
      <c r="W108" s="69"/>
      <c r="X108" s="69"/>
      <c r="Z108" s="58"/>
      <c r="AA108" s="77"/>
      <c r="AB108" s="63"/>
      <c r="AC108" s="61"/>
      <c r="AD108" s="68"/>
      <c r="AE108" s="68"/>
      <c r="AF108" s="68"/>
      <c r="AG108" s="43"/>
      <c r="AH108" s="43"/>
      <c r="AJ108" s="58"/>
      <c r="AK108" s="77"/>
      <c r="AL108" s="63"/>
      <c r="AM108" s="61"/>
      <c r="AN108" s="68"/>
      <c r="AO108" s="68"/>
      <c r="AP108" s="68"/>
      <c r="AQ108" s="39"/>
      <c r="AS108" s="81"/>
      <c r="AT108" s="103"/>
      <c r="AU108" s="63"/>
      <c r="AV108" s="61"/>
      <c r="AW108" s="89"/>
      <c r="AX108" s="68"/>
      <c r="AY108" s="68"/>
      <c r="BA108" s="81"/>
      <c r="BB108" s="103"/>
      <c r="BC108" s="63"/>
      <c r="BD108" s="81"/>
      <c r="BE108" s="68"/>
      <c r="BF108" s="68"/>
      <c r="BG108" s="68"/>
      <c r="BH108" s="24"/>
      <c r="BI108" s="10"/>
      <c r="BJ108" s="98"/>
      <c r="BK108" s="37"/>
      <c r="BL108" s="42"/>
      <c r="BM108" s="69"/>
      <c r="BN108" s="69"/>
      <c r="BO108" s="69"/>
      <c r="BP108" s="98"/>
      <c r="BQ108" s="98"/>
      <c r="BS108" s="39"/>
      <c r="BT108" s="98"/>
      <c r="BU108" s="37"/>
      <c r="BV108" s="42"/>
      <c r="BW108" s="69"/>
      <c r="BX108" s="69"/>
      <c r="BY108" s="69"/>
      <c r="BZ108" s="98"/>
      <c r="CA108" s="98"/>
      <c r="CB108" s="45"/>
      <c r="CC108" s="39"/>
      <c r="CD108" s="77"/>
      <c r="CE108" s="77"/>
      <c r="CF108" s="77"/>
      <c r="CG108" s="77"/>
      <c r="CH108" s="77"/>
      <c r="CI108" s="77"/>
      <c r="CJ108" s="45"/>
      <c r="CM108" s="45"/>
      <c r="CN108" s="45"/>
      <c r="CO108" s="81"/>
      <c r="CP108" s="103"/>
      <c r="CQ108" s="81"/>
      <c r="CR108" s="81"/>
      <c r="CS108" s="81"/>
      <c r="CT108" s="68"/>
      <c r="CU108" s="68"/>
      <c r="CV108" s="68"/>
      <c r="CW108" s="45"/>
      <c r="CX108" s="81"/>
      <c r="CY108" s="77"/>
      <c r="CZ108" s="81"/>
      <c r="DA108" s="81"/>
      <c r="DB108" s="81"/>
      <c r="DC108" s="81"/>
      <c r="DD108" s="81"/>
      <c r="DE108" s="68"/>
      <c r="DF108" s="45"/>
      <c r="DG108" s="81"/>
      <c r="DH108" s="103"/>
      <c r="DI108" s="81"/>
      <c r="DJ108" s="81"/>
      <c r="DK108" s="81"/>
      <c r="DL108" s="68"/>
      <c r="DM108" s="68"/>
      <c r="DN108" s="98"/>
      <c r="DO108" s="98"/>
      <c r="DP108" s="45"/>
      <c r="DQ108" s="10"/>
      <c r="DR108" s="98"/>
      <c r="DS108" s="37"/>
      <c r="DT108" s="42"/>
      <c r="DU108" s="69"/>
      <c r="DV108" s="69"/>
      <c r="DW108" s="69"/>
      <c r="DX108" s="45"/>
    </row>
    <row r="109" spans="1:128" s="8" customFormat="1" ht="15" x14ac:dyDescent="0.15">
      <c r="A109" s="81"/>
      <c r="B109" s="103"/>
      <c r="C109" s="63"/>
      <c r="D109" s="61"/>
      <c r="E109" s="61"/>
      <c r="F109" s="68"/>
      <c r="G109" s="68"/>
      <c r="H109" s="68"/>
      <c r="I109" s="45"/>
      <c r="J109" s="81"/>
      <c r="K109" s="103"/>
      <c r="L109" s="63"/>
      <c r="M109" s="61"/>
      <c r="N109" s="68"/>
      <c r="O109" s="68"/>
      <c r="P109" s="68"/>
      <c r="R109" s="10"/>
      <c r="S109" s="98"/>
      <c r="T109" s="37"/>
      <c r="U109" s="10"/>
      <c r="V109" s="69"/>
      <c r="W109" s="69"/>
      <c r="X109" s="69"/>
      <c r="Z109" s="58"/>
      <c r="AA109" s="77"/>
      <c r="AB109" s="63"/>
      <c r="AC109" s="61"/>
      <c r="AD109" s="68"/>
      <c r="AE109" s="68"/>
      <c r="AF109" s="68"/>
      <c r="AG109" s="43"/>
      <c r="AH109" s="43"/>
      <c r="AJ109" s="58"/>
      <c r="AK109" s="77"/>
      <c r="AL109" s="63"/>
      <c r="AM109" s="61"/>
      <c r="AN109" s="68"/>
      <c r="AO109" s="68"/>
      <c r="AP109" s="68"/>
      <c r="AQ109" s="39"/>
      <c r="AS109" s="81"/>
      <c r="AT109" s="103"/>
      <c r="AU109" s="63"/>
      <c r="AV109" s="61"/>
      <c r="AW109" s="89"/>
      <c r="AX109" s="68"/>
      <c r="AY109" s="68"/>
      <c r="BA109" s="81"/>
      <c r="BB109" s="103"/>
      <c r="BC109" s="63"/>
      <c r="BD109" s="81"/>
      <c r="BE109" s="68"/>
      <c r="BF109" s="68"/>
      <c r="BG109" s="68"/>
      <c r="BH109" s="24"/>
      <c r="BI109" s="10"/>
      <c r="BJ109" s="98"/>
      <c r="BK109" s="37"/>
      <c r="BL109" s="42"/>
      <c r="BM109" s="69"/>
      <c r="BN109" s="69"/>
      <c r="BO109" s="69"/>
      <c r="BP109" s="98"/>
      <c r="BQ109" s="98"/>
      <c r="BS109" s="39"/>
      <c r="BT109" s="98"/>
      <c r="BU109" s="37"/>
      <c r="BV109" s="42"/>
      <c r="BW109" s="69"/>
      <c r="BX109" s="69"/>
      <c r="BY109" s="69"/>
      <c r="BZ109" s="98"/>
      <c r="CA109" s="98"/>
      <c r="CB109" s="45"/>
      <c r="CC109" s="39"/>
      <c r="CD109" s="77"/>
      <c r="CE109" s="77"/>
      <c r="CF109" s="77"/>
      <c r="CG109" s="77"/>
      <c r="CH109" s="77"/>
      <c r="CI109" s="77"/>
      <c r="CJ109" s="45"/>
      <c r="CM109" s="45"/>
      <c r="CN109" s="45"/>
      <c r="CO109" s="81"/>
      <c r="CP109" s="103"/>
      <c r="CQ109" s="81"/>
      <c r="CR109" s="81"/>
      <c r="CS109" s="81"/>
      <c r="CT109" s="68"/>
      <c r="CU109" s="68"/>
      <c r="CV109" s="68"/>
      <c r="CW109" s="45"/>
      <c r="CX109" s="81"/>
      <c r="CY109" s="77"/>
      <c r="CZ109" s="81"/>
      <c r="DA109" s="81"/>
      <c r="DB109" s="81"/>
      <c r="DC109" s="81"/>
      <c r="DD109" s="81"/>
      <c r="DE109" s="68"/>
      <c r="DF109" s="45"/>
      <c r="DG109" s="81"/>
      <c r="DH109" s="103"/>
      <c r="DI109" s="81"/>
      <c r="DJ109" s="81"/>
      <c r="DK109" s="81"/>
      <c r="DL109" s="68"/>
      <c r="DM109" s="68"/>
      <c r="DN109" s="98"/>
      <c r="DO109" s="98"/>
      <c r="DP109" s="45"/>
      <c r="DQ109" s="10"/>
      <c r="DR109" s="98"/>
      <c r="DS109" s="37"/>
      <c r="DT109" s="42"/>
      <c r="DU109" s="69"/>
      <c r="DV109" s="69"/>
      <c r="DW109" s="69"/>
      <c r="DX109" s="45"/>
    </row>
    <row r="110" spans="1:128" s="8" customFormat="1" ht="15" x14ac:dyDescent="0.15">
      <c r="A110" s="81"/>
      <c r="B110" s="103"/>
      <c r="C110" s="63"/>
      <c r="D110" s="61"/>
      <c r="E110" s="61"/>
      <c r="F110" s="68"/>
      <c r="G110" s="68"/>
      <c r="H110" s="68"/>
      <c r="I110" s="45"/>
      <c r="J110" s="81"/>
      <c r="K110" s="103"/>
      <c r="L110" s="63"/>
      <c r="M110" s="61"/>
      <c r="N110" s="68"/>
      <c r="O110" s="68"/>
      <c r="P110" s="68"/>
      <c r="R110" s="10"/>
      <c r="S110" s="98"/>
      <c r="T110" s="37"/>
      <c r="U110" s="10"/>
      <c r="V110" s="69"/>
      <c r="W110" s="69"/>
      <c r="X110" s="69"/>
      <c r="Z110" s="58"/>
      <c r="AA110" s="77"/>
      <c r="AB110" s="63"/>
      <c r="AC110" s="61"/>
      <c r="AD110" s="68"/>
      <c r="AE110" s="68"/>
      <c r="AF110" s="68"/>
      <c r="AG110" s="43"/>
      <c r="AH110" s="43"/>
      <c r="AJ110" s="58"/>
      <c r="AK110" s="77"/>
      <c r="AL110" s="63"/>
      <c r="AM110" s="61"/>
      <c r="AN110" s="68"/>
      <c r="AO110" s="68"/>
      <c r="AP110" s="68"/>
      <c r="AQ110" s="39"/>
      <c r="AS110" s="81"/>
      <c r="AT110" s="103"/>
      <c r="AU110" s="63"/>
      <c r="AV110" s="61"/>
      <c r="AW110" s="89"/>
      <c r="AX110" s="68"/>
      <c r="AY110" s="68"/>
      <c r="BA110" s="81"/>
      <c r="BB110" s="103"/>
      <c r="BC110" s="63"/>
      <c r="BD110" s="81"/>
      <c r="BE110" s="68"/>
      <c r="BF110" s="68"/>
      <c r="BG110" s="68"/>
      <c r="BH110" s="24"/>
      <c r="BI110" s="10"/>
      <c r="BJ110" s="98"/>
      <c r="BK110" s="37"/>
      <c r="BL110" s="42"/>
      <c r="BM110" s="69"/>
      <c r="BN110" s="69"/>
      <c r="BO110" s="69"/>
      <c r="BP110" s="98"/>
      <c r="BQ110" s="98"/>
      <c r="BS110" s="39"/>
      <c r="BT110" s="98"/>
      <c r="BU110" s="37"/>
      <c r="BV110" s="42"/>
      <c r="BW110" s="69"/>
      <c r="BX110" s="69"/>
      <c r="BY110" s="69"/>
      <c r="BZ110" s="98"/>
      <c r="CA110" s="98"/>
      <c r="CB110" s="45"/>
      <c r="CC110" s="39"/>
      <c r="CD110" s="77"/>
      <c r="CE110" s="77"/>
      <c r="CF110" s="77"/>
      <c r="CG110" s="77"/>
      <c r="CH110" s="77"/>
      <c r="CI110" s="77"/>
      <c r="CJ110" s="45"/>
      <c r="CM110" s="45"/>
      <c r="CN110" s="45"/>
      <c r="CO110" s="81"/>
      <c r="CP110" s="103"/>
      <c r="CQ110" s="81"/>
      <c r="CR110" s="81"/>
      <c r="CS110" s="81"/>
      <c r="CT110" s="68"/>
      <c r="CU110" s="68"/>
      <c r="CV110" s="68"/>
      <c r="CW110" s="45"/>
      <c r="CX110" s="81"/>
      <c r="CY110" s="77"/>
      <c r="CZ110" s="81"/>
      <c r="DA110" s="81"/>
      <c r="DB110" s="81"/>
      <c r="DC110" s="81"/>
      <c r="DD110" s="81"/>
      <c r="DE110" s="68"/>
      <c r="DF110" s="45"/>
      <c r="DG110" s="81"/>
      <c r="DH110" s="103"/>
      <c r="DI110" s="81"/>
      <c r="DJ110" s="81"/>
      <c r="DK110" s="81"/>
      <c r="DL110" s="68"/>
      <c r="DM110" s="68"/>
      <c r="DN110" s="98"/>
      <c r="DO110" s="98"/>
      <c r="DP110" s="45"/>
      <c r="DQ110" s="10"/>
      <c r="DR110" s="98"/>
      <c r="DS110" s="37"/>
      <c r="DT110" s="42"/>
      <c r="DU110" s="69"/>
      <c r="DV110" s="69"/>
      <c r="DW110" s="69"/>
      <c r="DX110" s="45"/>
    </row>
    <row r="111" spans="1:128" s="8" customFormat="1" ht="15" x14ac:dyDescent="0.15">
      <c r="A111" s="81"/>
      <c r="B111" s="103"/>
      <c r="C111" s="63"/>
      <c r="D111" s="61"/>
      <c r="E111" s="61"/>
      <c r="F111" s="68"/>
      <c r="G111" s="68"/>
      <c r="H111" s="68"/>
      <c r="I111" s="45"/>
      <c r="J111" s="81"/>
      <c r="K111" s="103"/>
      <c r="L111" s="63"/>
      <c r="M111" s="61"/>
      <c r="N111" s="68"/>
      <c r="O111" s="68"/>
      <c r="P111" s="68"/>
      <c r="R111" s="10"/>
      <c r="S111" s="98"/>
      <c r="T111" s="37"/>
      <c r="U111" s="10"/>
      <c r="V111" s="69"/>
      <c r="W111" s="69"/>
      <c r="X111" s="69"/>
      <c r="Z111" s="58"/>
      <c r="AA111" s="77"/>
      <c r="AB111" s="63"/>
      <c r="AC111" s="61"/>
      <c r="AD111" s="68"/>
      <c r="AE111" s="68"/>
      <c r="AF111" s="68"/>
      <c r="AG111" s="43"/>
      <c r="AH111" s="43"/>
      <c r="AJ111" s="58"/>
      <c r="AK111" s="77"/>
      <c r="AL111" s="63"/>
      <c r="AM111" s="61"/>
      <c r="AN111" s="68"/>
      <c r="AO111" s="68"/>
      <c r="AP111" s="68"/>
      <c r="AQ111" s="39"/>
      <c r="AS111" s="81"/>
      <c r="AT111" s="103"/>
      <c r="AU111" s="63"/>
      <c r="AV111" s="61"/>
      <c r="AW111" s="89"/>
      <c r="AX111" s="68"/>
      <c r="AY111" s="68"/>
      <c r="BA111" s="81"/>
      <c r="BB111" s="103"/>
      <c r="BC111" s="63"/>
      <c r="BD111" s="81"/>
      <c r="BE111" s="68"/>
      <c r="BF111" s="68"/>
      <c r="BG111" s="68"/>
      <c r="BH111" s="24"/>
      <c r="BI111" s="10"/>
      <c r="BJ111" s="98"/>
      <c r="BK111" s="37"/>
      <c r="BL111" s="42"/>
      <c r="BM111" s="69"/>
      <c r="BN111" s="69"/>
      <c r="BO111" s="69"/>
      <c r="BP111" s="98"/>
      <c r="BQ111" s="98"/>
      <c r="BS111" s="39"/>
      <c r="BT111" s="98"/>
      <c r="BU111" s="37"/>
      <c r="BV111" s="42"/>
      <c r="BW111" s="69"/>
      <c r="BX111" s="69"/>
      <c r="BY111" s="69"/>
      <c r="BZ111" s="98"/>
      <c r="CA111" s="98"/>
      <c r="CB111" s="45"/>
      <c r="CC111" s="39"/>
      <c r="CD111" s="77"/>
      <c r="CE111" s="77"/>
      <c r="CF111" s="77"/>
      <c r="CG111" s="77"/>
      <c r="CH111" s="77"/>
      <c r="CI111" s="77"/>
      <c r="CJ111" s="45"/>
      <c r="CM111" s="45"/>
      <c r="CN111" s="45"/>
      <c r="CO111" s="81"/>
      <c r="CP111" s="103"/>
      <c r="CQ111" s="81"/>
      <c r="CR111" s="81"/>
      <c r="CS111" s="81"/>
      <c r="CT111" s="68"/>
      <c r="CU111" s="68"/>
      <c r="CV111" s="68"/>
      <c r="CW111" s="45"/>
      <c r="CX111" s="81"/>
      <c r="CY111" s="77"/>
      <c r="CZ111" s="81"/>
      <c r="DA111" s="81"/>
      <c r="DB111" s="81"/>
      <c r="DC111" s="81"/>
      <c r="DD111" s="81"/>
      <c r="DE111" s="68"/>
      <c r="DF111" s="45"/>
      <c r="DG111" s="81"/>
      <c r="DH111" s="103"/>
      <c r="DI111" s="81"/>
      <c r="DJ111" s="81"/>
      <c r="DK111" s="81"/>
      <c r="DL111" s="68"/>
      <c r="DM111" s="68"/>
      <c r="DN111" s="98"/>
      <c r="DO111" s="98"/>
      <c r="DP111" s="45"/>
      <c r="DQ111" s="10"/>
      <c r="DR111" s="98"/>
      <c r="DS111" s="37"/>
      <c r="DT111" s="42"/>
      <c r="DU111" s="69"/>
      <c r="DV111" s="69"/>
      <c r="DW111" s="69"/>
      <c r="DX111" s="45"/>
    </row>
    <row r="112" spans="1:128" s="8" customFormat="1" ht="15" x14ac:dyDescent="0.15">
      <c r="A112" s="81"/>
      <c r="B112" s="103"/>
      <c r="C112" s="63"/>
      <c r="D112" s="61"/>
      <c r="E112" s="61"/>
      <c r="F112" s="68"/>
      <c r="G112" s="68"/>
      <c r="H112" s="68"/>
      <c r="I112" s="45"/>
      <c r="J112" s="81"/>
      <c r="K112" s="103"/>
      <c r="L112" s="63"/>
      <c r="M112" s="61"/>
      <c r="N112" s="68"/>
      <c r="O112" s="68"/>
      <c r="P112" s="68"/>
      <c r="R112" s="10"/>
      <c r="S112" s="98"/>
      <c r="T112" s="37"/>
      <c r="U112" s="10"/>
      <c r="V112" s="69"/>
      <c r="W112" s="69"/>
      <c r="X112" s="69"/>
      <c r="Z112" s="58"/>
      <c r="AA112" s="77"/>
      <c r="AB112" s="63"/>
      <c r="AC112" s="61"/>
      <c r="AD112" s="68"/>
      <c r="AE112" s="68"/>
      <c r="AF112" s="68"/>
      <c r="AG112" s="43"/>
      <c r="AH112" s="43"/>
      <c r="AJ112" s="58"/>
      <c r="AK112" s="77"/>
      <c r="AL112" s="63"/>
      <c r="AM112" s="61"/>
      <c r="AN112" s="68"/>
      <c r="AO112" s="68"/>
      <c r="AP112" s="68"/>
      <c r="AQ112" s="39"/>
      <c r="AS112" s="81"/>
      <c r="AT112" s="103"/>
      <c r="AU112" s="63"/>
      <c r="AV112" s="61"/>
      <c r="AW112" s="89"/>
      <c r="AX112" s="68"/>
      <c r="AY112" s="68"/>
      <c r="BA112" s="81"/>
      <c r="BB112" s="103"/>
      <c r="BC112" s="63"/>
      <c r="BD112" s="81"/>
      <c r="BE112" s="68"/>
      <c r="BF112" s="68"/>
      <c r="BG112" s="68"/>
      <c r="BH112" s="24"/>
      <c r="BI112" s="10"/>
      <c r="BJ112" s="98"/>
      <c r="BK112" s="37"/>
      <c r="BL112" s="42"/>
      <c r="BM112" s="69"/>
      <c r="BN112" s="69"/>
      <c r="BO112" s="69"/>
      <c r="BP112" s="98"/>
      <c r="BQ112" s="98"/>
      <c r="BS112" s="39"/>
      <c r="BT112" s="98"/>
      <c r="BU112" s="37"/>
      <c r="BV112" s="42"/>
      <c r="BW112" s="69"/>
      <c r="BX112" s="69"/>
      <c r="BY112" s="69"/>
      <c r="BZ112" s="98"/>
      <c r="CA112" s="98"/>
      <c r="CB112" s="45"/>
      <c r="CC112" s="39"/>
      <c r="CD112" s="77"/>
      <c r="CE112" s="77"/>
      <c r="CF112" s="77"/>
      <c r="CG112" s="77"/>
      <c r="CH112" s="77"/>
      <c r="CI112" s="77"/>
      <c r="CJ112" s="45"/>
      <c r="CM112" s="45"/>
      <c r="CN112" s="45"/>
      <c r="CO112" s="81"/>
      <c r="CP112" s="103"/>
      <c r="CQ112" s="81"/>
      <c r="CR112" s="81"/>
      <c r="CS112" s="81"/>
      <c r="CT112" s="68"/>
      <c r="CU112" s="68"/>
      <c r="CV112" s="68"/>
      <c r="CW112" s="45"/>
      <c r="CX112" s="81"/>
      <c r="CY112" s="77"/>
      <c r="CZ112" s="81"/>
      <c r="DA112" s="81"/>
      <c r="DB112" s="81"/>
      <c r="DC112" s="81"/>
      <c r="DD112" s="81"/>
      <c r="DE112" s="68"/>
      <c r="DF112" s="45"/>
      <c r="DG112" s="81"/>
      <c r="DH112" s="103"/>
      <c r="DI112" s="81"/>
      <c r="DJ112" s="81"/>
      <c r="DK112" s="81"/>
      <c r="DL112" s="68"/>
      <c r="DM112" s="68"/>
      <c r="DN112" s="98"/>
      <c r="DO112" s="98"/>
      <c r="DP112" s="45"/>
      <c r="DQ112" s="10"/>
      <c r="DR112" s="98"/>
      <c r="DS112" s="37"/>
      <c r="DT112" s="42"/>
      <c r="DU112" s="69"/>
      <c r="DV112" s="69"/>
      <c r="DW112" s="69"/>
      <c r="DX112" s="45"/>
    </row>
    <row r="113" spans="1:128" s="8" customFormat="1" ht="15" x14ac:dyDescent="0.15">
      <c r="A113" s="81"/>
      <c r="B113" s="103"/>
      <c r="C113" s="63"/>
      <c r="D113" s="61"/>
      <c r="E113" s="61"/>
      <c r="F113" s="68"/>
      <c r="G113" s="68"/>
      <c r="H113" s="68"/>
      <c r="I113" s="45"/>
      <c r="J113" s="81"/>
      <c r="K113" s="103"/>
      <c r="L113" s="63"/>
      <c r="M113" s="61"/>
      <c r="N113" s="68"/>
      <c r="O113" s="68"/>
      <c r="P113" s="68"/>
      <c r="R113" s="10"/>
      <c r="S113" s="98"/>
      <c r="T113" s="37"/>
      <c r="U113" s="10"/>
      <c r="V113" s="69"/>
      <c r="W113" s="69"/>
      <c r="X113" s="69"/>
      <c r="Z113" s="58"/>
      <c r="AA113" s="77"/>
      <c r="AB113" s="63"/>
      <c r="AC113" s="61"/>
      <c r="AD113" s="68"/>
      <c r="AE113" s="68"/>
      <c r="AF113" s="68"/>
      <c r="AG113" s="43"/>
      <c r="AH113" s="43"/>
      <c r="AJ113" s="58"/>
      <c r="AK113" s="77"/>
      <c r="AL113" s="63"/>
      <c r="AM113" s="61"/>
      <c r="AN113" s="68"/>
      <c r="AO113" s="68"/>
      <c r="AP113" s="68"/>
      <c r="AQ113" s="39"/>
      <c r="AS113" s="81"/>
      <c r="AT113" s="103"/>
      <c r="AU113" s="63"/>
      <c r="AV113" s="61"/>
      <c r="AW113" s="89"/>
      <c r="AX113" s="68"/>
      <c r="AY113" s="68"/>
      <c r="BA113" s="81"/>
      <c r="BB113" s="103"/>
      <c r="BC113" s="63"/>
      <c r="BD113" s="81"/>
      <c r="BE113" s="68"/>
      <c r="BF113" s="68"/>
      <c r="BG113" s="68"/>
      <c r="BH113" s="24"/>
      <c r="BI113" s="10"/>
      <c r="BJ113" s="98"/>
      <c r="BK113" s="37"/>
      <c r="BL113" s="42"/>
      <c r="BM113" s="69"/>
      <c r="BN113" s="69"/>
      <c r="BO113" s="69"/>
      <c r="BP113" s="98"/>
      <c r="BQ113" s="98"/>
      <c r="BS113" s="39"/>
      <c r="BT113" s="98"/>
      <c r="BU113" s="37"/>
      <c r="BV113" s="42"/>
      <c r="BW113" s="69"/>
      <c r="BX113" s="69"/>
      <c r="BY113" s="69"/>
      <c r="BZ113" s="98"/>
      <c r="CA113" s="98"/>
      <c r="CB113" s="45"/>
      <c r="CC113" s="39"/>
      <c r="CD113" s="77"/>
      <c r="CE113" s="77"/>
      <c r="CF113" s="77"/>
      <c r="CG113" s="77"/>
      <c r="CH113" s="77"/>
      <c r="CI113" s="77"/>
      <c r="CJ113" s="45"/>
      <c r="CM113" s="45"/>
      <c r="CN113" s="45"/>
      <c r="CO113" s="81"/>
      <c r="CP113" s="103"/>
      <c r="CQ113" s="81"/>
      <c r="CR113" s="81"/>
      <c r="CS113" s="81"/>
      <c r="CT113" s="68"/>
      <c r="CU113" s="68"/>
      <c r="CV113" s="68"/>
      <c r="CW113" s="45"/>
      <c r="CX113" s="81"/>
      <c r="CY113" s="77"/>
      <c r="CZ113" s="81"/>
      <c r="DA113" s="81"/>
      <c r="DB113" s="81"/>
      <c r="DC113" s="81"/>
      <c r="DD113" s="81"/>
      <c r="DE113" s="68"/>
      <c r="DF113" s="45"/>
      <c r="DG113" s="81"/>
      <c r="DH113" s="103"/>
      <c r="DI113" s="81"/>
      <c r="DJ113" s="81"/>
      <c r="DK113" s="81"/>
      <c r="DL113" s="68"/>
      <c r="DM113" s="68"/>
      <c r="DN113" s="98"/>
      <c r="DO113" s="98"/>
      <c r="DP113" s="45"/>
      <c r="DQ113" s="10"/>
      <c r="DR113" s="98"/>
      <c r="DS113" s="37"/>
      <c r="DT113" s="42"/>
      <c r="DU113" s="69"/>
      <c r="DV113" s="69"/>
      <c r="DW113" s="69"/>
      <c r="DX113" s="45"/>
    </row>
    <row r="114" spans="1:128" s="8" customFormat="1" ht="15" x14ac:dyDescent="0.15">
      <c r="A114" s="81"/>
      <c r="B114" s="103"/>
      <c r="C114" s="63"/>
      <c r="D114" s="61"/>
      <c r="E114" s="61"/>
      <c r="F114" s="68"/>
      <c r="G114" s="68"/>
      <c r="H114" s="68"/>
      <c r="I114" s="45"/>
      <c r="J114" s="81"/>
      <c r="K114" s="103"/>
      <c r="L114" s="63"/>
      <c r="M114" s="61"/>
      <c r="N114" s="68"/>
      <c r="O114" s="68"/>
      <c r="P114" s="68"/>
      <c r="R114" s="10"/>
      <c r="S114" s="98"/>
      <c r="T114" s="37"/>
      <c r="U114" s="10"/>
      <c r="V114" s="69"/>
      <c r="W114" s="69"/>
      <c r="X114" s="69"/>
      <c r="Z114" s="58"/>
      <c r="AA114" s="77"/>
      <c r="AB114" s="63"/>
      <c r="AC114" s="61"/>
      <c r="AD114" s="68"/>
      <c r="AE114" s="68"/>
      <c r="AF114" s="68"/>
      <c r="AG114" s="43"/>
      <c r="AH114" s="43"/>
      <c r="AJ114" s="58"/>
      <c r="AK114" s="77"/>
      <c r="AL114" s="63"/>
      <c r="AM114" s="61"/>
      <c r="AN114" s="68"/>
      <c r="AO114" s="68"/>
      <c r="AP114" s="68"/>
      <c r="AQ114" s="39"/>
      <c r="AS114" s="81"/>
      <c r="AT114" s="103"/>
      <c r="AU114" s="63"/>
      <c r="AV114" s="61"/>
      <c r="AW114" s="89"/>
      <c r="AX114" s="68"/>
      <c r="AY114" s="68"/>
      <c r="BA114" s="81"/>
      <c r="BB114" s="103"/>
      <c r="BC114" s="63"/>
      <c r="BD114" s="81"/>
      <c r="BE114" s="68"/>
      <c r="BF114" s="68"/>
      <c r="BG114" s="68"/>
      <c r="BH114" s="24"/>
      <c r="BI114" s="10"/>
      <c r="BJ114" s="98"/>
      <c r="BK114" s="37"/>
      <c r="BL114" s="42"/>
      <c r="BM114" s="69"/>
      <c r="BN114" s="69"/>
      <c r="BO114" s="69"/>
      <c r="BP114" s="98"/>
      <c r="BQ114" s="98"/>
      <c r="BS114" s="39"/>
      <c r="BT114" s="98"/>
      <c r="BU114" s="37"/>
      <c r="BV114" s="42"/>
      <c r="BW114" s="69"/>
      <c r="BX114" s="69"/>
      <c r="BY114" s="69"/>
      <c r="BZ114" s="98"/>
      <c r="CA114" s="98"/>
      <c r="CB114" s="45"/>
      <c r="CC114" s="39"/>
      <c r="CD114" s="77"/>
      <c r="CE114" s="77"/>
      <c r="CF114" s="77"/>
      <c r="CG114" s="77"/>
      <c r="CH114" s="77"/>
      <c r="CI114" s="77"/>
      <c r="CJ114" s="45"/>
      <c r="CM114" s="45"/>
      <c r="CN114" s="45"/>
      <c r="CO114" s="81"/>
      <c r="CP114" s="103"/>
      <c r="CQ114" s="81"/>
      <c r="CR114" s="81"/>
      <c r="CS114" s="81"/>
      <c r="CT114" s="68"/>
      <c r="CU114" s="68"/>
      <c r="CV114" s="68"/>
      <c r="CW114" s="45"/>
      <c r="CX114" s="81"/>
      <c r="CY114" s="77"/>
      <c r="CZ114" s="81"/>
      <c r="DA114" s="81"/>
      <c r="DB114" s="81"/>
      <c r="DC114" s="81"/>
      <c r="DD114" s="81"/>
      <c r="DE114" s="68"/>
      <c r="DF114" s="45"/>
      <c r="DG114" s="81"/>
      <c r="DH114" s="103"/>
      <c r="DI114" s="81"/>
      <c r="DJ114" s="81"/>
      <c r="DK114" s="81"/>
      <c r="DL114" s="68"/>
      <c r="DM114" s="68"/>
      <c r="DN114" s="98"/>
      <c r="DO114" s="98"/>
      <c r="DP114" s="45"/>
      <c r="DQ114" s="10"/>
      <c r="DR114" s="98"/>
      <c r="DS114" s="37"/>
      <c r="DT114" s="42"/>
      <c r="DU114" s="69"/>
      <c r="DV114" s="69"/>
      <c r="DW114" s="69"/>
      <c r="DX114" s="45"/>
    </row>
    <row r="115" spans="1:128" s="8" customFormat="1" ht="15" x14ac:dyDescent="0.15">
      <c r="A115" s="81"/>
      <c r="B115" s="103"/>
      <c r="C115" s="63"/>
      <c r="D115" s="61"/>
      <c r="E115" s="61"/>
      <c r="F115" s="68"/>
      <c r="G115" s="68"/>
      <c r="H115" s="68"/>
      <c r="I115" s="45"/>
      <c r="J115" s="81"/>
      <c r="K115" s="103"/>
      <c r="L115" s="63"/>
      <c r="M115" s="61"/>
      <c r="N115" s="68"/>
      <c r="O115" s="68"/>
      <c r="P115" s="68"/>
      <c r="R115" s="10"/>
      <c r="S115" s="98"/>
      <c r="T115" s="37"/>
      <c r="U115" s="10"/>
      <c r="V115" s="69"/>
      <c r="W115" s="69"/>
      <c r="X115" s="69"/>
      <c r="Z115" s="58"/>
      <c r="AA115" s="77"/>
      <c r="AB115" s="63"/>
      <c r="AC115" s="61"/>
      <c r="AD115" s="68"/>
      <c r="AE115" s="68"/>
      <c r="AF115" s="68"/>
      <c r="AG115" s="43"/>
      <c r="AH115" s="43"/>
      <c r="AJ115" s="58"/>
      <c r="AK115" s="77"/>
      <c r="AL115" s="63"/>
      <c r="AM115" s="61"/>
      <c r="AN115" s="68"/>
      <c r="AO115" s="68"/>
      <c r="AP115" s="68"/>
      <c r="AQ115" s="39"/>
      <c r="AS115" s="81"/>
      <c r="AT115" s="103"/>
      <c r="AU115" s="63"/>
      <c r="AV115" s="61"/>
      <c r="AW115" s="89"/>
      <c r="AX115" s="68"/>
      <c r="AY115" s="68"/>
      <c r="BA115" s="81"/>
      <c r="BB115" s="103"/>
      <c r="BC115" s="63"/>
      <c r="BD115" s="81"/>
      <c r="BE115" s="68"/>
      <c r="BF115" s="68"/>
      <c r="BG115" s="68"/>
      <c r="BH115" s="24"/>
      <c r="BI115" s="10"/>
      <c r="BJ115" s="98"/>
      <c r="BK115" s="37"/>
      <c r="BL115" s="42"/>
      <c r="BM115" s="69"/>
      <c r="BN115" s="69"/>
      <c r="BO115" s="69"/>
      <c r="BP115" s="98"/>
      <c r="BQ115" s="98"/>
      <c r="BS115" s="39"/>
      <c r="BT115" s="98"/>
      <c r="BU115" s="37"/>
      <c r="BV115" s="42"/>
      <c r="BW115" s="69"/>
      <c r="BX115" s="69"/>
      <c r="BY115" s="69"/>
      <c r="BZ115" s="98"/>
      <c r="CA115" s="98"/>
      <c r="CB115" s="45"/>
      <c r="CC115" s="39"/>
      <c r="CD115" s="77"/>
      <c r="CE115" s="77"/>
      <c r="CF115" s="77"/>
      <c r="CG115" s="77"/>
      <c r="CH115" s="77"/>
      <c r="CI115" s="77"/>
      <c r="CJ115" s="45"/>
      <c r="CM115" s="45"/>
      <c r="CN115" s="45"/>
      <c r="CO115" s="81"/>
      <c r="CP115" s="103"/>
      <c r="CQ115" s="81"/>
      <c r="CR115" s="81"/>
      <c r="CS115" s="81"/>
      <c r="CT115" s="68"/>
      <c r="CU115" s="68"/>
      <c r="CV115" s="68"/>
      <c r="CW115" s="45"/>
      <c r="CX115" s="81"/>
      <c r="CY115" s="77"/>
      <c r="CZ115" s="81"/>
      <c r="DA115" s="81"/>
      <c r="DB115" s="81"/>
      <c r="DC115" s="81"/>
      <c r="DD115" s="81"/>
      <c r="DE115" s="68"/>
      <c r="DF115" s="45"/>
      <c r="DG115" s="81"/>
      <c r="DH115" s="103"/>
      <c r="DI115" s="81"/>
      <c r="DJ115" s="81"/>
      <c r="DK115" s="81"/>
      <c r="DL115" s="68"/>
      <c r="DM115" s="68"/>
      <c r="DN115" s="98"/>
      <c r="DO115" s="98"/>
      <c r="DP115" s="45"/>
      <c r="DQ115" s="10"/>
      <c r="DR115" s="98"/>
      <c r="DS115" s="37"/>
      <c r="DT115" s="42"/>
      <c r="DU115" s="69"/>
      <c r="DV115" s="69"/>
      <c r="DW115" s="69"/>
      <c r="DX115" s="45"/>
    </row>
    <row r="116" spans="1:128" s="8" customFormat="1" ht="15" x14ac:dyDescent="0.15">
      <c r="A116" s="81"/>
      <c r="B116" s="103"/>
      <c r="C116" s="63"/>
      <c r="D116" s="61"/>
      <c r="E116" s="61"/>
      <c r="F116" s="68"/>
      <c r="G116" s="68"/>
      <c r="H116" s="68"/>
      <c r="I116" s="45"/>
      <c r="J116" s="81"/>
      <c r="K116" s="103"/>
      <c r="L116" s="63"/>
      <c r="M116" s="61"/>
      <c r="N116" s="68"/>
      <c r="O116" s="68"/>
      <c r="P116" s="68"/>
      <c r="R116" s="10"/>
      <c r="S116" s="98"/>
      <c r="T116" s="37"/>
      <c r="U116" s="10"/>
      <c r="V116" s="69"/>
      <c r="W116" s="69"/>
      <c r="X116" s="69"/>
      <c r="Z116" s="58"/>
      <c r="AA116" s="77"/>
      <c r="AB116" s="63"/>
      <c r="AC116" s="61"/>
      <c r="AD116" s="68"/>
      <c r="AE116" s="68"/>
      <c r="AF116" s="68"/>
      <c r="AG116" s="43"/>
      <c r="AH116" s="43"/>
      <c r="AJ116" s="58"/>
      <c r="AK116" s="77"/>
      <c r="AL116" s="63"/>
      <c r="AM116" s="61"/>
      <c r="AN116" s="68"/>
      <c r="AO116" s="68"/>
      <c r="AP116" s="68"/>
      <c r="AQ116" s="39"/>
      <c r="AS116" s="81"/>
      <c r="AT116" s="103"/>
      <c r="AU116" s="63"/>
      <c r="AV116" s="61"/>
      <c r="AW116" s="89"/>
      <c r="AX116" s="68"/>
      <c r="AY116" s="68"/>
      <c r="BA116" s="81"/>
      <c r="BB116" s="103"/>
      <c r="BC116" s="63"/>
      <c r="BD116" s="81"/>
      <c r="BE116" s="68"/>
      <c r="BF116" s="68"/>
      <c r="BG116" s="68"/>
      <c r="BH116" s="24"/>
      <c r="BI116" s="10"/>
      <c r="BJ116" s="98"/>
      <c r="BK116" s="37"/>
      <c r="BL116" s="42"/>
      <c r="BM116" s="69"/>
      <c r="BN116" s="69"/>
      <c r="BO116" s="69"/>
      <c r="BP116" s="98"/>
      <c r="BQ116" s="98"/>
      <c r="BS116" s="39"/>
      <c r="BT116" s="98"/>
      <c r="BU116" s="37"/>
      <c r="BV116" s="42"/>
      <c r="BW116" s="69"/>
      <c r="BX116" s="69"/>
      <c r="BY116" s="69"/>
      <c r="BZ116" s="98"/>
      <c r="CA116" s="98"/>
      <c r="CB116" s="45"/>
      <c r="CC116" s="39"/>
      <c r="CD116" s="77"/>
      <c r="CE116" s="77"/>
      <c r="CF116" s="77"/>
      <c r="CG116" s="77"/>
      <c r="CH116" s="77"/>
      <c r="CI116" s="77"/>
      <c r="CJ116" s="45"/>
      <c r="CM116" s="45"/>
      <c r="CN116" s="45"/>
      <c r="CO116" s="81"/>
      <c r="CP116" s="103"/>
      <c r="CQ116" s="81"/>
      <c r="CR116" s="81"/>
      <c r="CS116" s="81"/>
      <c r="CT116" s="68"/>
      <c r="CU116" s="68"/>
      <c r="CV116" s="68"/>
      <c r="CW116" s="45"/>
      <c r="CX116" s="81"/>
      <c r="CY116" s="77"/>
      <c r="CZ116" s="81"/>
      <c r="DA116" s="81"/>
      <c r="DB116" s="81"/>
      <c r="DC116" s="81"/>
      <c r="DD116" s="81"/>
      <c r="DE116" s="68"/>
      <c r="DF116" s="45"/>
      <c r="DG116" s="81"/>
      <c r="DH116" s="103"/>
      <c r="DI116" s="81"/>
      <c r="DJ116" s="81"/>
      <c r="DK116" s="81"/>
      <c r="DL116" s="68"/>
      <c r="DM116" s="68"/>
      <c r="DN116" s="98"/>
      <c r="DO116" s="98"/>
      <c r="DP116" s="45"/>
      <c r="DQ116" s="10"/>
      <c r="DR116" s="98"/>
      <c r="DS116" s="37"/>
      <c r="DT116" s="42"/>
      <c r="DU116" s="69"/>
      <c r="DV116" s="69"/>
      <c r="DW116" s="69"/>
      <c r="DX116" s="45"/>
    </row>
    <row r="117" spans="1:128" s="35" customFormat="1" ht="15" x14ac:dyDescent="0.15">
      <c r="A117" s="81"/>
      <c r="B117" s="103"/>
      <c r="C117" s="63"/>
      <c r="D117" s="61"/>
      <c r="E117" s="61"/>
      <c r="F117" s="68"/>
      <c r="G117" s="68"/>
      <c r="H117" s="68"/>
      <c r="I117" s="45"/>
      <c r="J117" s="81"/>
      <c r="K117" s="103"/>
      <c r="L117" s="63"/>
      <c r="M117" s="61"/>
      <c r="N117" s="68"/>
      <c r="O117" s="68"/>
      <c r="P117" s="68"/>
      <c r="Q117" s="8"/>
      <c r="R117" s="10"/>
      <c r="S117" s="98"/>
      <c r="T117" s="37"/>
      <c r="U117" s="10"/>
      <c r="V117" s="69"/>
      <c r="W117" s="69"/>
      <c r="X117" s="69"/>
      <c r="Y117" s="8"/>
      <c r="Z117" s="58"/>
      <c r="AA117" s="77"/>
      <c r="AB117" s="63"/>
      <c r="AC117" s="61"/>
      <c r="AD117" s="68"/>
      <c r="AE117" s="68"/>
      <c r="AF117" s="68"/>
      <c r="AG117" s="43"/>
      <c r="AH117" s="43"/>
      <c r="AI117" s="8"/>
      <c r="AJ117" s="58"/>
      <c r="AK117" s="77"/>
      <c r="AL117" s="63"/>
      <c r="AM117" s="61"/>
      <c r="AN117" s="68"/>
      <c r="AO117" s="68"/>
      <c r="AP117" s="68"/>
      <c r="AQ117" s="39"/>
      <c r="AR117" s="8"/>
      <c r="AS117" s="81"/>
      <c r="AT117" s="103"/>
      <c r="AU117" s="63"/>
      <c r="AV117" s="61"/>
      <c r="AW117" s="89"/>
      <c r="AX117" s="68"/>
      <c r="AY117" s="68"/>
      <c r="AZ117" s="8"/>
      <c r="BA117" s="81"/>
      <c r="BB117" s="103"/>
      <c r="BC117" s="63"/>
      <c r="BD117" s="81"/>
      <c r="BE117" s="68"/>
      <c r="BF117" s="68"/>
      <c r="BG117" s="68"/>
      <c r="BH117" s="24"/>
      <c r="BI117" s="10"/>
      <c r="BJ117" s="98"/>
      <c r="BK117" s="37"/>
      <c r="BL117" s="42"/>
      <c r="BM117" s="69"/>
      <c r="BN117" s="69"/>
      <c r="BO117" s="69"/>
      <c r="BP117" s="98"/>
      <c r="BQ117" s="98"/>
      <c r="BR117" s="8"/>
      <c r="BS117" s="39"/>
      <c r="BT117" s="98"/>
      <c r="BU117" s="37"/>
      <c r="BV117" s="42"/>
      <c r="BW117" s="69"/>
      <c r="BX117" s="69"/>
      <c r="BY117" s="69"/>
      <c r="BZ117" s="98"/>
      <c r="CA117" s="98"/>
      <c r="CB117" s="45"/>
      <c r="CC117" s="39"/>
      <c r="CD117" s="77"/>
      <c r="CE117" s="77"/>
      <c r="CF117" s="77"/>
      <c r="CG117" s="77"/>
      <c r="CH117" s="77"/>
      <c r="CI117" s="77"/>
      <c r="CJ117" s="45"/>
      <c r="CO117" s="81"/>
      <c r="CP117" s="103"/>
      <c r="CQ117" s="81"/>
      <c r="CR117" s="81"/>
      <c r="CS117" s="81"/>
      <c r="CT117" s="68"/>
      <c r="CU117" s="68"/>
      <c r="CV117" s="68"/>
      <c r="CW117" s="45"/>
      <c r="CX117" s="81"/>
      <c r="CY117" s="77"/>
      <c r="CZ117" s="81"/>
      <c r="DA117" s="81"/>
      <c r="DB117" s="81"/>
      <c r="DC117" s="81"/>
      <c r="DD117" s="81"/>
      <c r="DE117" s="68"/>
      <c r="DF117" s="45"/>
      <c r="DG117" s="81"/>
      <c r="DH117" s="103"/>
      <c r="DI117" s="81"/>
      <c r="DJ117" s="81"/>
      <c r="DK117" s="81"/>
      <c r="DL117" s="68"/>
      <c r="DM117" s="68"/>
      <c r="DN117" s="98"/>
      <c r="DO117" s="98"/>
      <c r="DP117" s="45"/>
      <c r="DQ117" s="10"/>
      <c r="DR117" s="98"/>
      <c r="DS117" s="37"/>
      <c r="DT117" s="42"/>
      <c r="DU117" s="69"/>
      <c r="DV117" s="69"/>
      <c r="DW117" s="69"/>
      <c r="DX117" s="45"/>
    </row>
    <row r="118" spans="1:128" s="8" customFormat="1" ht="15" x14ac:dyDescent="0.15">
      <c r="A118" s="81"/>
      <c r="B118" s="103"/>
      <c r="C118" s="63"/>
      <c r="D118" s="61"/>
      <c r="E118" s="61"/>
      <c r="F118" s="68"/>
      <c r="G118" s="68"/>
      <c r="H118" s="68"/>
      <c r="I118" s="45"/>
      <c r="J118" s="81"/>
      <c r="K118" s="103"/>
      <c r="L118" s="63"/>
      <c r="M118" s="61"/>
      <c r="N118" s="68"/>
      <c r="O118" s="68"/>
      <c r="P118" s="68"/>
      <c r="R118" s="10"/>
      <c r="S118" s="98"/>
      <c r="T118" s="37"/>
      <c r="U118" s="10"/>
      <c r="V118" s="69"/>
      <c r="W118" s="69"/>
      <c r="X118" s="69"/>
      <c r="Z118" s="58"/>
      <c r="AA118" s="77"/>
      <c r="AB118" s="63"/>
      <c r="AC118" s="61"/>
      <c r="AD118" s="68"/>
      <c r="AE118" s="68"/>
      <c r="AF118" s="68"/>
      <c r="AG118" s="43"/>
      <c r="AH118" s="43"/>
      <c r="AJ118" s="58"/>
      <c r="AK118" s="77"/>
      <c r="AL118" s="63"/>
      <c r="AM118" s="61"/>
      <c r="AN118" s="68"/>
      <c r="AO118" s="68"/>
      <c r="AP118" s="68"/>
      <c r="AQ118" s="39"/>
      <c r="AS118" s="81"/>
      <c r="AT118" s="103"/>
      <c r="AU118" s="63"/>
      <c r="AV118" s="61"/>
      <c r="AW118" s="89"/>
      <c r="AX118" s="68"/>
      <c r="AY118" s="68"/>
      <c r="BA118" s="81"/>
      <c r="BB118" s="103"/>
      <c r="BC118" s="63"/>
      <c r="BD118" s="81"/>
      <c r="BE118" s="68"/>
      <c r="BF118" s="68"/>
      <c r="BG118" s="68"/>
      <c r="BH118" s="24"/>
      <c r="BI118" s="10"/>
      <c r="BJ118" s="98"/>
      <c r="BK118" s="37"/>
      <c r="BL118" s="42"/>
      <c r="BM118" s="69"/>
      <c r="BN118" s="69"/>
      <c r="BO118" s="69"/>
      <c r="BP118" s="98"/>
      <c r="BQ118" s="98"/>
      <c r="BS118" s="39"/>
      <c r="BT118" s="98"/>
      <c r="BU118" s="37"/>
      <c r="BV118" s="42"/>
      <c r="BW118" s="69"/>
      <c r="BX118" s="69"/>
      <c r="BY118" s="69"/>
      <c r="BZ118" s="98"/>
      <c r="CA118" s="98"/>
      <c r="CB118" s="45"/>
      <c r="CC118" s="39"/>
      <c r="CD118" s="77"/>
      <c r="CE118" s="77"/>
      <c r="CF118" s="77"/>
      <c r="CG118" s="77"/>
      <c r="CH118" s="77"/>
      <c r="CI118" s="77"/>
      <c r="CJ118" s="45"/>
      <c r="CM118" s="45"/>
      <c r="CN118" s="45"/>
      <c r="CO118" s="81"/>
      <c r="CP118" s="103"/>
      <c r="CQ118" s="81"/>
      <c r="CR118" s="81"/>
      <c r="CS118" s="81"/>
      <c r="CT118" s="68"/>
      <c r="CU118" s="68"/>
      <c r="CV118" s="68"/>
      <c r="CW118" s="45"/>
      <c r="CX118" s="81"/>
      <c r="CY118" s="77"/>
      <c r="CZ118" s="81"/>
      <c r="DA118" s="81"/>
      <c r="DB118" s="81"/>
      <c r="DC118" s="81"/>
      <c r="DD118" s="81"/>
      <c r="DE118" s="68"/>
      <c r="DF118" s="45"/>
      <c r="DG118" s="81"/>
      <c r="DH118" s="103"/>
      <c r="DI118" s="81"/>
      <c r="DJ118" s="81"/>
      <c r="DK118" s="81"/>
      <c r="DL118" s="68"/>
      <c r="DM118" s="68"/>
      <c r="DN118" s="98"/>
      <c r="DO118" s="98"/>
      <c r="DP118" s="45"/>
      <c r="DQ118" s="10"/>
      <c r="DR118" s="98"/>
      <c r="DS118" s="37"/>
      <c r="DT118" s="42"/>
      <c r="DU118" s="69"/>
      <c r="DV118" s="69"/>
      <c r="DW118" s="69"/>
      <c r="DX118" s="45"/>
    </row>
    <row r="119" spans="1:128" s="8" customFormat="1" ht="15" x14ac:dyDescent="0.15">
      <c r="A119" s="81"/>
      <c r="B119" s="103"/>
      <c r="C119" s="63"/>
      <c r="D119" s="61"/>
      <c r="E119" s="61"/>
      <c r="F119" s="68"/>
      <c r="G119" s="68"/>
      <c r="H119" s="68"/>
      <c r="I119" s="45"/>
      <c r="J119" s="81"/>
      <c r="K119" s="103"/>
      <c r="L119" s="63"/>
      <c r="M119" s="61"/>
      <c r="N119" s="68"/>
      <c r="O119" s="68"/>
      <c r="P119" s="68"/>
      <c r="R119" s="10"/>
      <c r="S119" s="98"/>
      <c r="T119" s="37"/>
      <c r="U119" s="10"/>
      <c r="V119" s="69"/>
      <c r="W119" s="69"/>
      <c r="X119" s="69"/>
      <c r="Z119" s="58"/>
      <c r="AA119" s="77"/>
      <c r="AB119" s="63"/>
      <c r="AC119" s="61"/>
      <c r="AD119" s="68"/>
      <c r="AE119" s="68"/>
      <c r="AF119" s="68"/>
      <c r="AG119" s="43"/>
      <c r="AH119" s="43"/>
      <c r="AJ119" s="58"/>
      <c r="AK119" s="77"/>
      <c r="AL119" s="63"/>
      <c r="AM119" s="61"/>
      <c r="AN119" s="68"/>
      <c r="AO119" s="68"/>
      <c r="AP119" s="68"/>
      <c r="AQ119" s="39"/>
      <c r="AS119" s="81"/>
      <c r="AT119" s="103"/>
      <c r="AU119" s="63"/>
      <c r="AV119" s="61"/>
      <c r="AW119" s="89"/>
      <c r="AX119" s="68"/>
      <c r="AY119" s="68"/>
      <c r="BA119" s="81"/>
      <c r="BB119" s="103"/>
      <c r="BC119" s="63"/>
      <c r="BD119" s="81"/>
      <c r="BE119" s="68"/>
      <c r="BF119" s="68"/>
      <c r="BG119" s="68"/>
      <c r="BH119" s="24"/>
      <c r="BI119" s="10"/>
      <c r="BJ119" s="98"/>
      <c r="BK119" s="37"/>
      <c r="BL119" s="42"/>
      <c r="BM119" s="69"/>
      <c r="BN119" s="69"/>
      <c r="BO119" s="69"/>
      <c r="BP119" s="98"/>
      <c r="BQ119" s="98"/>
      <c r="BS119" s="39"/>
      <c r="BT119" s="98"/>
      <c r="BU119" s="37"/>
      <c r="BV119" s="42"/>
      <c r="BW119" s="69"/>
      <c r="BX119" s="69"/>
      <c r="BY119" s="69"/>
      <c r="BZ119" s="98"/>
      <c r="CA119" s="98"/>
      <c r="CB119" s="45"/>
      <c r="CC119" s="39"/>
      <c r="CD119" s="77"/>
      <c r="CE119" s="77"/>
      <c r="CF119" s="77"/>
      <c r="CG119" s="77"/>
      <c r="CH119" s="77"/>
      <c r="CI119" s="77"/>
      <c r="CJ119" s="45"/>
      <c r="CM119" s="45"/>
      <c r="CN119" s="45"/>
      <c r="CO119" s="81"/>
      <c r="CP119" s="103"/>
      <c r="CQ119" s="81"/>
      <c r="CR119" s="81"/>
      <c r="CS119" s="81"/>
      <c r="CT119" s="68"/>
      <c r="CU119" s="68"/>
      <c r="CV119" s="68"/>
      <c r="CW119" s="45"/>
      <c r="CX119" s="81"/>
      <c r="CY119" s="77"/>
      <c r="CZ119" s="81"/>
      <c r="DA119" s="81"/>
      <c r="DB119" s="81"/>
      <c r="DC119" s="81"/>
      <c r="DD119" s="81"/>
      <c r="DE119" s="68"/>
      <c r="DF119" s="45"/>
      <c r="DG119" s="81"/>
      <c r="DH119" s="103"/>
      <c r="DI119" s="81"/>
      <c r="DJ119" s="81"/>
      <c r="DK119" s="81"/>
      <c r="DL119" s="68"/>
      <c r="DM119" s="68"/>
      <c r="DN119" s="98"/>
      <c r="DO119" s="98"/>
      <c r="DP119" s="45"/>
      <c r="DQ119" s="10"/>
      <c r="DR119" s="98"/>
      <c r="DS119" s="37"/>
      <c r="DT119" s="42"/>
      <c r="DU119" s="69"/>
      <c r="DV119" s="69"/>
      <c r="DW119" s="69"/>
      <c r="DX119" s="45"/>
    </row>
    <row r="120" spans="1:128" s="8" customFormat="1" ht="15" x14ac:dyDescent="0.15">
      <c r="A120" s="81"/>
      <c r="B120" s="103"/>
      <c r="C120" s="63"/>
      <c r="D120" s="61"/>
      <c r="E120" s="61"/>
      <c r="F120" s="68"/>
      <c r="G120" s="68"/>
      <c r="H120" s="68"/>
      <c r="I120" s="45"/>
      <c r="J120" s="81"/>
      <c r="K120" s="103"/>
      <c r="L120" s="63"/>
      <c r="M120" s="61"/>
      <c r="N120" s="68"/>
      <c r="O120" s="68"/>
      <c r="P120" s="68"/>
      <c r="R120" s="10"/>
      <c r="S120" s="98"/>
      <c r="T120" s="37"/>
      <c r="U120" s="10"/>
      <c r="V120" s="69"/>
      <c r="W120" s="69"/>
      <c r="X120" s="69"/>
      <c r="Z120" s="58"/>
      <c r="AA120" s="77"/>
      <c r="AB120" s="63"/>
      <c r="AC120" s="61"/>
      <c r="AD120" s="68"/>
      <c r="AE120" s="68"/>
      <c r="AF120" s="68"/>
      <c r="AG120" s="43"/>
      <c r="AH120" s="43"/>
      <c r="AJ120" s="58"/>
      <c r="AK120" s="77"/>
      <c r="AL120" s="63"/>
      <c r="AM120" s="61"/>
      <c r="AN120" s="68"/>
      <c r="AO120" s="68"/>
      <c r="AP120" s="68"/>
      <c r="AQ120" s="39"/>
      <c r="AS120" s="81"/>
      <c r="AT120" s="103"/>
      <c r="AU120" s="63"/>
      <c r="AV120" s="61"/>
      <c r="AW120" s="89"/>
      <c r="AX120" s="68"/>
      <c r="AY120" s="68"/>
      <c r="BA120" s="81"/>
      <c r="BB120" s="103"/>
      <c r="BC120" s="63"/>
      <c r="BD120" s="81"/>
      <c r="BE120" s="68"/>
      <c r="BF120" s="68"/>
      <c r="BG120" s="68"/>
      <c r="BH120" s="24"/>
      <c r="BI120" s="10"/>
      <c r="BJ120" s="98"/>
      <c r="BK120" s="37"/>
      <c r="BL120" s="42"/>
      <c r="BM120" s="69"/>
      <c r="BN120" s="69"/>
      <c r="BO120" s="69"/>
      <c r="BP120" s="98"/>
      <c r="BQ120" s="98"/>
      <c r="BS120" s="39"/>
      <c r="BT120" s="98"/>
      <c r="BU120" s="37"/>
      <c r="BV120" s="42"/>
      <c r="BW120" s="69"/>
      <c r="BX120" s="69"/>
      <c r="BY120" s="69"/>
      <c r="BZ120" s="98"/>
      <c r="CA120" s="98"/>
      <c r="CB120" s="45"/>
      <c r="CC120" s="39"/>
      <c r="CD120" s="77"/>
      <c r="CE120" s="77"/>
      <c r="CF120" s="77"/>
      <c r="CG120" s="77"/>
      <c r="CH120" s="77"/>
      <c r="CI120" s="77"/>
      <c r="CJ120" s="45"/>
      <c r="CM120" s="45"/>
      <c r="CN120" s="45"/>
      <c r="CO120" s="81"/>
      <c r="CP120" s="103"/>
      <c r="CQ120" s="81"/>
      <c r="CR120" s="81"/>
      <c r="CS120" s="81"/>
      <c r="CT120" s="68"/>
      <c r="CU120" s="68"/>
      <c r="CV120" s="68"/>
      <c r="CW120" s="45"/>
      <c r="CX120" s="81"/>
      <c r="CY120" s="77"/>
      <c r="CZ120" s="81"/>
      <c r="DA120" s="81"/>
      <c r="DB120" s="81"/>
      <c r="DC120" s="81"/>
      <c r="DD120" s="81"/>
      <c r="DE120" s="68"/>
      <c r="DF120" s="45"/>
      <c r="DG120" s="81"/>
      <c r="DH120" s="103"/>
      <c r="DI120" s="81"/>
      <c r="DJ120" s="81"/>
      <c r="DK120" s="81"/>
      <c r="DL120" s="68"/>
      <c r="DM120" s="68"/>
      <c r="DN120" s="98"/>
      <c r="DO120" s="98"/>
      <c r="DP120" s="45"/>
      <c r="DQ120" s="10"/>
      <c r="DR120" s="98"/>
      <c r="DS120" s="37"/>
      <c r="DT120" s="42"/>
      <c r="DU120" s="69"/>
      <c r="DV120" s="69"/>
      <c r="DW120" s="69"/>
      <c r="DX120" s="45"/>
    </row>
    <row r="121" spans="1:128" s="8" customFormat="1" ht="15" x14ac:dyDescent="0.15">
      <c r="A121" s="81"/>
      <c r="B121" s="103"/>
      <c r="C121" s="63"/>
      <c r="D121" s="61"/>
      <c r="E121" s="61"/>
      <c r="F121" s="68"/>
      <c r="G121" s="68"/>
      <c r="H121" s="68"/>
      <c r="I121" s="45"/>
      <c r="J121" s="81"/>
      <c r="K121" s="103"/>
      <c r="L121" s="63"/>
      <c r="M121" s="61"/>
      <c r="N121" s="68"/>
      <c r="O121" s="68"/>
      <c r="P121" s="68"/>
      <c r="R121" s="10"/>
      <c r="S121" s="98"/>
      <c r="T121" s="37"/>
      <c r="U121" s="10"/>
      <c r="V121" s="69"/>
      <c r="W121" s="69"/>
      <c r="X121" s="69"/>
      <c r="Z121" s="58"/>
      <c r="AA121" s="77"/>
      <c r="AB121" s="63"/>
      <c r="AC121" s="61"/>
      <c r="AD121" s="68"/>
      <c r="AE121" s="68"/>
      <c r="AF121" s="68"/>
      <c r="AG121" s="43"/>
      <c r="AH121" s="43"/>
      <c r="AJ121" s="58"/>
      <c r="AK121" s="77"/>
      <c r="AL121" s="63"/>
      <c r="AM121" s="61"/>
      <c r="AN121" s="68"/>
      <c r="AO121" s="68"/>
      <c r="AP121" s="68"/>
      <c r="AQ121" s="39"/>
      <c r="AS121" s="81"/>
      <c r="AT121" s="103"/>
      <c r="AU121" s="63"/>
      <c r="AV121" s="61"/>
      <c r="AW121" s="89"/>
      <c r="AX121" s="68"/>
      <c r="AY121" s="68"/>
      <c r="BA121" s="81"/>
      <c r="BB121" s="103"/>
      <c r="BC121" s="63"/>
      <c r="BD121" s="81"/>
      <c r="BE121" s="68"/>
      <c r="BF121" s="68"/>
      <c r="BG121" s="68"/>
      <c r="BH121" s="24"/>
      <c r="BI121" s="10"/>
      <c r="BJ121" s="98"/>
      <c r="BK121" s="37"/>
      <c r="BL121" s="42"/>
      <c r="BM121" s="69"/>
      <c r="BN121" s="69"/>
      <c r="BO121" s="69"/>
      <c r="BP121" s="98"/>
      <c r="BQ121" s="98"/>
      <c r="BS121" s="39"/>
      <c r="BT121" s="98"/>
      <c r="BU121" s="37"/>
      <c r="BV121" s="42"/>
      <c r="BW121" s="69"/>
      <c r="BX121" s="69"/>
      <c r="BY121" s="69"/>
      <c r="BZ121" s="98"/>
      <c r="CA121" s="98"/>
      <c r="CB121" s="45"/>
      <c r="CC121" s="39"/>
      <c r="CD121" s="77"/>
      <c r="CE121" s="77"/>
      <c r="CF121" s="77"/>
      <c r="CG121" s="77"/>
      <c r="CH121" s="77"/>
      <c r="CI121" s="77"/>
      <c r="CJ121" s="45"/>
      <c r="CM121" s="45"/>
      <c r="CN121" s="45"/>
      <c r="CO121" s="81"/>
      <c r="CP121" s="103"/>
      <c r="CQ121" s="81"/>
      <c r="CR121" s="81"/>
      <c r="CS121" s="81"/>
      <c r="CT121" s="68"/>
      <c r="CU121" s="68"/>
      <c r="CV121" s="68"/>
      <c r="CW121" s="45"/>
      <c r="CX121" s="81"/>
      <c r="CY121" s="77"/>
      <c r="CZ121" s="81"/>
      <c r="DA121" s="81"/>
      <c r="DB121" s="81"/>
      <c r="DC121" s="81"/>
      <c r="DD121" s="81"/>
      <c r="DE121" s="68"/>
      <c r="DF121" s="45"/>
      <c r="DG121" s="81"/>
      <c r="DH121" s="103"/>
      <c r="DI121" s="81"/>
      <c r="DJ121" s="81"/>
      <c r="DK121" s="81"/>
      <c r="DL121" s="68"/>
      <c r="DM121" s="68"/>
      <c r="DN121" s="98"/>
      <c r="DO121" s="98"/>
      <c r="DP121" s="45"/>
      <c r="DQ121" s="10"/>
      <c r="DR121" s="98"/>
      <c r="DS121" s="37"/>
      <c r="DT121" s="42"/>
      <c r="DU121" s="69"/>
      <c r="DV121" s="69"/>
      <c r="DW121" s="69"/>
      <c r="DX121" s="45"/>
    </row>
    <row r="122" spans="1:128" s="8" customFormat="1" ht="15" x14ac:dyDescent="0.15">
      <c r="A122" s="81"/>
      <c r="B122" s="103"/>
      <c r="C122" s="63"/>
      <c r="D122" s="61"/>
      <c r="E122" s="61"/>
      <c r="F122" s="68"/>
      <c r="G122" s="68"/>
      <c r="H122" s="68"/>
      <c r="I122" s="45"/>
      <c r="J122" s="81"/>
      <c r="K122" s="103"/>
      <c r="L122" s="63"/>
      <c r="M122" s="61"/>
      <c r="N122" s="68"/>
      <c r="O122" s="68"/>
      <c r="P122" s="68"/>
      <c r="R122" s="10"/>
      <c r="S122" s="98"/>
      <c r="T122" s="37"/>
      <c r="U122" s="10"/>
      <c r="V122" s="69"/>
      <c r="W122" s="69"/>
      <c r="X122" s="69"/>
      <c r="Z122" s="58"/>
      <c r="AA122" s="77"/>
      <c r="AB122" s="63"/>
      <c r="AC122" s="61"/>
      <c r="AD122" s="68"/>
      <c r="AE122" s="68"/>
      <c r="AF122" s="68"/>
      <c r="AG122" s="43"/>
      <c r="AH122" s="43"/>
      <c r="AJ122" s="58"/>
      <c r="AK122" s="77"/>
      <c r="AL122" s="63"/>
      <c r="AM122" s="61"/>
      <c r="AN122" s="68"/>
      <c r="AO122" s="68"/>
      <c r="AP122" s="68"/>
      <c r="AQ122" s="39"/>
      <c r="AS122" s="81"/>
      <c r="AT122" s="103"/>
      <c r="AU122" s="63"/>
      <c r="AV122" s="61"/>
      <c r="AW122" s="89"/>
      <c r="AX122" s="68"/>
      <c r="AY122" s="68"/>
      <c r="BA122" s="81"/>
      <c r="BB122" s="103"/>
      <c r="BC122" s="63"/>
      <c r="BD122" s="81"/>
      <c r="BE122" s="68"/>
      <c r="BF122" s="68"/>
      <c r="BG122" s="68"/>
      <c r="BH122" s="24"/>
      <c r="BI122" s="10"/>
      <c r="BJ122" s="98"/>
      <c r="BK122" s="37"/>
      <c r="BL122" s="42"/>
      <c r="BM122" s="69"/>
      <c r="BN122" s="69"/>
      <c r="BO122" s="69"/>
      <c r="BP122" s="98"/>
      <c r="BQ122" s="98"/>
      <c r="BS122" s="39"/>
      <c r="BT122" s="98"/>
      <c r="BU122" s="37"/>
      <c r="BV122" s="42"/>
      <c r="BW122" s="69"/>
      <c r="BX122" s="69"/>
      <c r="BY122" s="69"/>
      <c r="BZ122" s="98"/>
      <c r="CA122" s="98"/>
      <c r="CB122" s="45"/>
      <c r="CC122" s="39"/>
      <c r="CD122" s="77"/>
      <c r="CE122" s="77"/>
      <c r="CF122" s="77"/>
      <c r="CG122" s="77"/>
      <c r="CH122" s="77"/>
      <c r="CI122" s="77"/>
      <c r="CJ122" s="45"/>
      <c r="CM122" s="45"/>
      <c r="CN122" s="45"/>
      <c r="CO122" s="81"/>
      <c r="CP122" s="103"/>
      <c r="CQ122" s="81"/>
      <c r="CR122" s="81"/>
      <c r="CS122" s="81"/>
      <c r="CT122" s="68"/>
      <c r="CU122" s="68"/>
      <c r="CV122" s="68"/>
      <c r="CW122" s="45"/>
      <c r="CX122" s="81"/>
      <c r="CY122" s="77"/>
      <c r="CZ122" s="81"/>
      <c r="DA122" s="81"/>
      <c r="DB122" s="81"/>
      <c r="DC122" s="81"/>
      <c r="DD122" s="81"/>
      <c r="DE122" s="68"/>
      <c r="DF122" s="45"/>
      <c r="DG122" s="81"/>
      <c r="DH122" s="103"/>
      <c r="DI122" s="81"/>
      <c r="DJ122" s="81"/>
      <c r="DK122" s="81"/>
      <c r="DL122" s="68"/>
      <c r="DM122" s="68"/>
      <c r="DN122" s="98"/>
      <c r="DO122" s="98"/>
      <c r="DP122" s="45"/>
      <c r="DQ122" s="10"/>
      <c r="DR122" s="98"/>
      <c r="DS122" s="37"/>
      <c r="DT122" s="42"/>
      <c r="DU122" s="69"/>
      <c r="DV122" s="69"/>
      <c r="DW122" s="69"/>
      <c r="DX122" s="45"/>
    </row>
    <row r="123" spans="1:128" s="35" customFormat="1" ht="15" x14ac:dyDescent="0.15">
      <c r="A123" s="81"/>
      <c r="B123" s="103"/>
      <c r="C123" s="63"/>
      <c r="D123" s="61"/>
      <c r="E123" s="61"/>
      <c r="F123" s="68"/>
      <c r="G123" s="68"/>
      <c r="H123" s="68"/>
      <c r="I123" s="45"/>
      <c r="J123" s="81"/>
      <c r="K123" s="103"/>
      <c r="L123" s="63"/>
      <c r="M123" s="61"/>
      <c r="N123" s="68"/>
      <c r="O123" s="68"/>
      <c r="P123" s="68"/>
      <c r="Q123" s="8"/>
      <c r="R123" s="10"/>
      <c r="S123" s="98"/>
      <c r="T123" s="37"/>
      <c r="U123" s="10"/>
      <c r="V123" s="69"/>
      <c r="W123" s="69"/>
      <c r="X123" s="69"/>
      <c r="Y123" s="8"/>
      <c r="Z123" s="58"/>
      <c r="AA123" s="77"/>
      <c r="AB123" s="63"/>
      <c r="AC123" s="61"/>
      <c r="AD123" s="68"/>
      <c r="AE123" s="68"/>
      <c r="AF123" s="68"/>
      <c r="AG123" s="43"/>
      <c r="AH123" s="43"/>
      <c r="AI123" s="8"/>
      <c r="AJ123" s="58"/>
      <c r="AK123" s="77"/>
      <c r="AL123" s="63"/>
      <c r="AM123" s="61"/>
      <c r="AN123" s="68"/>
      <c r="AO123" s="68"/>
      <c r="AP123" s="68"/>
      <c r="AQ123" s="39"/>
      <c r="AR123" s="8"/>
      <c r="AS123" s="81"/>
      <c r="AT123" s="103"/>
      <c r="AU123" s="63"/>
      <c r="AV123" s="61"/>
      <c r="AW123" s="89"/>
      <c r="AX123" s="68"/>
      <c r="AY123" s="68"/>
      <c r="AZ123" s="8"/>
      <c r="BA123" s="81"/>
      <c r="BB123" s="103"/>
      <c r="BC123" s="63"/>
      <c r="BD123" s="81"/>
      <c r="BE123" s="68"/>
      <c r="BF123" s="68"/>
      <c r="BG123" s="68"/>
      <c r="BH123" s="24"/>
      <c r="BI123" s="10"/>
      <c r="BJ123" s="98"/>
      <c r="BK123" s="37"/>
      <c r="BL123" s="42"/>
      <c r="BM123" s="69"/>
      <c r="BN123" s="69"/>
      <c r="BO123" s="69"/>
      <c r="BP123" s="98"/>
      <c r="BQ123" s="98"/>
      <c r="BR123" s="8"/>
      <c r="BS123" s="39"/>
      <c r="BT123" s="98"/>
      <c r="BU123" s="37"/>
      <c r="BV123" s="42"/>
      <c r="BW123" s="69"/>
      <c r="BX123" s="69"/>
      <c r="BY123" s="69"/>
      <c r="BZ123" s="98"/>
      <c r="CA123" s="98"/>
      <c r="CB123" s="45"/>
      <c r="CC123" s="39"/>
      <c r="CD123" s="77"/>
      <c r="CE123" s="77"/>
      <c r="CF123" s="77"/>
      <c r="CG123" s="77"/>
      <c r="CH123" s="77"/>
      <c r="CI123" s="77"/>
      <c r="CJ123" s="45"/>
      <c r="CO123" s="81"/>
      <c r="CP123" s="103"/>
      <c r="CQ123" s="81"/>
      <c r="CR123" s="81"/>
      <c r="CS123" s="81"/>
      <c r="CT123" s="68"/>
      <c r="CU123" s="68"/>
      <c r="CV123" s="68"/>
      <c r="CW123" s="45"/>
      <c r="CX123" s="81"/>
      <c r="CY123" s="77"/>
      <c r="CZ123" s="81"/>
      <c r="DA123" s="81"/>
      <c r="DB123" s="81"/>
      <c r="DC123" s="81"/>
      <c r="DD123" s="81"/>
      <c r="DE123" s="68"/>
      <c r="DF123" s="45"/>
      <c r="DG123" s="81"/>
      <c r="DH123" s="103"/>
      <c r="DI123" s="81"/>
      <c r="DJ123" s="81"/>
      <c r="DK123" s="81"/>
      <c r="DL123" s="68"/>
      <c r="DM123" s="68"/>
      <c r="DN123" s="98"/>
      <c r="DO123" s="98"/>
      <c r="DP123" s="45"/>
      <c r="DQ123" s="10"/>
      <c r="DR123" s="98"/>
      <c r="DS123" s="37"/>
      <c r="DT123" s="42"/>
      <c r="DU123" s="69"/>
      <c r="DV123" s="69"/>
      <c r="DW123" s="69"/>
      <c r="DX123" s="45"/>
    </row>
    <row r="124" spans="1:128" s="8" customFormat="1" ht="15" x14ac:dyDescent="0.15">
      <c r="A124" s="81"/>
      <c r="B124" s="103"/>
      <c r="C124" s="63"/>
      <c r="D124" s="61"/>
      <c r="E124" s="61"/>
      <c r="F124" s="68"/>
      <c r="G124" s="68"/>
      <c r="H124" s="68"/>
      <c r="I124" s="45"/>
      <c r="J124" s="81"/>
      <c r="K124" s="103"/>
      <c r="L124" s="63"/>
      <c r="M124" s="61"/>
      <c r="N124" s="68"/>
      <c r="O124" s="68"/>
      <c r="P124" s="68"/>
      <c r="R124" s="10"/>
      <c r="S124" s="98"/>
      <c r="T124" s="37"/>
      <c r="U124" s="10"/>
      <c r="V124" s="69"/>
      <c r="W124" s="69"/>
      <c r="X124" s="69"/>
      <c r="Z124" s="58"/>
      <c r="AA124" s="77"/>
      <c r="AB124" s="63"/>
      <c r="AC124" s="61"/>
      <c r="AD124" s="68"/>
      <c r="AE124" s="68"/>
      <c r="AF124" s="68"/>
      <c r="AG124" s="43"/>
      <c r="AH124" s="43"/>
      <c r="AJ124" s="58"/>
      <c r="AK124" s="77"/>
      <c r="AL124" s="63"/>
      <c r="AM124" s="61"/>
      <c r="AN124" s="68"/>
      <c r="AO124" s="68"/>
      <c r="AP124" s="68"/>
      <c r="AQ124" s="39"/>
      <c r="AS124" s="81"/>
      <c r="AT124" s="103"/>
      <c r="AU124" s="63"/>
      <c r="AV124" s="61"/>
      <c r="AW124" s="89"/>
      <c r="AX124" s="68"/>
      <c r="AY124" s="68"/>
      <c r="BA124" s="81"/>
      <c r="BB124" s="103"/>
      <c r="BC124" s="63"/>
      <c r="BD124" s="81"/>
      <c r="BE124" s="68"/>
      <c r="BF124" s="68"/>
      <c r="BG124" s="68"/>
      <c r="BH124" s="24"/>
      <c r="BI124" s="10"/>
      <c r="BJ124" s="98"/>
      <c r="BK124" s="37"/>
      <c r="BL124" s="42"/>
      <c r="BM124" s="69"/>
      <c r="BN124" s="69"/>
      <c r="BO124" s="69"/>
      <c r="BP124" s="98"/>
      <c r="BQ124" s="98"/>
      <c r="BS124" s="39"/>
      <c r="BT124" s="98"/>
      <c r="BU124" s="37"/>
      <c r="BV124" s="42"/>
      <c r="BW124" s="69"/>
      <c r="BX124" s="69"/>
      <c r="BY124" s="69"/>
      <c r="BZ124" s="98"/>
      <c r="CA124" s="98"/>
      <c r="CB124" s="45"/>
      <c r="CC124" s="39"/>
      <c r="CD124" s="77"/>
      <c r="CE124" s="77"/>
      <c r="CF124" s="77"/>
      <c r="CG124" s="77"/>
      <c r="CH124" s="77"/>
      <c r="CI124" s="77"/>
      <c r="CJ124" s="45"/>
      <c r="CM124" s="45"/>
      <c r="CN124" s="45"/>
      <c r="CO124" s="81"/>
      <c r="CP124" s="103"/>
      <c r="CQ124" s="81"/>
      <c r="CR124" s="81"/>
      <c r="CS124" s="81"/>
      <c r="CT124" s="68"/>
      <c r="CU124" s="68"/>
      <c r="CV124" s="68"/>
      <c r="CW124" s="45"/>
      <c r="CX124" s="81"/>
      <c r="CY124" s="77"/>
      <c r="CZ124" s="81"/>
      <c r="DA124" s="81"/>
      <c r="DB124" s="81"/>
      <c r="DC124" s="81"/>
      <c r="DD124" s="81"/>
      <c r="DE124" s="68"/>
      <c r="DF124" s="45"/>
      <c r="DG124" s="81"/>
      <c r="DH124" s="103"/>
      <c r="DI124" s="81"/>
      <c r="DJ124" s="81"/>
      <c r="DK124" s="81"/>
      <c r="DL124" s="68"/>
      <c r="DM124" s="68"/>
      <c r="DN124" s="98"/>
      <c r="DO124" s="98"/>
      <c r="DP124" s="45"/>
      <c r="DQ124" s="10"/>
      <c r="DR124" s="98"/>
      <c r="DS124" s="37"/>
      <c r="DT124" s="42"/>
      <c r="DU124" s="69"/>
      <c r="DV124" s="69"/>
      <c r="DW124" s="69"/>
      <c r="DX124" s="45"/>
    </row>
    <row r="125" spans="1:128" s="8" customFormat="1" ht="15" x14ac:dyDescent="0.15">
      <c r="A125" s="81"/>
      <c r="B125" s="103"/>
      <c r="C125" s="63"/>
      <c r="D125" s="61"/>
      <c r="E125" s="61"/>
      <c r="F125" s="68"/>
      <c r="G125" s="68"/>
      <c r="H125" s="68"/>
      <c r="I125" s="45"/>
      <c r="J125" s="81"/>
      <c r="K125" s="103"/>
      <c r="L125" s="63"/>
      <c r="M125" s="61"/>
      <c r="N125" s="68"/>
      <c r="O125" s="68"/>
      <c r="P125" s="68"/>
      <c r="R125" s="10"/>
      <c r="S125" s="98"/>
      <c r="T125" s="37"/>
      <c r="U125" s="10"/>
      <c r="V125" s="69"/>
      <c r="W125" s="69"/>
      <c r="X125" s="69"/>
      <c r="Z125" s="58"/>
      <c r="AA125" s="77"/>
      <c r="AB125" s="63"/>
      <c r="AC125" s="61"/>
      <c r="AD125" s="68"/>
      <c r="AE125" s="68"/>
      <c r="AF125" s="68"/>
      <c r="AG125" s="43"/>
      <c r="AH125" s="43"/>
      <c r="AJ125" s="58"/>
      <c r="AK125" s="77"/>
      <c r="AL125" s="63"/>
      <c r="AM125" s="61"/>
      <c r="AN125" s="68"/>
      <c r="AO125" s="68"/>
      <c r="AP125" s="68"/>
      <c r="AQ125" s="39"/>
      <c r="AS125" s="81"/>
      <c r="AT125" s="103"/>
      <c r="AU125" s="63"/>
      <c r="AV125" s="61"/>
      <c r="AW125" s="89"/>
      <c r="AX125" s="68"/>
      <c r="AY125" s="68"/>
      <c r="BA125" s="81"/>
      <c r="BB125" s="103"/>
      <c r="BC125" s="63"/>
      <c r="BD125" s="81"/>
      <c r="BE125" s="68"/>
      <c r="BF125" s="68"/>
      <c r="BG125" s="68"/>
      <c r="BH125" s="24"/>
      <c r="BI125" s="10"/>
      <c r="BJ125" s="98"/>
      <c r="BK125" s="37"/>
      <c r="BL125" s="42"/>
      <c r="BM125" s="69"/>
      <c r="BN125" s="69"/>
      <c r="BO125" s="69"/>
      <c r="BP125" s="98"/>
      <c r="BQ125" s="98"/>
      <c r="BS125" s="39"/>
      <c r="BT125" s="98"/>
      <c r="BU125" s="37"/>
      <c r="BV125" s="42"/>
      <c r="BW125" s="69"/>
      <c r="BX125" s="69"/>
      <c r="BY125" s="69"/>
      <c r="BZ125" s="98"/>
      <c r="CA125" s="98"/>
      <c r="CB125" s="45"/>
      <c r="CC125" s="39"/>
      <c r="CD125" s="77"/>
      <c r="CE125" s="77"/>
      <c r="CF125" s="77"/>
      <c r="CG125" s="77"/>
      <c r="CH125" s="77"/>
      <c r="CI125" s="77"/>
      <c r="CJ125" s="45"/>
      <c r="CM125" s="45"/>
      <c r="CN125" s="45"/>
      <c r="CO125" s="81"/>
      <c r="CP125" s="103"/>
      <c r="CQ125" s="81"/>
      <c r="CR125" s="81"/>
      <c r="CS125" s="81"/>
      <c r="CT125" s="68"/>
      <c r="CU125" s="68"/>
      <c r="CV125" s="68"/>
      <c r="CW125" s="45"/>
      <c r="CX125" s="81"/>
      <c r="CY125" s="77"/>
      <c r="CZ125" s="81"/>
      <c r="DA125" s="81"/>
      <c r="DB125" s="81"/>
      <c r="DC125" s="81"/>
      <c r="DD125" s="81"/>
      <c r="DE125" s="68"/>
      <c r="DF125" s="45"/>
      <c r="DG125" s="81"/>
      <c r="DH125" s="103"/>
      <c r="DI125" s="81"/>
      <c r="DJ125" s="81"/>
      <c r="DK125" s="81"/>
      <c r="DL125" s="68"/>
      <c r="DM125" s="68"/>
      <c r="DN125" s="98"/>
      <c r="DO125" s="98"/>
      <c r="DP125" s="45"/>
      <c r="DQ125" s="10"/>
      <c r="DR125" s="98"/>
      <c r="DS125" s="37"/>
      <c r="DT125" s="42"/>
      <c r="DU125" s="69"/>
      <c r="DV125" s="69"/>
      <c r="DW125" s="69"/>
      <c r="DX125" s="45"/>
    </row>
    <row r="126" spans="1:128" s="8" customFormat="1" ht="15" x14ac:dyDescent="0.15">
      <c r="A126" s="81"/>
      <c r="B126" s="103"/>
      <c r="C126" s="63"/>
      <c r="D126" s="61"/>
      <c r="E126" s="61"/>
      <c r="F126" s="68"/>
      <c r="G126" s="68"/>
      <c r="H126" s="68"/>
      <c r="I126" s="45"/>
      <c r="J126" s="81"/>
      <c r="K126" s="103"/>
      <c r="L126" s="63"/>
      <c r="M126" s="61"/>
      <c r="N126" s="68"/>
      <c r="O126" s="68"/>
      <c r="P126" s="68"/>
      <c r="R126" s="10"/>
      <c r="S126" s="98"/>
      <c r="T126" s="37"/>
      <c r="U126" s="10"/>
      <c r="V126" s="69"/>
      <c r="W126" s="69"/>
      <c r="X126" s="69"/>
      <c r="Z126" s="58"/>
      <c r="AA126" s="77"/>
      <c r="AB126" s="63"/>
      <c r="AC126" s="61"/>
      <c r="AD126" s="68"/>
      <c r="AE126" s="68"/>
      <c r="AF126" s="68"/>
      <c r="AG126" s="43"/>
      <c r="AH126" s="43"/>
      <c r="AJ126" s="58"/>
      <c r="AK126" s="77"/>
      <c r="AL126" s="63"/>
      <c r="AM126" s="61"/>
      <c r="AN126" s="68"/>
      <c r="AO126" s="68"/>
      <c r="AP126" s="68"/>
      <c r="AQ126" s="39"/>
      <c r="AS126" s="81"/>
      <c r="AT126" s="103"/>
      <c r="AU126" s="63"/>
      <c r="AV126" s="61"/>
      <c r="AW126" s="89"/>
      <c r="AX126" s="68"/>
      <c r="AY126" s="68"/>
      <c r="BA126" s="81"/>
      <c r="BB126" s="103"/>
      <c r="BC126" s="63"/>
      <c r="BD126" s="81"/>
      <c r="BE126" s="68"/>
      <c r="BF126" s="68"/>
      <c r="BG126" s="68"/>
      <c r="BH126" s="24"/>
      <c r="BI126" s="10"/>
      <c r="BJ126" s="98"/>
      <c r="BK126" s="37"/>
      <c r="BL126" s="42"/>
      <c r="BM126" s="69"/>
      <c r="BN126" s="69"/>
      <c r="BO126" s="69"/>
      <c r="BP126" s="98"/>
      <c r="BQ126" s="98"/>
      <c r="BS126" s="39"/>
      <c r="BT126" s="98"/>
      <c r="BU126" s="37"/>
      <c r="BV126" s="42"/>
      <c r="BW126" s="69"/>
      <c r="BX126" s="69"/>
      <c r="BY126" s="69"/>
      <c r="BZ126" s="98"/>
      <c r="CA126" s="98"/>
      <c r="CB126" s="45"/>
      <c r="CC126" s="39"/>
      <c r="CD126" s="77"/>
      <c r="CE126" s="77"/>
      <c r="CF126" s="77"/>
      <c r="CG126" s="77"/>
      <c r="CH126" s="77"/>
      <c r="CI126" s="77"/>
      <c r="CJ126" s="45"/>
      <c r="CM126" s="45"/>
      <c r="CN126" s="45"/>
      <c r="CO126" s="81"/>
      <c r="CP126" s="103"/>
      <c r="CQ126" s="81"/>
      <c r="CR126" s="81"/>
      <c r="CS126" s="81"/>
      <c r="CT126" s="68"/>
      <c r="CU126" s="68"/>
      <c r="CV126" s="68"/>
      <c r="CW126" s="45"/>
      <c r="CX126" s="81"/>
      <c r="CY126" s="77"/>
      <c r="CZ126" s="81"/>
      <c r="DA126" s="81"/>
      <c r="DB126" s="81"/>
      <c r="DC126" s="81"/>
      <c r="DD126" s="81"/>
      <c r="DE126" s="68"/>
      <c r="DF126" s="45"/>
      <c r="DG126" s="81"/>
      <c r="DH126" s="103"/>
      <c r="DI126" s="81"/>
      <c r="DJ126" s="81"/>
      <c r="DK126" s="81"/>
      <c r="DL126" s="68"/>
      <c r="DM126" s="68"/>
      <c r="DN126" s="98"/>
      <c r="DO126" s="98"/>
      <c r="DP126" s="45"/>
      <c r="DQ126" s="10"/>
      <c r="DR126" s="98"/>
      <c r="DS126" s="37"/>
      <c r="DT126" s="42"/>
      <c r="DU126" s="69"/>
      <c r="DV126" s="69"/>
      <c r="DW126" s="69"/>
      <c r="DX126" s="45"/>
    </row>
    <row r="127" spans="1:128" s="8" customFormat="1" ht="15" x14ac:dyDescent="0.15">
      <c r="A127" s="81"/>
      <c r="B127" s="103"/>
      <c r="C127" s="63"/>
      <c r="D127" s="61"/>
      <c r="E127" s="61"/>
      <c r="F127" s="68"/>
      <c r="G127" s="68"/>
      <c r="H127" s="68"/>
      <c r="I127" s="45"/>
      <c r="J127" s="81"/>
      <c r="K127" s="103"/>
      <c r="L127" s="63"/>
      <c r="M127" s="61"/>
      <c r="N127" s="68"/>
      <c r="O127" s="68"/>
      <c r="P127" s="68"/>
      <c r="R127" s="10"/>
      <c r="S127" s="98"/>
      <c r="T127" s="37"/>
      <c r="U127" s="10"/>
      <c r="V127" s="69"/>
      <c r="W127" s="69"/>
      <c r="X127" s="69"/>
      <c r="Z127" s="58"/>
      <c r="AA127" s="77"/>
      <c r="AB127" s="63"/>
      <c r="AC127" s="61"/>
      <c r="AD127" s="68"/>
      <c r="AE127" s="68"/>
      <c r="AF127" s="68"/>
      <c r="AG127" s="43"/>
      <c r="AH127" s="43"/>
      <c r="AJ127" s="58"/>
      <c r="AK127" s="77"/>
      <c r="AL127" s="63"/>
      <c r="AM127" s="61"/>
      <c r="AN127" s="68"/>
      <c r="AO127" s="68"/>
      <c r="AP127" s="68"/>
      <c r="AQ127" s="39"/>
      <c r="AS127" s="81"/>
      <c r="AT127" s="103"/>
      <c r="AU127" s="63"/>
      <c r="AV127" s="61"/>
      <c r="AW127" s="89"/>
      <c r="AX127" s="68"/>
      <c r="AY127" s="68"/>
      <c r="BA127" s="81"/>
      <c r="BB127" s="103"/>
      <c r="BC127" s="63"/>
      <c r="BD127" s="81"/>
      <c r="BE127" s="68"/>
      <c r="BF127" s="68"/>
      <c r="BG127" s="68"/>
      <c r="BH127" s="24"/>
      <c r="BI127" s="10"/>
      <c r="BJ127" s="98"/>
      <c r="BK127" s="37"/>
      <c r="BL127" s="42"/>
      <c r="BM127" s="69"/>
      <c r="BN127" s="69"/>
      <c r="BO127" s="69"/>
      <c r="BP127" s="98"/>
      <c r="BQ127" s="98"/>
      <c r="BS127" s="39"/>
      <c r="BT127" s="98"/>
      <c r="BU127" s="37"/>
      <c r="BV127" s="42"/>
      <c r="BW127" s="69"/>
      <c r="BX127" s="69"/>
      <c r="BY127" s="69"/>
      <c r="BZ127" s="98"/>
      <c r="CA127" s="98"/>
      <c r="CB127" s="45"/>
      <c r="CC127" s="39"/>
      <c r="CD127" s="77"/>
      <c r="CE127" s="77"/>
      <c r="CF127" s="77"/>
      <c r="CG127" s="77"/>
      <c r="CH127" s="77"/>
      <c r="CI127" s="77"/>
      <c r="CJ127" s="45"/>
      <c r="CM127" s="45"/>
      <c r="CN127" s="45"/>
      <c r="CO127" s="81"/>
      <c r="CP127" s="103"/>
      <c r="CQ127" s="81"/>
      <c r="CR127" s="81"/>
      <c r="CS127" s="81"/>
      <c r="CT127" s="68"/>
      <c r="CU127" s="68"/>
      <c r="CV127" s="68"/>
      <c r="CW127" s="45"/>
      <c r="CX127" s="81"/>
      <c r="CY127" s="77"/>
      <c r="CZ127" s="81"/>
      <c r="DA127" s="81"/>
      <c r="DB127" s="81"/>
      <c r="DC127" s="81"/>
      <c r="DD127" s="81"/>
      <c r="DE127" s="68"/>
      <c r="DF127" s="45"/>
      <c r="DG127" s="81"/>
      <c r="DH127" s="103"/>
      <c r="DI127" s="81"/>
      <c r="DJ127" s="81"/>
      <c r="DK127" s="81"/>
      <c r="DL127" s="68"/>
      <c r="DM127" s="68"/>
      <c r="DN127" s="98"/>
      <c r="DO127" s="98"/>
      <c r="DP127" s="45"/>
      <c r="DQ127" s="10"/>
      <c r="DR127" s="98"/>
      <c r="DS127" s="37"/>
      <c r="DT127" s="42"/>
      <c r="DU127" s="69"/>
      <c r="DV127" s="69"/>
      <c r="DW127" s="69"/>
      <c r="DX127" s="45"/>
    </row>
    <row r="128" spans="1:128" s="8" customFormat="1" ht="15" x14ac:dyDescent="0.15">
      <c r="A128" s="81"/>
      <c r="B128" s="103"/>
      <c r="C128" s="63"/>
      <c r="D128" s="61"/>
      <c r="E128" s="61"/>
      <c r="F128" s="68"/>
      <c r="G128" s="68"/>
      <c r="H128" s="68"/>
      <c r="I128" s="45"/>
      <c r="J128" s="81"/>
      <c r="K128" s="103"/>
      <c r="L128" s="63"/>
      <c r="M128" s="61"/>
      <c r="N128" s="68"/>
      <c r="O128" s="68"/>
      <c r="P128" s="68"/>
      <c r="R128" s="10"/>
      <c r="S128" s="98"/>
      <c r="T128" s="37"/>
      <c r="U128" s="10"/>
      <c r="V128" s="69"/>
      <c r="W128" s="69"/>
      <c r="X128" s="69"/>
      <c r="Z128" s="58"/>
      <c r="AA128" s="77"/>
      <c r="AB128" s="63"/>
      <c r="AC128" s="61"/>
      <c r="AD128" s="68"/>
      <c r="AE128" s="68"/>
      <c r="AF128" s="68"/>
      <c r="AG128" s="43"/>
      <c r="AH128" s="43"/>
      <c r="AJ128" s="58"/>
      <c r="AK128" s="77"/>
      <c r="AL128" s="63"/>
      <c r="AM128" s="61"/>
      <c r="AN128" s="68"/>
      <c r="AO128" s="68"/>
      <c r="AP128" s="68"/>
      <c r="AQ128" s="39"/>
      <c r="AS128" s="81"/>
      <c r="AT128" s="103"/>
      <c r="AU128" s="63"/>
      <c r="AV128" s="61"/>
      <c r="AW128" s="89"/>
      <c r="AX128" s="68"/>
      <c r="AY128" s="68"/>
      <c r="BA128" s="81"/>
      <c r="BB128" s="103"/>
      <c r="BC128" s="63"/>
      <c r="BD128" s="81"/>
      <c r="BE128" s="68"/>
      <c r="BF128" s="68"/>
      <c r="BG128" s="68"/>
      <c r="BH128" s="24"/>
      <c r="BI128" s="10"/>
      <c r="BJ128" s="98"/>
      <c r="BK128" s="37"/>
      <c r="BL128" s="42"/>
      <c r="BM128" s="69"/>
      <c r="BN128" s="69"/>
      <c r="BO128" s="69"/>
      <c r="BP128" s="98"/>
      <c r="BQ128" s="98"/>
      <c r="BS128" s="39"/>
      <c r="BT128" s="98"/>
      <c r="BU128" s="37"/>
      <c r="BV128" s="42"/>
      <c r="BW128" s="69"/>
      <c r="BX128" s="69"/>
      <c r="BY128" s="69"/>
      <c r="BZ128" s="98"/>
      <c r="CA128" s="98"/>
      <c r="CB128" s="45"/>
      <c r="CC128" s="39"/>
      <c r="CD128" s="77"/>
      <c r="CE128" s="77"/>
      <c r="CF128" s="77"/>
      <c r="CG128" s="77"/>
      <c r="CH128" s="77"/>
      <c r="CI128" s="77"/>
      <c r="CJ128" s="45"/>
      <c r="CM128" s="45"/>
      <c r="CN128" s="45"/>
      <c r="CO128" s="81"/>
      <c r="CP128" s="103"/>
      <c r="CQ128" s="81"/>
      <c r="CR128" s="81"/>
      <c r="CS128" s="81"/>
      <c r="CT128" s="68"/>
      <c r="CU128" s="68"/>
      <c r="CV128" s="68"/>
      <c r="CW128" s="45"/>
      <c r="CX128" s="81"/>
      <c r="CY128" s="77"/>
      <c r="CZ128" s="81"/>
      <c r="DA128" s="81"/>
      <c r="DB128" s="81"/>
      <c r="DC128" s="81"/>
      <c r="DD128" s="81"/>
      <c r="DE128" s="68"/>
      <c r="DF128" s="45"/>
      <c r="DG128" s="81"/>
      <c r="DH128" s="103"/>
      <c r="DI128" s="81"/>
      <c r="DJ128" s="81"/>
      <c r="DK128" s="81"/>
      <c r="DL128" s="68"/>
      <c r="DM128" s="68"/>
      <c r="DN128" s="98"/>
      <c r="DO128" s="98"/>
      <c r="DP128" s="45"/>
      <c r="DQ128" s="10"/>
      <c r="DR128" s="98"/>
      <c r="DS128" s="37"/>
      <c r="DT128" s="42"/>
      <c r="DU128" s="69"/>
      <c r="DV128" s="69"/>
      <c r="DW128" s="69"/>
      <c r="DX128" s="45"/>
    </row>
    <row r="129" spans="1:128" s="35" customFormat="1" ht="15" x14ac:dyDescent="0.15">
      <c r="A129" s="81"/>
      <c r="B129" s="103"/>
      <c r="C129" s="63"/>
      <c r="D129" s="61"/>
      <c r="E129" s="61"/>
      <c r="F129" s="68"/>
      <c r="G129" s="68"/>
      <c r="H129" s="68"/>
      <c r="I129" s="45"/>
      <c r="J129" s="81"/>
      <c r="K129" s="103"/>
      <c r="L129" s="63"/>
      <c r="M129" s="61"/>
      <c r="N129" s="68"/>
      <c r="O129" s="68"/>
      <c r="P129" s="68"/>
      <c r="Q129" s="8"/>
      <c r="R129" s="10"/>
      <c r="S129" s="98"/>
      <c r="T129" s="37"/>
      <c r="U129" s="10"/>
      <c r="V129" s="69"/>
      <c r="W129" s="69"/>
      <c r="X129" s="69"/>
      <c r="Y129" s="8"/>
      <c r="Z129" s="58"/>
      <c r="AA129" s="77"/>
      <c r="AB129" s="63"/>
      <c r="AC129" s="61"/>
      <c r="AD129" s="68"/>
      <c r="AE129" s="68"/>
      <c r="AF129" s="68"/>
      <c r="AG129" s="43"/>
      <c r="AH129" s="43"/>
      <c r="AI129" s="8"/>
      <c r="AJ129" s="58"/>
      <c r="AK129" s="77"/>
      <c r="AL129" s="63"/>
      <c r="AM129" s="61"/>
      <c r="AN129" s="68"/>
      <c r="AO129" s="68"/>
      <c r="AP129" s="68"/>
      <c r="AQ129" s="39"/>
      <c r="AR129" s="8"/>
      <c r="AS129" s="81"/>
      <c r="AT129" s="103"/>
      <c r="AU129" s="63"/>
      <c r="AV129" s="61"/>
      <c r="AW129" s="89"/>
      <c r="AX129" s="68"/>
      <c r="AY129" s="68"/>
      <c r="AZ129" s="8"/>
      <c r="BA129" s="81"/>
      <c r="BB129" s="103"/>
      <c r="BC129" s="63"/>
      <c r="BD129" s="81"/>
      <c r="BE129" s="68"/>
      <c r="BF129" s="68"/>
      <c r="BG129" s="68"/>
      <c r="BH129" s="24"/>
      <c r="BI129" s="10"/>
      <c r="BJ129" s="98"/>
      <c r="BK129" s="37"/>
      <c r="BL129" s="42"/>
      <c r="BM129" s="69"/>
      <c r="BN129" s="69"/>
      <c r="BO129" s="69"/>
      <c r="BP129" s="98"/>
      <c r="BQ129" s="98"/>
      <c r="BR129" s="8"/>
      <c r="BS129" s="39"/>
      <c r="BT129" s="98"/>
      <c r="BU129" s="37"/>
      <c r="BV129" s="42"/>
      <c r="BW129" s="69"/>
      <c r="BX129" s="69"/>
      <c r="BY129" s="69"/>
      <c r="BZ129" s="98"/>
      <c r="CA129" s="98"/>
      <c r="CB129" s="45"/>
      <c r="CC129" s="39"/>
      <c r="CD129" s="77"/>
      <c r="CE129" s="77"/>
      <c r="CF129" s="77"/>
      <c r="CG129" s="77"/>
      <c r="CH129" s="77"/>
      <c r="CI129" s="77"/>
      <c r="CJ129" s="45"/>
      <c r="CO129" s="81"/>
      <c r="CP129" s="103"/>
      <c r="CQ129" s="81"/>
      <c r="CR129" s="81"/>
      <c r="CS129" s="81"/>
      <c r="CT129" s="68"/>
      <c r="CU129" s="68"/>
      <c r="CV129" s="68"/>
      <c r="CW129" s="45"/>
      <c r="CX129" s="81"/>
      <c r="CY129" s="77"/>
      <c r="CZ129" s="81"/>
      <c r="DA129" s="81"/>
      <c r="DB129" s="81"/>
      <c r="DC129" s="81"/>
      <c r="DD129" s="81"/>
      <c r="DE129" s="68"/>
      <c r="DF129" s="45"/>
      <c r="DG129" s="81"/>
      <c r="DH129" s="103"/>
      <c r="DI129" s="81"/>
      <c r="DJ129" s="81"/>
      <c r="DK129" s="81"/>
      <c r="DL129" s="68"/>
      <c r="DM129" s="68"/>
      <c r="DN129" s="98"/>
      <c r="DO129" s="98"/>
      <c r="DP129" s="45"/>
      <c r="DQ129" s="10"/>
      <c r="DR129" s="98"/>
      <c r="DS129" s="37"/>
      <c r="DT129" s="42"/>
      <c r="DU129" s="69"/>
      <c r="DV129" s="69"/>
      <c r="DW129" s="69"/>
      <c r="DX129" s="45"/>
    </row>
    <row r="130" spans="1:128" s="8" customFormat="1" ht="15" x14ac:dyDescent="0.15">
      <c r="A130" s="81"/>
      <c r="B130" s="103"/>
      <c r="C130" s="63"/>
      <c r="D130" s="61"/>
      <c r="E130" s="61"/>
      <c r="F130" s="68"/>
      <c r="G130" s="68"/>
      <c r="H130" s="68"/>
      <c r="I130" s="45"/>
      <c r="J130" s="81"/>
      <c r="K130" s="103"/>
      <c r="L130" s="63"/>
      <c r="M130" s="61"/>
      <c r="N130" s="68"/>
      <c r="O130" s="68"/>
      <c r="P130" s="68"/>
      <c r="R130" s="10"/>
      <c r="S130" s="98"/>
      <c r="T130" s="37"/>
      <c r="U130" s="10"/>
      <c r="V130" s="69"/>
      <c r="W130" s="69"/>
      <c r="X130" s="69"/>
      <c r="Z130" s="58"/>
      <c r="AA130" s="77"/>
      <c r="AB130" s="63"/>
      <c r="AC130" s="61"/>
      <c r="AD130" s="68"/>
      <c r="AE130" s="68"/>
      <c r="AF130" s="68"/>
      <c r="AG130" s="43"/>
      <c r="AH130" s="43"/>
      <c r="AJ130" s="58"/>
      <c r="AK130" s="77"/>
      <c r="AL130" s="63"/>
      <c r="AM130" s="61"/>
      <c r="AN130" s="68"/>
      <c r="AO130" s="68"/>
      <c r="AP130" s="68"/>
      <c r="AQ130" s="39"/>
      <c r="AS130" s="81"/>
      <c r="AT130" s="103"/>
      <c r="AU130" s="63"/>
      <c r="AV130" s="61"/>
      <c r="AW130" s="89"/>
      <c r="AX130" s="68"/>
      <c r="AY130" s="68"/>
      <c r="BA130" s="81"/>
      <c r="BB130" s="103"/>
      <c r="BC130" s="63"/>
      <c r="BD130" s="81"/>
      <c r="BE130" s="68"/>
      <c r="BF130" s="68"/>
      <c r="BG130" s="68"/>
      <c r="BH130" s="24"/>
      <c r="BI130" s="10"/>
      <c r="BJ130" s="98"/>
      <c r="BK130" s="37"/>
      <c r="BL130" s="42"/>
      <c r="BM130" s="69"/>
      <c r="BN130" s="69"/>
      <c r="BO130" s="69"/>
      <c r="BP130" s="98"/>
      <c r="BQ130" s="98"/>
      <c r="BS130" s="39"/>
      <c r="BT130" s="98"/>
      <c r="BU130" s="37"/>
      <c r="BV130" s="42"/>
      <c r="BW130" s="69"/>
      <c r="BX130" s="69"/>
      <c r="BY130" s="69"/>
      <c r="BZ130" s="98"/>
      <c r="CA130" s="98"/>
      <c r="CB130" s="45"/>
      <c r="CC130" s="39"/>
      <c r="CD130" s="77"/>
      <c r="CE130" s="77"/>
      <c r="CF130" s="77"/>
      <c r="CG130" s="77"/>
      <c r="CH130" s="77"/>
      <c r="CI130" s="77"/>
      <c r="CJ130" s="45"/>
      <c r="CM130" s="45"/>
      <c r="CN130" s="45"/>
      <c r="CO130" s="81"/>
      <c r="CP130" s="103"/>
      <c r="CQ130" s="81"/>
      <c r="CR130" s="81"/>
      <c r="CS130" s="81"/>
      <c r="CT130" s="68"/>
      <c r="CU130" s="68"/>
      <c r="CV130" s="68"/>
      <c r="CW130" s="45"/>
      <c r="CX130" s="81"/>
      <c r="CY130" s="77"/>
      <c r="CZ130" s="81"/>
      <c r="DA130" s="81"/>
      <c r="DB130" s="81"/>
      <c r="DC130" s="81"/>
      <c r="DD130" s="81"/>
      <c r="DE130" s="68"/>
      <c r="DF130" s="45"/>
      <c r="DG130" s="81"/>
      <c r="DH130" s="103"/>
      <c r="DI130" s="81"/>
      <c r="DJ130" s="81"/>
      <c r="DK130" s="81"/>
      <c r="DL130" s="68"/>
      <c r="DM130" s="68"/>
      <c r="DN130" s="98"/>
      <c r="DO130" s="98"/>
      <c r="DP130" s="45"/>
      <c r="DQ130" s="10"/>
      <c r="DR130" s="98"/>
      <c r="DS130" s="37"/>
      <c r="DT130" s="42"/>
      <c r="DU130" s="69"/>
      <c r="DV130" s="69"/>
      <c r="DW130" s="69"/>
      <c r="DX130" s="45"/>
    </row>
    <row r="131" spans="1:128" s="8" customFormat="1" ht="15" x14ac:dyDescent="0.15">
      <c r="A131" s="81"/>
      <c r="B131" s="103"/>
      <c r="C131" s="63"/>
      <c r="D131" s="61"/>
      <c r="E131" s="61"/>
      <c r="F131" s="68"/>
      <c r="G131" s="68"/>
      <c r="H131" s="68"/>
      <c r="I131" s="45"/>
      <c r="J131" s="81"/>
      <c r="K131" s="103"/>
      <c r="L131" s="63"/>
      <c r="M131" s="61"/>
      <c r="N131" s="68"/>
      <c r="O131" s="68"/>
      <c r="P131" s="68"/>
      <c r="R131" s="10"/>
      <c r="S131" s="98"/>
      <c r="T131" s="37"/>
      <c r="U131" s="10"/>
      <c r="V131" s="69"/>
      <c r="W131" s="69"/>
      <c r="X131" s="69"/>
      <c r="Z131" s="58"/>
      <c r="AA131" s="77"/>
      <c r="AB131" s="63"/>
      <c r="AC131" s="61"/>
      <c r="AD131" s="68"/>
      <c r="AE131" s="68"/>
      <c r="AF131" s="68"/>
      <c r="AG131" s="43"/>
      <c r="AH131" s="43"/>
      <c r="AJ131" s="58"/>
      <c r="AK131" s="77"/>
      <c r="AL131" s="63"/>
      <c r="AM131" s="61"/>
      <c r="AN131" s="68"/>
      <c r="AO131" s="68"/>
      <c r="AP131" s="68"/>
      <c r="AQ131" s="39"/>
      <c r="AS131" s="81"/>
      <c r="AT131" s="103"/>
      <c r="AU131" s="63"/>
      <c r="AV131" s="61"/>
      <c r="AW131" s="89"/>
      <c r="AX131" s="68"/>
      <c r="AY131" s="68"/>
      <c r="BA131" s="81"/>
      <c r="BB131" s="103"/>
      <c r="BC131" s="63"/>
      <c r="BD131" s="81"/>
      <c r="BE131" s="68"/>
      <c r="BF131" s="68"/>
      <c r="BG131" s="68"/>
      <c r="BH131" s="24"/>
      <c r="BI131" s="10"/>
      <c r="BJ131" s="98"/>
      <c r="BK131" s="37"/>
      <c r="BL131" s="42"/>
      <c r="BM131" s="69"/>
      <c r="BN131" s="69"/>
      <c r="BO131" s="69"/>
      <c r="BP131" s="98"/>
      <c r="BQ131" s="98"/>
      <c r="BS131" s="39"/>
      <c r="BT131" s="98"/>
      <c r="BU131" s="37"/>
      <c r="BV131" s="42"/>
      <c r="BW131" s="69"/>
      <c r="BX131" s="69"/>
      <c r="BY131" s="69"/>
      <c r="BZ131" s="98"/>
      <c r="CA131" s="98"/>
      <c r="CB131" s="45"/>
      <c r="CC131" s="39"/>
      <c r="CD131" s="77"/>
      <c r="CE131" s="77"/>
      <c r="CF131" s="77"/>
      <c r="CG131" s="77"/>
      <c r="CH131" s="77"/>
      <c r="CI131" s="77"/>
      <c r="CJ131" s="45"/>
      <c r="CM131" s="45"/>
      <c r="CN131" s="45"/>
      <c r="CO131" s="81"/>
      <c r="CP131" s="103"/>
      <c r="CQ131" s="81"/>
      <c r="CR131" s="81"/>
      <c r="CS131" s="81"/>
      <c r="CT131" s="68"/>
      <c r="CU131" s="68"/>
      <c r="CV131" s="68"/>
      <c r="CW131" s="45"/>
      <c r="CX131" s="81"/>
      <c r="CY131" s="77"/>
      <c r="CZ131" s="81"/>
      <c r="DA131" s="81"/>
      <c r="DB131" s="81"/>
      <c r="DC131" s="81"/>
      <c r="DD131" s="81"/>
      <c r="DE131" s="68"/>
      <c r="DF131" s="45"/>
      <c r="DG131" s="81"/>
      <c r="DH131" s="103"/>
      <c r="DI131" s="81"/>
      <c r="DJ131" s="81"/>
      <c r="DK131" s="81"/>
      <c r="DL131" s="68"/>
      <c r="DM131" s="68"/>
      <c r="DN131" s="98"/>
      <c r="DO131" s="98"/>
      <c r="DP131" s="45"/>
      <c r="DQ131" s="10"/>
      <c r="DR131" s="98"/>
      <c r="DS131" s="37"/>
      <c r="DT131" s="42"/>
      <c r="DU131" s="69"/>
      <c r="DV131" s="69"/>
      <c r="DW131" s="69"/>
      <c r="DX131" s="45"/>
    </row>
    <row r="132" spans="1:128" s="8" customFormat="1" ht="15" x14ac:dyDescent="0.15">
      <c r="A132" s="81"/>
      <c r="B132" s="103"/>
      <c r="C132" s="63"/>
      <c r="D132" s="61"/>
      <c r="E132" s="61"/>
      <c r="F132" s="68"/>
      <c r="G132" s="68"/>
      <c r="H132" s="68"/>
      <c r="I132" s="45"/>
      <c r="J132" s="81"/>
      <c r="K132" s="103"/>
      <c r="L132" s="63"/>
      <c r="M132" s="61"/>
      <c r="N132" s="68"/>
      <c r="O132" s="68"/>
      <c r="P132" s="68"/>
      <c r="R132" s="10"/>
      <c r="S132" s="98"/>
      <c r="T132" s="37"/>
      <c r="U132" s="10"/>
      <c r="V132" s="69"/>
      <c r="W132" s="69"/>
      <c r="X132" s="69"/>
      <c r="Z132" s="58"/>
      <c r="AA132" s="77"/>
      <c r="AB132" s="63"/>
      <c r="AC132" s="61"/>
      <c r="AD132" s="68"/>
      <c r="AE132" s="68"/>
      <c r="AF132" s="68"/>
      <c r="AG132" s="43"/>
      <c r="AH132" s="43"/>
      <c r="AJ132" s="58"/>
      <c r="AK132" s="77"/>
      <c r="AL132" s="63"/>
      <c r="AM132" s="61"/>
      <c r="AN132" s="68"/>
      <c r="AO132" s="68"/>
      <c r="AP132" s="68"/>
      <c r="AQ132" s="39"/>
      <c r="AS132" s="81"/>
      <c r="AT132" s="103"/>
      <c r="AU132" s="63"/>
      <c r="AV132" s="61"/>
      <c r="AW132" s="89"/>
      <c r="AX132" s="68"/>
      <c r="AY132" s="68"/>
      <c r="BA132" s="81"/>
      <c r="BB132" s="103"/>
      <c r="BC132" s="63"/>
      <c r="BD132" s="81"/>
      <c r="BE132" s="68"/>
      <c r="BF132" s="68"/>
      <c r="BG132" s="68"/>
      <c r="BH132" s="24"/>
      <c r="BI132" s="10"/>
      <c r="BJ132" s="98"/>
      <c r="BK132" s="37"/>
      <c r="BL132" s="42"/>
      <c r="BM132" s="69"/>
      <c r="BN132" s="69"/>
      <c r="BO132" s="69"/>
      <c r="BP132" s="98"/>
      <c r="BQ132" s="98"/>
      <c r="BS132" s="39"/>
      <c r="BT132" s="98"/>
      <c r="BU132" s="37"/>
      <c r="BV132" s="42"/>
      <c r="BW132" s="69"/>
      <c r="BX132" s="69"/>
      <c r="BY132" s="69"/>
      <c r="BZ132" s="98"/>
      <c r="CA132" s="98"/>
      <c r="CB132" s="45"/>
      <c r="CC132" s="39"/>
      <c r="CD132" s="77"/>
      <c r="CE132" s="77"/>
      <c r="CF132" s="77"/>
      <c r="CG132" s="77"/>
      <c r="CH132" s="77"/>
      <c r="CI132" s="77"/>
      <c r="CJ132" s="45"/>
      <c r="CM132" s="45"/>
      <c r="CN132" s="45"/>
      <c r="CO132" s="81"/>
      <c r="CP132" s="103"/>
      <c r="CQ132" s="81"/>
      <c r="CR132" s="81"/>
      <c r="CS132" s="81"/>
      <c r="CT132" s="68"/>
      <c r="CU132" s="68"/>
      <c r="CV132" s="68"/>
      <c r="CW132" s="45"/>
      <c r="CX132" s="81"/>
      <c r="CY132" s="77"/>
      <c r="CZ132" s="81"/>
      <c r="DA132" s="81"/>
      <c r="DB132" s="81"/>
      <c r="DC132" s="81"/>
      <c r="DD132" s="81"/>
      <c r="DE132" s="68"/>
      <c r="DF132" s="45"/>
      <c r="DG132" s="81"/>
      <c r="DH132" s="103"/>
      <c r="DI132" s="81"/>
      <c r="DJ132" s="81"/>
      <c r="DK132" s="81"/>
      <c r="DL132" s="68"/>
      <c r="DM132" s="68"/>
      <c r="DN132" s="98"/>
      <c r="DO132" s="98"/>
      <c r="DP132" s="45"/>
      <c r="DQ132" s="10"/>
      <c r="DR132" s="98"/>
      <c r="DS132" s="37"/>
      <c r="DT132" s="42"/>
      <c r="DU132" s="69"/>
      <c r="DV132" s="69"/>
      <c r="DW132" s="69"/>
      <c r="DX132" s="45"/>
    </row>
    <row r="133" spans="1:128" s="8" customFormat="1" ht="15" x14ac:dyDescent="0.15">
      <c r="A133" s="81"/>
      <c r="B133" s="103"/>
      <c r="C133" s="63"/>
      <c r="D133" s="61"/>
      <c r="E133" s="61"/>
      <c r="F133" s="68"/>
      <c r="G133" s="68"/>
      <c r="H133" s="68"/>
      <c r="I133" s="45"/>
      <c r="J133" s="81"/>
      <c r="K133" s="103"/>
      <c r="L133" s="63"/>
      <c r="M133" s="61"/>
      <c r="N133" s="68"/>
      <c r="O133" s="68"/>
      <c r="P133" s="68"/>
      <c r="R133" s="10"/>
      <c r="S133" s="98"/>
      <c r="T133" s="37"/>
      <c r="U133" s="10"/>
      <c r="V133" s="69"/>
      <c r="W133" s="69"/>
      <c r="X133" s="69"/>
      <c r="Z133" s="58"/>
      <c r="AA133" s="77"/>
      <c r="AB133" s="63"/>
      <c r="AC133" s="61"/>
      <c r="AD133" s="68"/>
      <c r="AE133" s="68"/>
      <c r="AF133" s="68"/>
      <c r="AG133" s="43"/>
      <c r="AH133" s="43"/>
      <c r="AJ133" s="58"/>
      <c r="AK133" s="77"/>
      <c r="AL133" s="63"/>
      <c r="AM133" s="61"/>
      <c r="AN133" s="68"/>
      <c r="AO133" s="68"/>
      <c r="AP133" s="68"/>
      <c r="AQ133" s="39"/>
      <c r="AS133" s="81"/>
      <c r="AT133" s="103"/>
      <c r="AU133" s="63"/>
      <c r="AV133" s="61"/>
      <c r="AW133" s="89"/>
      <c r="AX133" s="68"/>
      <c r="AY133" s="68"/>
      <c r="BA133" s="81"/>
      <c r="BB133" s="103"/>
      <c r="BC133" s="63"/>
      <c r="BD133" s="81"/>
      <c r="BE133" s="68"/>
      <c r="BF133" s="68"/>
      <c r="BG133" s="68"/>
      <c r="BH133" s="24"/>
      <c r="BI133" s="3"/>
      <c r="BJ133" s="104"/>
      <c r="BK133" s="34"/>
      <c r="BL133" s="62"/>
      <c r="BM133" s="70"/>
      <c r="BN133" s="70"/>
      <c r="BO133" s="69"/>
      <c r="BP133" s="98"/>
      <c r="BQ133" s="98"/>
      <c r="BS133" s="59"/>
      <c r="BT133" s="104"/>
      <c r="BU133" s="34"/>
      <c r="BV133" s="62"/>
      <c r="BW133" s="70"/>
      <c r="BX133" s="70"/>
      <c r="BY133" s="69"/>
      <c r="BZ133" s="98"/>
      <c r="CA133" s="98"/>
      <c r="CB133" s="45"/>
      <c r="CC133" s="59"/>
      <c r="CD133" s="77"/>
      <c r="CE133" s="77"/>
      <c r="CF133" s="77"/>
      <c r="CG133" s="77"/>
      <c r="CH133" s="77"/>
      <c r="CI133" s="77"/>
      <c r="CJ133" s="24"/>
      <c r="CM133" s="45"/>
      <c r="CN133" s="45"/>
      <c r="CO133" s="81"/>
      <c r="CP133" s="103"/>
      <c r="CQ133" s="81"/>
      <c r="CR133" s="81"/>
      <c r="CS133" s="81"/>
      <c r="CT133" s="68"/>
      <c r="CU133" s="68"/>
      <c r="CV133" s="68"/>
      <c r="CW133" s="45"/>
      <c r="CX133" s="81"/>
      <c r="CY133" s="77"/>
      <c r="CZ133" s="81"/>
      <c r="DA133" s="81"/>
      <c r="DB133" s="81"/>
      <c r="DC133" s="81"/>
      <c r="DD133" s="81"/>
      <c r="DE133" s="68"/>
      <c r="DF133" s="45"/>
      <c r="DG133" s="81"/>
      <c r="DH133" s="103"/>
      <c r="DI133" s="81"/>
      <c r="DJ133" s="81"/>
      <c r="DK133" s="81"/>
      <c r="DL133" s="68"/>
      <c r="DM133" s="68"/>
      <c r="DN133" s="98"/>
      <c r="DO133" s="98"/>
      <c r="DP133" s="45"/>
      <c r="DQ133" s="10"/>
      <c r="DR133" s="98"/>
      <c r="DS133" s="37"/>
      <c r="DT133" s="42"/>
      <c r="DU133" s="69"/>
      <c r="DV133" s="69"/>
      <c r="DW133" s="69"/>
      <c r="DX133" s="45"/>
    </row>
    <row r="134" spans="1:128" s="8" customFormat="1" ht="15" x14ac:dyDescent="0.15">
      <c r="A134" s="81"/>
      <c r="B134" s="103"/>
      <c r="C134" s="63"/>
      <c r="D134" s="61"/>
      <c r="E134" s="61"/>
      <c r="F134" s="68"/>
      <c r="G134" s="68"/>
      <c r="H134" s="68"/>
      <c r="I134" s="45"/>
      <c r="J134" s="81"/>
      <c r="K134" s="103"/>
      <c r="L134" s="63"/>
      <c r="M134" s="61"/>
      <c r="N134" s="68"/>
      <c r="O134" s="68"/>
      <c r="P134" s="68"/>
      <c r="R134" s="10"/>
      <c r="S134" s="98"/>
      <c r="T134" s="37"/>
      <c r="U134" s="10"/>
      <c r="V134" s="69"/>
      <c r="W134" s="69"/>
      <c r="X134" s="69"/>
      <c r="Z134" s="58"/>
      <c r="AA134" s="77"/>
      <c r="AB134" s="63"/>
      <c r="AC134" s="61"/>
      <c r="AD134" s="68"/>
      <c r="AE134" s="68"/>
      <c r="AF134" s="68"/>
      <c r="AG134" s="43"/>
      <c r="AH134" s="43"/>
      <c r="AJ134" s="58"/>
      <c r="AK134" s="77"/>
      <c r="AL134" s="63"/>
      <c r="AM134" s="61"/>
      <c r="AN134" s="68"/>
      <c r="AO134" s="68"/>
      <c r="AP134" s="68"/>
      <c r="AQ134" s="39"/>
      <c r="AS134" s="81"/>
      <c r="AT134" s="103"/>
      <c r="AU134" s="63"/>
      <c r="AV134" s="61"/>
      <c r="AW134" s="89"/>
      <c r="AX134" s="68"/>
      <c r="AY134" s="68"/>
      <c r="BA134" s="81"/>
      <c r="BB134" s="103"/>
      <c r="BC134" s="63"/>
      <c r="BD134" s="81"/>
      <c r="BE134" s="68"/>
      <c r="BF134" s="68"/>
      <c r="BG134" s="68"/>
      <c r="BH134" s="24"/>
      <c r="BI134" s="27"/>
      <c r="BJ134" s="99"/>
      <c r="BK134" s="25"/>
      <c r="BL134" s="29"/>
      <c r="BM134" s="71"/>
      <c r="BN134" s="71"/>
      <c r="BO134" s="71"/>
      <c r="BP134" s="99"/>
      <c r="BQ134" s="99"/>
      <c r="BR134" s="24"/>
      <c r="BS134" s="60"/>
      <c r="BT134" s="99"/>
      <c r="BU134" s="25"/>
      <c r="BV134" s="29"/>
      <c r="BW134" s="71"/>
      <c r="BX134" s="71"/>
      <c r="BY134" s="71"/>
      <c r="BZ134" s="99"/>
      <c r="CA134" s="99"/>
      <c r="CB134" s="24"/>
      <c r="CC134" s="60"/>
      <c r="CD134" s="77"/>
      <c r="CE134" s="77"/>
      <c r="CF134" s="77"/>
      <c r="CG134" s="77"/>
      <c r="CH134" s="77"/>
      <c r="CI134" s="77"/>
      <c r="CJ134" s="24"/>
      <c r="CM134" s="45"/>
      <c r="CN134" s="45"/>
      <c r="CO134" s="81"/>
      <c r="CP134" s="103"/>
      <c r="CQ134" s="81"/>
      <c r="CR134" s="81"/>
      <c r="CS134" s="81"/>
      <c r="CT134" s="68"/>
      <c r="CU134" s="68"/>
      <c r="CV134" s="68"/>
      <c r="CW134" s="45"/>
      <c r="CX134" s="81"/>
      <c r="CY134" s="77"/>
      <c r="CZ134" s="81"/>
      <c r="DA134" s="81"/>
      <c r="DB134" s="81"/>
      <c r="DC134" s="81"/>
      <c r="DD134" s="81"/>
      <c r="DE134" s="68"/>
      <c r="DF134" s="45"/>
      <c r="DG134" s="81"/>
      <c r="DH134" s="103"/>
      <c r="DI134" s="81"/>
      <c r="DJ134" s="81"/>
      <c r="DK134" s="81"/>
      <c r="DL134" s="68"/>
      <c r="DM134" s="68"/>
      <c r="DN134" s="98"/>
      <c r="DO134" s="98"/>
      <c r="DP134" s="45"/>
      <c r="DQ134" s="10"/>
      <c r="DR134" s="98"/>
      <c r="DS134" s="37"/>
      <c r="DT134" s="42"/>
      <c r="DU134" s="69"/>
      <c r="DV134" s="69"/>
      <c r="DW134" s="69"/>
      <c r="DX134" s="45"/>
    </row>
    <row r="135" spans="1:128" s="35" customFormat="1" ht="15" x14ac:dyDescent="0.15">
      <c r="A135" s="81"/>
      <c r="B135" s="103"/>
      <c r="C135" s="63"/>
      <c r="D135" s="61"/>
      <c r="E135" s="61"/>
      <c r="F135" s="68"/>
      <c r="G135" s="68"/>
      <c r="H135" s="68"/>
      <c r="I135" s="45"/>
      <c r="J135" s="81"/>
      <c r="K135" s="103"/>
      <c r="L135" s="63"/>
      <c r="M135" s="61"/>
      <c r="N135" s="68"/>
      <c r="O135" s="68"/>
      <c r="P135" s="68"/>
      <c r="Q135" s="8"/>
      <c r="R135" s="10"/>
      <c r="S135" s="98"/>
      <c r="T135" s="37"/>
      <c r="U135" s="10"/>
      <c r="V135" s="69"/>
      <c r="W135" s="69"/>
      <c r="X135" s="69"/>
      <c r="Y135" s="8"/>
      <c r="Z135" s="58"/>
      <c r="AA135" s="77"/>
      <c r="AB135" s="63"/>
      <c r="AC135" s="61"/>
      <c r="AD135" s="68"/>
      <c r="AE135" s="68"/>
      <c r="AF135" s="68"/>
      <c r="AG135" s="43"/>
      <c r="AH135" s="43"/>
      <c r="AI135" s="8"/>
      <c r="AJ135" s="58"/>
      <c r="AK135" s="77"/>
      <c r="AL135" s="63"/>
      <c r="AM135" s="61"/>
      <c r="AN135" s="68"/>
      <c r="AO135" s="68"/>
      <c r="AP135" s="68"/>
      <c r="AQ135" s="39"/>
      <c r="AR135" s="8"/>
      <c r="AS135" s="81"/>
      <c r="AT135" s="103"/>
      <c r="AU135" s="63"/>
      <c r="AV135" s="61"/>
      <c r="AW135" s="89"/>
      <c r="AX135" s="68"/>
      <c r="AY135" s="68"/>
      <c r="AZ135" s="8"/>
      <c r="BA135" s="81"/>
      <c r="BB135" s="103"/>
      <c r="BC135" s="63"/>
      <c r="BD135" s="81"/>
      <c r="BE135" s="68"/>
      <c r="BF135" s="68"/>
      <c r="BG135" s="68"/>
      <c r="BH135" s="24"/>
      <c r="BI135" s="27"/>
      <c r="BJ135" s="99"/>
      <c r="BK135" s="25"/>
      <c r="BL135" s="29"/>
      <c r="BM135" s="71"/>
      <c r="BN135" s="71"/>
      <c r="BO135" s="71"/>
      <c r="BP135" s="99"/>
      <c r="BQ135" s="99"/>
      <c r="BR135" s="24"/>
      <c r="BS135" s="60"/>
      <c r="BT135" s="99"/>
      <c r="BU135" s="25"/>
      <c r="BV135" s="29"/>
      <c r="BW135" s="71"/>
      <c r="BX135" s="71"/>
      <c r="BY135" s="71"/>
      <c r="BZ135" s="99"/>
      <c r="CA135" s="99"/>
      <c r="CB135" s="24"/>
      <c r="CC135" s="60"/>
      <c r="CD135" s="77"/>
      <c r="CE135" s="77"/>
      <c r="CF135" s="77"/>
      <c r="CG135" s="77"/>
      <c r="CH135" s="77"/>
      <c r="CI135" s="77"/>
      <c r="CJ135" s="24"/>
      <c r="CO135" s="81"/>
      <c r="CP135" s="103"/>
      <c r="CQ135" s="81"/>
      <c r="CR135" s="81"/>
      <c r="CS135" s="81"/>
      <c r="CT135" s="68"/>
      <c r="CU135" s="68"/>
      <c r="CV135" s="68"/>
      <c r="CW135" s="45"/>
      <c r="CX135" s="81"/>
      <c r="CY135" s="77"/>
      <c r="CZ135" s="81"/>
      <c r="DA135" s="81"/>
      <c r="DB135" s="81"/>
      <c r="DC135" s="81"/>
      <c r="DD135" s="81"/>
      <c r="DE135" s="68"/>
      <c r="DF135" s="45"/>
      <c r="DG135" s="81"/>
      <c r="DH135" s="103"/>
      <c r="DI135" s="81"/>
      <c r="DJ135" s="81"/>
      <c r="DK135" s="81"/>
      <c r="DL135" s="68"/>
      <c r="DM135" s="68"/>
      <c r="DN135" s="98"/>
      <c r="DO135" s="98"/>
      <c r="DP135" s="45"/>
      <c r="DQ135" s="10"/>
      <c r="DR135" s="98"/>
      <c r="DS135" s="37"/>
      <c r="DT135" s="42"/>
      <c r="DU135" s="69"/>
      <c r="DV135" s="69"/>
      <c r="DW135" s="69"/>
      <c r="DX135" s="45"/>
    </row>
    <row r="136" spans="1:128" s="8" customFormat="1" ht="15" x14ac:dyDescent="0.15">
      <c r="A136" s="81"/>
      <c r="B136" s="103"/>
      <c r="C136" s="63"/>
      <c r="D136" s="61"/>
      <c r="E136" s="61"/>
      <c r="F136" s="68"/>
      <c r="G136" s="68"/>
      <c r="H136" s="68"/>
      <c r="I136" s="45"/>
      <c r="J136" s="81"/>
      <c r="K136" s="103"/>
      <c r="L136" s="63"/>
      <c r="M136" s="61"/>
      <c r="N136" s="68"/>
      <c r="O136" s="68"/>
      <c r="P136" s="68"/>
      <c r="R136" s="10"/>
      <c r="S136" s="98"/>
      <c r="T136" s="37"/>
      <c r="U136" s="10"/>
      <c r="V136" s="69"/>
      <c r="W136" s="69"/>
      <c r="X136" s="69"/>
      <c r="Z136" s="58"/>
      <c r="AA136" s="77"/>
      <c r="AB136" s="63"/>
      <c r="AC136" s="61"/>
      <c r="AD136" s="68"/>
      <c r="AE136" s="68"/>
      <c r="AF136" s="68"/>
      <c r="AG136" s="43"/>
      <c r="AH136" s="43"/>
      <c r="AJ136" s="58"/>
      <c r="AK136" s="77"/>
      <c r="AL136" s="63"/>
      <c r="AM136" s="61"/>
      <c r="AN136" s="68"/>
      <c r="AO136" s="68"/>
      <c r="AP136" s="68"/>
      <c r="AQ136" s="39"/>
      <c r="AS136" s="81"/>
      <c r="AT136" s="103"/>
      <c r="AU136" s="63"/>
      <c r="AV136" s="61"/>
      <c r="AW136" s="89"/>
      <c r="AX136" s="68"/>
      <c r="AY136" s="68"/>
      <c r="BA136" s="81"/>
      <c r="BB136" s="103"/>
      <c r="BC136" s="63"/>
      <c r="BD136" s="81"/>
      <c r="BE136" s="68"/>
      <c r="BF136" s="68"/>
      <c r="BG136" s="68"/>
      <c r="BH136" s="24"/>
      <c r="BI136" s="27"/>
      <c r="BJ136" s="99"/>
      <c r="BK136" s="25"/>
      <c r="BL136" s="29"/>
      <c r="BM136" s="71"/>
      <c r="BN136" s="71"/>
      <c r="BO136" s="71"/>
      <c r="BP136" s="99"/>
      <c r="BQ136" s="99"/>
      <c r="BR136" s="24"/>
      <c r="BS136" s="60"/>
      <c r="BT136" s="99"/>
      <c r="BU136" s="25"/>
      <c r="BV136" s="29"/>
      <c r="BW136" s="71"/>
      <c r="BX136" s="71"/>
      <c r="BY136" s="71"/>
      <c r="BZ136" s="99"/>
      <c r="CA136" s="99"/>
      <c r="CB136" s="24"/>
      <c r="CC136" s="60"/>
      <c r="CD136" s="77"/>
      <c r="CE136" s="77"/>
      <c r="CF136" s="77"/>
      <c r="CG136" s="77"/>
      <c r="CH136" s="77"/>
      <c r="CI136" s="77"/>
      <c r="CJ136" s="24"/>
      <c r="CM136" s="45"/>
      <c r="CN136" s="45"/>
      <c r="CO136" s="81"/>
      <c r="CP136" s="103"/>
      <c r="CQ136" s="81"/>
      <c r="CR136" s="81"/>
      <c r="CS136" s="81"/>
      <c r="CT136" s="68"/>
      <c r="CU136" s="68"/>
      <c r="CV136" s="68"/>
      <c r="CW136" s="45"/>
      <c r="CX136" s="81"/>
      <c r="CY136" s="77"/>
      <c r="CZ136" s="81"/>
      <c r="DA136" s="81"/>
      <c r="DB136" s="81"/>
      <c r="DC136" s="81"/>
      <c r="DD136" s="81"/>
      <c r="DE136" s="68"/>
      <c r="DF136" s="45"/>
      <c r="DG136" s="81"/>
      <c r="DH136" s="103"/>
      <c r="DI136" s="81"/>
      <c r="DJ136" s="81"/>
      <c r="DK136" s="81"/>
      <c r="DL136" s="68"/>
      <c r="DM136" s="68"/>
      <c r="DN136" s="98"/>
      <c r="DO136" s="98"/>
      <c r="DP136" s="45"/>
      <c r="DQ136" s="10"/>
      <c r="DR136" s="98"/>
      <c r="DS136" s="37"/>
      <c r="DT136" s="42"/>
      <c r="DU136" s="69"/>
      <c r="DV136" s="69"/>
      <c r="DW136" s="69"/>
      <c r="DX136" s="45"/>
    </row>
    <row r="137" spans="1:128" s="8" customFormat="1" ht="15" x14ac:dyDescent="0.15">
      <c r="A137" s="81"/>
      <c r="B137" s="103"/>
      <c r="C137" s="63"/>
      <c r="D137" s="61"/>
      <c r="E137" s="61"/>
      <c r="F137" s="68"/>
      <c r="G137" s="68"/>
      <c r="H137" s="68"/>
      <c r="I137" s="45"/>
      <c r="J137" s="81"/>
      <c r="K137" s="103"/>
      <c r="L137" s="63"/>
      <c r="M137" s="61"/>
      <c r="N137" s="68"/>
      <c r="O137" s="68"/>
      <c r="P137" s="68"/>
      <c r="R137" s="10"/>
      <c r="S137" s="98"/>
      <c r="T137" s="37"/>
      <c r="U137" s="10"/>
      <c r="V137" s="69"/>
      <c r="W137" s="69"/>
      <c r="X137" s="69"/>
      <c r="Z137" s="58"/>
      <c r="AA137" s="77"/>
      <c r="AB137" s="63"/>
      <c r="AC137" s="61"/>
      <c r="AD137" s="68"/>
      <c r="AE137" s="68"/>
      <c r="AF137" s="68"/>
      <c r="AG137" s="43"/>
      <c r="AH137" s="43"/>
      <c r="AJ137" s="58"/>
      <c r="AK137" s="77"/>
      <c r="AL137" s="63"/>
      <c r="AM137" s="61"/>
      <c r="AN137" s="68"/>
      <c r="AO137" s="68"/>
      <c r="AP137" s="68"/>
      <c r="AQ137" s="39"/>
      <c r="AS137" s="81"/>
      <c r="AT137" s="103"/>
      <c r="AU137" s="63"/>
      <c r="AV137" s="61"/>
      <c r="AW137" s="89"/>
      <c r="AX137" s="68"/>
      <c r="AY137" s="68"/>
      <c r="BA137" s="81"/>
      <c r="BB137" s="103"/>
      <c r="BC137" s="63"/>
      <c r="BD137" s="81"/>
      <c r="BE137" s="68"/>
      <c r="BF137" s="68"/>
      <c r="BG137" s="68"/>
      <c r="BH137" s="24"/>
      <c r="BI137" s="27"/>
      <c r="BJ137" s="99"/>
      <c r="BK137" s="25"/>
      <c r="BL137" s="29"/>
      <c r="BM137" s="71"/>
      <c r="BN137" s="71"/>
      <c r="BO137" s="71"/>
      <c r="BP137" s="99"/>
      <c r="BQ137" s="99"/>
      <c r="BR137" s="24"/>
      <c r="BS137" s="60"/>
      <c r="BT137" s="99"/>
      <c r="BU137" s="25"/>
      <c r="BV137" s="29"/>
      <c r="BW137" s="71"/>
      <c r="BX137" s="71"/>
      <c r="BY137" s="71"/>
      <c r="BZ137" s="99"/>
      <c r="CA137" s="99"/>
      <c r="CB137" s="24"/>
      <c r="CC137" s="60"/>
      <c r="CD137" s="77"/>
      <c r="CE137" s="77"/>
      <c r="CF137" s="77"/>
      <c r="CG137" s="77"/>
      <c r="CH137" s="77"/>
      <c r="CI137" s="77"/>
      <c r="CJ137" s="24"/>
      <c r="CM137" s="45"/>
      <c r="CN137" s="45"/>
      <c r="CO137" s="81"/>
      <c r="CP137" s="103"/>
      <c r="CQ137" s="81"/>
      <c r="CR137" s="81"/>
      <c r="CS137" s="81"/>
      <c r="CT137" s="68"/>
      <c r="CU137" s="68"/>
      <c r="CV137" s="68"/>
      <c r="CW137" s="45"/>
      <c r="CX137" s="81"/>
      <c r="CY137" s="77"/>
      <c r="CZ137" s="81"/>
      <c r="DA137" s="81"/>
      <c r="DB137" s="81"/>
      <c r="DC137" s="81"/>
      <c r="DD137" s="81"/>
      <c r="DE137" s="68"/>
      <c r="DF137" s="45"/>
      <c r="DG137" s="81"/>
      <c r="DH137" s="103"/>
      <c r="DI137" s="81"/>
      <c r="DJ137" s="81"/>
      <c r="DK137" s="81"/>
      <c r="DL137" s="68"/>
      <c r="DM137" s="68"/>
      <c r="DN137" s="98"/>
      <c r="DO137" s="98"/>
      <c r="DP137" s="45"/>
      <c r="DQ137" s="10"/>
      <c r="DR137" s="98"/>
      <c r="DS137" s="37"/>
      <c r="DT137" s="42"/>
      <c r="DU137" s="69"/>
      <c r="DV137" s="69"/>
      <c r="DW137" s="69"/>
      <c r="DX137" s="45"/>
    </row>
    <row r="138" spans="1:128" s="8" customFormat="1" ht="15" x14ac:dyDescent="0.15">
      <c r="A138" s="81"/>
      <c r="B138" s="103"/>
      <c r="C138" s="63"/>
      <c r="D138" s="61"/>
      <c r="E138" s="61"/>
      <c r="F138" s="68"/>
      <c r="G138" s="68"/>
      <c r="H138" s="68"/>
      <c r="I138" s="45"/>
      <c r="J138" s="81"/>
      <c r="K138" s="103"/>
      <c r="L138" s="63"/>
      <c r="M138" s="61"/>
      <c r="N138" s="68"/>
      <c r="O138" s="68"/>
      <c r="P138" s="68"/>
      <c r="R138" s="10"/>
      <c r="S138" s="98"/>
      <c r="T138" s="37"/>
      <c r="U138" s="10"/>
      <c r="V138" s="69"/>
      <c r="W138" s="69"/>
      <c r="X138" s="69"/>
      <c r="Z138" s="58"/>
      <c r="AA138" s="77"/>
      <c r="AB138" s="63"/>
      <c r="AC138" s="61"/>
      <c r="AD138" s="68"/>
      <c r="AE138" s="68"/>
      <c r="AF138" s="68"/>
      <c r="AG138" s="43"/>
      <c r="AH138" s="43"/>
      <c r="AJ138" s="58"/>
      <c r="AK138" s="77"/>
      <c r="AL138" s="63"/>
      <c r="AM138" s="61"/>
      <c r="AN138" s="68"/>
      <c r="AO138" s="68"/>
      <c r="AP138" s="68"/>
      <c r="AQ138" s="39"/>
      <c r="AS138" s="81"/>
      <c r="AT138" s="103"/>
      <c r="AU138" s="63"/>
      <c r="AV138" s="61"/>
      <c r="AW138" s="89"/>
      <c r="AX138" s="68"/>
      <c r="AY138" s="68"/>
      <c r="BA138" s="81"/>
      <c r="BB138" s="103"/>
      <c r="BC138" s="63"/>
      <c r="BD138" s="81"/>
      <c r="BE138" s="68"/>
      <c r="BF138" s="68"/>
      <c r="BG138" s="68"/>
      <c r="BH138" s="24"/>
      <c r="BI138" s="27"/>
      <c r="BJ138" s="99"/>
      <c r="BK138" s="25"/>
      <c r="BL138" s="29"/>
      <c r="BM138" s="71"/>
      <c r="BN138" s="71"/>
      <c r="BO138" s="71"/>
      <c r="BP138" s="99"/>
      <c r="BQ138" s="99"/>
      <c r="BR138" s="24"/>
      <c r="BS138" s="60"/>
      <c r="BT138" s="99"/>
      <c r="BU138" s="25"/>
      <c r="BV138" s="29"/>
      <c r="BW138" s="71"/>
      <c r="BX138" s="71"/>
      <c r="BY138" s="71"/>
      <c r="BZ138" s="99"/>
      <c r="CA138" s="99"/>
      <c r="CB138" s="24"/>
      <c r="CC138" s="60"/>
      <c r="CD138" s="77"/>
      <c r="CE138" s="77"/>
      <c r="CF138" s="77"/>
      <c r="CG138" s="77"/>
      <c r="CH138" s="77"/>
      <c r="CI138" s="77"/>
      <c r="CJ138" s="24"/>
      <c r="CM138" s="45"/>
      <c r="CN138" s="45"/>
      <c r="CO138" s="81"/>
      <c r="CP138" s="103"/>
      <c r="CQ138" s="81"/>
      <c r="CR138" s="81"/>
      <c r="CS138" s="81"/>
      <c r="CT138" s="68"/>
      <c r="CU138" s="68"/>
      <c r="CV138" s="68"/>
      <c r="CW138" s="45"/>
      <c r="CX138" s="81"/>
      <c r="CY138" s="77"/>
      <c r="CZ138" s="81"/>
      <c r="DA138" s="81"/>
      <c r="DB138" s="81"/>
      <c r="DC138" s="81"/>
      <c r="DD138" s="81"/>
      <c r="DE138" s="68"/>
      <c r="DF138" s="45"/>
      <c r="DG138" s="81"/>
      <c r="DH138" s="103"/>
      <c r="DI138" s="81"/>
      <c r="DJ138" s="81"/>
      <c r="DK138" s="81"/>
      <c r="DL138" s="68"/>
      <c r="DM138" s="68"/>
      <c r="DN138" s="98"/>
      <c r="DO138" s="98"/>
      <c r="DP138" s="45"/>
      <c r="DQ138" s="10"/>
      <c r="DR138" s="98"/>
      <c r="DS138" s="37"/>
      <c r="DT138" s="42"/>
      <c r="DU138" s="69"/>
      <c r="DV138" s="69"/>
      <c r="DW138" s="69"/>
      <c r="DX138" s="45"/>
    </row>
    <row r="139" spans="1:128" s="8" customFormat="1" ht="15" x14ac:dyDescent="0.15">
      <c r="A139" s="81"/>
      <c r="B139" s="103"/>
      <c r="C139" s="63"/>
      <c r="D139" s="61"/>
      <c r="E139" s="61"/>
      <c r="F139" s="68"/>
      <c r="G139" s="68"/>
      <c r="H139" s="68"/>
      <c r="I139" s="45"/>
      <c r="J139" s="81"/>
      <c r="K139" s="103"/>
      <c r="L139" s="63"/>
      <c r="M139" s="61"/>
      <c r="N139" s="68"/>
      <c r="O139" s="68"/>
      <c r="P139" s="68"/>
      <c r="R139" s="10"/>
      <c r="S139" s="98"/>
      <c r="T139" s="37"/>
      <c r="U139" s="10"/>
      <c r="V139" s="69"/>
      <c r="W139" s="69"/>
      <c r="X139" s="69"/>
      <c r="Z139" s="58"/>
      <c r="AA139" s="77"/>
      <c r="AB139" s="63"/>
      <c r="AC139" s="61"/>
      <c r="AD139" s="68"/>
      <c r="AE139" s="68"/>
      <c r="AF139" s="68"/>
      <c r="AG139" s="43"/>
      <c r="AH139" s="43"/>
      <c r="AJ139" s="58"/>
      <c r="AK139" s="77"/>
      <c r="AL139" s="63"/>
      <c r="AM139" s="61"/>
      <c r="AN139" s="68"/>
      <c r="AO139" s="68"/>
      <c r="AP139" s="68"/>
      <c r="AQ139" s="39"/>
      <c r="AS139" s="81"/>
      <c r="AT139" s="103"/>
      <c r="AU139" s="63"/>
      <c r="AV139" s="61"/>
      <c r="AW139" s="89"/>
      <c r="AX139" s="68"/>
      <c r="AY139" s="68"/>
      <c r="BA139" s="81"/>
      <c r="BB139" s="103"/>
      <c r="BC139" s="63"/>
      <c r="BD139" s="81"/>
      <c r="BE139" s="68"/>
      <c r="BF139" s="68"/>
      <c r="BG139" s="68"/>
      <c r="BH139" s="24"/>
      <c r="BI139" s="27"/>
      <c r="BJ139" s="99"/>
      <c r="BK139" s="25"/>
      <c r="BL139" s="29"/>
      <c r="BM139" s="71"/>
      <c r="BN139" s="71"/>
      <c r="BO139" s="71"/>
      <c r="BP139" s="99"/>
      <c r="BQ139" s="99"/>
      <c r="BR139" s="24"/>
      <c r="BS139" s="60"/>
      <c r="BT139" s="99"/>
      <c r="BU139" s="25"/>
      <c r="BV139" s="29"/>
      <c r="BW139" s="71"/>
      <c r="BX139" s="71"/>
      <c r="BY139" s="71"/>
      <c r="BZ139" s="99"/>
      <c r="CA139" s="99"/>
      <c r="CB139" s="24"/>
      <c r="CC139" s="60"/>
      <c r="CD139" s="77"/>
      <c r="CE139" s="77"/>
      <c r="CF139" s="77"/>
      <c r="CG139" s="77"/>
      <c r="CH139" s="77"/>
      <c r="CI139" s="77"/>
      <c r="CJ139" s="24"/>
      <c r="CM139" s="45"/>
      <c r="CN139" s="45"/>
      <c r="CO139" s="81"/>
      <c r="CP139" s="103"/>
      <c r="CQ139" s="81"/>
      <c r="CR139" s="81"/>
      <c r="CS139" s="81"/>
      <c r="CT139" s="68"/>
      <c r="CU139" s="68"/>
      <c r="CV139" s="68"/>
      <c r="CW139" s="45"/>
      <c r="CX139" s="81"/>
      <c r="CY139" s="77"/>
      <c r="CZ139" s="81"/>
      <c r="DA139" s="81"/>
      <c r="DB139" s="81"/>
      <c r="DC139" s="81"/>
      <c r="DD139" s="81"/>
      <c r="DE139" s="68"/>
      <c r="DF139" s="45"/>
      <c r="DG139" s="81"/>
      <c r="DH139" s="103"/>
      <c r="DI139" s="81"/>
      <c r="DJ139" s="81"/>
      <c r="DK139" s="81"/>
      <c r="DL139" s="68"/>
      <c r="DM139" s="68"/>
      <c r="DN139" s="98"/>
      <c r="DO139" s="98"/>
      <c r="DP139" s="45"/>
      <c r="DQ139" s="10"/>
      <c r="DR139" s="98"/>
      <c r="DS139" s="37"/>
      <c r="DT139" s="42"/>
      <c r="DU139" s="69"/>
      <c r="DV139" s="69"/>
      <c r="DW139" s="69"/>
      <c r="DX139" s="45"/>
    </row>
    <row r="140" spans="1:128" s="8" customFormat="1" ht="15" x14ac:dyDescent="0.15">
      <c r="A140" s="81"/>
      <c r="B140" s="103"/>
      <c r="C140" s="63"/>
      <c r="D140" s="61"/>
      <c r="E140" s="61"/>
      <c r="F140" s="68"/>
      <c r="G140" s="68"/>
      <c r="H140" s="68"/>
      <c r="I140" s="45"/>
      <c r="J140" s="81"/>
      <c r="K140" s="103"/>
      <c r="L140" s="63"/>
      <c r="M140" s="61"/>
      <c r="N140" s="68"/>
      <c r="O140" s="68"/>
      <c r="P140" s="68"/>
      <c r="R140" s="10"/>
      <c r="S140" s="98"/>
      <c r="T140" s="37"/>
      <c r="U140" s="10"/>
      <c r="V140" s="69"/>
      <c r="W140" s="69"/>
      <c r="X140" s="69"/>
      <c r="Z140" s="58"/>
      <c r="AA140" s="77"/>
      <c r="AB140" s="63"/>
      <c r="AC140" s="61"/>
      <c r="AD140" s="68"/>
      <c r="AE140" s="68"/>
      <c r="AF140" s="68"/>
      <c r="AG140" s="43"/>
      <c r="AH140" s="43"/>
      <c r="AJ140" s="58"/>
      <c r="AK140" s="77"/>
      <c r="AL140" s="63"/>
      <c r="AM140" s="61"/>
      <c r="AN140" s="68"/>
      <c r="AO140" s="68"/>
      <c r="AP140" s="68"/>
      <c r="AQ140" s="39"/>
      <c r="AS140" s="81"/>
      <c r="AT140" s="103"/>
      <c r="AU140" s="63"/>
      <c r="AV140" s="61"/>
      <c r="AW140" s="89"/>
      <c r="AX140" s="68"/>
      <c r="AY140" s="68"/>
      <c r="BA140" s="81"/>
      <c r="BB140" s="103"/>
      <c r="BC140" s="63"/>
      <c r="BD140" s="81"/>
      <c r="BE140" s="68"/>
      <c r="BF140" s="68"/>
      <c r="BG140" s="68"/>
      <c r="BH140" s="24"/>
      <c r="BI140" s="27"/>
      <c r="BJ140" s="99"/>
      <c r="BK140" s="25"/>
      <c r="BL140" s="29"/>
      <c r="BM140" s="71"/>
      <c r="BN140" s="71"/>
      <c r="BO140" s="71"/>
      <c r="BP140" s="99"/>
      <c r="BQ140" s="99"/>
      <c r="BR140" s="24"/>
      <c r="BS140" s="60"/>
      <c r="BT140" s="99"/>
      <c r="BU140" s="25"/>
      <c r="BV140" s="29"/>
      <c r="BW140" s="71"/>
      <c r="BX140" s="71"/>
      <c r="BY140" s="71"/>
      <c r="BZ140" s="99"/>
      <c r="CA140" s="99"/>
      <c r="CB140" s="24"/>
      <c r="CC140" s="60"/>
      <c r="CD140" s="77"/>
      <c r="CE140" s="77"/>
      <c r="CF140" s="77"/>
      <c r="CG140" s="77"/>
      <c r="CH140" s="77"/>
      <c r="CI140" s="77"/>
      <c r="CJ140" s="24"/>
      <c r="CM140" s="45"/>
      <c r="CN140" s="45"/>
      <c r="CO140" s="81"/>
      <c r="CP140" s="103"/>
      <c r="CQ140" s="81"/>
      <c r="CR140" s="81"/>
      <c r="CS140" s="81"/>
      <c r="CT140" s="68"/>
      <c r="CU140" s="68"/>
      <c r="CV140" s="68"/>
      <c r="CW140" s="45"/>
      <c r="CX140" s="81"/>
      <c r="CY140" s="77"/>
      <c r="CZ140" s="81"/>
      <c r="DA140" s="81"/>
      <c r="DB140" s="81"/>
      <c r="DC140" s="81"/>
      <c r="DD140" s="81"/>
      <c r="DE140" s="68"/>
      <c r="DF140" s="45"/>
      <c r="DG140" s="81"/>
      <c r="DH140" s="103"/>
      <c r="DI140" s="81"/>
      <c r="DJ140" s="81"/>
      <c r="DK140" s="81"/>
      <c r="DL140" s="68"/>
      <c r="DM140" s="68"/>
      <c r="DN140" s="98"/>
      <c r="DO140" s="98"/>
      <c r="DP140" s="45"/>
      <c r="DQ140" s="10"/>
      <c r="DR140" s="98"/>
      <c r="DS140" s="37"/>
      <c r="DT140" s="42"/>
      <c r="DU140" s="69"/>
      <c r="DV140" s="69"/>
      <c r="DW140" s="69"/>
      <c r="DX140" s="45"/>
    </row>
    <row r="141" spans="1:128" s="8" customFormat="1" ht="15" x14ac:dyDescent="0.15">
      <c r="A141" s="81"/>
      <c r="B141" s="103"/>
      <c r="C141" s="63"/>
      <c r="D141" s="61"/>
      <c r="E141" s="61"/>
      <c r="F141" s="68"/>
      <c r="G141" s="68"/>
      <c r="H141" s="68"/>
      <c r="I141" s="45"/>
      <c r="J141" s="81"/>
      <c r="K141" s="103"/>
      <c r="L141" s="63"/>
      <c r="M141" s="61"/>
      <c r="N141" s="68"/>
      <c r="O141" s="68"/>
      <c r="P141" s="68"/>
      <c r="R141" s="10"/>
      <c r="S141" s="98"/>
      <c r="T141" s="37"/>
      <c r="U141" s="10"/>
      <c r="V141" s="69"/>
      <c r="W141" s="69"/>
      <c r="X141" s="69"/>
      <c r="Z141" s="58"/>
      <c r="AA141" s="77"/>
      <c r="AB141" s="63"/>
      <c r="AC141" s="61"/>
      <c r="AD141" s="68"/>
      <c r="AE141" s="68"/>
      <c r="AF141" s="68"/>
      <c r="AG141" s="43"/>
      <c r="AH141" s="43"/>
      <c r="AJ141" s="58"/>
      <c r="AK141" s="77"/>
      <c r="AL141" s="63"/>
      <c r="AM141" s="61"/>
      <c r="AN141" s="68"/>
      <c r="AO141" s="68"/>
      <c r="AP141" s="68"/>
      <c r="AQ141" s="39"/>
      <c r="AS141" s="81"/>
      <c r="AT141" s="103"/>
      <c r="AU141" s="63"/>
      <c r="AV141" s="61"/>
      <c r="AW141" s="89"/>
      <c r="AX141" s="68"/>
      <c r="AY141" s="68"/>
      <c r="BA141" s="81"/>
      <c r="BB141" s="103"/>
      <c r="BC141" s="63"/>
      <c r="BD141" s="81"/>
      <c r="BE141" s="68"/>
      <c r="BF141" s="68"/>
      <c r="BG141" s="68"/>
      <c r="BH141" s="24"/>
      <c r="BI141" s="27"/>
      <c r="BJ141" s="99"/>
      <c r="BK141" s="25"/>
      <c r="BL141" s="29"/>
      <c r="BM141" s="71"/>
      <c r="BN141" s="71"/>
      <c r="BO141" s="71"/>
      <c r="BP141" s="99"/>
      <c r="BQ141" s="99"/>
      <c r="BR141" s="24"/>
      <c r="BS141" s="60"/>
      <c r="BT141" s="99"/>
      <c r="BU141" s="25"/>
      <c r="BV141" s="29"/>
      <c r="BW141" s="71"/>
      <c r="BX141" s="71"/>
      <c r="BY141" s="71"/>
      <c r="BZ141" s="99"/>
      <c r="CA141" s="99"/>
      <c r="CB141" s="24"/>
      <c r="CC141" s="60"/>
      <c r="CD141" s="77"/>
      <c r="CE141" s="77"/>
      <c r="CF141" s="77"/>
      <c r="CG141" s="77"/>
      <c r="CH141" s="77"/>
      <c r="CI141" s="77"/>
      <c r="CJ141" s="24"/>
      <c r="CM141" s="45"/>
      <c r="CN141" s="45"/>
      <c r="CO141" s="81"/>
      <c r="CP141" s="103"/>
      <c r="CQ141" s="81"/>
      <c r="CR141" s="81"/>
      <c r="CS141" s="81"/>
      <c r="CT141" s="68"/>
      <c r="CU141" s="68"/>
      <c r="CV141" s="68"/>
      <c r="CW141" s="45"/>
      <c r="CX141" s="81"/>
      <c r="CY141" s="77"/>
      <c r="CZ141" s="81"/>
      <c r="DA141" s="81"/>
      <c r="DB141" s="81"/>
      <c r="DC141" s="81"/>
      <c r="DD141" s="81"/>
      <c r="DE141" s="68"/>
      <c r="DF141" s="45"/>
      <c r="DG141" s="81"/>
      <c r="DH141" s="103"/>
      <c r="DI141" s="81"/>
      <c r="DJ141" s="81"/>
      <c r="DK141" s="81"/>
      <c r="DL141" s="68"/>
      <c r="DM141" s="68"/>
      <c r="DN141" s="98"/>
      <c r="DO141" s="98"/>
      <c r="DP141" s="45"/>
      <c r="DQ141" s="10"/>
      <c r="DR141" s="98"/>
      <c r="DS141" s="37"/>
      <c r="DT141" s="42"/>
      <c r="DU141" s="69"/>
      <c r="DV141" s="69"/>
      <c r="DW141" s="69"/>
      <c r="DX141" s="45"/>
    </row>
    <row r="142" spans="1:128" s="8" customFormat="1" ht="15" x14ac:dyDescent="0.15">
      <c r="A142" s="81"/>
      <c r="B142" s="103"/>
      <c r="C142" s="63"/>
      <c r="D142" s="61"/>
      <c r="E142" s="61"/>
      <c r="F142" s="68"/>
      <c r="G142" s="68"/>
      <c r="H142" s="68"/>
      <c r="I142" s="45"/>
      <c r="J142" s="81"/>
      <c r="K142" s="103"/>
      <c r="L142" s="63"/>
      <c r="M142" s="61"/>
      <c r="N142" s="68"/>
      <c r="O142" s="68"/>
      <c r="P142" s="68"/>
      <c r="R142" s="10"/>
      <c r="S142" s="98"/>
      <c r="T142" s="37"/>
      <c r="U142" s="10"/>
      <c r="V142" s="69"/>
      <c r="W142" s="69"/>
      <c r="X142" s="69"/>
      <c r="Z142" s="58"/>
      <c r="AA142" s="77"/>
      <c r="AB142" s="63"/>
      <c r="AC142" s="61"/>
      <c r="AD142" s="68"/>
      <c r="AE142" s="68"/>
      <c r="AF142" s="68"/>
      <c r="AG142" s="43"/>
      <c r="AH142" s="43"/>
      <c r="AJ142" s="58"/>
      <c r="AK142" s="77"/>
      <c r="AL142" s="63"/>
      <c r="AM142" s="61"/>
      <c r="AN142" s="68"/>
      <c r="AO142" s="68"/>
      <c r="AP142" s="68"/>
      <c r="AQ142" s="39"/>
      <c r="AS142" s="81"/>
      <c r="AT142" s="103"/>
      <c r="AU142" s="63"/>
      <c r="AV142" s="61"/>
      <c r="AW142" s="89"/>
      <c r="AX142" s="68"/>
      <c r="AY142" s="68"/>
      <c r="BA142" s="81"/>
      <c r="BB142" s="103"/>
      <c r="BC142" s="63"/>
      <c r="BD142" s="81"/>
      <c r="BE142" s="68"/>
      <c r="BF142" s="68"/>
      <c r="BG142" s="68"/>
      <c r="BH142" s="24"/>
      <c r="BI142" s="27"/>
      <c r="BJ142" s="99"/>
      <c r="BK142" s="25"/>
      <c r="BL142" s="29"/>
      <c r="BM142" s="71"/>
      <c r="BN142" s="71"/>
      <c r="BO142" s="71"/>
      <c r="BP142" s="99"/>
      <c r="BQ142" s="99"/>
      <c r="BR142" s="24"/>
      <c r="BS142" s="60"/>
      <c r="BT142" s="99"/>
      <c r="BU142" s="25"/>
      <c r="BV142" s="29"/>
      <c r="BW142" s="71"/>
      <c r="BX142" s="71"/>
      <c r="BY142" s="71"/>
      <c r="BZ142" s="99"/>
      <c r="CA142" s="99"/>
      <c r="CB142" s="24"/>
      <c r="CC142" s="60"/>
      <c r="CD142" s="77"/>
      <c r="CE142" s="77"/>
      <c r="CF142" s="77"/>
      <c r="CG142" s="77"/>
      <c r="CH142" s="77"/>
      <c r="CI142" s="77"/>
      <c r="CJ142" s="24"/>
      <c r="CM142" s="45"/>
      <c r="CN142" s="45"/>
      <c r="CO142" s="81"/>
      <c r="CP142" s="103"/>
      <c r="CQ142" s="81"/>
      <c r="CR142" s="81"/>
      <c r="CS142" s="81"/>
      <c r="CT142" s="68"/>
      <c r="CU142" s="68"/>
      <c r="CV142" s="68"/>
      <c r="CW142" s="45"/>
      <c r="CX142" s="81"/>
      <c r="CY142" s="77"/>
      <c r="CZ142" s="81"/>
      <c r="DA142" s="81"/>
      <c r="DB142" s="81"/>
      <c r="DC142" s="81"/>
      <c r="DD142" s="81"/>
      <c r="DE142" s="68"/>
      <c r="DF142" s="45"/>
      <c r="DG142" s="81"/>
      <c r="DH142" s="103"/>
      <c r="DI142" s="81"/>
      <c r="DJ142" s="81"/>
      <c r="DK142" s="81"/>
      <c r="DL142" s="68"/>
      <c r="DM142" s="68"/>
      <c r="DN142" s="98"/>
      <c r="DO142" s="98"/>
      <c r="DP142" s="45"/>
      <c r="DQ142" s="10"/>
      <c r="DR142" s="98"/>
      <c r="DS142" s="37"/>
      <c r="DT142" s="42"/>
      <c r="DU142" s="69"/>
      <c r="DV142" s="69"/>
      <c r="DW142" s="69"/>
      <c r="DX142" s="45"/>
    </row>
    <row r="143" spans="1:128" s="8" customFormat="1" ht="15" x14ac:dyDescent="0.15">
      <c r="A143" s="81"/>
      <c r="B143" s="103"/>
      <c r="C143" s="63"/>
      <c r="D143" s="61"/>
      <c r="E143" s="61"/>
      <c r="F143" s="68"/>
      <c r="G143" s="68"/>
      <c r="H143" s="68"/>
      <c r="I143" s="45"/>
      <c r="J143" s="81"/>
      <c r="K143" s="103"/>
      <c r="L143" s="63"/>
      <c r="M143" s="61"/>
      <c r="N143" s="68"/>
      <c r="O143" s="68"/>
      <c r="P143" s="68"/>
      <c r="R143" s="10"/>
      <c r="S143" s="98"/>
      <c r="T143" s="37"/>
      <c r="U143" s="10"/>
      <c r="V143" s="69"/>
      <c r="W143" s="69"/>
      <c r="X143" s="69"/>
      <c r="Z143" s="58"/>
      <c r="AA143" s="77"/>
      <c r="AB143" s="63"/>
      <c r="AC143" s="61"/>
      <c r="AD143" s="68"/>
      <c r="AE143" s="68"/>
      <c r="AF143" s="68"/>
      <c r="AG143" s="43"/>
      <c r="AH143" s="43"/>
      <c r="AJ143" s="58"/>
      <c r="AK143" s="77"/>
      <c r="AL143" s="63"/>
      <c r="AM143" s="61"/>
      <c r="AN143" s="68"/>
      <c r="AO143" s="68"/>
      <c r="AP143" s="68"/>
      <c r="AQ143" s="39"/>
      <c r="AS143" s="81"/>
      <c r="AT143" s="103"/>
      <c r="AU143" s="63"/>
      <c r="AV143" s="61"/>
      <c r="AW143" s="89"/>
      <c r="AX143" s="68"/>
      <c r="AY143" s="68"/>
      <c r="BA143" s="81"/>
      <c r="BB143" s="103"/>
      <c r="BC143" s="63"/>
      <c r="BD143" s="81"/>
      <c r="BE143" s="68"/>
      <c r="BF143" s="68"/>
      <c r="BG143" s="68"/>
      <c r="BH143" s="24"/>
      <c r="BI143" s="27"/>
      <c r="BJ143" s="99"/>
      <c r="BK143" s="25"/>
      <c r="BL143" s="29"/>
      <c r="BM143" s="71"/>
      <c r="BN143" s="71"/>
      <c r="BO143" s="71"/>
      <c r="BP143" s="99"/>
      <c r="BQ143" s="99"/>
      <c r="BR143" s="24"/>
      <c r="BS143" s="60"/>
      <c r="BT143" s="99"/>
      <c r="BU143" s="25"/>
      <c r="BV143" s="29"/>
      <c r="BW143" s="71"/>
      <c r="BX143" s="71"/>
      <c r="BY143" s="71"/>
      <c r="BZ143" s="99"/>
      <c r="CA143" s="99"/>
      <c r="CB143" s="24"/>
      <c r="CC143" s="60"/>
      <c r="CD143" s="77"/>
      <c r="CE143" s="77"/>
      <c r="CF143" s="77"/>
      <c r="CG143" s="77"/>
      <c r="CH143" s="77"/>
      <c r="CI143" s="77"/>
      <c r="CJ143" s="24"/>
      <c r="CM143" s="45"/>
      <c r="CN143" s="45"/>
      <c r="CO143" s="81"/>
      <c r="CP143" s="103"/>
      <c r="CQ143" s="81"/>
      <c r="CR143" s="81"/>
      <c r="CS143" s="81"/>
      <c r="CT143" s="68"/>
      <c r="CU143" s="68"/>
      <c r="CV143" s="68"/>
      <c r="CW143" s="45"/>
      <c r="CX143" s="81"/>
      <c r="CY143" s="77"/>
      <c r="CZ143" s="81"/>
      <c r="DA143" s="81"/>
      <c r="DB143" s="81"/>
      <c r="DC143" s="81"/>
      <c r="DD143" s="81"/>
      <c r="DE143" s="68"/>
      <c r="DF143" s="45"/>
      <c r="DG143" s="81"/>
      <c r="DH143" s="103"/>
      <c r="DI143" s="81"/>
      <c r="DJ143" s="81"/>
      <c r="DK143" s="81"/>
      <c r="DL143" s="68"/>
      <c r="DM143" s="68"/>
      <c r="DN143" s="98"/>
      <c r="DO143" s="98"/>
      <c r="DP143" s="45"/>
      <c r="DQ143" s="10"/>
      <c r="DR143" s="98"/>
      <c r="DS143" s="37"/>
      <c r="DT143" s="42"/>
      <c r="DU143" s="69"/>
      <c r="DV143" s="69"/>
      <c r="DW143" s="69"/>
      <c r="DX143" s="45"/>
    </row>
    <row r="144" spans="1:128" s="8" customFormat="1" ht="15" x14ac:dyDescent="0.15">
      <c r="A144" s="81"/>
      <c r="B144" s="103"/>
      <c r="C144" s="63"/>
      <c r="D144" s="61"/>
      <c r="E144" s="61"/>
      <c r="F144" s="68"/>
      <c r="G144" s="68"/>
      <c r="H144" s="68"/>
      <c r="I144" s="45"/>
      <c r="J144" s="81"/>
      <c r="K144" s="103"/>
      <c r="L144" s="63"/>
      <c r="M144" s="61"/>
      <c r="N144" s="68"/>
      <c r="O144" s="68"/>
      <c r="P144" s="68"/>
      <c r="R144" s="10"/>
      <c r="S144" s="98"/>
      <c r="T144" s="37"/>
      <c r="U144" s="10"/>
      <c r="V144" s="69"/>
      <c r="W144" s="69"/>
      <c r="X144" s="69"/>
      <c r="Z144" s="58"/>
      <c r="AA144" s="77"/>
      <c r="AB144" s="63"/>
      <c r="AC144" s="61"/>
      <c r="AD144" s="68"/>
      <c r="AE144" s="68"/>
      <c r="AF144" s="68"/>
      <c r="AG144" s="43"/>
      <c r="AH144" s="43"/>
      <c r="AJ144" s="58"/>
      <c r="AK144" s="77"/>
      <c r="AL144" s="63"/>
      <c r="AM144" s="61"/>
      <c r="AN144" s="68"/>
      <c r="AO144" s="68"/>
      <c r="AP144" s="68"/>
      <c r="AQ144" s="39"/>
      <c r="AS144" s="81"/>
      <c r="AT144" s="103"/>
      <c r="AU144" s="63"/>
      <c r="AV144" s="61"/>
      <c r="AW144" s="89"/>
      <c r="AX144" s="68"/>
      <c r="AY144" s="68"/>
      <c r="BA144" s="81"/>
      <c r="BB144" s="103"/>
      <c r="BC144" s="63"/>
      <c r="BD144" s="81"/>
      <c r="BE144" s="68"/>
      <c r="BF144" s="68"/>
      <c r="BG144" s="68"/>
      <c r="BH144" s="24"/>
      <c r="BI144" s="27"/>
      <c r="BJ144" s="99"/>
      <c r="BK144" s="25"/>
      <c r="BL144" s="29"/>
      <c r="BM144" s="71"/>
      <c r="BN144" s="71"/>
      <c r="BO144" s="71"/>
      <c r="BP144" s="99"/>
      <c r="BQ144" s="99"/>
      <c r="BR144" s="24"/>
      <c r="BS144" s="60"/>
      <c r="BT144" s="99"/>
      <c r="BU144" s="25"/>
      <c r="BV144" s="29"/>
      <c r="BW144" s="71"/>
      <c r="BX144" s="71"/>
      <c r="BY144" s="71"/>
      <c r="BZ144" s="99"/>
      <c r="CA144" s="99"/>
      <c r="CB144" s="24"/>
      <c r="CC144" s="60"/>
      <c r="CD144" s="77"/>
      <c r="CE144" s="77"/>
      <c r="CF144" s="77"/>
      <c r="CG144" s="77"/>
      <c r="CH144" s="77"/>
      <c r="CI144" s="77"/>
      <c r="CJ144" s="24"/>
      <c r="CM144" s="45"/>
      <c r="CN144" s="45"/>
      <c r="CO144" s="81"/>
      <c r="CP144" s="103"/>
      <c r="CQ144" s="81"/>
      <c r="CR144" s="81"/>
      <c r="CS144" s="81"/>
      <c r="CT144" s="68"/>
      <c r="CU144" s="68"/>
      <c r="CV144" s="68"/>
      <c r="CW144" s="45"/>
      <c r="CX144" s="81"/>
      <c r="CY144" s="77"/>
      <c r="CZ144" s="81"/>
      <c r="DA144" s="81"/>
      <c r="DB144" s="81"/>
      <c r="DC144" s="81"/>
      <c r="DD144" s="81"/>
      <c r="DE144" s="68"/>
      <c r="DF144" s="45"/>
      <c r="DG144" s="81"/>
      <c r="DH144" s="103"/>
      <c r="DI144" s="81"/>
      <c r="DJ144" s="81"/>
      <c r="DK144" s="81"/>
      <c r="DL144" s="68"/>
      <c r="DM144" s="68"/>
      <c r="DN144" s="98"/>
      <c r="DO144" s="98"/>
      <c r="DP144" s="45"/>
      <c r="DQ144" s="10"/>
      <c r="DR144" s="98"/>
      <c r="DS144" s="37"/>
      <c r="DT144" s="42"/>
      <c r="DU144" s="69"/>
      <c r="DV144" s="69"/>
      <c r="DW144" s="69"/>
      <c r="DX144" s="45"/>
    </row>
    <row r="145" spans="1:128" s="8" customFormat="1" ht="15" x14ac:dyDescent="0.15">
      <c r="A145" s="81"/>
      <c r="B145" s="103"/>
      <c r="C145" s="63"/>
      <c r="D145" s="61"/>
      <c r="E145" s="61"/>
      <c r="F145" s="68"/>
      <c r="G145" s="68"/>
      <c r="H145" s="68"/>
      <c r="I145" s="45"/>
      <c r="J145" s="81"/>
      <c r="K145" s="103"/>
      <c r="L145" s="63"/>
      <c r="M145" s="61"/>
      <c r="N145" s="68"/>
      <c r="O145" s="68"/>
      <c r="P145" s="68"/>
      <c r="R145" s="10"/>
      <c r="S145" s="98"/>
      <c r="T145" s="37"/>
      <c r="U145" s="10"/>
      <c r="V145" s="69"/>
      <c r="W145" s="69"/>
      <c r="X145" s="69"/>
      <c r="Z145" s="58"/>
      <c r="AA145" s="77"/>
      <c r="AB145" s="63"/>
      <c r="AC145" s="61"/>
      <c r="AD145" s="68"/>
      <c r="AE145" s="68"/>
      <c r="AF145" s="68"/>
      <c r="AG145" s="43"/>
      <c r="AH145" s="43"/>
      <c r="AJ145" s="58"/>
      <c r="AK145" s="77"/>
      <c r="AL145" s="63"/>
      <c r="AM145" s="61"/>
      <c r="AN145" s="68"/>
      <c r="AO145" s="68"/>
      <c r="AP145" s="68"/>
      <c r="AQ145" s="39"/>
      <c r="AS145" s="81"/>
      <c r="AT145" s="103"/>
      <c r="AU145" s="63"/>
      <c r="AV145" s="61"/>
      <c r="AW145" s="89"/>
      <c r="AX145" s="68"/>
      <c r="AY145" s="68"/>
      <c r="BA145" s="81"/>
      <c r="BB145" s="103"/>
      <c r="BC145" s="63"/>
      <c r="BD145" s="81"/>
      <c r="BE145" s="68"/>
      <c r="BF145" s="68"/>
      <c r="BG145" s="68"/>
      <c r="BH145" s="24"/>
      <c r="BI145" s="27"/>
      <c r="BJ145" s="99"/>
      <c r="BK145" s="25"/>
      <c r="BL145" s="29"/>
      <c r="BM145" s="71"/>
      <c r="BN145" s="71"/>
      <c r="BO145" s="71"/>
      <c r="BP145" s="99"/>
      <c r="BQ145" s="99"/>
      <c r="BR145" s="24"/>
      <c r="BS145" s="60"/>
      <c r="BT145" s="99"/>
      <c r="BU145" s="25"/>
      <c r="BV145" s="29"/>
      <c r="BW145" s="71"/>
      <c r="BX145" s="71"/>
      <c r="BY145" s="71"/>
      <c r="BZ145" s="99"/>
      <c r="CA145" s="99"/>
      <c r="CB145" s="24"/>
      <c r="CC145" s="60"/>
      <c r="CD145" s="77"/>
      <c r="CE145" s="77"/>
      <c r="CF145" s="77"/>
      <c r="CG145" s="77"/>
      <c r="CH145" s="77"/>
      <c r="CI145" s="77"/>
      <c r="CJ145" s="24"/>
      <c r="CM145" s="45"/>
      <c r="CN145" s="45"/>
      <c r="CO145" s="81"/>
      <c r="CP145" s="103"/>
      <c r="CQ145" s="81"/>
      <c r="CR145" s="81"/>
      <c r="CS145" s="81"/>
      <c r="CT145" s="68"/>
      <c r="CU145" s="68"/>
      <c r="CV145" s="68"/>
      <c r="CW145" s="45"/>
      <c r="CX145" s="81"/>
      <c r="CY145" s="77"/>
      <c r="CZ145" s="81"/>
      <c r="DA145" s="81"/>
      <c r="DB145" s="81"/>
      <c r="DC145" s="81"/>
      <c r="DD145" s="81"/>
      <c r="DE145" s="68"/>
      <c r="DF145" s="45"/>
      <c r="DG145" s="81"/>
      <c r="DH145" s="103"/>
      <c r="DI145" s="81"/>
      <c r="DJ145" s="81"/>
      <c r="DK145" s="81"/>
      <c r="DL145" s="68"/>
      <c r="DM145" s="68"/>
      <c r="DN145" s="98"/>
      <c r="DO145" s="98"/>
      <c r="DP145" s="45"/>
      <c r="DQ145" s="10"/>
      <c r="DR145" s="98"/>
      <c r="DS145" s="37"/>
      <c r="DT145" s="42"/>
      <c r="DU145" s="69"/>
      <c r="DV145" s="69"/>
      <c r="DW145" s="69"/>
      <c r="DX145" s="45"/>
    </row>
    <row r="146" spans="1:128" s="8" customFormat="1" ht="15" x14ac:dyDescent="0.15">
      <c r="A146" s="81"/>
      <c r="B146" s="103"/>
      <c r="C146" s="63"/>
      <c r="D146" s="61"/>
      <c r="E146" s="61"/>
      <c r="F146" s="68"/>
      <c r="G146" s="68"/>
      <c r="H146" s="68"/>
      <c r="I146" s="45"/>
      <c r="J146" s="81"/>
      <c r="K146" s="103"/>
      <c r="L146" s="63"/>
      <c r="M146" s="61"/>
      <c r="N146" s="68"/>
      <c r="O146" s="68"/>
      <c r="P146" s="68"/>
      <c r="R146" s="10"/>
      <c r="S146" s="98"/>
      <c r="T146" s="37"/>
      <c r="U146" s="10"/>
      <c r="V146" s="69"/>
      <c r="W146" s="69"/>
      <c r="X146" s="69"/>
      <c r="Z146" s="58"/>
      <c r="AA146" s="77"/>
      <c r="AB146" s="63"/>
      <c r="AC146" s="61"/>
      <c r="AD146" s="68"/>
      <c r="AE146" s="68"/>
      <c r="AF146" s="68"/>
      <c r="AG146" s="43"/>
      <c r="AH146" s="43"/>
      <c r="AJ146" s="58"/>
      <c r="AK146" s="77"/>
      <c r="AL146" s="63"/>
      <c r="AM146" s="61"/>
      <c r="AN146" s="68"/>
      <c r="AO146" s="68"/>
      <c r="AP146" s="68"/>
      <c r="AQ146" s="39"/>
      <c r="AS146" s="81"/>
      <c r="AT146" s="103"/>
      <c r="AU146" s="63"/>
      <c r="AV146" s="61"/>
      <c r="AW146" s="89"/>
      <c r="AX146" s="68"/>
      <c r="AY146" s="68"/>
      <c r="BA146" s="81"/>
      <c r="BB146" s="103"/>
      <c r="BC146" s="63"/>
      <c r="BD146" s="81"/>
      <c r="BE146" s="68"/>
      <c r="BF146" s="68"/>
      <c r="BG146" s="68"/>
      <c r="BH146" s="24"/>
      <c r="BI146" s="27"/>
      <c r="BJ146" s="99"/>
      <c r="BK146" s="25"/>
      <c r="BL146" s="29"/>
      <c r="BM146" s="71"/>
      <c r="BN146" s="71"/>
      <c r="BO146" s="71"/>
      <c r="BP146" s="99"/>
      <c r="BQ146" s="99"/>
      <c r="BR146" s="24"/>
      <c r="BS146" s="60"/>
      <c r="BT146" s="99"/>
      <c r="BU146" s="25"/>
      <c r="BV146" s="29"/>
      <c r="BW146" s="71"/>
      <c r="BX146" s="71"/>
      <c r="BY146" s="71"/>
      <c r="BZ146" s="99"/>
      <c r="CA146" s="99"/>
      <c r="CB146" s="24"/>
      <c r="CC146" s="60"/>
      <c r="CD146" s="77"/>
      <c r="CE146" s="77"/>
      <c r="CF146" s="77"/>
      <c r="CG146" s="77"/>
      <c r="CH146" s="77"/>
      <c r="CI146" s="77"/>
      <c r="CJ146" s="24"/>
      <c r="CM146" s="45"/>
      <c r="CN146" s="45"/>
      <c r="CO146" s="81"/>
      <c r="CP146" s="103"/>
      <c r="CQ146" s="81"/>
      <c r="CR146" s="81"/>
      <c r="CS146" s="81"/>
      <c r="CT146" s="68"/>
      <c r="CU146" s="68"/>
      <c r="CV146" s="68"/>
      <c r="CW146" s="45"/>
      <c r="CX146" s="81"/>
      <c r="CY146" s="77"/>
      <c r="CZ146" s="81"/>
      <c r="DA146" s="81"/>
      <c r="DB146" s="81"/>
      <c r="DC146" s="81"/>
      <c r="DD146" s="81"/>
      <c r="DE146" s="68"/>
      <c r="DF146" s="45"/>
      <c r="DG146" s="81"/>
      <c r="DH146" s="103"/>
      <c r="DI146" s="81"/>
      <c r="DJ146" s="81"/>
      <c r="DK146" s="81"/>
      <c r="DL146" s="68"/>
      <c r="DM146" s="68"/>
      <c r="DN146" s="98"/>
      <c r="DO146" s="98"/>
      <c r="DP146" s="45"/>
      <c r="DQ146" s="10"/>
      <c r="DR146" s="98"/>
      <c r="DS146" s="37"/>
      <c r="DT146" s="42"/>
      <c r="DU146" s="69"/>
      <c r="DV146" s="69"/>
      <c r="DW146" s="69"/>
      <c r="DX146" s="45"/>
    </row>
    <row r="147" spans="1:128" s="8" customFormat="1" ht="15" x14ac:dyDescent="0.15">
      <c r="A147" s="81"/>
      <c r="B147" s="103"/>
      <c r="C147" s="63"/>
      <c r="D147" s="61"/>
      <c r="E147" s="61"/>
      <c r="F147" s="68"/>
      <c r="G147" s="68"/>
      <c r="H147" s="68"/>
      <c r="I147" s="45"/>
      <c r="J147" s="81"/>
      <c r="K147" s="103"/>
      <c r="L147" s="63"/>
      <c r="M147" s="61"/>
      <c r="N147" s="68"/>
      <c r="O147" s="68"/>
      <c r="P147" s="68"/>
      <c r="R147" s="10"/>
      <c r="S147" s="98"/>
      <c r="T147" s="37"/>
      <c r="U147" s="10"/>
      <c r="V147" s="69"/>
      <c r="W147" s="69"/>
      <c r="X147" s="69"/>
      <c r="Z147" s="58"/>
      <c r="AA147" s="77"/>
      <c r="AB147" s="63"/>
      <c r="AC147" s="61"/>
      <c r="AD147" s="68"/>
      <c r="AE147" s="68"/>
      <c r="AF147" s="68"/>
      <c r="AG147" s="43"/>
      <c r="AH147" s="43"/>
      <c r="AJ147" s="58"/>
      <c r="AK147" s="77"/>
      <c r="AL147" s="63"/>
      <c r="AM147" s="61"/>
      <c r="AN147" s="68"/>
      <c r="AO147" s="68"/>
      <c r="AP147" s="68"/>
      <c r="AQ147" s="39"/>
      <c r="AS147" s="81"/>
      <c r="AT147" s="103"/>
      <c r="AU147" s="63"/>
      <c r="AV147" s="61"/>
      <c r="AW147" s="89"/>
      <c r="AX147" s="68"/>
      <c r="AY147" s="68"/>
      <c r="BA147" s="81"/>
      <c r="BB147" s="103"/>
      <c r="BC147" s="63"/>
      <c r="BD147" s="81"/>
      <c r="BE147" s="68"/>
      <c r="BF147" s="68"/>
      <c r="BG147" s="68"/>
      <c r="BH147" s="24"/>
      <c r="BI147" s="27"/>
      <c r="BJ147" s="99"/>
      <c r="BK147" s="25"/>
      <c r="BL147" s="29"/>
      <c r="BM147" s="71"/>
      <c r="BN147" s="71"/>
      <c r="BO147" s="71"/>
      <c r="BP147" s="99"/>
      <c r="BQ147" s="99"/>
      <c r="BR147" s="24"/>
      <c r="BS147" s="60"/>
      <c r="BT147" s="99"/>
      <c r="BU147" s="25"/>
      <c r="BV147" s="29"/>
      <c r="BW147" s="71"/>
      <c r="BX147" s="71"/>
      <c r="BY147" s="71"/>
      <c r="BZ147" s="99"/>
      <c r="CA147" s="99"/>
      <c r="CB147" s="24"/>
      <c r="CC147" s="60"/>
      <c r="CD147" s="77"/>
      <c r="CE147" s="77"/>
      <c r="CF147" s="77"/>
      <c r="CG147" s="77"/>
      <c r="CH147" s="77"/>
      <c r="CI147" s="77"/>
      <c r="CJ147" s="24"/>
      <c r="CM147" s="45"/>
      <c r="CN147" s="45"/>
      <c r="CO147" s="81"/>
      <c r="CP147" s="103"/>
      <c r="CQ147" s="81"/>
      <c r="CR147" s="81"/>
      <c r="CS147" s="81"/>
      <c r="CT147" s="68"/>
      <c r="CU147" s="68"/>
      <c r="CV147" s="68"/>
      <c r="CW147" s="45"/>
      <c r="CX147" s="81"/>
      <c r="CY147" s="77"/>
      <c r="CZ147" s="81"/>
      <c r="DA147" s="81"/>
      <c r="DB147" s="81"/>
      <c r="DC147" s="81"/>
      <c r="DD147" s="81"/>
      <c r="DE147" s="68"/>
      <c r="DF147" s="45"/>
      <c r="DG147" s="81"/>
      <c r="DH147" s="103"/>
      <c r="DI147" s="81"/>
      <c r="DJ147" s="81"/>
      <c r="DK147" s="81"/>
      <c r="DL147" s="68"/>
      <c r="DM147" s="68"/>
      <c r="DN147" s="98"/>
      <c r="DO147" s="98"/>
      <c r="DP147" s="45"/>
      <c r="DQ147" s="10"/>
      <c r="DR147" s="98"/>
      <c r="DS147" s="37"/>
      <c r="DT147" s="42"/>
      <c r="DU147" s="69"/>
      <c r="DV147" s="69"/>
      <c r="DW147" s="69"/>
      <c r="DX147" s="45"/>
    </row>
    <row r="148" spans="1:128" s="8" customFormat="1" ht="15" x14ac:dyDescent="0.15">
      <c r="A148" s="81"/>
      <c r="B148" s="103"/>
      <c r="C148" s="63"/>
      <c r="D148" s="61"/>
      <c r="E148" s="61"/>
      <c r="F148" s="68"/>
      <c r="G148" s="68"/>
      <c r="H148" s="68"/>
      <c r="I148" s="45"/>
      <c r="J148" s="81"/>
      <c r="K148" s="103"/>
      <c r="L148" s="63"/>
      <c r="M148" s="61"/>
      <c r="N148" s="68"/>
      <c r="O148" s="68"/>
      <c r="P148" s="68"/>
      <c r="R148" s="10"/>
      <c r="S148" s="98"/>
      <c r="T148" s="37"/>
      <c r="U148" s="10"/>
      <c r="V148" s="69"/>
      <c r="W148" s="69"/>
      <c r="X148" s="69"/>
      <c r="Z148" s="58"/>
      <c r="AA148" s="77"/>
      <c r="AB148" s="63"/>
      <c r="AC148" s="61"/>
      <c r="AD148" s="68"/>
      <c r="AE148" s="68"/>
      <c r="AF148" s="68"/>
      <c r="AG148" s="43"/>
      <c r="AH148" s="43"/>
      <c r="AJ148" s="58"/>
      <c r="AK148" s="77"/>
      <c r="AL148" s="63"/>
      <c r="AM148" s="61"/>
      <c r="AN148" s="68"/>
      <c r="AO148" s="68"/>
      <c r="AP148" s="68"/>
      <c r="AQ148" s="39"/>
      <c r="AS148" s="81"/>
      <c r="AT148" s="103"/>
      <c r="AU148" s="63"/>
      <c r="AV148" s="61"/>
      <c r="AW148" s="89"/>
      <c r="AX148" s="68"/>
      <c r="AY148" s="68"/>
      <c r="BA148" s="81"/>
      <c r="BB148" s="103"/>
      <c r="BC148" s="63"/>
      <c r="BD148" s="81"/>
      <c r="BE148" s="68"/>
      <c r="BF148" s="68"/>
      <c r="BG148" s="68"/>
      <c r="BH148" s="24"/>
      <c r="BI148" s="27"/>
      <c r="BJ148" s="99"/>
      <c r="BK148" s="25"/>
      <c r="BL148" s="29"/>
      <c r="BM148" s="71"/>
      <c r="BN148" s="71"/>
      <c r="BO148" s="71"/>
      <c r="BP148" s="99"/>
      <c r="BQ148" s="99"/>
      <c r="BR148" s="24"/>
      <c r="BS148" s="60"/>
      <c r="BT148" s="99"/>
      <c r="BU148" s="25"/>
      <c r="BV148" s="29"/>
      <c r="BW148" s="71"/>
      <c r="BX148" s="71"/>
      <c r="BY148" s="71"/>
      <c r="BZ148" s="99"/>
      <c r="CA148" s="99"/>
      <c r="CB148" s="24"/>
      <c r="CC148" s="60"/>
      <c r="CD148" s="77"/>
      <c r="CE148" s="77"/>
      <c r="CF148" s="77"/>
      <c r="CG148" s="77"/>
      <c r="CH148" s="77"/>
      <c r="CI148" s="77"/>
      <c r="CJ148" s="24"/>
      <c r="CM148" s="45"/>
      <c r="CN148" s="45"/>
      <c r="CO148" s="81"/>
      <c r="CP148" s="103"/>
      <c r="CQ148" s="81"/>
      <c r="CR148" s="81"/>
      <c r="CS148" s="81"/>
      <c r="CT148" s="68"/>
      <c r="CU148" s="68"/>
      <c r="CV148" s="68"/>
      <c r="CW148" s="45"/>
      <c r="CX148" s="81"/>
      <c r="CY148" s="77"/>
      <c r="CZ148" s="81"/>
      <c r="DA148" s="81"/>
      <c r="DB148" s="81"/>
      <c r="DC148" s="81"/>
      <c r="DD148" s="81"/>
      <c r="DE148" s="68"/>
      <c r="DF148" s="45"/>
      <c r="DG148" s="81"/>
      <c r="DH148" s="103"/>
      <c r="DI148" s="81"/>
      <c r="DJ148" s="81"/>
      <c r="DK148" s="81"/>
      <c r="DL148" s="68"/>
      <c r="DM148" s="68"/>
      <c r="DN148" s="98"/>
      <c r="DO148" s="98"/>
      <c r="DP148" s="45"/>
      <c r="DQ148" s="10"/>
      <c r="DR148" s="98"/>
      <c r="DS148" s="37"/>
      <c r="DT148" s="42"/>
      <c r="DU148" s="69"/>
      <c r="DV148" s="69"/>
      <c r="DW148" s="69"/>
      <c r="DX148" s="45"/>
    </row>
    <row r="149" spans="1:128" s="8" customFormat="1" ht="15" x14ac:dyDescent="0.15">
      <c r="A149" s="81"/>
      <c r="B149" s="103"/>
      <c r="C149" s="63"/>
      <c r="D149" s="61"/>
      <c r="E149" s="61"/>
      <c r="F149" s="68"/>
      <c r="G149" s="68"/>
      <c r="H149" s="68"/>
      <c r="I149" s="45"/>
      <c r="J149" s="81"/>
      <c r="K149" s="103"/>
      <c r="L149" s="63"/>
      <c r="M149" s="61"/>
      <c r="N149" s="68"/>
      <c r="O149" s="68"/>
      <c r="P149" s="68"/>
      <c r="R149" s="10"/>
      <c r="S149" s="98"/>
      <c r="T149" s="37"/>
      <c r="U149" s="10"/>
      <c r="V149" s="69"/>
      <c r="W149" s="69"/>
      <c r="X149" s="69"/>
      <c r="Z149" s="58"/>
      <c r="AA149" s="77"/>
      <c r="AB149" s="63"/>
      <c r="AC149" s="61"/>
      <c r="AD149" s="68"/>
      <c r="AE149" s="68"/>
      <c r="AF149" s="68"/>
      <c r="AG149" s="43"/>
      <c r="AH149" s="43"/>
      <c r="AJ149" s="58"/>
      <c r="AK149" s="77"/>
      <c r="AL149" s="63"/>
      <c r="AM149" s="61"/>
      <c r="AN149" s="68"/>
      <c r="AO149" s="68"/>
      <c r="AP149" s="68"/>
      <c r="AQ149" s="39"/>
      <c r="AS149" s="81"/>
      <c r="AT149" s="103"/>
      <c r="AU149" s="63"/>
      <c r="AV149" s="61"/>
      <c r="AW149" s="89"/>
      <c r="AX149" s="68"/>
      <c r="AY149" s="68"/>
      <c r="BA149" s="81"/>
      <c r="BB149" s="103"/>
      <c r="BC149" s="63"/>
      <c r="BD149" s="81"/>
      <c r="BE149" s="68"/>
      <c r="BF149" s="68"/>
      <c r="BG149" s="68"/>
      <c r="BH149" s="24"/>
      <c r="BI149" s="27"/>
      <c r="BJ149" s="99"/>
      <c r="BK149" s="25"/>
      <c r="BL149" s="29"/>
      <c r="BM149" s="71"/>
      <c r="BN149" s="71"/>
      <c r="BO149" s="71"/>
      <c r="BP149" s="99"/>
      <c r="BQ149" s="99"/>
      <c r="BR149" s="24"/>
      <c r="BS149" s="60"/>
      <c r="BT149" s="99"/>
      <c r="BU149" s="25"/>
      <c r="BV149" s="29"/>
      <c r="BW149" s="71"/>
      <c r="BX149" s="71"/>
      <c r="BY149" s="71"/>
      <c r="BZ149" s="99"/>
      <c r="CA149" s="99"/>
      <c r="CB149" s="24"/>
      <c r="CC149" s="60"/>
      <c r="CD149" s="77"/>
      <c r="CE149" s="77"/>
      <c r="CF149" s="77"/>
      <c r="CG149" s="77"/>
      <c r="CH149" s="77"/>
      <c r="CI149" s="77"/>
      <c r="CJ149" s="24"/>
      <c r="CM149" s="45"/>
      <c r="CN149" s="45"/>
      <c r="CO149" s="81"/>
      <c r="CP149" s="103"/>
      <c r="CQ149" s="81"/>
      <c r="CR149" s="81"/>
      <c r="CS149" s="81"/>
      <c r="CT149" s="68"/>
      <c r="CU149" s="68"/>
      <c r="CV149" s="68"/>
      <c r="CW149" s="45"/>
      <c r="CX149" s="81"/>
      <c r="CY149" s="77"/>
      <c r="CZ149" s="81"/>
      <c r="DA149" s="81"/>
      <c r="DB149" s="81"/>
      <c r="DC149" s="81"/>
      <c r="DD149" s="81"/>
      <c r="DE149" s="68"/>
      <c r="DF149" s="45"/>
      <c r="DG149" s="81"/>
      <c r="DH149" s="103"/>
      <c r="DI149" s="81"/>
      <c r="DJ149" s="81"/>
      <c r="DK149" s="81"/>
      <c r="DL149" s="68"/>
      <c r="DM149" s="68"/>
      <c r="DN149" s="98"/>
      <c r="DO149" s="98"/>
      <c r="DP149" s="45"/>
      <c r="DQ149" s="10"/>
      <c r="DR149" s="98"/>
      <c r="DS149" s="37"/>
      <c r="DT149" s="42"/>
      <c r="DU149" s="69"/>
      <c r="DV149" s="69"/>
      <c r="DW149" s="69"/>
      <c r="DX149" s="45"/>
    </row>
    <row r="150" spans="1:128" s="8" customFormat="1" ht="15" x14ac:dyDescent="0.15">
      <c r="A150" s="81"/>
      <c r="B150" s="103"/>
      <c r="C150" s="63"/>
      <c r="D150" s="61"/>
      <c r="E150" s="61"/>
      <c r="F150" s="68"/>
      <c r="G150" s="68"/>
      <c r="H150" s="68"/>
      <c r="I150" s="45"/>
      <c r="J150" s="81"/>
      <c r="K150" s="103"/>
      <c r="L150" s="63"/>
      <c r="M150" s="61"/>
      <c r="N150" s="68"/>
      <c r="O150" s="68"/>
      <c r="P150" s="68"/>
      <c r="R150" s="10"/>
      <c r="S150" s="98"/>
      <c r="T150" s="37"/>
      <c r="U150" s="10"/>
      <c r="V150" s="69"/>
      <c r="W150" s="69"/>
      <c r="X150" s="69"/>
      <c r="Z150" s="58"/>
      <c r="AA150" s="77"/>
      <c r="AB150" s="63"/>
      <c r="AC150" s="61"/>
      <c r="AD150" s="68"/>
      <c r="AE150" s="68"/>
      <c r="AF150" s="68"/>
      <c r="AG150" s="43"/>
      <c r="AH150" s="43"/>
      <c r="AJ150" s="58"/>
      <c r="AK150" s="77"/>
      <c r="AL150" s="63"/>
      <c r="AM150" s="61"/>
      <c r="AN150" s="68"/>
      <c r="AO150" s="68"/>
      <c r="AP150" s="68"/>
      <c r="AQ150" s="39"/>
      <c r="AS150" s="81"/>
      <c r="AT150" s="103"/>
      <c r="AU150" s="63"/>
      <c r="AV150" s="61"/>
      <c r="AW150" s="89"/>
      <c r="AX150" s="68"/>
      <c r="AY150" s="68"/>
      <c r="BA150" s="81"/>
      <c r="BB150" s="103"/>
      <c r="BC150" s="63"/>
      <c r="BD150" s="81"/>
      <c r="BE150" s="68"/>
      <c r="BF150" s="68"/>
      <c r="BG150" s="68"/>
      <c r="BH150" s="24"/>
      <c r="BI150" s="27"/>
      <c r="BJ150" s="99"/>
      <c r="BK150" s="25"/>
      <c r="BL150" s="29"/>
      <c r="BM150" s="71"/>
      <c r="BN150" s="71"/>
      <c r="BO150" s="71"/>
      <c r="BP150" s="99"/>
      <c r="BQ150" s="99"/>
      <c r="BR150" s="24"/>
      <c r="BS150" s="60"/>
      <c r="BT150" s="99"/>
      <c r="BU150" s="25"/>
      <c r="BV150" s="29"/>
      <c r="BW150" s="71"/>
      <c r="BX150" s="71"/>
      <c r="BY150" s="71"/>
      <c r="BZ150" s="99"/>
      <c r="CA150" s="99"/>
      <c r="CB150" s="24"/>
      <c r="CC150" s="60"/>
      <c r="CD150" s="77"/>
      <c r="CE150" s="77"/>
      <c r="CF150" s="77"/>
      <c r="CG150" s="77"/>
      <c r="CH150" s="77"/>
      <c r="CI150" s="77"/>
      <c r="CJ150" s="24"/>
      <c r="CM150" s="45"/>
      <c r="CN150" s="45"/>
      <c r="CO150" s="81"/>
      <c r="CP150" s="103"/>
      <c r="CQ150" s="81"/>
      <c r="CR150" s="81"/>
      <c r="CS150" s="81"/>
      <c r="CT150" s="68"/>
      <c r="CU150" s="68"/>
      <c r="CV150" s="68"/>
      <c r="CW150" s="45"/>
      <c r="CX150" s="81"/>
      <c r="CY150" s="77"/>
      <c r="CZ150" s="81"/>
      <c r="DA150" s="81"/>
      <c r="DB150" s="81"/>
      <c r="DC150" s="81"/>
      <c r="DD150" s="81"/>
      <c r="DE150" s="68"/>
      <c r="DF150" s="45"/>
      <c r="DG150" s="81"/>
      <c r="DH150" s="103"/>
      <c r="DI150" s="81"/>
      <c r="DJ150" s="81"/>
      <c r="DK150" s="81"/>
      <c r="DL150" s="68"/>
      <c r="DM150" s="68"/>
      <c r="DN150" s="98"/>
      <c r="DO150" s="98"/>
      <c r="DP150" s="45"/>
      <c r="DQ150" s="10"/>
      <c r="DR150" s="98"/>
      <c r="DS150" s="37"/>
      <c r="DT150" s="42"/>
      <c r="DU150" s="69"/>
      <c r="DV150" s="69"/>
      <c r="DW150" s="69"/>
      <c r="DX150" s="45"/>
    </row>
    <row r="151" spans="1:128" s="8" customFormat="1" ht="15" x14ac:dyDescent="0.15">
      <c r="A151" s="81"/>
      <c r="B151" s="103"/>
      <c r="C151" s="63"/>
      <c r="D151" s="61"/>
      <c r="E151" s="61"/>
      <c r="F151" s="68"/>
      <c r="G151" s="68"/>
      <c r="H151" s="68"/>
      <c r="I151" s="45"/>
      <c r="J151" s="81"/>
      <c r="K151" s="103"/>
      <c r="L151" s="63"/>
      <c r="M151" s="61"/>
      <c r="N151" s="68"/>
      <c r="O151" s="68"/>
      <c r="P151" s="68"/>
      <c r="R151" s="10"/>
      <c r="S151" s="98"/>
      <c r="T151" s="37"/>
      <c r="U151" s="10"/>
      <c r="V151" s="69"/>
      <c r="W151" s="69"/>
      <c r="X151" s="69"/>
      <c r="Z151" s="58"/>
      <c r="AA151" s="77"/>
      <c r="AB151" s="63"/>
      <c r="AC151" s="61"/>
      <c r="AD151" s="68"/>
      <c r="AE151" s="68"/>
      <c r="AF151" s="68"/>
      <c r="AG151" s="43"/>
      <c r="AH151" s="43"/>
      <c r="AJ151" s="58"/>
      <c r="AK151" s="77"/>
      <c r="AL151" s="63"/>
      <c r="AM151" s="61"/>
      <c r="AN151" s="68"/>
      <c r="AO151" s="68"/>
      <c r="AP151" s="68"/>
      <c r="AQ151" s="39"/>
      <c r="AS151" s="81"/>
      <c r="AT151" s="103"/>
      <c r="AU151" s="63"/>
      <c r="AV151" s="61"/>
      <c r="AW151" s="89"/>
      <c r="AX151" s="68"/>
      <c r="AY151" s="68"/>
      <c r="BA151" s="81"/>
      <c r="BB151" s="103"/>
      <c r="BC151" s="63"/>
      <c r="BD151" s="81"/>
      <c r="BE151" s="68"/>
      <c r="BF151" s="68"/>
      <c r="BG151" s="68"/>
      <c r="BH151" s="24"/>
      <c r="BI151" s="27"/>
      <c r="BJ151" s="99"/>
      <c r="BK151" s="25"/>
      <c r="BL151" s="29"/>
      <c r="BM151" s="71"/>
      <c r="BN151" s="71"/>
      <c r="BO151" s="71"/>
      <c r="BP151" s="99"/>
      <c r="BQ151" s="99"/>
      <c r="BR151" s="24"/>
      <c r="BS151" s="60"/>
      <c r="BT151" s="99"/>
      <c r="BU151" s="25"/>
      <c r="BV151" s="29"/>
      <c r="BW151" s="71"/>
      <c r="BX151" s="71"/>
      <c r="BY151" s="71"/>
      <c r="BZ151" s="99"/>
      <c r="CA151" s="99"/>
      <c r="CB151" s="24"/>
      <c r="CC151" s="60"/>
      <c r="CD151" s="77"/>
      <c r="CE151" s="77"/>
      <c r="CF151" s="77"/>
      <c r="CG151" s="77"/>
      <c r="CH151" s="77"/>
      <c r="CI151" s="77"/>
      <c r="CJ151" s="24"/>
      <c r="CM151" s="45"/>
      <c r="CN151" s="45"/>
      <c r="CO151" s="81"/>
      <c r="CP151" s="103"/>
      <c r="CQ151" s="81"/>
      <c r="CR151" s="81"/>
      <c r="CS151" s="81"/>
      <c r="CT151" s="68"/>
      <c r="CU151" s="68"/>
      <c r="CV151" s="68"/>
      <c r="CW151" s="45"/>
      <c r="CX151" s="81"/>
      <c r="CY151" s="77"/>
      <c r="CZ151" s="81"/>
      <c r="DA151" s="81"/>
      <c r="DB151" s="81"/>
      <c r="DC151" s="81"/>
      <c r="DD151" s="81"/>
      <c r="DE151" s="68"/>
      <c r="DF151" s="45"/>
      <c r="DG151" s="81"/>
      <c r="DH151" s="103"/>
      <c r="DI151" s="81"/>
      <c r="DJ151" s="81"/>
      <c r="DK151" s="81"/>
      <c r="DL151" s="68"/>
      <c r="DM151" s="68"/>
      <c r="DN151" s="98"/>
      <c r="DO151" s="98"/>
      <c r="DP151" s="45"/>
      <c r="DQ151" s="10"/>
      <c r="DR151" s="98"/>
      <c r="DS151" s="37"/>
      <c r="DT151" s="42"/>
      <c r="DU151" s="69"/>
      <c r="DV151" s="69"/>
      <c r="DW151" s="69"/>
      <c r="DX151" s="45"/>
    </row>
    <row r="152" spans="1:128" s="8" customFormat="1" ht="15" x14ac:dyDescent="0.15">
      <c r="A152" s="81"/>
      <c r="B152" s="103"/>
      <c r="C152" s="63"/>
      <c r="D152" s="61"/>
      <c r="E152" s="61"/>
      <c r="F152" s="68"/>
      <c r="G152" s="68"/>
      <c r="H152" s="68"/>
      <c r="I152" s="45"/>
      <c r="J152" s="81"/>
      <c r="K152" s="103"/>
      <c r="L152" s="63"/>
      <c r="M152" s="61"/>
      <c r="N152" s="68"/>
      <c r="O152" s="68"/>
      <c r="P152" s="68"/>
      <c r="R152" s="10"/>
      <c r="S152" s="98"/>
      <c r="T152" s="37"/>
      <c r="U152" s="10"/>
      <c r="V152" s="69"/>
      <c r="W152" s="69"/>
      <c r="X152" s="69"/>
      <c r="Z152" s="58"/>
      <c r="AA152" s="77"/>
      <c r="AB152" s="63"/>
      <c r="AC152" s="61"/>
      <c r="AD152" s="68"/>
      <c r="AE152" s="68"/>
      <c r="AF152" s="68"/>
      <c r="AG152" s="43"/>
      <c r="AH152" s="43"/>
      <c r="AJ152" s="58"/>
      <c r="AK152" s="77"/>
      <c r="AL152" s="63"/>
      <c r="AM152" s="61"/>
      <c r="AN152" s="68"/>
      <c r="AO152" s="68"/>
      <c r="AP152" s="68"/>
      <c r="AQ152" s="39"/>
      <c r="AS152" s="81"/>
      <c r="AT152" s="103"/>
      <c r="AU152" s="63"/>
      <c r="AV152" s="61"/>
      <c r="AW152" s="89"/>
      <c r="AX152" s="68"/>
      <c r="AY152" s="68"/>
      <c r="BA152" s="81"/>
      <c r="BB152" s="103"/>
      <c r="BC152" s="63"/>
      <c r="BD152" s="81"/>
      <c r="BE152" s="68"/>
      <c r="BF152" s="68"/>
      <c r="BG152" s="68"/>
      <c r="BH152" s="24"/>
      <c r="BI152" s="27"/>
      <c r="BJ152" s="99"/>
      <c r="BK152" s="25"/>
      <c r="BL152" s="29"/>
      <c r="BM152" s="71"/>
      <c r="BN152" s="71"/>
      <c r="BO152" s="71"/>
      <c r="BP152" s="99"/>
      <c r="BQ152" s="99"/>
      <c r="BR152" s="24"/>
      <c r="BS152" s="60"/>
      <c r="BT152" s="99"/>
      <c r="BU152" s="25"/>
      <c r="BV152" s="29"/>
      <c r="BW152" s="71"/>
      <c r="BX152" s="71"/>
      <c r="BY152" s="71"/>
      <c r="BZ152" s="99"/>
      <c r="CA152" s="99"/>
      <c r="CB152" s="24"/>
      <c r="CC152" s="60"/>
      <c r="CD152" s="77"/>
      <c r="CE152" s="77"/>
      <c r="CF152" s="77"/>
      <c r="CG152" s="77"/>
      <c r="CH152" s="77"/>
      <c r="CI152" s="77"/>
      <c r="CJ152" s="24"/>
      <c r="CM152" s="45"/>
      <c r="CN152" s="45"/>
      <c r="CO152" s="81"/>
      <c r="CP152" s="103"/>
      <c r="CQ152" s="81"/>
      <c r="CR152" s="81"/>
      <c r="CS152" s="81"/>
      <c r="CT152" s="68"/>
      <c r="CU152" s="68"/>
      <c r="CV152" s="68"/>
      <c r="CW152" s="45"/>
      <c r="CX152" s="81"/>
      <c r="CY152" s="77"/>
      <c r="CZ152" s="81"/>
      <c r="DA152" s="81"/>
      <c r="DB152" s="81"/>
      <c r="DC152" s="81"/>
      <c r="DD152" s="81"/>
      <c r="DE152" s="68"/>
      <c r="DF152" s="45"/>
      <c r="DG152" s="81"/>
      <c r="DH152" s="103"/>
      <c r="DI152" s="81"/>
      <c r="DJ152" s="81"/>
      <c r="DK152" s="81"/>
      <c r="DL152" s="68"/>
      <c r="DM152" s="68"/>
      <c r="DN152" s="98"/>
      <c r="DO152" s="98"/>
      <c r="DP152" s="45"/>
      <c r="DQ152" s="10"/>
      <c r="DR152" s="98"/>
      <c r="DS152" s="37"/>
      <c r="DT152" s="42"/>
      <c r="DU152" s="69"/>
      <c r="DV152" s="69"/>
      <c r="DW152" s="69"/>
      <c r="DX152" s="45"/>
    </row>
    <row r="153" spans="1:128" s="8" customFormat="1" ht="15" x14ac:dyDescent="0.15">
      <c r="A153" s="81"/>
      <c r="B153" s="103"/>
      <c r="C153" s="63"/>
      <c r="D153" s="61"/>
      <c r="E153" s="61"/>
      <c r="F153" s="68"/>
      <c r="G153" s="68"/>
      <c r="H153" s="68"/>
      <c r="I153" s="45"/>
      <c r="J153" s="81"/>
      <c r="K153" s="103"/>
      <c r="L153" s="63"/>
      <c r="M153" s="61"/>
      <c r="N153" s="68"/>
      <c r="O153" s="68"/>
      <c r="P153" s="68"/>
      <c r="R153" s="10"/>
      <c r="S153" s="98"/>
      <c r="T153" s="37"/>
      <c r="U153" s="10"/>
      <c r="V153" s="69"/>
      <c r="W153" s="69"/>
      <c r="X153" s="69"/>
      <c r="Z153" s="58"/>
      <c r="AA153" s="77"/>
      <c r="AB153" s="63"/>
      <c r="AC153" s="61"/>
      <c r="AD153" s="68"/>
      <c r="AE153" s="68"/>
      <c r="AF153" s="68"/>
      <c r="AG153" s="43"/>
      <c r="AH153" s="43"/>
      <c r="AJ153" s="58"/>
      <c r="AK153" s="77"/>
      <c r="AL153" s="63"/>
      <c r="AM153" s="61"/>
      <c r="AN153" s="68"/>
      <c r="AO153" s="68"/>
      <c r="AP153" s="68"/>
      <c r="AQ153" s="39"/>
      <c r="AS153" s="81"/>
      <c r="AT153" s="103"/>
      <c r="AU153" s="63"/>
      <c r="AV153" s="61"/>
      <c r="AW153" s="89"/>
      <c r="AX153" s="68"/>
      <c r="AY153" s="68"/>
      <c r="BA153" s="81"/>
      <c r="BB153" s="103"/>
      <c r="BC153" s="63"/>
      <c r="BD153" s="81"/>
      <c r="BE153" s="68"/>
      <c r="BF153" s="68"/>
      <c r="BG153" s="68"/>
      <c r="BH153" s="24"/>
      <c r="BI153" s="27"/>
      <c r="BJ153" s="99"/>
      <c r="BK153" s="25"/>
      <c r="BL153" s="29"/>
      <c r="BM153" s="71"/>
      <c r="BN153" s="71"/>
      <c r="BO153" s="71"/>
      <c r="BP153" s="99"/>
      <c r="BQ153" s="99"/>
      <c r="BR153" s="24"/>
      <c r="BS153" s="60"/>
      <c r="BT153" s="99"/>
      <c r="BU153" s="25"/>
      <c r="BV153" s="29"/>
      <c r="BW153" s="71"/>
      <c r="BX153" s="71"/>
      <c r="BY153" s="71"/>
      <c r="BZ153" s="99"/>
      <c r="CA153" s="99"/>
      <c r="CB153" s="24"/>
      <c r="CC153" s="60"/>
      <c r="CD153" s="77"/>
      <c r="CE153" s="77"/>
      <c r="CF153" s="77"/>
      <c r="CG153" s="77"/>
      <c r="CH153" s="77"/>
      <c r="CI153" s="77"/>
      <c r="CJ153" s="24"/>
      <c r="CM153" s="45"/>
      <c r="CN153" s="45"/>
      <c r="CO153" s="81"/>
      <c r="CP153" s="103"/>
      <c r="CQ153" s="81"/>
      <c r="CR153" s="81"/>
      <c r="CS153" s="81"/>
      <c r="CT153" s="68"/>
      <c r="CU153" s="68"/>
      <c r="CV153" s="68"/>
      <c r="CW153" s="45"/>
      <c r="CX153" s="81"/>
      <c r="CY153" s="77"/>
      <c r="CZ153" s="81"/>
      <c r="DA153" s="81"/>
      <c r="DB153" s="81"/>
      <c r="DC153" s="81"/>
      <c r="DD153" s="81"/>
      <c r="DE153" s="68"/>
      <c r="DF153" s="45"/>
      <c r="DG153" s="81"/>
      <c r="DH153" s="103"/>
      <c r="DI153" s="81"/>
      <c r="DJ153" s="81"/>
      <c r="DK153" s="81"/>
      <c r="DL153" s="68"/>
      <c r="DM153" s="68"/>
      <c r="DN153" s="98"/>
      <c r="DO153" s="98"/>
      <c r="DP153" s="45"/>
      <c r="DQ153" s="10"/>
      <c r="DR153" s="98"/>
      <c r="DS153" s="37"/>
      <c r="DT153" s="42"/>
      <c r="DU153" s="69"/>
      <c r="DV153" s="69"/>
      <c r="DW153" s="69"/>
      <c r="DX153" s="45"/>
    </row>
    <row r="154" spans="1:128" s="8" customFormat="1" ht="15" x14ac:dyDescent="0.15">
      <c r="A154" s="81"/>
      <c r="B154" s="103"/>
      <c r="C154" s="63"/>
      <c r="D154" s="61"/>
      <c r="E154" s="61"/>
      <c r="F154" s="68"/>
      <c r="G154" s="68"/>
      <c r="H154" s="68"/>
      <c r="I154" s="45"/>
      <c r="J154" s="81"/>
      <c r="K154" s="103"/>
      <c r="L154" s="63"/>
      <c r="M154" s="61"/>
      <c r="N154" s="68"/>
      <c r="O154" s="68"/>
      <c r="P154" s="68"/>
      <c r="R154" s="10"/>
      <c r="S154" s="98"/>
      <c r="T154" s="37"/>
      <c r="U154" s="10"/>
      <c r="V154" s="69"/>
      <c r="W154" s="69"/>
      <c r="X154" s="69"/>
      <c r="Z154" s="58"/>
      <c r="AA154" s="77"/>
      <c r="AB154" s="63"/>
      <c r="AC154" s="61"/>
      <c r="AD154" s="68"/>
      <c r="AE154" s="68"/>
      <c r="AF154" s="68"/>
      <c r="AG154" s="43"/>
      <c r="AH154" s="43"/>
      <c r="AJ154" s="58"/>
      <c r="AK154" s="77"/>
      <c r="AL154" s="63"/>
      <c r="AM154" s="61"/>
      <c r="AN154" s="68"/>
      <c r="AO154" s="68"/>
      <c r="AP154" s="68"/>
      <c r="AQ154" s="39"/>
      <c r="AS154" s="81"/>
      <c r="AT154" s="103"/>
      <c r="AU154" s="63"/>
      <c r="AV154" s="61"/>
      <c r="AW154" s="89"/>
      <c r="AX154" s="68"/>
      <c r="AY154" s="68"/>
      <c r="BA154" s="81"/>
      <c r="BB154" s="103"/>
      <c r="BC154" s="63"/>
      <c r="BD154" s="81"/>
      <c r="BE154" s="68"/>
      <c r="BF154" s="68"/>
      <c r="BG154" s="68"/>
      <c r="BH154" s="24"/>
      <c r="BI154" s="27"/>
      <c r="BJ154" s="99"/>
      <c r="BK154" s="25"/>
      <c r="BL154" s="29"/>
      <c r="BM154" s="71"/>
      <c r="BN154" s="71"/>
      <c r="BO154" s="71"/>
      <c r="BP154" s="99"/>
      <c r="BQ154" s="99"/>
      <c r="BR154" s="24"/>
      <c r="BS154" s="60"/>
      <c r="BT154" s="99"/>
      <c r="BU154" s="25"/>
      <c r="BV154" s="29"/>
      <c r="BW154" s="71"/>
      <c r="BX154" s="71"/>
      <c r="BY154" s="71"/>
      <c r="BZ154" s="99"/>
      <c r="CA154" s="99"/>
      <c r="CB154" s="24"/>
      <c r="CC154" s="60"/>
      <c r="CD154" s="77"/>
      <c r="CE154" s="77"/>
      <c r="CF154" s="77"/>
      <c r="CG154" s="77"/>
      <c r="CH154" s="77"/>
      <c r="CI154" s="77"/>
      <c r="CJ154" s="24"/>
      <c r="CM154" s="45"/>
      <c r="CN154" s="45"/>
      <c r="CO154" s="81"/>
      <c r="CP154" s="103"/>
      <c r="CQ154" s="81"/>
      <c r="CR154" s="81"/>
      <c r="CS154" s="81"/>
      <c r="CT154" s="68"/>
      <c r="CU154" s="68"/>
      <c r="CV154" s="68"/>
      <c r="CW154" s="45"/>
      <c r="CX154" s="81"/>
      <c r="CY154" s="77"/>
      <c r="CZ154" s="81"/>
      <c r="DA154" s="81"/>
      <c r="DB154" s="81"/>
      <c r="DC154" s="81"/>
      <c r="DD154" s="81"/>
      <c r="DE154" s="68"/>
      <c r="DF154" s="45"/>
      <c r="DG154" s="81"/>
      <c r="DH154" s="103"/>
      <c r="DI154" s="81"/>
      <c r="DJ154" s="81"/>
      <c r="DK154" s="81"/>
      <c r="DL154" s="68"/>
      <c r="DM154" s="68"/>
      <c r="DN154" s="98"/>
      <c r="DO154" s="98"/>
      <c r="DP154" s="45"/>
      <c r="DQ154" s="10"/>
      <c r="DR154" s="98"/>
      <c r="DS154" s="37"/>
      <c r="DT154" s="42"/>
      <c r="DU154" s="69"/>
      <c r="DV154" s="69"/>
      <c r="DW154" s="69"/>
      <c r="DX154" s="45"/>
    </row>
    <row r="155" spans="1:128" s="8" customFormat="1" ht="15" x14ac:dyDescent="0.15">
      <c r="A155" s="81"/>
      <c r="B155" s="103"/>
      <c r="C155" s="63"/>
      <c r="D155" s="61"/>
      <c r="E155" s="61"/>
      <c r="F155" s="68"/>
      <c r="G155" s="68"/>
      <c r="H155" s="68"/>
      <c r="I155" s="45"/>
      <c r="J155" s="81"/>
      <c r="K155" s="103"/>
      <c r="L155" s="63"/>
      <c r="M155" s="61"/>
      <c r="N155" s="68"/>
      <c r="O155" s="68"/>
      <c r="P155" s="68"/>
      <c r="R155" s="10"/>
      <c r="S155" s="98"/>
      <c r="T155" s="37"/>
      <c r="U155" s="10"/>
      <c r="V155" s="69"/>
      <c r="W155" s="69"/>
      <c r="X155" s="69"/>
      <c r="Z155" s="58"/>
      <c r="AA155" s="77"/>
      <c r="AB155" s="63"/>
      <c r="AC155" s="61"/>
      <c r="AD155" s="68"/>
      <c r="AE155" s="68"/>
      <c r="AF155" s="68"/>
      <c r="AG155" s="43"/>
      <c r="AH155" s="43"/>
      <c r="AJ155" s="58"/>
      <c r="AK155" s="77"/>
      <c r="AL155" s="63"/>
      <c r="AM155" s="61"/>
      <c r="AN155" s="68"/>
      <c r="AO155" s="68"/>
      <c r="AP155" s="68"/>
      <c r="AQ155" s="39"/>
      <c r="AS155" s="81"/>
      <c r="AT155" s="103"/>
      <c r="AU155" s="63"/>
      <c r="AV155" s="61"/>
      <c r="AW155" s="89"/>
      <c r="AX155" s="68"/>
      <c r="AY155" s="68"/>
      <c r="BA155" s="81"/>
      <c r="BB155" s="103"/>
      <c r="BC155" s="63"/>
      <c r="BD155" s="81"/>
      <c r="BE155" s="68"/>
      <c r="BF155" s="68"/>
      <c r="BG155" s="68"/>
      <c r="BH155" s="24"/>
      <c r="BI155" s="27"/>
      <c r="BJ155" s="99"/>
      <c r="BK155" s="25"/>
      <c r="BL155" s="29"/>
      <c r="BM155" s="71"/>
      <c r="BN155" s="71"/>
      <c r="BO155" s="71"/>
      <c r="BP155" s="99"/>
      <c r="BQ155" s="99"/>
      <c r="BR155" s="24"/>
      <c r="BS155" s="60"/>
      <c r="BT155" s="99"/>
      <c r="BU155" s="25"/>
      <c r="BV155" s="29"/>
      <c r="BW155" s="71"/>
      <c r="BX155" s="71"/>
      <c r="BY155" s="71"/>
      <c r="BZ155" s="99"/>
      <c r="CA155" s="99"/>
      <c r="CB155" s="24"/>
      <c r="CC155" s="60"/>
      <c r="CD155" s="77"/>
      <c r="CE155" s="77"/>
      <c r="CF155" s="77"/>
      <c r="CG155" s="77"/>
      <c r="CH155" s="77"/>
      <c r="CI155" s="77"/>
      <c r="CJ155" s="24"/>
      <c r="CM155" s="45"/>
      <c r="CN155" s="45"/>
      <c r="CO155" s="81"/>
      <c r="CP155" s="103"/>
      <c r="CQ155" s="81"/>
      <c r="CR155" s="81"/>
      <c r="CS155" s="81"/>
      <c r="CT155" s="68"/>
      <c r="CU155" s="68"/>
      <c r="CV155" s="68"/>
      <c r="CW155" s="45"/>
      <c r="CX155" s="81"/>
      <c r="CY155" s="77"/>
      <c r="CZ155" s="81"/>
      <c r="DA155" s="81"/>
      <c r="DB155" s="81"/>
      <c r="DC155" s="81"/>
      <c r="DD155" s="81"/>
      <c r="DE155" s="68"/>
      <c r="DF155" s="45"/>
      <c r="DG155" s="81"/>
      <c r="DH155" s="103"/>
      <c r="DI155" s="81"/>
      <c r="DJ155" s="81"/>
      <c r="DK155" s="81"/>
      <c r="DL155" s="68"/>
      <c r="DM155" s="68"/>
      <c r="DN155" s="98"/>
      <c r="DO155" s="98"/>
      <c r="DP155" s="45"/>
      <c r="DQ155" s="10"/>
      <c r="DR155" s="98"/>
      <c r="DS155" s="37"/>
      <c r="DT155" s="42"/>
      <c r="DU155" s="69"/>
      <c r="DV155" s="69"/>
      <c r="DW155" s="69"/>
      <c r="DX155" s="45"/>
    </row>
    <row r="156" spans="1:128" s="8" customFormat="1" ht="15" x14ac:dyDescent="0.15">
      <c r="A156" s="81"/>
      <c r="B156" s="103"/>
      <c r="C156" s="63"/>
      <c r="D156" s="61"/>
      <c r="E156" s="61"/>
      <c r="F156" s="68"/>
      <c r="G156" s="68"/>
      <c r="H156" s="68"/>
      <c r="I156" s="45"/>
      <c r="J156" s="81"/>
      <c r="K156" s="103"/>
      <c r="L156" s="63"/>
      <c r="M156" s="61"/>
      <c r="N156" s="68"/>
      <c r="O156" s="68"/>
      <c r="P156" s="68"/>
      <c r="R156" s="10"/>
      <c r="S156" s="98"/>
      <c r="T156" s="37"/>
      <c r="U156" s="10"/>
      <c r="V156" s="69"/>
      <c r="W156" s="69"/>
      <c r="X156" s="69"/>
      <c r="Z156" s="58"/>
      <c r="AA156" s="77"/>
      <c r="AB156" s="63"/>
      <c r="AC156" s="61"/>
      <c r="AD156" s="68"/>
      <c r="AE156" s="68"/>
      <c r="AF156" s="68"/>
      <c r="AG156" s="43"/>
      <c r="AH156" s="43"/>
      <c r="AJ156" s="58"/>
      <c r="AK156" s="77"/>
      <c r="AL156" s="63"/>
      <c r="AM156" s="61"/>
      <c r="AN156" s="68"/>
      <c r="AO156" s="68"/>
      <c r="AP156" s="68"/>
      <c r="AQ156" s="39"/>
      <c r="AS156" s="81"/>
      <c r="AT156" s="103"/>
      <c r="AU156" s="63"/>
      <c r="AV156" s="61"/>
      <c r="AW156" s="89"/>
      <c r="AX156" s="68"/>
      <c r="AY156" s="68"/>
      <c r="BA156" s="81"/>
      <c r="BB156" s="103"/>
      <c r="BC156" s="63"/>
      <c r="BD156" s="81"/>
      <c r="BE156" s="68"/>
      <c r="BF156" s="68"/>
      <c r="BG156" s="68"/>
      <c r="BH156" s="24"/>
      <c r="BI156" s="27"/>
      <c r="BJ156" s="99"/>
      <c r="BK156" s="25"/>
      <c r="BL156" s="29"/>
      <c r="BM156" s="71"/>
      <c r="BN156" s="71"/>
      <c r="BO156" s="71"/>
      <c r="BP156" s="99"/>
      <c r="BQ156" s="99"/>
      <c r="BR156" s="24"/>
      <c r="BS156" s="60"/>
      <c r="BT156" s="99"/>
      <c r="BU156" s="25"/>
      <c r="BV156" s="29"/>
      <c r="BW156" s="71"/>
      <c r="BX156" s="71"/>
      <c r="BY156" s="71"/>
      <c r="BZ156" s="99"/>
      <c r="CA156" s="99"/>
      <c r="CB156" s="24"/>
      <c r="CC156" s="60"/>
      <c r="CD156" s="77"/>
      <c r="CE156" s="77"/>
      <c r="CF156" s="77"/>
      <c r="CG156" s="77"/>
      <c r="CH156" s="77"/>
      <c r="CI156" s="77"/>
      <c r="CJ156" s="24"/>
      <c r="CM156" s="45"/>
      <c r="CN156" s="45"/>
      <c r="CO156" s="81"/>
      <c r="CP156" s="103"/>
      <c r="CQ156" s="81"/>
      <c r="CR156" s="81"/>
      <c r="CS156" s="81"/>
      <c r="CT156" s="68"/>
      <c r="CU156" s="68"/>
      <c r="CV156" s="68"/>
      <c r="CW156" s="45"/>
      <c r="CX156" s="81"/>
      <c r="CY156" s="77"/>
      <c r="CZ156" s="81"/>
      <c r="DA156" s="81"/>
      <c r="DB156" s="81"/>
      <c r="DC156" s="81"/>
      <c r="DD156" s="81"/>
      <c r="DE156" s="68"/>
      <c r="DF156" s="45"/>
      <c r="DG156" s="81"/>
      <c r="DH156" s="103"/>
      <c r="DI156" s="81"/>
      <c r="DJ156" s="81"/>
      <c r="DK156" s="81"/>
      <c r="DL156" s="68"/>
      <c r="DM156" s="68"/>
      <c r="DN156" s="98"/>
      <c r="DO156" s="98"/>
      <c r="DP156" s="45"/>
      <c r="DQ156" s="10"/>
      <c r="DR156" s="98"/>
      <c r="DS156" s="37"/>
      <c r="DT156" s="42"/>
      <c r="DU156" s="69"/>
      <c r="DV156" s="69"/>
      <c r="DW156" s="69"/>
      <c r="DX156" s="45"/>
    </row>
    <row r="157" spans="1:128" s="8" customFormat="1" ht="15" x14ac:dyDescent="0.15">
      <c r="A157" s="81"/>
      <c r="B157" s="103"/>
      <c r="C157" s="63"/>
      <c r="D157" s="61"/>
      <c r="E157" s="61"/>
      <c r="F157" s="68"/>
      <c r="G157" s="68"/>
      <c r="H157" s="68"/>
      <c r="I157" s="45"/>
      <c r="J157" s="81"/>
      <c r="K157" s="103"/>
      <c r="L157" s="63"/>
      <c r="M157" s="61"/>
      <c r="N157" s="68"/>
      <c r="O157" s="68"/>
      <c r="P157" s="68"/>
      <c r="R157" s="10"/>
      <c r="S157" s="98"/>
      <c r="T157" s="37"/>
      <c r="U157" s="10"/>
      <c r="V157" s="69"/>
      <c r="W157" s="69"/>
      <c r="X157" s="69"/>
      <c r="Z157" s="58"/>
      <c r="AA157" s="77"/>
      <c r="AB157" s="63"/>
      <c r="AC157" s="61"/>
      <c r="AD157" s="68"/>
      <c r="AE157" s="68"/>
      <c r="AF157" s="68"/>
      <c r="AG157" s="43"/>
      <c r="AH157" s="43"/>
      <c r="AJ157" s="58"/>
      <c r="AK157" s="77"/>
      <c r="AL157" s="63"/>
      <c r="AM157" s="61"/>
      <c r="AN157" s="68"/>
      <c r="AO157" s="68"/>
      <c r="AP157" s="68"/>
      <c r="AQ157" s="39"/>
      <c r="AS157" s="81"/>
      <c r="AT157" s="103"/>
      <c r="AU157" s="63"/>
      <c r="AV157" s="61"/>
      <c r="AW157" s="89"/>
      <c r="AX157" s="68"/>
      <c r="AY157" s="68"/>
      <c r="BA157" s="81"/>
      <c r="BB157" s="103"/>
      <c r="BC157" s="63"/>
      <c r="BD157" s="81"/>
      <c r="BE157" s="68"/>
      <c r="BF157" s="68"/>
      <c r="BG157" s="68"/>
      <c r="BH157" s="24"/>
      <c r="BI157" s="27"/>
      <c r="BJ157" s="99"/>
      <c r="BK157" s="25"/>
      <c r="BL157" s="29"/>
      <c r="BM157" s="71"/>
      <c r="BN157" s="71"/>
      <c r="BO157" s="71"/>
      <c r="BP157" s="99"/>
      <c r="BQ157" s="99"/>
      <c r="BR157" s="24"/>
      <c r="BS157" s="60"/>
      <c r="BT157" s="99"/>
      <c r="BU157" s="25"/>
      <c r="BV157" s="29"/>
      <c r="BW157" s="71"/>
      <c r="BX157" s="71"/>
      <c r="BY157" s="71"/>
      <c r="BZ157" s="99"/>
      <c r="CA157" s="99"/>
      <c r="CB157" s="24"/>
      <c r="CC157" s="60"/>
      <c r="CD157" s="77"/>
      <c r="CE157" s="77"/>
      <c r="CF157" s="77"/>
      <c r="CG157" s="77"/>
      <c r="CH157" s="77"/>
      <c r="CI157" s="77"/>
      <c r="CJ157" s="24"/>
      <c r="CM157" s="45"/>
      <c r="CN157" s="45"/>
      <c r="CO157" s="81"/>
      <c r="CP157" s="103"/>
      <c r="CQ157" s="81"/>
      <c r="CR157" s="81"/>
      <c r="CS157" s="81"/>
      <c r="CT157" s="68"/>
      <c r="CU157" s="68"/>
      <c r="CV157" s="68"/>
      <c r="CW157" s="45"/>
      <c r="CX157" s="81"/>
      <c r="CY157" s="77"/>
      <c r="CZ157" s="81"/>
      <c r="DA157" s="81"/>
      <c r="DB157" s="81"/>
      <c r="DC157" s="81"/>
      <c r="DD157" s="81"/>
      <c r="DE157" s="68"/>
      <c r="DF157" s="45"/>
      <c r="DG157" s="81"/>
      <c r="DH157" s="103"/>
      <c r="DI157" s="81"/>
      <c r="DJ157" s="81"/>
      <c r="DK157" s="81"/>
      <c r="DL157" s="68"/>
      <c r="DM157" s="68"/>
      <c r="DN157" s="98"/>
      <c r="DO157" s="98"/>
      <c r="DP157" s="45"/>
      <c r="DQ157" s="10"/>
      <c r="DR157" s="98"/>
      <c r="DS157" s="37"/>
      <c r="DT157" s="42"/>
      <c r="DU157" s="69"/>
      <c r="DV157" s="69"/>
      <c r="DW157" s="69"/>
      <c r="DX157" s="45"/>
    </row>
    <row r="158" spans="1:128" s="8" customFormat="1" ht="15" x14ac:dyDescent="0.15">
      <c r="A158" s="81"/>
      <c r="B158" s="103"/>
      <c r="C158" s="63"/>
      <c r="D158" s="61"/>
      <c r="E158" s="61"/>
      <c r="F158" s="68"/>
      <c r="G158" s="68"/>
      <c r="H158" s="68"/>
      <c r="I158" s="45"/>
      <c r="J158" s="81"/>
      <c r="K158" s="103"/>
      <c r="L158" s="63"/>
      <c r="M158" s="61"/>
      <c r="N158" s="68"/>
      <c r="O158" s="68"/>
      <c r="P158" s="68"/>
      <c r="R158" s="10"/>
      <c r="S158" s="98"/>
      <c r="T158" s="37"/>
      <c r="U158" s="10"/>
      <c r="V158" s="69"/>
      <c r="W158" s="69"/>
      <c r="X158" s="69"/>
      <c r="Z158" s="58"/>
      <c r="AA158" s="77"/>
      <c r="AB158" s="63"/>
      <c r="AC158" s="61"/>
      <c r="AD158" s="68"/>
      <c r="AE158" s="68"/>
      <c r="AF158" s="68"/>
      <c r="AG158" s="43"/>
      <c r="AH158" s="43"/>
      <c r="AJ158" s="58"/>
      <c r="AK158" s="77"/>
      <c r="AL158" s="63"/>
      <c r="AM158" s="61"/>
      <c r="AN158" s="68"/>
      <c r="AO158" s="68"/>
      <c r="AP158" s="68"/>
      <c r="AQ158" s="39"/>
      <c r="AS158" s="81"/>
      <c r="AT158" s="103"/>
      <c r="AU158" s="63"/>
      <c r="AV158" s="61"/>
      <c r="AW158" s="89"/>
      <c r="AX158" s="68"/>
      <c r="AY158" s="68"/>
      <c r="BA158" s="81"/>
      <c r="BB158" s="103"/>
      <c r="BC158" s="63"/>
      <c r="BD158" s="81"/>
      <c r="BE158" s="68"/>
      <c r="BF158" s="68"/>
      <c r="BG158" s="68"/>
      <c r="BH158" s="24"/>
      <c r="BI158" s="27"/>
      <c r="BJ158" s="99"/>
      <c r="BK158" s="25"/>
      <c r="BL158" s="29"/>
      <c r="BM158" s="71"/>
      <c r="BN158" s="71"/>
      <c r="BO158" s="71"/>
      <c r="BP158" s="99"/>
      <c r="BQ158" s="99"/>
      <c r="BR158" s="24"/>
      <c r="BS158" s="60"/>
      <c r="BT158" s="99"/>
      <c r="BU158" s="25"/>
      <c r="BV158" s="29"/>
      <c r="BW158" s="71"/>
      <c r="BX158" s="71"/>
      <c r="BY158" s="71"/>
      <c r="BZ158" s="99"/>
      <c r="CA158" s="99"/>
      <c r="CB158" s="24"/>
      <c r="CC158" s="60"/>
      <c r="CD158" s="77"/>
      <c r="CE158" s="77"/>
      <c r="CF158" s="77"/>
      <c r="CG158" s="77"/>
      <c r="CH158" s="77"/>
      <c r="CI158" s="77"/>
      <c r="CJ158" s="24"/>
      <c r="CM158" s="45"/>
      <c r="CN158" s="45"/>
      <c r="CO158" s="81"/>
      <c r="CP158" s="103"/>
      <c r="CQ158" s="81"/>
      <c r="CR158" s="81"/>
      <c r="CS158" s="81"/>
      <c r="CT158" s="68"/>
      <c r="CU158" s="68"/>
      <c r="CV158" s="68"/>
      <c r="CW158" s="45"/>
      <c r="CX158" s="81"/>
      <c r="CY158" s="77"/>
      <c r="CZ158" s="81"/>
      <c r="DA158" s="81"/>
      <c r="DB158" s="81"/>
      <c r="DC158" s="81"/>
      <c r="DD158" s="81"/>
      <c r="DE158" s="68"/>
      <c r="DF158" s="45"/>
      <c r="DG158" s="81"/>
      <c r="DH158" s="103"/>
      <c r="DI158" s="81"/>
      <c r="DJ158" s="81"/>
      <c r="DK158" s="81"/>
      <c r="DL158" s="68"/>
      <c r="DM158" s="68"/>
      <c r="DN158" s="98"/>
      <c r="DO158" s="98"/>
      <c r="DP158" s="45"/>
      <c r="DQ158" s="10"/>
      <c r="DR158" s="98"/>
      <c r="DS158" s="37"/>
      <c r="DT158" s="42"/>
      <c r="DU158" s="69"/>
      <c r="DV158" s="69"/>
      <c r="DW158" s="69"/>
      <c r="DX158" s="45"/>
    </row>
    <row r="159" spans="1:128" s="8" customFormat="1" ht="15" x14ac:dyDescent="0.15">
      <c r="A159" s="10"/>
      <c r="B159" s="98"/>
      <c r="C159" s="37"/>
      <c r="D159" s="42"/>
      <c r="E159" s="42"/>
      <c r="F159" s="69"/>
      <c r="G159" s="69"/>
      <c r="H159" s="69"/>
      <c r="I159" s="45"/>
      <c r="J159" s="10"/>
      <c r="K159" s="98"/>
      <c r="L159" s="37"/>
      <c r="M159" s="42"/>
      <c r="N159" s="69"/>
      <c r="O159" s="69"/>
      <c r="P159" s="69"/>
      <c r="R159" s="10"/>
      <c r="S159" s="98"/>
      <c r="T159" s="37"/>
      <c r="U159" s="10"/>
      <c r="V159" s="69"/>
      <c r="W159" s="69"/>
      <c r="X159" s="69"/>
      <c r="Z159" s="39"/>
      <c r="AA159" s="39"/>
      <c r="AB159" s="37"/>
      <c r="AC159" s="42"/>
      <c r="AD159" s="69"/>
      <c r="AE159" s="69"/>
      <c r="AF159" s="69"/>
      <c r="AG159" s="43"/>
      <c r="AH159" s="43"/>
      <c r="AJ159" s="39"/>
      <c r="AK159" s="39"/>
      <c r="AL159" s="37"/>
      <c r="AM159" s="42"/>
      <c r="AN159" s="69"/>
      <c r="AO159" s="69"/>
      <c r="AP159" s="69"/>
      <c r="AQ159" s="39"/>
      <c r="AS159" s="10"/>
      <c r="AT159" s="98"/>
      <c r="AU159" s="37"/>
      <c r="AV159" s="42"/>
      <c r="AW159" s="69"/>
      <c r="AX159" s="69"/>
      <c r="AY159" s="69"/>
      <c r="BA159" s="10"/>
      <c r="BB159" s="98"/>
      <c r="BC159" s="37"/>
      <c r="BD159" s="10"/>
      <c r="BE159" s="69"/>
      <c r="BF159" s="69"/>
      <c r="BG159" s="69"/>
      <c r="BH159" s="24"/>
      <c r="BI159" s="27"/>
      <c r="BJ159" s="99"/>
      <c r="BK159" s="25"/>
      <c r="BL159" s="29"/>
      <c r="BM159" s="71"/>
      <c r="BN159" s="71"/>
      <c r="BO159" s="71"/>
      <c r="BP159" s="99"/>
      <c r="BQ159" s="99"/>
      <c r="BR159" s="24"/>
      <c r="BS159" s="60"/>
      <c r="BT159" s="99"/>
      <c r="BU159" s="25"/>
      <c r="BV159" s="29"/>
      <c r="BW159" s="71"/>
      <c r="BX159" s="71"/>
      <c r="BY159" s="71"/>
      <c r="BZ159" s="99"/>
      <c r="CA159" s="99"/>
      <c r="CB159" s="24"/>
      <c r="CC159" s="60"/>
      <c r="CD159" s="77"/>
      <c r="CE159" s="77"/>
      <c r="CF159" s="77"/>
      <c r="CG159" s="77"/>
      <c r="CH159" s="77"/>
      <c r="CI159" s="77"/>
      <c r="CJ159" s="24"/>
      <c r="CM159" s="45"/>
      <c r="CN159" s="45"/>
      <c r="CO159" s="10"/>
      <c r="CP159" s="98"/>
      <c r="CQ159" s="10"/>
      <c r="CR159" s="10"/>
      <c r="CS159" s="10"/>
      <c r="CT159" s="69"/>
      <c r="CU159" s="69"/>
      <c r="CV159" s="69"/>
      <c r="CW159" s="45"/>
      <c r="CX159" s="10"/>
      <c r="CY159" s="39"/>
      <c r="CZ159" s="10"/>
      <c r="DA159" s="10"/>
      <c r="DB159" s="10"/>
      <c r="DC159" s="10"/>
      <c r="DD159" s="10"/>
      <c r="DE159" s="69"/>
      <c r="DF159" s="45"/>
      <c r="DG159" s="10"/>
      <c r="DH159" s="98"/>
      <c r="DI159" s="10"/>
      <c r="DJ159" s="10"/>
      <c r="DK159" s="10"/>
      <c r="DL159" s="69"/>
      <c r="DM159" s="69"/>
      <c r="DN159" s="98"/>
      <c r="DO159" s="98"/>
      <c r="DP159" s="45"/>
      <c r="DQ159" s="10"/>
      <c r="DR159" s="98"/>
      <c r="DS159" s="37"/>
      <c r="DT159" s="42"/>
      <c r="DU159" s="69"/>
      <c r="DV159" s="69"/>
      <c r="DW159" s="69"/>
      <c r="DX159" s="45"/>
    </row>
    <row r="160" spans="1:128" s="8" customFormat="1" ht="15" x14ac:dyDescent="0.15">
      <c r="A160" s="10"/>
      <c r="B160" s="98"/>
      <c r="C160" s="37"/>
      <c r="D160" s="42"/>
      <c r="E160" s="42"/>
      <c r="F160" s="69"/>
      <c r="G160" s="69"/>
      <c r="H160" s="69"/>
      <c r="I160" s="45"/>
      <c r="J160" s="10"/>
      <c r="K160" s="98"/>
      <c r="L160" s="37"/>
      <c r="M160" s="42"/>
      <c r="N160" s="69"/>
      <c r="O160" s="69"/>
      <c r="P160" s="69"/>
      <c r="R160" s="10"/>
      <c r="S160" s="98"/>
      <c r="T160" s="37"/>
      <c r="U160" s="10"/>
      <c r="V160" s="69"/>
      <c r="W160" s="69"/>
      <c r="X160" s="69"/>
      <c r="Z160" s="39"/>
      <c r="AA160" s="39"/>
      <c r="AB160" s="37"/>
      <c r="AC160" s="42"/>
      <c r="AD160" s="69"/>
      <c r="AE160" s="69"/>
      <c r="AF160" s="69"/>
      <c r="AG160" s="43"/>
      <c r="AH160" s="43"/>
      <c r="AJ160" s="39"/>
      <c r="AK160" s="39"/>
      <c r="AL160" s="37"/>
      <c r="AM160" s="42"/>
      <c r="AN160" s="69"/>
      <c r="AO160" s="69"/>
      <c r="AP160" s="69"/>
      <c r="AQ160" s="39"/>
      <c r="AS160" s="10"/>
      <c r="AT160" s="98"/>
      <c r="AU160" s="37"/>
      <c r="AV160" s="42"/>
      <c r="AW160" s="69"/>
      <c r="AX160" s="69"/>
      <c r="AY160" s="69"/>
      <c r="BA160" s="10"/>
      <c r="BB160" s="98"/>
      <c r="BC160" s="37"/>
      <c r="BD160" s="10"/>
      <c r="BE160" s="69"/>
      <c r="BF160" s="69"/>
      <c r="BG160" s="69"/>
      <c r="BH160" s="24"/>
      <c r="BI160" s="27"/>
      <c r="BJ160" s="99"/>
      <c r="BK160" s="25"/>
      <c r="BL160" s="29"/>
      <c r="BM160" s="71"/>
      <c r="BN160" s="71"/>
      <c r="BO160" s="71"/>
      <c r="BP160" s="99"/>
      <c r="BQ160" s="99"/>
      <c r="BR160" s="24"/>
      <c r="BS160" s="60"/>
      <c r="BT160" s="99"/>
      <c r="BU160" s="25"/>
      <c r="BV160" s="29"/>
      <c r="BW160" s="71"/>
      <c r="BX160" s="71"/>
      <c r="BY160" s="71"/>
      <c r="BZ160" s="99"/>
      <c r="CA160" s="99"/>
      <c r="CB160" s="24"/>
      <c r="CC160" s="60"/>
      <c r="CD160" s="98"/>
      <c r="CE160" s="37"/>
      <c r="CF160" s="42"/>
      <c r="CG160" s="69"/>
      <c r="CH160" s="69"/>
      <c r="CI160" s="69"/>
      <c r="CJ160" s="24"/>
      <c r="CM160" s="45"/>
      <c r="CN160" s="45"/>
      <c r="CO160" s="10"/>
      <c r="CP160" s="98"/>
      <c r="CQ160" s="10"/>
      <c r="CR160" s="10"/>
      <c r="CS160" s="10"/>
      <c r="CT160" s="69"/>
      <c r="CU160" s="69"/>
      <c r="CV160" s="69"/>
      <c r="CW160" s="45"/>
      <c r="CX160" s="10"/>
      <c r="CY160" s="39"/>
      <c r="CZ160" s="10"/>
      <c r="DA160" s="10"/>
      <c r="DB160" s="10"/>
      <c r="DC160" s="10"/>
      <c r="DD160" s="10"/>
      <c r="DE160" s="69"/>
      <c r="DF160" s="45"/>
      <c r="DG160" s="10"/>
      <c r="DH160" s="98"/>
      <c r="DI160" s="10"/>
      <c r="DJ160" s="10"/>
      <c r="DK160" s="10"/>
      <c r="DL160" s="69"/>
      <c r="DM160" s="69"/>
      <c r="DN160" s="98"/>
      <c r="DO160" s="98"/>
      <c r="DP160" s="45"/>
      <c r="DQ160" s="10"/>
      <c r="DR160" s="98"/>
      <c r="DS160" s="37"/>
      <c r="DT160" s="42"/>
      <c r="DU160" s="69"/>
      <c r="DV160" s="69"/>
      <c r="DW160" s="69"/>
      <c r="DX160" s="45"/>
    </row>
    <row r="161" spans="1:128" s="8" customFormat="1" ht="15" x14ac:dyDescent="0.15">
      <c r="A161" s="10"/>
      <c r="B161" s="98"/>
      <c r="C161" s="37"/>
      <c r="D161" s="42"/>
      <c r="E161" s="42"/>
      <c r="F161" s="69"/>
      <c r="G161" s="69"/>
      <c r="H161" s="69"/>
      <c r="I161" s="45"/>
      <c r="J161" s="10"/>
      <c r="K161" s="98"/>
      <c r="L161" s="37"/>
      <c r="M161" s="42"/>
      <c r="N161" s="69"/>
      <c r="O161" s="69"/>
      <c r="P161" s="69"/>
      <c r="R161" s="10"/>
      <c r="S161" s="98"/>
      <c r="T161" s="37"/>
      <c r="U161" s="10"/>
      <c r="V161" s="69"/>
      <c r="W161" s="69"/>
      <c r="X161" s="69"/>
      <c r="Z161" s="39"/>
      <c r="AA161" s="39"/>
      <c r="AB161" s="37"/>
      <c r="AC161" s="42"/>
      <c r="AD161" s="69"/>
      <c r="AE161" s="69"/>
      <c r="AF161" s="69"/>
      <c r="AG161" s="43"/>
      <c r="AH161" s="43"/>
      <c r="AJ161" s="39"/>
      <c r="AK161" s="39"/>
      <c r="AL161" s="37"/>
      <c r="AM161" s="42"/>
      <c r="AN161" s="69"/>
      <c r="AO161" s="69"/>
      <c r="AP161" s="69"/>
      <c r="AQ161" s="39"/>
      <c r="AS161" s="10"/>
      <c r="AT161" s="98"/>
      <c r="AU161" s="37"/>
      <c r="AV161" s="42"/>
      <c r="AW161" s="69"/>
      <c r="AX161" s="69"/>
      <c r="AY161" s="69"/>
      <c r="BA161" s="10"/>
      <c r="BB161" s="98"/>
      <c r="BC161" s="37"/>
      <c r="BD161" s="10"/>
      <c r="BE161" s="69"/>
      <c r="BF161" s="69"/>
      <c r="BG161" s="69"/>
      <c r="BH161" s="24"/>
      <c r="BI161" s="27"/>
      <c r="BJ161" s="99"/>
      <c r="BK161" s="25"/>
      <c r="BL161" s="29"/>
      <c r="BM161" s="71"/>
      <c r="BN161" s="71"/>
      <c r="BO161" s="71"/>
      <c r="BP161" s="99"/>
      <c r="BQ161" s="99"/>
      <c r="BR161" s="24"/>
      <c r="BS161" s="60"/>
      <c r="BT161" s="99"/>
      <c r="BU161" s="25"/>
      <c r="BV161" s="29"/>
      <c r="BW161" s="71"/>
      <c r="BX161" s="71"/>
      <c r="BY161" s="71"/>
      <c r="BZ161" s="99"/>
      <c r="CA161" s="99"/>
      <c r="CB161" s="24"/>
      <c r="CC161" s="60"/>
      <c r="CD161" s="98"/>
      <c r="CE161" s="37"/>
      <c r="CF161" s="42"/>
      <c r="CG161" s="69"/>
      <c r="CH161" s="69"/>
      <c r="CI161" s="69"/>
      <c r="CJ161" s="24"/>
      <c r="CM161" s="45"/>
      <c r="CN161" s="45"/>
      <c r="CO161" s="10"/>
      <c r="CP161" s="98"/>
      <c r="CQ161" s="10"/>
      <c r="CR161" s="10"/>
      <c r="CS161" s="10"/>
      <c r="CT161" s="69"/>
      <c r="CU161" s="69"/>
      <c r="CV161" s="69"/>
      <c r="CW161" s="45"/>
      <c r="CX161" s="10"/>
      <c r="CY161" s="39"/>
      <c r="CZ161" s="10"/>
      <c r="DA161" s="10"/>
      <c r="DB161" s="10"/>
      <c r="DC161" s="10"/>
      <c r="DD161" s="10"/>
      <c r="DE161" s="69"/>
      <c r="DF161" s="45"/>
      <c r="DG161" s="10"/>
      <c r="DH161" s="98"/>
      <c r="DI161" s="10"/>
      <c r="DJ161" s="10"/>
      <c r="DK161" s="10"/>
      <c r="DL161" s="69"/>
      <c r="DM161" s="69"/>
      <c r="DN161" s="98"/>
      <c r="DO161" s="98"/>
      <c r="DP161" s="45"/>
      <c r="DQ161" s="10"/>
      <c r="DR161" s="98"/>
      <c r="DS161" s="37"/>
      <c r="DT161" s="42"/>
      <c r="DU161" s="69"/>
      <c r="DV161" s="69"/>
      <c r="DW161" s="69"/>
      <c r="DX161" s="45"/>
    </row>
    <row r="162" spans="1:128" s="8" customFormat="1" ht="15" x14ac:dyDescent="0.15">
      <c r="A162" s="10"/>
      <c r="B162" s="98"/>
      <c r="C162" s="37"/>
      <c r="D162" s="42"/>
      <c r="E162" s="42"/>
      <c r="F162" s="69"/>
      <c r="G162" s="69"/>
      <c r="H162" s="69"/>
      <c r="I162" s="45"/>
      <c r="J162" s="10"/>
      <c r="K162" s="98"/>
      <c r="L162" s="37"/>
      <c r="M162" s="42"/>
      <c r="N162" s="69"/>
      <c r="O162" s="69"/>
      <c r="P162" s="69"/>
      <c r="R162" s="10"/>
      <c r="S162" s="98"/>
      <c r="T162" s="37"/>
      <c r="U162" s="10"/>
      <c r="V162" s="69"/>
      <c r="W162" s="69"/>
      <c r="X162" s="69"/>
      <c r="Z162" s="39"/>
      <c r="AA162" s="39"/>
      <c r="AB162" s="37"/>
      <c r="AC162" s="42"/>
      <c r="AD162" s="69"/>
      <c r="AE162" s="69"/>
      <c r="AF162" s="69"/>
      <c r="AG162" s="43"/>
      <c r="AH162" s="43"/>
      <c r="AJ162" s="39"/>
      <c r="AK162" s="39"/>
      <c r="AL162" s="37"/>
      <c r="AM162" s="42"/>
      <c r="AN162" s="69"/>
      <c r="AO162" s="69"/>
      <c r="AP162" s="69"/>
      <c r="AQ162" s="39"/>
      <c r="AS162" s="10"/>
      <c r="AT162" s="98"/>
      <c r="AU162" s="37"/>
      <c r="AV162" s="42"/>
      <c r="AW162" s="69"/>
      <c r="AX162" s="69"/>
      <c r="AY162" s="69"/>
      <c r="BA162" s="10"/>
      <c r="BB162" s="98"/>
      <c r="BC162" s="37"/>
      <c r="BD162" s="10"/>
      <c r="BE162" s="69"/>
      <c r="BF162" s="69"/>
      <c r="BG162" s="69"/>
      <c r="BH162" s="24"/>
      <c r="BI162" s="27"/>
      <c r="BJ162" s="99"/>
      <c r="BK162" s="25"/>
      <c r="BL162" s="29"/>
      <c r="BM162" s="71"/>
      <c r="BN162" s="71"/>
      <c r="BO162" s="71"/>
      <c r="BP162" s="99"/>
      <c r="BQ162" s="99"/>
      <c r="BR162" s="24"/>
      <c r="BS162" s="60"/>
      <c r="BT162" s="99"/>
      <c r="BU162" s="25"/>
      <c r="BV162" s="29"/>
      <c r="BW162" s="71"/>
      <c r="BX162" s="71"/>
      <c r="BY162" s="71"/>
      <c r="BZ162" s="99"/>
      <c r="CA162" s="99"/>
      <c r="CB162" s="24"/>
      <c r="CC162" s="60"/>
      <c r="CD162" s="98"/>
      <c r="CE162" s="37"/>
      <c r="CF162" s="42"/>
      <c r="CG162" s="69"/>
      <c r="CH162" s="69"/>
      <c r="CI162" s="69"/>
      <c r="CJ162" s="24"/>
      <c r="CM162" s="45"/>
      <c r="CN162" s="45"/>
      <c r="CO162" s="10"/>
      <c r="CP162" s="98"/>
      <c r="CQ162" s="10"/>
      <c r="CR162" s="10"/>
      <c r="CS162" s="10"/>
      <c r="CT162" s="69"/>
      <c r="CU162" s="69"/>
      <c r="CV162" s="69"/>
      <c r="CW162" s="45"/>
      <c r="CX162" s="10"/>
      <c r="CY162" s="39"/>
      <c r="CZ162" s="10"/>
      <c r="DA162" s="10"/>
      <c r="DB162" s="10"/>
      <c r="DC162" s="10"/>
      <c r="DD162" s="10"/>
      <c r="DE162" s="69"/>
      <c r="DF162" s="45"/>
      <c r="DG162" s="10"/>
      <c r="DH162" s="98"/>
      <c r="DI162" s="10"/>
      <c r="DJ162" s="10"/>
      <c r="DK162" s="10"/>
      <c r="DL162" s="69"/>
      <c r="DM162" s="69"/>
      <c r="DN162" s="98"/>
      <c r="DO162" s="98"/>
      <c r="DP162" s="45"/>
      <c r="DQ162" s="10"/>
      <c r="DR162" s="98"/>
      <c r="DS162" s="37"/>
      <c r="DT162" s="42"/>
      <c r="DU162" s="69"/>
      <c r="DV162" s="69"/>
      <c r="DW162" s="69"/>
      <c r="DX162" s="45"/>
    </row>
    <row r="163" spans="1:128" s="8" customFormat="1" ht="15" x14ac:dyDescent="0.15">
      <c r="A163" s="10"/>
      <c r="B163" s="98"/>
      <c r="C163" s="37"/>
      <c r="D163" s="42"/>
      <c r="E163" s="42"/>
      <c r="F163" s="69"/>
      <c r="G163" s="69"/>
      <c r="H163" s="69"/>
      <c r="I163" s="45"/>
      <c r="J163" s="10"/>
      <c r="K163" s="98"/>
      <c r="L163" s="37"/>
      <c r="M163" s="42"/>
      <c r="N163" s="69"/>
      <c r="O163" s="69"/>
      <c r="P163" s="69"/>
      <c r="R163" s="10"/>
      <c r="S163" s="98"/>
      <c r="T163" s="37"/>
      <c r="U163" s="10"/>
      <c r="V163" s="69"/>
      <c r="W163" s="69"/>
      <c r="X163" s="69"/>
      <c r="Z163" s="39"/>
      <c r="AA163" s="39"/>
      <c r="AB163" s="37"/>
      <c r="AC163" s="42"/>
      <c r="AD163" s="69"/>
      <c r="AE163" s="69"/>
      <c r="AF163" s="69"/>
      <c r="AG163" s="43"/>
      <c r="AH163" s="43"/>
      <c r="AJ163" s="39"/>
      <c r="AK163" s="39"/>
      <c r="AL163" s="37"/>
      <c r="AM163" s="42"/>
      <c r="AN163" s="69"/>
      <c r="AO163" s="69"/>
      <c r="AP163" s="69"/>
      <c r="AQ163" s="39"/>
      <c r="AS163" s="10"/>
      <c r="AT163" s="98"/>
      <c r="AU163" s="37"/>
      <c r="AV163" s="42"/>
      <c r="AW163" s="69"/>
      <c r="AX163" s="69"/>
      <c r="AY163" s="69"/>
      <c r="BA163" s="10"/>
      <c r="BB163" s="98"/>
      <c r="BC163" s="37"/>
      <c r="BD163" s="10"/>
      <c r="BE163" s="69"/>
      <c r="BF163" s="69"/>
      <c r="BG163" s="69"/>
      <c r="BH163" s="24"/>
      <c r="BI163" s="27"/>
      <c r="BJ163" s="99"/>
      <c r="BK163" s="25"/>
      <c r="BL163" s="29"/>
      <c r="BM163" s="71"/>
      <c r="BN163" s="71"/>
      <c r="BO163" s="71"/>
      <c r="BP163" s="99"/>
      <c r="BQ163" s="99"/>
      <c r="BR163" s="24"/>
      <c r="BS163" s="60"/>
      <c r="BT163" s="99"/>
      <c r="BU163" s="25"/>
      <c r="BV163" s="29"/>
      <c r="BW163" s="71"/>
      <c r="BX163" s="71"/>
      <c r="BY163" s="71"/>
      <c r="BZ163" s="99"/>
      <c r="CA163" s="99"/>
      <c r="CB163" s="24"/>
      <c r="CC163" s="60"/>
      <c r="CD163" s="98"/>
      <c r="CE163" s="37"/>
      <c r="CF163" s="42"/>
      <c r="CG163" s="69"/>
      <c r="CH163" s="69"/>
      <c r="CI163" s="69"/>
      <c r="CJ163" s="24"/>
      <c r="CM163" s="45"/>
      <c r="CN163" s="45"/>
      <c r="CO163" s="10"/>
      <c r="CP163" s="98"/>
      <c r="CQ163" s="10"/>
      <c r="CR163" s="10"/>
      <c r="CS163" s="10"/>
      <c r="CT163" s="69"/>
      <c r="CU163" s="69"/>
      <c r="CV163" s="69"/>
      <c r="CW163" s="45"/>
      <c r="CX163" s="10"/>
      <c r="CY163" s="39"/>
      <c r="CZ163" s="10"/>
      <c r="DA163" s="10"/>
      <c r="DB163" s="10"/>
      <c r="DC163" s="10"/>
      <c r="DD163" s="10"/>
      <c r="DE163" s="69"/>
      <c r="DF163" s="45"/>
      <c r="DG163" s="10"/>
      <c r="DH163" s="98"/>
      <c r="DI163" s="10"/>
      <c r="DJ163" s="10"/>
      <c r="DK163" s="10"/>
      <c r="DL163" s="69"/>
      <c r="DM163" s="69"/>
      <c r="DN163" s="98"/>
      <c r="DO163" s="98"/>
      <c r="DP163" s="45"/>
      <c r="DQ163" s="10"/>
      <c r="DR163" s="98"/>
      <c r="DS163" s="37"/>
      <c r="DT163" s="42"/>
      <c r="DU163" s="69"/>
      <c r="DV163" s="69"/>
      <c r="DW163" s="69"/>
      <c r="DX163" s="45"/>
    </row>
    <row r="164" spans="1:128" s="8" customFormat="1" ht="15" x14ac:dyDescent="0.15">
      <c r="A164" s="10"/>
      <c r="B164" s="98"/>
      <c r="C164" s="37"/>
      <c r="D164" s="42"/>
      <c r="E164" s="42"/>
      <c r="F164" s="69"/>
      <c r="G164" s="69"/>
      <c r="H164" s="69"/>
      <c r="I164" s="45"/>
      <c r="J164" s="10"/>
      <c r="K164" s="98"/>
      <c r="L164" s="37"/>
      <c r="M164" s="42"/>
      <c r="N164" s="69"/>
      <c r="O164" s="69"/>
      <c r="P164" s="69"/>
      <c r="R164" s="10"/>
      <c r="S164" s="98"/>
      <c r="T164" s="37"/>
      <c r="U164" s="10"/>
      <c r="V164" s="69"/>
      <c r="W164" s="69"/>
      <c r="X164" s="69"/>
      <c r="Z164" s="39"/>
      <c r="AA164" s="39"/>
      <c r="AB164" s="37"/>
      <c r="AC164" s="42"/>
      <c r="AD164" s="69"/>
      <c r="AE164" s="69"/>
      <c r="AF164" s="69"/>
      <c r="AG164" s="43"/>
      <c r="AH164" s="43"/>
      <c r="AJ164" s="39"/>
      <c r="AK164" s="39"/>
      <c r="AL164" s="37"/>
      <c r="AM164" s="42"/>
      <c r="AN164" s="69"/>
      <c r="AO164" s="69"/>
      <c r="AP164" s="69"/>
      <c r="AQ164" s="39"/>
      <c r="AS164" s="10"/>
      <c r="AT164" s="98"/>
      <c r="AU164" s="37"/>
      <c r="AV164" s="42"/>
      <c r="AW164" s="69"/>
      <c r="AX164" s="69"/>
      <c r="AY164" s="69"/>
      <c r="BA164" s="10"/>
      <c r="BB164" s="98"/>
      <c r="BC164" s="37"/>
      <c r="BD164" s="10"/>
      <c r="BE164" s="69"/>
      <c r="BF164" s="69"/>
      <c r="BG164" s="69"/>
      <c r="BH164" s="24"/>
      <c r="BI164" s="27"/>
      <c r="BJ164" s="99"/>
      <c r="BK164" s="25"/>
      <c r="BL164" s="29"/>
      <c r="BM164" s="71"/>
      <c r="BN164" s="71"/>
      <c r="BO164" s="71"/>
      <c r="BP164" s="99"/>
      <c r="BQ164" s="99"/>
      <c r="BR164" s="24"/>
      <c r="BS164" s="60"/>
      <c r="BT164" s="99"/>
      <c r="BU164" s="25"/>
      <c r="BV164" s="29"/>
      <c r="BW164" s="71"/>
      <c r="BX164" s="71"/>
      <c r="BY164" s="71"/>
      <c r="BZ164" s="99"/>
      <c r="CA164" s="99"/>
      <c r="CB164" s="24"/>
      <c r="CC164" s="60"/>
      <c r="CD164" s="98"/>
      <c r="CE164" s="37"/>
      <c r="CF164" s="42"/>
      <c r="CG164" s="69"/>
      <c r="CH164" s="69"/>
      <c r="CI164" s="69"/>
      <c r="CJ164" s="24"/>
      <c r="CM164" s="45"/>
      <c r="CN164" s="45"/>
      <c r="CO164" s="10"/>
      <c r="CP164" s="98"/>
      <c r="CQ164" s="10"/>
      <c r="CR164" s="10"/>
      <c r="CS164" s="10"/>
      <c r="CT164" s="69"/>
      <c r="CU164" s="69"/>
      <c r="CV164" s="69"/>
      <c r="CW164" s="45"/>
      <c r="CX164" s="10"/>
      <c r="CY164" s="39"/>
      <c r="CZ164" s="10"/>
      <c r="DA164" s="10"/>
      <c r="DB164" s="10"/>
      <c r="DC164" s="10"/>
      <c r="DD164" s="10"/>
      <c r="DE164" s="69"/>
      <c r="DF164" s="45"/>
      <c r="DG164" s="10"/>
      <c r="DH164" s="98"/>
      <c r="DI164" s="10"/>
      <c r="DJ164" s="10"/>
      <c r="DK164" s="10"/>
      <c r="DL164" s="69"/>
      <c r="DM164" s="69"/>
      <c r="DN164" s="98"/>
      <c r="DO164" s="98"/>
      <c r="DP164" s="45"/>
      <c r="DQ164" s="10"/>
      <c r="DR164" s="98"/>
      <c r="DS164" s="37"/>
      <c r="DT164" s="42"/>
      <c r="DU164" s="69"/>
      <c r="DV164" s="69"/>
      <c r="DW164" s="69"/>
      <c r="DX164" s="45"/>
    </row>
    <row r="165" spans="1:128" s="8" customFormat="1" ht="15" x14ac:dyDescent="0.15">
      <c r="A165" s="10"/>
      <c r="B165" s="98"/>
      <c r="C165" s="37"/>
      <c r="D165" s="42"/>
      <c r="E165" s="42"/>
      <c r="F165" s="69"/>
      <c r="G165" s="69"/>
      <c r="H165" s="69"/>
      <c r="I165" s="45"/>
      <c r="J165" s="10"/>
      <c r="K165" s="98"/>
      <c r="L165" s="37"/>
      <c r="M165" s="42"/>
      <c r="N165" s="69"/>
      <c r="O165" s="69"/>
      <c r="P165" s="69"/>
      <c r="R165" s="10"/>
      <c r="S165" s="98"/>
      <c r="T165" s="37"/>
      <c r="U165" s="10"/>
      <c r="V165" s="69"/>
      <c r="W165" s="69"/>
      <c r="X165" s="69"/>
      <c r="Z165" s="39"/>
      <c r="AA165" s="39"/>
      <c r="AB165" s="37"/>
      <c r="AC165" s="42"/>
      <c r="AD165" s="69"/>
      <c r="AE165" s="69"/>
      <c r="AF165" s="69"/>
      <c r="AG165" s="43"/>
      <c r="AH165" s="43"/>
      <c r="AJ165" s="39"/>
      <c r="AK165" s="39"/>
      <c r="AL165" s="37"/>
      <c r="AM165" s="42"/>
      <c r="AN165" s="69"/>
      <c r="AO165" s="69"/>
      <c r="AP165" s="69"/>
      <c r="AQ165" s="39"/>
      <c r="AS165" s="10"/>
      <c r="AT165" s="98"/>
      <c r="AU165" s="37"/>
      <c r="AV165" s="42"/>
      <c r="AW165" s="69"/>
      <c r="AX165" s="69"/>
      <c r="AY165" s="69"/>
      <c r="BA165" s="10"/>
      <c r="BB165" s="98"/>
      <c r="BC165" s="37"/>
      <c r="BD165" s="10"/>
      <c r="BE165" s="69"/>
      <c r="BF165" s="69"/>
      <c r="BG165" s="69"/>
      <c r="BH165" s="24"/>
      <c r="BI165" s="27"/>
      <c r="BJ165" s="99"/>
      <c r="BK165" s="25"/>
      <c r="BL165" s="29"/>
      <c r="BM165" s="71"/>
      <c r="BN165" s="71"/>
      <c r="BO165" s="71"/>
      <c r="BP165" s="99"/>
      <c r="BQ165" s="99"/>
      <c r="BR165" s="24"/>
      <c r="BS165" s="60"/>
      <c r="BT165" s="99"/>
      <c r="BU165" s="25"/>
      <c r="BV165" s="29"/>
      <c r="BW165" s="71"/>
      <c r="BX165" s="71"/>
      <c r="BY165" s="71"/>
      <c r="BZ165" s="99"/>
      <c r="CA165" s="99"/>
      <c r="CB165" s="24"/>
      <c r="CC165" s="60"/>
      <c r="CD165" s="98"/>
      <c r="CE165" s="37"/>
      <c r="CF165" s="42"/>
      <c r="CG165" s="69"/>
      <c r="CH165" s="69"/>
      <c r="CI165" s="69"/>
      <c r="CJ165" s="24"/>
      <c r="CM165" s="45"/>
      <c r="CN165" s="45"/>
      <c r="CO165" s="10"/>
      <c r="CP165" s="98"/>
      <c r="CQ165" s="10"/>
      <c r="CR165" s="10"/>
      <c r="CS165" s="10"/>
      <c r="CT165" s="69"/>
      <c r="CU165" s="69"/>
      <c r="CV165" s="69"/>
      <c r="CW165" s="45"/>
      <c r="CX165" s="10"/>
      <c r="CY165" s="39"/>
      <c r="CZ165" s="10"/>
      <c r="DA165" s="10"/>
      <c r="DB165" s="10"/>
      <c r="DC165" s="10"/>
      <c r="DD165" s="10"/>
      <c r="DE165" s="69"/>
      <c r="DF165" s="45"/>
      <c r="DG165" s="10"/>
      <c r="DH165" s="98"/>
      <c r="DI165" s="10"/>
      <c r="DJ165" s="10"/>
      <c r="DK165" s="10"/>
      <c r="DL165" s="69"/>
      <c r="DM165" s="69"/>
      <c r="DN165" s="98"/>
      <c r="DO165" s="98"/>
      <c r="DP165" s="45"/>
      <c r="DQ165" s="10"/>
      <c r="DR165" s="98"/>
      <c r="DS165" s="37"/>
      <c r="DT165" s="42"/>
      <c r="DU165" s="69"/>
      <c r="DV165" s="69"/>
      <c r="DW165" s="69"/>
      <c r="DX165" s="45"/>
    </row>
    <row r="166" spans="1:128" s="8" customFormat="1" ht="15" x14ac:dyDescent="0.15">
      <c r="A166" s="10"/>
      <c r="B166" s="98"/>
      <c r="C166" s="37"/>
      <c r="D166" s="42"/>
      <c r="E166" s="42"/>
      <c r="F166" s="69"/>
      <c r="G166" s="69"/>
      <c r="H166" s="69"/>
      <c r="I166" s="45"/>
      <c r="J166" s="10"/>
      <c r="K166" s="98"/>
      <c r="L166" s="37"/>
      <c r="M166" s="42"/>
      <c r="N166" s="69"/>
      <c r="O166" s="69"/>
      <c r="P166" s="69"/>
      <c r="R166" s="10"/>
      <c r="S166" s="98"/>
      <c r="T166" s="37"/>
      <c r="U166" s="10"/>
      <c r="V166" s="69"/>
      <c r="W166" s="69"/>
      <c r="X166" s="69"/>
      <c r="Z166" s="39"/>
      <c r="AA166" s="39"/>
      <c r="AB166" s="37"/>
      <c r="AC166" s="42"/>
      <c r="AD166" s="69"/>
      <c r="AE166" s="69"/>
      <c r="AF166" s="69"/>
      <c r="AG166" s="43"/>
      <c r="AH166" s="43"/>
      <c r="AJ166" s="39"/>
      <c r="AK166" s="39"/>
      <c r="AL166" s="37"/>
      <c r="AM166" s="42"/>
      <c r="AN166" s="69"/>
      <c r="AO166" s="69"/>
      <c r="AP166" s="69"/>
      <c r="AQ166" s="39"/>
      <c r="AS166" s="10"/>
      <c r="AT166" s="98"/>
      <c r="AU166" s="37"/>
      <c r="AV166" s="42"/>
      <c r="AW166" s="69"/>
      <c r="AX166" s="69"/>
      <c r="AY166" s="69"/>
      <c r="BA166" s="10"/>
      <c r="BB166" s="98"/>
      <c r="BC166" s="37"/>
      <c r="BD166" s="10"/>
      <c r="BE166" s="69"/>
      <c r="BF166" s="69"/>
      <c r="BG166" s="69"/>
      <c r="BH166" s="24"/>
      <c r="BI166" s="27"/>
      <c r="BJ166" s="99"/>
      <c r="BK166" s="25"/>
      <c r="BL166" s="29"/>
      <c r="BM166" s="71"/>
      <c r="BN166" s="71"/>
      <c r="BO166" s="71"/>
      <c r="BP166" s="99"/>
      <c r="BQ166" s="99"/>
      <c r="BR166" s="24"/>
      <c r="BS166" s="60"/>
      <c r="BT166" s="99"/>
      <c r="BU166" s="25"/>
      <c r="BV166" s="29"/>
      <c r="BW166" s="71"/>
      <c r="BX166" s="71"/>
      <c r="BY166" s="71"/>
      <c r="BZ166" s="99"/>
      <c r="CA166" s="99"/>
      <c r="CB166" s="24"/>
      <c r="CC166" s="60"/>
      <c r="CD166" s="98"/>
      <c r="CE166" s="37"/>
      <c r="CF166" s="42"/>
      <c r="CG166" s="69"/>
      <c r="CH166" s="69"/>
      <c r="CI166" s="69"/>
      <c r="CJ166" s="24"/>
      <c r="CM166" s="45"/>
      <c r="CN166" s="45"/>
      <c r="CO166" s="10"/>
      <c r="CP166" s="98"/>
      <c r="CQ166" s="10"/>
      <c r="CR166" s="10"/>
      <c r="CS166" s="10"/>
      <c r="CT166" s="69"/>
      <c r="CU166" s="69"/>
      <c r="CV166" s="69"/>
      <c r="CW166" s="45"/>
      <c r="CX166" s="10"/>
      <c r="CY166" s="39"/>
      <c r="CZ166" s="10"/>
      <c r="DA166" s="10"/>
      <c r="DB166" s="10"/>
      <c r="DC166" s="10"/>
      <c r="DD166" s="10"/>
      <c r="DE166" s="69"/>
      <c r="DF166" s="45"/>
      <c r="DG166" s="10"/>
      <c r="DH166" s="98"/>
      <c r="DI166" s="10"/>
      <c r="DJ166" s="10"/>
      <c r="DK166" s="10"/>
      <c r="DL166" s="69"/>
      <c r="DM166" s="69"/>
      <c r="DN166" s="98"/>
      <c r="DO166" s="98"/>
      <c r="DP166" s="45"/>
      <c r="DQ166" s="10"/>
      <c r="DR166" s="98"/>
      <c r="DS166" s="37"/>
      <c r="DT166" s="42"/>
      <c r="DU166" s="69"/>
      <c r="DV166" s="69"/>
      <c r="DW166" s="69"/>
      <c r="DX166" s="45"/>
    </row>
    <row r="167" spans="1:128" s="8" customFormat="1" ht="15" x14ac:dyDescent="0.15">
      <c r="A167" s="10"/>
      <c r="B167" s="98"/>
      <c r="C167" s="37"/>
      <c r="D167" s="42"/>
      <c r="E167" s="42"/>
      <c r="F167" s="69"/>
      <c r="G167" s="69"/>
      <c r="H167" s="69"/>
      <c r="I167" s="45"/>
      <c r="J167" s="10"/>
      <c r="K167" s="98"/>
      <c r="L167" s="37"/>
      <c r="M167" s="42"/>
      <c r="N167" s="69"/>
      <c r="O167" s="69"/>
      <c r="P167" s="69"/>
      <c r="R167" s="10"/>
      <c r="S167" s="98"/>
      <c r="T167" s="37"/>
      <c r="U167" s="10"/>
      <c r="V167" s="69"/>
      <c r="W167" s="69"/>
      <c r="X167" s="69"/>
      <c r="Z167" s="39"/>
      <c r="AA167" s="39"/>
      <c r="AB167" s="37"/>
      <c r="AC167" s="42"/>
      <c r="AD167" s="69"/>
      <c r="AE167" s="69"/>
      <c r="AF167" s="69"/>
      <c r="AG167" s="43"/>
      <c r="AH167" s="43"/>
      <c r="AJ167" s="39"/>
      <c r="AK167" s="39"/>
      <c r="AL167" s="37"/>
      <c r="AM167" s="42"/>
      <c r="AN167" s="69"/>
      <c r="AO167" s="69"/>
      <c r="AP167" s="69"/>
      <c r="AQ167" s="39"/>
      <c r="AS167" s="10"/>
      <c r="AT167" s="98"/>
      <c r="AU167" s="37"/>
      <c r="AV167" s="42"/>
      <c r="AW167" s="69"/>
      <c r="AX167" s="69"/>
      <c r="AY167" s="69"/>
      <c r="BA167" s="10"/>
      <c r="BB167" s="98"/>
      <c r="BC167" s="37"/>
      <c r="BD167" s="10"/>
      <c r="BE167" s="69"/>
      <c r="BF167" s="69"/>
      <c r="BG167" s="69"/>
      <c r="BH167" s="24"/>
      <c r="BI167" s="27"/>
      <c r="BJ167" s="99"/>
      <c r="BK167" s="25"/>
      <c r="BL167" s="29"/>
      <c r="BM167" s="71"/>
      <c r="BN167" s="71"/>
      <c r="BO167" s="71"/>
      <c r="BP167" s="99"/>
      <c r="BQ167" s="99"/>
      <c r="BR167" s="24"/>
      <c r="BS167" s="60"/>
      <c r="BT167" s="99"/>
      <c r="BU167" s="25"/>
      <c r="BV167" s="29"/>
      <c r="BW167" s="71"/>
      <c r="BX167" s="71"/>
      <c r="BY167" s="71"/>
      <c r="BZ167" s="99"/>
      <c r="CA167" s="99"/>
      <c r="CB167" s="24"/>
      <c r="CC167" s="60"/>
      <c r="CD167" s="98"/>
      <c r="CE167" s="37"/>
      <c r="CF167" s="42"/>
      <c r="CG167" s="69"/>
      <c r="CH167" s="69"/>
      <c r="CI167" s="69"/>
      <c r="CJ167" s="24"/>
      <c r="CM167" s="45"/>
      <c r="CN167" s="45"/>
      <c r="CO167" s="10"/>
      <c r="CP167" s="98"/>
      <c r="CQ167" s="10"/>
      <c r="CR167" s="10"/>
      <c r="CS167" s="10"/>
      <c r="CT167" s="69"/>
      <c r="CU167" s="69"/>
      <c r="CV167" s="69"/>
      <c r="CW167" s="45"/>
      <c r="CX167" s="10"/>
      <c r="CY167" s="39"/>
      <c r="CZ167" s="10"/>
      <c r="DA167" s="10"/>
      <c r="DB167" s="10"/>
      <c r="DC167" s="10"/>
      <c r="DD167" s="10"/>
      <c r="DE167" s="69"/>
      <c r="DF167" s="45"/>
      <c r="DG167" s="10"/>
      <c r="DH167" s="98"/>
      <c r="DI167" s="10"/>
      <c r="DJ167" s="10"/>
      <c r="DK167" s="10"/>
      <c r="DL167" s="69"/>
      <c r="DM167" s="69"/>
      <c r="DN167" s="98"/>
      <c r="DO167" s="98"/>
      <c r="DP167" s="45"/>
      <c r="DQ167" s="10"/>
      <c r="DR167" s="98"/>
      <c r="DS167" s="37"/>
      <c r="DT167" s="42"/>
      <c r="DU167" s="69"/>
      <c r="DV167" s="69"/>
      <c r="DW167" s="69"/>
      <c r="DX167" s="45"/>
    </row>
    <row r="168" spans="1:128" s="8" customFormat="1" ht="15" x14ac:dyDescent="0.15">
      <c r="A168" s="10"/>
      <c r="B168" s="98"/>
      <c r="C168" s="37"/>
      <c r="D168" s="42"/>
      <c r="E168" s="42"/>
      <c r="F168" s="69"/>
      <c r="G168" s="69"/>
      <c r="H168" s="69"/>
      <c r="I168" s="45"/>
      <c r="J168" s="10"/>
      <c r="K168" s="98"/>
      <c r="L168" s="37"/>
      <c r="M168" s="42"/>
      <c r="N168" s="69"/>
      <c r="O168" s="69"/>
      <c r="P168" s="69"/>
      <c r="R168" s="10"/>
      <c r="S168" s="98"/>
      <c r="T168" s="37"/>
      <c r="U168" s="10"/>
      <c r="V168" s="69"/>
      <c r="W168" s="69"/>
      <c r="X168" s="69"/>
      <c r="Z168" s="39"/>
      <c r="AA168" s="39"/>
      <c r="AB168" s="37"/>
      <c r="AC168" s="42"/>
      <c r="AD168" s="69"/>
      <c r="AE168" s="69"/>
      <c r="AF168" s="69"/>
      <c r="AG168" s="43"/>
      <c r="AH168" s="43"/>
      <c r="AJ168" s="39"/>
      <c r="AK168" s="39"/>
      <c r="AL168" s="37"/>
      <c r="AM168" s="42"/>
      <c r="AN168" s="69"/>
      <c r="AO168" s="69"/>
      <c r="AP168" s="69"/>
      <c r="AQ168" s="39"/>
      <c r="AS168" s="10"/>
      <c r="AT168" s="98"/>
      <c r="AU168" s="37"/>
      <c r="AV168" s="42"/>
      <c r="AW168" s="69"/>
      <c r="AX168" s="69"/>
      <c r="AY168" s="69"/>
      <c r="BA168" s="10"/>
      <c r="BB168" s="98"/>
      <c r="BC168" s="37"/>
      <c r="BD168" s="10"/>
      <c r="BE168" s="69"/>
      <c r="BF168" s="69"/>
      <c r="BG168" s="69"/>
      <c r="BH168" s="24"/>
      <c r="BI168" s="27"/>
      <c r="BJ168" s="99"/>
      <c r="BK168" s="25"/>
      <c r="BL168" s="29"/>
      <c r="BM168" s="71"/>
      <c r="BN168" s="71"/>
      <c r="BO168" s="71"/>
      <c r="BP168" s="99"/>
      <c r="BQ168" s="99"/>
      <c r="BR168" s="24"/>
      <c r="BS168" s="60"/>
      <c r="BT168" s="99"/>
      <c r="BU168" s="25"/>
      <c r="BV168" s="29"/>
      <c r="BW168" s="71"/>
      <c r="BX168" s="71"/>
      <c r="BY168" s="71"/>
      <c r="BZ168" s="99"/>
      <c r="CA168" s="99"/>
      <c r="CB168" s="24"/>
      <c r="CC168" s="60"/>
      <c r="CD168" s="98"/>
      <c r="CE168" s="37"/>
      <c r="CF168" s="42"/>
      <c r="CG168" s="69"/>
      <c r="CH168" s="69"/>
      <c r="CI168" s="69"/>
      <c r="CJ168" s="24"/>
      <c r="CM168" s="45"/>
      <c r="CN168" s="45"/>
      <c r="CO168" s="10"/>
      <c r="CP168" s="98"/>
      <c r="CQ168" s="10"/>
      <c r="CR168" s="10"/>
      <c r="CS168" s="10"/>
      <c r="CT168" s="69"/>
      <c r="CU168" s="69"/>
      <c r="CV168" s="69"/>
      <c r="CW168" s="45"/>
      <c r="CX168" s="10"/>
      <c r="CY168" s="39"/>
      <c r="CZ168" s="10"/>
      <c r="DA168" s="10"/>
      <c r="DB168" s="10"/>
      <c r="DC168" s="10"/>
      <c r="DD168" s="10"/>
      <c r="DE168" s="69"/>
      <c r="DF168" s="45"/>
      <c r="DG168" s="10"/>
      <c r="DH168" s="98"/>
      <c r="DI168" s="10"/>
      <c r="DJ168" s="10"/>
      <c r="DK168" s="10"/>
      <c r="DL168" s="69"/>
      <c r="DM168" s="69"/>
      <c r="DN168" s="98"/>
      <c r="DO168" s="98"/>
      <c r="DP168" s="45"/>
      <c r="DQ168" s="10"/>
      <c r="DR168" s="98"/>
      <c r="DS168" s="37"/>
      <c r="DT168" s="42"/>
      <c r="DU168" s="69"/>
      <c r="DV168" s="69"/>
      <c r="DW168" s="69"/>
      <c r="DX168" s="45"/>
    </row>
    <row r="169" spans="1:128" s="8" customFormat="1" ht="15" x14ac:dyDescent="0.15">
      <c r="A169" s="10"/>
      <c r="B169" s="98"/>
      <c r="C169" s="37"/>
      <c r="D169" s="42"/>
      <c r="E169" s="42"/>
      <c r="F169" s="69"/>
      <c r="G169" s="69"/>
      <c r="H169" s="69"/>
      <c r="I169" s="45"/>
      <c r="J169" s="10"/>
      <c r="K169" s="98"/>
      <c r="L169" s="37"/>
      <c r="M169" s="42"/>
      <c r="N169" s="69"/>
      <c r="O169" s="69"/>
      <c r="P169" s="69"/>
      <c r="R169" s="10"/>
      <c r="S169" s="98"/>
      <c r="T169" s="37"/>
      <c r="U169" s="10"/>
      <c r="V169" s="69"/>
      <c r="W169" s="69"/>
      <c r="X169" s="69"/>
      <c r="Z169" s="39"/>
      <c r="AA169" s="39"/>
      <c r="AB169" s="37"/>
      <c r="AC169" s="42"/>
      <c r="AD169" s="69"/>
      <c r="AE169" s="69"/>
      <c r="AF169" s="69"/>
      <c r="AG169" s="43"/>
      <c r="AH169" s="43"/>
      <c r="AJ169" s="39"/>
      <c r="AK169" s="39"/>
      <c r="AL169" s="37"/>
      <c r="AM169" s="42"/>
      <c r="AN169" s="69"/>
      <c r="AO169" s="69"/>
      <c r="AP169" s="69"/>
      <c r="AQ169" s="39"/>
      <c r="AS169" s="10"/>
      <c r="AT169" s="98"/>
      <c r="AU169" s="37"/>
      <c r="AV169" s="42"/>
      <c r="AW169" s="69"/>
      <c r="AX169" s="69"/>
      <c r="AY169" s="69"/>
      <c r="BA169" s="10"/>
      <c r="BB169" s="98"/>
      <c r="BC169" s="37"/>
      <c r="BD169" s="10"/>
      <c r="BE169" s="69"/>
      <c r="BF169" s="69"/>
      <c r="BG169" s="69"/>
      <c r="BH169" s="24"/>
      <c r="BI169" s="27"/>
      <c r="BJ169" s="99"/>
      <c r="BK169" s="25"/>
      <c r="BL169" s="29"/>
      <c r="BM169" s="71"/>
      <c r="BN169" s="71"/>
      <c r="BO169" s="71"/>
      <c r="BP169" s="99"/>
      <c r="BQ169" s="99"/>
      <c r="BR169" s="24"/>
      <c r="BS169" s="60"/>
      <c r="BT169" s="99"/>
      <c r="BU169" s="25"/>
      <c r="BV169" s="29"/>
      <c r="BW169" s="71"/>
      <c r="BX169" s="71"/>
      <c r="BY169" s="71"/>
      <c r="BZ169" s="99"/>
      <c r="CA169" s="99"/>
      <c r="CB169" s="24"/>
      <c r="CC169" s="60"/>
      <c r="CD169" s="98"/>
      <c r="CE169" s="37"/>
      <c r="CF169" s="42"/>
      <c r="CG169" s="69"/>
      <c r="CH169" s="69"/>
      <c r="CI169" s="69"/>
      <c r="CJ169" s="24"/>
      <c r="CM169" s="45"/>
      <c r="CN169" s="45"/>
      <c r="CO169" s="10"/>
      <c r="CP169" s="98"/>
      <c r="CQ169" s="10"/>
      <c r="CR169" s="10"/>
      <c r="CS169" s="10"/>
      <c r="CT169" s="69"/>
      <c r="CU169" s="69"/>
      <c r="CV169" s="69"/>
      <c r="CW169" s="45"/>
      <c r="CX169" s="10"/>
      <c r="CY169" s="39"/>
      <c r="CZ169" s="10"/>
      <c r="DA169" s="10"/>
      <c r="DB169" s="10"/>
      <c r="DC169" s="10"/>
      <c r="DD169" s="10"/>
      <c r="DE169" s="69"/>
      <c r="DF169" s="45"/>
      <c r="DG169" s="10"/>
      <c r="DH169" s="98"/>
      <c r="DI169" s="10"/>
      <c r="DJ169" s="10"/>
      <c r="DK169" s="10"/>
      <c r="DL169" s="69"/>
      <c r="DM169" s="69"/>
      <c r="DN169" s="98"/>
      <c r="DO169" s="98"/>
      <c r="DP169" s="45"/>
      <c r="DQ169" s="10"/>
      <c r="DR169" s="98"/>
      <c r="DS169" s="37"/>
      <c r="DT169" s="42"/>
      <c r="DU169" s="69"/>
      <c r="DV169" s="69"/>
      <c r="DW169" s="69"/>
      <c r="DX169" s="45"/>
    </row>
    <row r="170" spans="1:128" s="8" customFormat="1" ht="15" x14ac:dyDescent="0.15">
      <c r="A170" s="10"/>
      <c r="B170" s="98"/>
      <c r="C170" s="37"/>
      <c r="D170" s="42"/>
      <c r="E170" s="42"/>
      <c r="F170" s="69"/>
      <c r="G170" s="69"/>
      <c r="H170" s="69"/>
      <c r="I170" s="45"/>
      <c r="J170" s="10"/>
      <c r="K170" s="98"/>
      <c r="L170" s="37"/>
      <c r="M170" s="42"/>
      <c r="N170" s="69"/>
      <c r="O170" s="69"/>
      <c r="P170" s="69"/>
      <c r="R170" s="10"/>
      <c r="S170" s="98"/>
      <c r="T170" s="37"/>
      <c r="U170" s="10"/>
      <c r="V170" s="69"/>
      <c r="W170" s="69"/>
      <c r="X170" s="69"/>
      <c r="Z170" s="39"/>
      <c r="AA170" s="39"/>
      <c r="AB170" s="37"/>
      <c r="AC170" s="42"/>
      <c r="AD170" s="69"/>
      <c r="AE170" s="69"/>
      <c r="AF170" s="69"/>
      <c r="AG170" s="43"/>
      <c r="AH170" s="43"/>
      <c r="AJ170" s="39"/>
      <c r="AK170" s="39"/>
      <c r="AL170" s="37"/>
      <c r="AM170" s="42"/>
      <c r="AN170" s="69"/>
      <c r="AO170" s="69"/>
      <c r="AP170" s="69"/>
      <c r="AQ170" s="39"/>
      <c r="AS170" s="10"/>
      <c r="AT170" s="98"/>
      <c r="AU170" s="37"/>
      <c r="AV170" s="42"/>
      <c r="AW170" s="69"/>
      <c r="AX170" s="69"/>
      <c r="AY170" s="69"/>
      <c r="BA170" s="10"/>
      <c r="BB170" s="98"/>
      <c r="BC170" s="37"/>
      <c r="BD170" s="10"/>
      <c r="BE170" s="69"/>
      <c r="BF170" s="69"/>
      <c r="BG170" s="69"/>
      <c r="BH170" s="24"/>
      <c r="BI170" s="27"/>
      <c r="BJ170" s="99"/>
      <c r="BK170" s="25"/>
      <c r="BL170" s="29"/>
      <c r="BM170" s="71"/>
      <c r="BN170" s="71"/>
      <c r="BO170" s="71"/>
      <c r="BP170" s="99"/>
      <c r="BQ170" s="99"/>
      <c r="BR170" s="24"/>
      <c r="BS170" s="60"/>
      <c r="BT170" s="99"/>
      <c r="BU170" s="25"/>
      <c r="BV170" s="29"/>
      <c r="BW170" s="71"/>
      <c r="BX170" s="71"/>
      <c r="BY170" s="71"/>
      <c r="BZ170" s="99"/>
      <c r="CA170" s="99"/>
      <c r="CB170" s="24"/>
      <c r="CC170" s="60"/>
      <c r="CD170" s="98"/>
      <c r="CE170" s="37"/>
      <c r="CF170" s="42"/>
      <c r="CG170" s="69"/>
      <c r="CH170" s="69"/>
      <c r="CI170" s="69"/>
      <c r="CJ170" s="24"/>
      <c r="CM170" s="45"/>
      <c r="CN170" s="45"/>
      <c r="CO170" s="10"/>
      <c r="CP170" s="98"/>
      <c r="CQ170" s="10"/>
      <c r="CR170" s="10"/>
      <c r="CS170" s="10"/>
      <c r="CT170" s="69"/>
      <c r="CU170" s="69"/>
      <c r="CV170" s="69"/>
      <c r="CW170" s="45"/>
      <c r="CX170" s="10"/>
      <c r="CY170" s="39"/>
      <c r="CZ170" s="10"/>
      <c r="DA170" s="10"/>
      <c r="DB170" s="10"/>
      <c r="DC170" s="10"/>
      <c r="DD170" s="10"/>
      <c r="DE170" s="69"/>
      <c r="DF170" s="45"/>
      <c r="DG170" s="10"/>
      <c r="DH170" s="98"/>
      <c r="DI170" s="10"/>
      <c r="DJ170" s="10"/>
      <c r="DK170" s="10"/>
      <c r="DL170" s="69"/>
      <c r="DM170" s="69"/>
      <c r="DN170" s="98"/>
      <c r="DO170" s="98"/>
      <c r="DP170" s="45"/>
      <c r="DQ170" s="10"/>
      <c r="DR170" s="98"/>
      <c r="DS170" s="37"/>
      <c r="DT170" s="42"/>
      <c r="DU170" s="69"/>
      <c r="DV170" s="69"/>
      <c r="DW170" s="69"/>
      <c r="DX170" s="45"/>
    </row>
    <row r="171" spans="1:128" s="8" customFormat="1" ht="15" x14ac:dyDescent="0.15">
      <c r="A171" s="10"/>
      <c r="B171" s="98"/>
      <c r="C171" s="37"/>
      <c r="D171" s="42"/>
      <c r="E171" s="42"/>
      <c r="F171" s="69"/>
      <c r="G171" s="69"/>
      <c r="H171" s="69"/>
      <c r="I171" s="45"/>
      <c r="J171" s="10"/>
      <c r="K171" s="98"/>
      <c r="L171" s="37"/>
      <c r="M171" s="42"/>
      <c r="N171" s="69"/>
      <c r="O171" s="69"/>
      <c r="P171" s="69"/>
      <c r="R171" s="10"/>
      <c r="S171" s="98"/>
      <c r="T171" s="37"/>
      <c r="U171" s="10"/>
      <c r="V171" s="69"/>
      <c r="W171" s="69"/>
      <c r="X171" s="69"/>
      <c r="Z171" s="39"/>
      <c r="AA171" s="39"/>
      <c r="AB171" s="37"/>
      <c r="AC171" s="42"/>
      <c r="AD171" s="69"/>
      <c r="AE171" s="69"/>
      <c r="AF171" s="69"/>
      <c r="AG171" s="43"/>
      <c r="AH171" s="43"/>
      <c r="AJ171" s="39"/>
      <c r="AK171" s="39"/>
      <c r="AL171" s="37"/>
      <c r="AM171" s="42"/>
      <c r="AN171" s="69"/>
      <c r="AO171" s="69"/>
      <c r="AP171" s="69"/>
      <c r="AQ171" s="39"/>
      <c r="AS171" s="10"/>
      <c r="AT171" s="98"/>
      <c r="AU171" s="37"/>
      <c r="AV171" s="42"/>
      <c r="AW171" s="69"/>
      <c r="AX171" s="69"/>
      <c r="AY171" s="69"/>
      <c r="BA171" s="10"/>
      <c r="BB171" s="98"/>
      <c r="BC171" s="37"/>
      <c r="BD171" s="10"/>
      <c r="BE171" s="69"/>
      <c r="BF171" s="69"/>
      <c r="BG171" s="69"/>
      <c r="BH171" s="24"/>
      <c r="BI171" s="27"/>
      <c r="BJ171" s="99"/>
      <c r="BK171" s="25"/>
      <c r="BL171" s="29"/>
      <c r="BM171" s="71"/>
      <c r="BN171" s="71"/>
      <c r="BO171" s="71"/>
      <c r="BP171" s="99"/>
      <c r="BQ171" s="99"/>
      <c r="BR171" s="24"/>
      <c r="BS171" s="60"/>
      <c r="BT171" s="99"/>
      <c r="BU171" s="25"/>
      <c r="BV171" s="29"/>
      <c r="BW171" s="71"/>
      <c r="BX171" s="71"/>
      <c r="BY171" s="71"/>
      <c r="BZ171" s="99"/>
      <c r="CA171" s="99"/>
      <c r="CB171" s="24"/>
      <c r="CC171" s="60"/>
      <c r="CD171" s="98"/>
      <c r="CE171" s="37"/>
      <c r="CF171" s="42"/>
      <c r="CG171" s="69"/>
      <c r="CH171" s="69"/>
      <c r="CI171" s="69"/>
      <c r="CJ171" s="24"/>
      <c r="CM171" s="45"/>
      <c r="CN171" s="45"/>
      <c r="CO171" s="10"/>
      <c r="CP171" s="98"/>
      <c r="CQ171" s="10"/>
      <c r="CR171" s="10"/>
      <c r="CS171" s="10"/>
      <c r="CT171" s="69"/>
      <c r="CU171" s="69"/>
      <c r="CV171" s="69"/>
      <c r="CW171" s="45"/>
      <c r="CX171" s="10"/>
      <c r="CY171" s="39"/>
      <c r="CZ171" s="10"/>
      <c r="DA171" s="10"/>
      <c r="DB171" s="10"/>
      <c r="DC171" s="10"/>
      <c r="DD171" s="10"/>
      <c r="DE171" s="69"/>
      <c r="DF171" s="45"/>
      <c r="DG171" s="10"/>
      <c r="DH171" s="98"/>
      <c r="DI171" s="10"/>
      <c r="DJ171" s="10"/>
      <c r="DK171" s="10"/>
      <c r="DL171" s="69"/>
      <c r="DM171" s="69"/>
      <c r="DN171" s="98"/>
      <c r="DO171" s="98"/>
      <c r="DP171" s="45"/>
      <c r="DQ171" s="10"/>
      <c r="DR171" s="98"/>
      <c r="DS171" s="37"/>
      <c r="DT171" s="42"/>
      <c r="DU171" s="69"/>
      <c r="DV171" s="69"/>
      <c r="DW171" s="69"/>
      <c r="DX171" s="45"/>
    </row>
    <row r="172" spans="1:128" s="8" customFormat="1" ht="15" x14ac:dyDescent="0.15">
      <c r="A172" s="10"/>
      <c r="B172" s="98"/>
      <c r="C172" s="37"/>
      <c r="D172" s="42"/>
      <c r="E172" s="42"/>
      <c r="F172" s="69"/>
      <c r="G172" s="69"/>
      <c r="H172" s="69"/>
      <c r="I172" s="45"/>
      <c r="J172" s="10"/>
      <c r="K172" s="98"/>
      <c r="L172" s="37"/>
      <c r="M172" s="42"/>
      <c r="N172" s="69"/>
      <c r="O172" s="69"/>
      <c r="P172" s="69"/>
      <c r="R172" s="10"/>
      <c r="S172" s="98"/>
      <c r="T172" s="37"/>
      <c r="U172" s="10"/>
      <c r="V172" s="69"/>
      <c r="W172" s="69"/>
      <c r="X172" s="69"/>
      <c r="Z172" s="39"/>
      <c r="AA172" s="39"/>
      <c r="AB172" s="37"/>
      <c r="AC172" s="42"/>
      <c r="AD172" s="69"/>
      <c r="AE172" s="69"/>
      <c r="AF172" s="69"/>
      <c r="AG172" s="43"/>
      <c r="AH172" s="43"/>
      <c r="AJ172" s="39"/>
      <c r="AK172" s="39"/>
      <c r="AL172" s="37"/>
      <c r="AM172" s="42"/>
      <c r="AN172" s="69"/>
      <c r="AO172" s="69"/>
      <c r="AP172" s="69"/>
      <c r="AQ172" s="39"/>
      <c r="AS172" s="10"/>
      <c r="AT172" s="98"/>
      <c r="AU172" s="37"/>
      <c r="AV172" s="42"/>
      <c r="AW172" s="69"/>
      <c r="AX172" s="69"/>
      <c r="AY172" s="69"/>
      <c r="BA172" s="10"/>
      <c r="BB172" s="98"/>
      <c r="BC172" s="37"/>
      <c r="BD172" s="10"/>
      <c r="BE172" s="69"/>
      <c r="BF172" s="69"/>
      <c r="BG172" s="69"/>
      <c r="BH172" s="24"/>
      <c r="BI172" s="27"/>
      <c r="BJ172" s="99"/>
      <c r="BK172" s="25"/>
      <c r="BL172" s="29"/>
      <c r="BM172" s="71"/>
      <c r="BN172" s="71"/>
      <c r="BO172" s="71"/>
      <c r="BP172" s="99"/>
      <c r="BQ172" s="99"/>
      <c r="BR172" s="24"/>
      <c r="BS172" s="60"/>
      <c r="BT172" s="99"/>
      <c r="BU172" s="25"/>
      <c r="BV172" s="29"/>
      <c r="BW172" s="71"/>
      <c r="BX172" s="71"/>
      <c r="BY172" s="71"/>
      <c r="BZ172" s="99"/>
      <c r="CA172" s="99"/>
      <c r="CB172" s="24"/>
      <c r="CC172" s="60"/>
      <c r="CD172" s="98"/>
      <c r="CE172" s="37"/>
      <c r="CF172" s="42"/>
      <c r="CG172" s="69"/>
      <c r="CH172" s="69"/>
      <c r="CI172" s="69"/>
      <c r="CJ172" s="24"/>
      <c r="CM172" s="45"/>
      <c r="CN172" s="45"/>
      <c r="CO172" s="10"/>
      <c r="CP172" s="98"/>
      <c r="CQ172" s="10"/>
      <c r="CR172" s="10"/>
      <c r="CS172" s="10"/>
      <c r="CT172" s="69"/>
      <c r="CU172" s="69"/>
      <c r="CV172" s="69"/>
      <c r="CW172" s="45"/>
      <c r="CX172" s="10"/>
      <c r="CY172" s="39"/>
      <c r="CZ172" s="10"/>
      <c r="DA172" s="10"/>
      <c r="DB172" s="10"/>
      <c r="DC172" s="10"/>
      <c r="DD172" s="10"/>
      <c r="DE172" s="69"/>
      <c r="DF172" s="45"/>
      <c r="DG172" s="10"/>
      <c r="DH172" s="98"/>
      <c r="DI172" s="10"/>
      <c r="DJ172" s="10"/>
      <c r="DK172" s="10"/>
      <c r="DL172" s="69"/>
      <c r="DM172" s="69"/>
      <c r="DN172" s="98"/>
      <c r="DO172" s="98"/>
      <c r="DP172" s="45"/>
      <c r="DQ172" s="10"/>
      <c r="DR172" s="98"/>
      <c r="DS172" s="37"/>
      <c r="DT172" s="42"/>
      <c r="DU172" s="69"/>
      <c r="DV172" s="69"/>
      <c r="DW172" s="69"/>
      <c r="DX172" s="45"/>
    </row>
    <row r="173" spans="1:128" s="8" customFormat="1" ht="15" x14ac:dyDescent="0.15">
      <c r="A173" s="10"/>
      <c r="B173" s="98"/>
      <c r="C173" s="37"/>
      <c r="D173" s="42"/>
      <c r="E173" s="42"/>
      <c r="F173" s="69"/>
      <c r="G173" s="69"/>
      <c r="H173" s="69"/>
      <c r="I173" s="45"/>
      <c r="J173" s="10"/>
      <c r="K173" s="98"/>
      <c r="L173" s="37"/>
      <c r="M173" s="42"/>
      <c r="N173" s="69"/>
      <c r="O173" s="69"/>
      <c r="P173" s="69"/>
      <c r="R173" s="10"/>
      <c r="S173" s="98"/>
      <c r="T173" s="37"/>
      <c r="U173" s="10"/>
      <c r="V173" s="69"/>
      <c r="W173" s="69"/>
      <c r="X173" s="69"/>
      <c r="Z173" s="39"/>
      <c r="AA173" s="39"/>
      <c r="AB173" s="37"/>
      <c r="AC173" s="42"/>
      <c r="AD173" s="69"/>
      <c r="AE173" s="69"/>
      <c r="AF173" s="69"/>
      <c r="AG173" s="43"/>
      <c r="AH173" s="43"/>
      <c r="AJ173" s="39"/>
      <c r="AK173" s="39"/>
      <c r="AL173" s="37"/>
      <c r="AM173" s="42"/>
      <c r="AN173" s="69"/>
      <c r="AO173" s="69"/>
      <c r="AP173" s="69"/>
      <c r="AQ173" s="39"/>
      <c r="AS173" s="10"/>
      <c r="AT173" s="98"/>
      <c r="AU173" s="37"/>
      <c r="AV173" s="42"/>
      <c r="AW173" s="69"/>
      <c r="AX173" s="69"/>
      <c r="AY173" s="69"/>
      <c r="BA173" s="10"/>
      <c r="BB173" s="98"/>
      <c r="BC173" s="37"/>
      <c r="BD173" s="10"/>
      <c r="BE173" s="69"/>
      <c r="BF173" s="69"/>
      <c r="BG173" s="69"/>
      <c r="BH173" s="24"/>
      <c r="BI173" s="27"/>
      <c r="BJ173" s="99"/>
      <c r="BK173" s="25"/>
      <c r="BL173" s="29"/>
      <c r="BM173" s="71"/>
      <c r="BN173" s="71"/>
      <c r="BO173" s="71"/>
      <c r="BP173" s="99"/>
      <c r="BQ173" s="99"/>
      <c r="BR173" s="24"/>
      <c r="BS173" s="60"/>
      <c r="BT173" s="99"/>
      <c r="BU173" s="25"/>
      <c r="BV173" s="29"/>
      <c r="BW173" s="71"/>
      <c r="BX173" s="71"/>
      <c r="BY173" s="71"/>
      <c r="BZ173" s="99"/>
      <c r="CA173" s="99"/>
      <c r="CB173" s="24"/>
      <c r="CC173" s="60"/>
      <c r="CD173" s="98"/>
      <c r="CE173" s="37"/>
      <c r="CF173" s="42"/>
      <c r="CG173" s="69"/>
      <c r="CH173" s="69"/>
      <c r="CI173" s="69"/>
      <c r="CJ173" s="24"/>
      <c r="CM173" s="45"/>
      <c r="CN173" s="45"/>
      <c r="CO173" s="10"/>
      <c r="CP173" s="98"/>
      <c r="CQ173" s="10"/>
      <c r="CR173" s="10"/>
      <c r="CS173" s="10"/>
      <c r="CT173" s="69"/>
      <c r="CU173" s="69"/>
      <c r="CV173" s="69"/>
      <c r="CW173" s="45"/>
      <c r="CX173" s="10"/>
      <c r="CY173" s="39"/>
      <c r="CZ173" s="10"/>
      <c r="DA173" s="10"/>
      <c r="DB173" s="10"/>
      <c r="DC173" s="10"/>
      <c r="DD173" s="10"/>
      <c r="DE173" s="69"/>
      <c r="DF173" s="45"/>
      <c r="DG173" s="10"/>
      <c r="DH173" s="98"/>
      <c r="DI173" s="10"/>
      <c r="DJ173" s="10"/>
      <c r="DK173" s="10"/>
      <c r="DL173" s="69"/>
      <c r="DM173" s="69"/>
      <c r="DN173" s="98"/>
      <c r="DO173" s="98"/>
      <c r="DP173" s="45"/>
      <c r="DQ173" s="10"/>
      <c r="DR173" s="98"/>
      <c r="DS173" s="37"/>
      <c r="DT173" s="42"/>
      <c r="DU173" s="69"/>
      <c r="DV173" s="69"/>
      <c r="DW173" s="69"/>
      <c r="DX173" s="45"/>
    </row>
    <row r="174" spans="1:128" s="8" customFormat="1" ht="15" x14ac:dyDescent="0.15">
      <c r="A174" s="10"/>
      <c r="B174" s="98"/>
      <c r="C174" s="37"/>
      <c r="D174" s="42"/>
      <c r="E174" s="42"/>
      <c r="F174" s="69"/>
      <c r="G174" s="69"/>
      <c r="H174" s="69"/>
      <c r="I174" s="45"/>
      <c r="J174" s="10"/>
      <c r="K174" s="98"/>
      <c r="L174" s="37"/>
      <c r="M174" s="42"/>
      <c r="N174" s="69"/>
      <c r="O174" s="69"/>
      <c r="P174" s="69"/>
      <c r="R174" s="10"/>
      <c r="S174" s="98"/>
      <c r="T174" s="37"/>
      <c r="U174" s="10"/>
      <c r="V174" s="69"/>
      <c r="W174" s="69"/>
      <c r="X174" s="69"/>
      <c r="Z174" s="39"/>
      <c r="AA174" s="39"/>
      <c r="AB174" s="37"/>
      <c r="AC174" s="42"/>
      <c r="AD174" s="69"/>
      <c r="AE174" s="69"/>
      <c r="AF174" s="69"/>
      <c r="AG174" s="43"/>
      <c r="AH174" s="43"/>
      <c r="AJ174" s="39"/>
      <c r="AK174" s="39"/>
      <c r="AL174" s="37"/>
      <c r="AM174" s="42"/>
      <c r="AN174" s="69"/>
      <c r="AO174" s="69"/>
      <c r="AP174" s="69"/>
      <c r="AQ174" s="39"/>
      <c r="AS174" s="10"/>
      <c r="AT174" s="98"/>
      <c r="AU174" s="37"/>
      <c r="AV174" s="42"/>
      <c r="AW174" s="69"/>
      <c r="AX174" s="69"/>
      <c r="AY174" s="69"/>
      <c r="BA174" s="10"/>
      <c r="BB174" s="98"/>
      <c r="BC174" s="37"/>
      <c r="BD174" s="10"/>
      <c r="BE174" s="69"/>
      <c r="BF174" s="69"/>
      <c r="BG174" s="69"/>
      <c r="BH174" s="24"/>
      <c r="BI174" s="27"/>
      <c r="BJ174" s="99"/>
      <c r="BK174" s="25"/>
      <c r="BL174" s="29"/>
      <c r="BM174" s="71"/>
      <c r="BN174" s="71"/>
      <c r="BO174" s="71"/>
      <c r="BP174" s="99"/>
      <c r="BQ174" s="99"/>
      <c r="BR174" s="24"/>
      <c r="BS174" s="60"/>
      <c r="BT174" s="99"/>
      <c r="BU174" s="25"/>
      <c r="BV174" s="29"/>
      <c r="BW174" s="71"/>
      <c r="BX174" s="71"/>
      <c r="BY174" s="71"/>
      <c r="BZ174" s="99"/>
      <c r="CA174" s="99"/>
      <c r="CB174" s="24"/>
      <c r="CC174" s="60"/>
      <c r="CD174" s="98"/>
      <c r="CE174" s="37"/>
      <c r="CF174" s="42"/>
      <c r="CG174" s="69"/>
      <c r="CH174" s="69"/>
      <c r="CI174" s="69"/>
      <c r="CJ174" s="24"/>
      <c r="CM174" s="45"/>
      <c r="CN174" s="45"/>
      <c r="CO174" s="10"/>
      <c r="CP174" s="98"/>
      <c r="CQ174" s="10"/>
      <c r="CR174" s="10"/>
      <c r="CS174" s="10"/>
      <c r="CT174" s="69"/>
      <c r="CU174" s="69"/>
      <c r="CV174" s="69"/>
      <c r="CW174" s="45"/>
      <c r="CX174" s="10"/>
      <c r="CY174" s="39"/>
      <c r="CZ174" s="10"/>
      <c r="DA174" s="10"/>
      <c r="DB174" s="10"/>
      <c r="DC174" s="10"/>
      <c r="DD174" s="10"/>
      <c r="DE174" s="69"/>
      <c r="DF174" s="45"/>
      <c r="DG174" s="10"/>
      <c r="DH174" s="98"/>
      <c r="DI174" s="10"/>
      <c r="DJ174" s="10"/>
      <c r="DK174" s="10"/>
      <c r="DL174" s="69"/>
      <c r="DM174" s="69"/>
      <c r="DN174" s="98"/>
      <c r="DO174" s="98"/>
      <c r="DP174" s="45"/>
      <c r="DQ174" s="10"/>
      <c r="DR174" s="98"/>
      <c r="DS174" s="37"/>
      <c r="DT174" s="42"/>
      <c r="DU174" s="69"/>
      <c r="DV174" s="69"/>
      <c r="DW174" s="69"/>
      <c r="DX174" s="45"/>
    </row>
    <row r="175" spans="1:128" s="8" customFormat="1" ht="15" x14ac:dyDescent="0.15">
      <c r="A175" s="10"/>
      <c r="B175" s="98"/>
      <c r="C175" s="37"/>
      <c r="D175" s="42"/>
      <c r="E175" s="42"/>
      <c r="F175" s="69"/>
      <c r="G175" s="69"/>
      <c r="H175" s="69"/>
      <c r="I175" s="45"/>
      <c r="J175" s="10"/>
      <c r="K175" s="98"/>
      <c r="L175" s="37"/>
      <c r="M175" s="42"/>
      <c r="N175" s="69"/>
      <c r="O175" s="69"/>
      <c r="P175" s="69"/>
      <c r="R175" s="10"/>
      <c r="S175" s="98"/>
      <c r="T175" s="37"/>
      <c r="U175" s="10"/>
      <c r="V175" s="69"/>
      <c r="W175" s="69"/>
      <c r="X175" s="69"/>
      <c r="Z175" s="39"/>
      <c r="AA175" s="39"/>
      <c r="AB175" s="37"/>
      <c r="AC175" s="42"/>
      <c r="AD175" s="69"/>
      <c r="AE175" s="69"/>
      <c r="AF175" s="69"/>
      <c r="AG175" s="43"/>
      <c r="AH175" s="43"/>
      <c r="AJ175" s="39"/>
      <c r="AK175" s="39"/>
      <c r="AL175" s="37"/>
      <c r="AM175" s="42"/>
      <c r="AN175" s="69"/>
      <c r="AO175" s="69"/>
      <c r="AP175" s="69"/>
      <c r="AQ175" s="39"/>
      <c r="AS175" s="10"/>
      <c r="AT175" s="98"/>
      <c r="AU175" s="37"/>
      <c r="AV175" s="42"/>
      <c r="AW175" s="69"/>
      <c r="AX175" s="69"/>
      <c r="AY175" s="69"/>
      <c r="BA175" s="10"/>
      <c r="BB175" s="98"/>
      <c r="BC175" s="37"/>
      <c r="BD175" s="10"/>
      <c r="BE175" s="69"/>
      <c r="BF175" s="69"/>
      <c r="BG175" s="69"/>
      <c r="BH175" s="24"/>
      <c r="BI175" s="27"/>
      <c r="BJ175" s="99"/>
      <c r="BK175" s="25"/>
      <c r="BL175" s="29"/>
      <c r="BM175" s="71"/>
      <c r="BN175" s="71"/>
      <c r="BO175" s="71"/>
      <c r="BP175" s="99"/>
      <c r="BQ175" s="99"/>
      <c r="BR175" s="24"/>
      <c r="BS175" s="60"/>
      <c r="BT175" s="99"/>
      <c r="BU175" s="25"/>
      <c r="BV175" s="29"/>
      <c r="BW175" s="71"/>
      <c r="BX175" s="71"/>
      <c r="BY175" s="71"/>
      <c r="BZ175" s="99"/>
      <c r="CA175" s="99"/>
      <c r="CB175" s="24"/>
      <c r="CC175" s="60"/>
      <c r="CD175" s="98"/>
      <c r="CE175" s="37"/>
      <c r="CF175" s="42"/>
      <c r="CG175" s="69"/>
      <c r="CH175" s="69"/>
      <c r="CI175" s="69"/>
      <c r="CJ175" s="24"/>
      <c r="CM175" s="45"/>
      <c r="CN175" s="45"/>
      <c r="CO175" s="10"/>
      <c r="CP175" s="98"/>
      <c r="CQ175" s="10"/>
      <c r="CR175" s="10"/>
      <c r="CS175" s="10"/>
      <c r="CT175" s="69"/>
      <c r="CU175" s="69"/>
      <c r="CV175" s="69"/>
      <c r="CW175" s="45"/>
      <c r="CX175" s="10"/>
      <c r="CY175" s="39"/>
      <c r="CZ175" s="10"/>
      <c r="DA175" s="10"/>
      <c r="DB175" s="10"/>
      <c r="DC175" s="10"/>
      <c r="DD175" s="10"/>
      <c r="DE175" s="69"/>
      <c r="DF175" s="45"/>
      <c r="DG175" s="10"/>
      <c r="DH175" s="98"/>
      <c r="DI175" s="10"/>
      <c r="DJ175" s="10"/>
      <c r="DK175" s="10"/>
      <c r="DL175" s="69"/>
      <c r="DM175" s="69"/>
      <c r="DN175" s="98"/>
      <c r="DO175" s="98"/>
      <c r="DP175" s="45"/>
      <c r="DQ175" s="10"/>
      <c r="DR175" s="98"/>
      <c r="DS175" s="37"/>
      <c r="DT175" s="42"/>
      <c r="DU175" s="69"/>
      <c r="DV175" s="69"/>
      <c r="DW175" s="69"/>
      <c r="DX175" s="45"/>
    </row>
    <row r="176" spans="1:128" s="8" customFormat="1" ht="15" x14ac:dyDescent="0.15">
      <c r="A176" s="10"/>
      <c r="B176" s="98"/>
      <c r="C176" s="37"/>
      <c r="D176" s="42"/>
      <c r="E176" s="42"/>
      <c r="F176" s="69"/>
      <c r="G176" s="69"/>
      <c r="H176" s="69"/>
      <c r="I176" s="45"/>
      <c r="J176" s="10"/>
      <c r="K176" s="98"/>
      <c r="L176" s="37"/>
      <c r="M176" s="42"/>
      <c r="N176" s="69"/>
      <c r="O176" s="69"/>
      <c r="P176" s="69"/>
      <c r="R176" s="10"/>
      <c r="S176" s="98"/>
      <c r="T176" s="37"/>
      <c r="U176" s="10"/>
      <c r="V176" s="69"/>
      <c r="W176" s="69"/>
      <c r="X176" s="69"/>
      <c r="Z176" s="39"/>
      <c r="AA176" s="39"/>
      <c r="AB176" s="37"/>
      <c r="AC176" s="42"/>
      <c r="AD176" s="69"/>
      <c r="AE176" s="69"/>
      <c r="AF176" s="69"/>
      <c r="AG176" s="43"/>
      <c r="AH176" s="43"/>
      <c r="AJ176" s="39"/>
      <c r="AK176" s="39"/>
      <c r="AL176" s="37"/>
      <c r="AM176" s="42"/>
      <c r="AN176" s="69"/>
      <c r="AO176" s="69"/>
      <c r="AP176" s="69"/>
      <c r="AQ176" s="39"/>
      <c r="AS176" s="10"/>
      <c r="AT176" s="98"/>
      <c r="AU176" s="37"/>
      <c r="AV176" s="42"/>
      <c r="AW176" s="69"/>
      <c r="AX176" s="69"/>
      <c r="AY176" s="69"/>
      <c r="BA176" s="10"/>
      <c r="BB176" s="98"/>
      <c r="BC176" s="37"/>
      <c r="BD176" s="10"/>
      <c r="BE176" s="69"/>
      <c r="BF176" s="69"/>
      <c r="BG176" s="69"/>
      <c r="BH176" s="24"/>
      <c r="BI176" s="27"/>
      <c r="BJ176" s="99"/>
      <c r="BK176" s="25"/>
      <c r="BL176" s="29"/>
      <c r="BM176" s="71"/>
      <c r="BN176" s="71"/>
      <c r="BO176" s="71"/>
      <c r="BP176" s="99"/>
      <c r="BQ176" s="99"/>
      <c r="BR176" s="24"/>
      <c r="BS176" s="60"/>
      <c r="BT176" s="99"/>
      <c r="BU176" s="25"/>
      <c r="BV176" s="29"/>
      <c r="BW176" s="71"/>
      <c r="BX176" s="71"/>
      <c r="BY176" s="71"/>
      <c r="BZ176" s="99"/>
      <c r="CA176" s="99"/>
      <c r="CB176" s="24"/>
      <c r="CC176" s="60"/>
      <c r="CD176" s="98"/>
      <c r="CE176" s="37"/>
      <c r="CF176" s="42"/>
      <c r="CG176" s="69"/>
      <c r="CH176" s="69"/>
      <c r="CI176" s="69"/>
      <c r="CJ176" s="24"/>
      <c r="CM176" s="45"/>
      <c r="CN176" s="45"/>
      <c r="CO176" s="10"/>
      <c r="CP176" s="98"/>
      <c r="CQ176" s="10"/>
      <c r="CR176" s="10"/>
      <c r="CS176" s="10"/>
      <c r="CT176" s="69"/>
      <c r="CU176" s="69"/>
      <c r="CV176" s="69"/>
      <c r="CW176" s="45"/>
      <c r="CX176" s="10"/>
      <c r="CY176" s="39"/>
      <c r="CZ176" s="10"/>
      <c r="DA176" s="10"/>
      <c r="DB176" s="10"/>
      <c r="DC176" s="10"/>
      <c r="DD176" s="10"/>
      <c r="DE176" s="69"/>
      <c r="DF176" s="45"/>
      <c r="DG176" s="10"/>
      <c r="DH176" s="98"/>
      <c r="DI176" s="10"/>
      <c r="DJ176" s="10"/>
      <c r="DK176" s="10"/>
      <c r="DL176" s="69"/>
      <c r="DM176" s="69"/>
      <c r="DN176" s="98"/>
      <c r="DO176" s="98"/>
      <c r="DP176" s="45"/>
      <c r="DQ176" s="10"/>
      <c r="DR176" s="98"/>
      <c r="DS176" s="37"/>
      <c r="DT176" s="42"/>
      <c r="DU176" s="69"/>
      <c r="DV176" s="69"/>
      <c r="DW176" s="69"/>
      <c r="DX176" s="45"/>
    </row>
    <row r="177" spans="1:128" s="8" customFormat="1" ht="15" x14ac:dyDescent="0.15">
      <c r="A177" s="10"/>
      <c r="B177" s="98"/>
      <c r="C177" s="37"/>
      <c r="D177" s="42"/>
      <c r="E177" s="42"/>
      <c r="F177" s="69"/>
      <c r="G177" s="69"/>
      <c r="H177" s="69"/>
      <c r="I177" s="45"/>
      <c r="J177" s="10"/>
      <c r="K177" s="98"/>
      <c r="L177" s="37"/>
      <c r="M177" s="42"/>
      <c r="N177" s="69"/>
      <c r="O177" s="69"/>
      <c r="P177" s="69"/>
      <c r="R177" s="10"/>
      <c r="S177" s="98"/>
      <c r="T177" s="37"/>
      <c r="U177" s="10"/>
      <c r="V177" s="69"/>
      <c r="W177" s="69"/>
      <c r="X177" s="69"/>
      <c r="Z177" s="39"/>
      <c r="AA177" s="39"/>
      <c r="AB177" s="37"/>
      <c r="AC177" s="42"/>
      <c r="AD177" s="69"/>
      <c r="AE177" s="69"/>
      <c r="AF177" s="69"/>
      <c r="AG177" s="43"/>
      <c r="AH177" s="43"/>
      <c r="AJ177" s="39"/>
      <c r="AK177" s="39"/>
      <c r="AL177" s="37"/>
      <c r="AM177" s="42"/>
      <c r="AN177" s="69"/>
      <c r="AO177" s="69"/>
      <c r="AP177" s="69"/>
      <c r="AQ177" s="39"/>
      <c r="AS177" s="10"/>
      <c r="AT177" s="98"/>
      <c r="AU177" s="37"/>
      <c r="AV177" s="42"/>
      <c r="AW177" s="69"/>
      <c r="AX177" s="69"/>
      <c r="AY177" s="69"/>
      <c r="BA177" s="10"/>
      <c r="BB177" s="98"/>
      <c r="BC177" s="37"/>
      <c r="BD177" s="10"/>
      <c r="BE177" s="69"/>
      <c r="BF177" s="69"/>
      <c r="BG177" s="69"/>
      <c r="BH177" s="24"/>
      <c r="BI177" s="27"/>
      <c r="BJ177" s="99"/>
      <c r="BK177" s="25"/>
      <c r="BL177" s="29"/>
      <c r="BM177" s="71"/>
      <c r="BN177" s="71"/>
      <c r="BO177" s="71"/>
      <c r="BP177" s="99"/>
      <c r="BQ177" s="99"/>
      <c r="BR177" s="24"/>
      <c r="BS177" s="60"/>
      <c r="BT177" s="99"/>
      <c r="BU177" s="25"/>
      <c r="BV177" s="29"/>
      <c r="BW177" s="71"/>
      <c r="BX177" s="71"/>
      <c r="BY177" s="71"/>
      <c r="BZ177" s="99"/>
      <c r="CA177" s="99"/>
      <c r="CB177" s="24"/>
      <c r="CC177" s="60"/>
      <c r="CD177" s="98"/>
      <c r="CE177" s="37"/>
      <c r="CF177" s="42"/>
      <c r="CG177" s="69"/>
      <c r="CH177" s="69"/>
      <c r="CI177" s="69"/>
      <c r="CJ177" s="24"/>
      <c r="CM177" s="45"/>
      <c r="CN177" s="45"/>
      <c r="CO177" s="10"/>
      <c r="CP177" s="98"/>
      <c r="CQ177" s="10"/>
      <c r="CR177" s="10"/>
      <c r="CS177" s="10"/>
      <c r="CT177" s="69"/>
      <c r="CU177" s="69"/>
      <c r="CV177" s="69"/>
      <c r="CW177" s="45"/>
      <c r="CX177" s="10"/>
      <c r="CY177" s="39"/>
      <c r="CZ177" s="10"/>
      <c r="DA177" s="10"/>
      <c r="DB177" s="10"/>
      <c r="DC177" s="10"/>
      <c r="DD177" s="10"/>
      <c r="DE177" s="69"/>
      <c r="DF177" s="45"/>
      <c r="DG177" s="10"/>
      <c r="DH177" s="98"/>
      <c r="DI177" s="10"/>
      <c r="DJ177" s="10"/>
      <c r="DK177" s="10"/>
      <c r="DL177" s="69"/>
      <c r="DM177" s="69"/>
      <c r="DN177" s="98"/>
      <c r="DO177" s="98"/>
      <c r="DP177" s="45"/>
      <c r="DQ177" s="10"/>
      <c r="DR177" s="98"/>
      <c r="DS177" s="37"/>
      <c r="DT177" s="42"/>
      <c r="DU177" s="69"/>
      <c r="DV177" s="69"/>
      <c r="DW177" s="69"/>
      <c r="DX177" s="45"/>
    </row>
    <row r="178" spans="1:128" s="8" customFormat="1" ht="15" x14ac:dyDescent="0.15">
      <c r="A178" s="10"/>
      <c r="B178" s="98"/>
      <c r="C178" s="37"/>
      <c r="D178" s="42"/>
      <c r="E178" s="42"/>
      <c r="F178" s="69"/>
      <c r="G178" s="69"/>
      <c r="H178" s="69"/>
      <c r="I178" s="45"/>
      <c r="J178" s="10"/>
      <c r="K178" s="98"/>
      <c r="L178" s="37"/>
      <c r="M178" s="42"/>
      <c r="N178" s="69"/>
      <c r="O178" s="69"/>
      <c r="P178" s="69"/>
      <c r="R178" s="10"/>
      <c r="S178" s="98"/>
      <c r="T178" s="37"/>
      <c r="U178" s="10"/>
      <c r="V178" s="69"/>
      <c r="W178" s="69"/>
      <c r="X178" s="69"/>
      <c r="Z178" s="39"/>
      <c r="AA178" s="39"/>
      <c r="AB178" s="37"/>
      <c r="AC178" s="42"/>
      <c r="AD178" s="69"/>
      <c r="AE178" s="69"/>
      <c r="AF178" s="69"/>
      <c r="AG178" s="43"/>
      <c r="AH178" s="43"/>
      <c r="AJ178" s="39"/>
      <c r="AK178" s="39"/>
      <c r="AL178" s="37"/>
      <c r="AM178" s="42"/>
      <c r="AN178" s="69"/>
      <c r="AO178" s="69"/>
      <c r="AP178" s="69"/>
      <c r="AQ178" s="39"/>
      <c r="AS178" s="10"/>
      <c r="AT178" s="98"/>
      <c r="AU178" s="37"/>
      <c r="AV178" s="42"/>
      <c r="AW178" s="69"/>
      <c r="AX178" s="69"/>
      <c r="AY178" s="69"/>
      <c r="BA178" s="10"/>
      <c r="BB178" s="98"/>
      <c r="BC178" s="37"/>
      <c r="BD178" s="10"/>
      <c r="BE178" s="69"/>
      <c r="BF178" s="69"/>
      <c r="BG178" s="69"/>
      <c r="BH178" s="24"/>
      <c r="BI178" s="27"/>
      <c r="BJ178" s="99"/>
      <c r="BK178" s="25"/>
      <c r="BL178" s="29"/>
      <c r="BM178" s="71"/>
      <c r="BN178" s="71"/>
      <c r="BO178" s="71"/>
      <c r="BP178" s="99"/>
      <c r="BQ178" s="99"/>
      <c r="BR178" s="24"/>
      <c r="BS178" s="60"/>
      <c r="BT178" s="99"/>
      <c r="BU178" s="25"/>
      <c r="BV178" s="29"/>
      <c r="BW178" s="71"/>
      <c r="BX178" s="71"/>
      <c r="BY178" s="71"/>
      <c r="BZ178" s="99"/>
      <c r="CA178" s="99"/>
      <c r="CB178" s="24"/>
      <c r="CC178" s="60"/>
      <c r="CD178" s="98"/>
      <c r="CE178" s="37"/>
      <c r="CF178" s="42"/>
      <c r="CG178" s="69"/>
      <c r="CH178" s="69"/>
      <c r="CI178" s="69"/>
      <c r="CJ178" s="24"/>
      <c r="CM178" s="45"/>
      <c r="CN178" s="45"/>
      <c r="CO178" s="10"/>
      <c r="CP178" s="98"/>
      <c r="CQ178" s="10"/>
      <c r="CR178" s="10"/>
      <c r="CS178" s="10"/>
      <c r="CT178" s="69"/>
      <c r="CU178" s="69"/>
      <c r="CV178" s="69"/>
      <c r="CW178" s="45"/>
      <c r="CX178" s="10"/>
      <c r="CY178" s="39"/>
      <c r="CZ178" s="10"/>
      <c r="DA178" s="10"/>
      <c r="DB178" s="10"/>
      <c r="DC178" s="10"/>
      <c r="DD178" s="10"/>
      <c r="DE178" s="69"/>
      <c r="DF178" s="45"/>
      <c r="DG178" s="10"/>
      <c r="DH178" s="98"/>
      <c r="DI178" s="10"/>
      <c r="DJ178" s="10"/>
      <c r="DK178" s="10"/>
      <c r="DL178" s="69"/>
      <c r="DM178" s="69"/>
      <c r="DN178" s="98"/>
      <c r="DO178" s="98"/>
      <c r="DP178" s="45"/>
      <c r="DQ178" s="10"/>
      <c r="DR178" s="98"/>
      <c r="DS178" s="37"/>
      <c r="DT178" s="42"/>
      <c r="DU178" s="69"/>
      <c r="DV178" s="69"/>
      <c r="DW178" s="69"/>
      <c r="DX178" s="45"/>
    </row>
    <row r="179" spans="1:128" s="8" customFormat="1" ht="15" x14ac:dyDescent="0.15">
      <c r="A179" s="10"/>
      <c r="B179" s="98"/>
      <c r="C179" s="37"/>
      <c r="D179" s="42"/>
      <c r="E179" s="42"/>
      <c r="F179" s="69"/>
      <c r="G179" s="69"/>
      <c r="H179" s="69"/>
      <c r="I179" s="45"/>
      <c r="J179" s="10"/>
      <c r="K179" s="98"/>
      <c r="L179" s="37"/>
      <c r="M179" s="42"/>
      <c r="N179" s="69"/>
      <c r="O179" s="69"/>
      <c r="P179" s="69"/>
      <c r="R179" s="10"/>
      <c r="S179" s="98"/>
      <c r="T179" s="37"/>
      <c r="U179" s="10"/>
      <c r="V179" s="69"/>
      <c r="W179" s="69"/>
      <c r="X179" s="69"/>
      <c r="Z179" s="39"/>
      <c r="AA179" s="39"/>
      <c r="AB179" s="37"/>
      <c r="AC179" s="42"/>
      <c r="AD179" s="69"/>
      <c r="AE179" s="69"/>
      <c r="AF179" s="69"/>
      <c r="AG179" s="43"/>
      <c r="AH179" s="43"/>
      <c r="AJ179" s="39"/>
      <c r="AK179" s="39"/>
      <c r="AL179" s="37"/>
      <c r="AM179" s="42"/>
      <c r="AN179" s="69"/>
      <c r="AO179" s="69"/>
      <c r="AP179" s="69"/>
      <c r="AQ179" s="39"/>
      <c r="AS179" s="10"/>
      <c r="AT179" s="98"/>
      <c r="AU179" s="37"/>
      <c r="AV179" s="42"/>
      <c r="AW179" s="69"/>
      <c r="AX179" s="69"/>
      <c r="AY179" s="69"/>
      <c r="BA179" s="10"/>
      <c r="BB179" s="98"/>
      <c r="BC179" s="37"/>
      <c r="BD179" s="10"/>
      <c r="BE179" s="69"/>
      <c r="BF179" s="69"/>
      <c r="BG179" s="69"/>
      <c r="BH179" s="24"/>
      <c r="BI179" s="27"/>
      <c r="BJ179" s="99"/>
      <c r="BK179" s="25"/>
      <c r="BL179" s="29"/>
      <c r="BM179" s="71"/>
      <c r="BN179" s="71"/>
      <c r="BO179" s="71"/>
      <c r="BP179" s="99"/>
      <c r="BQ179" s="99"/>
      <c r="BR179" s="24"/>
      <c r="BS179" s="60"/>
      <c r="BT179" s="99"/>
      <c r="BU179" s="25"/>
      <c r="BV179" s="29"/>
      <c r="BW179" s="71"/>
      <c r="BX179" s="71"/>
      <c r="BY179" s="71"/>
      <c r="BZ179" s="99"/>
      <c r="CA179" s="99"/>
      <c r="CB179" s="24"/>
      <c r="CC179" s="60"/>
      <c r="CD179" s="98"/>
      <c r="CE179" s="37"/>
      <c r="CF179" s="42"/>
      <c r="CG179" s="69"/>
      <c r="CH179" s="69"/>
      <c r="CI179" s="69"/>
      <c r="CJ179" s="24"/>
      <c r="CM179" s="45"/>
      <c r="CN179" s="45"/>
      <c r="CO179" s="10"/>
      <c r="CP179" s="98"/>
      <c r="CQ179" s="10"/>
      <c r="CR179" s="10"/>
      <c r="CS179" s="10"/>
      <c r="CT179" s="69"/>
      <c r="CU179" s="69"/>
      <c r="CV179" s="69"/>
      <c r="CW179" s="45"/>
      <c r="CX179" s="10"/>
      <c r="CY179" s="39"/>
      <c r="CZ179" s="10"/>
      <c r="DA179" s="10"/>
      <c r="DB179" s="10"/>
      <c r="DC179" s="10"/>
      <c r="DD179" s="10"/>
      <c r="DE179" s="69"/>
      <c r="DF179" s="45"/>
      <c r="DG179" s="10"/>
      <c r="DH179" s="98"/>
      <c r="DI179" s="10"/>
      <c r="DJ179" s="10"/>
      <c r="DK179" s="10"/>
      <c r="DL179" s="69"/>
      <c r="DM179" s="69"/>
      <c r="DN179" s="98"/>
      <c r="DO179" s="98"/>
      <c r="DP179" s="45"/>
      <c r="DQ179" s="10"/>
      <c r="DR179" s="98"/>
      <c r="DS179" s="37"/>
      <c r="DT179" s="42"/>
      <c r="DU179" s="69"/>
      <c r="DV179" s="69"/>
      <c r="DW179" s="69"/>
      <c r="DX179" s="45"/>
    </row>
    <row r="180" spans="1:128" s="8" customFormat="1" ht="15" x14ac:dyDescent="0.15">
      <c r="A180" s="10"/>
      <c r="B180" s="98"/>
      <c r="C180" s="37"/>
      <c r="D180" s="42"/>
      <c r="E180" s="42"/>
      <c r="F180" s="69"/>
      <c r="G180" s="69"/>
      <c r="H180" s="69"/>
      <c r="I180" s="45"/>
      <c r="J180" s="10"/>
      <c r="K180" s="98"/>
      <c r="L180" s="37"/>
      <c r="M180" s="42"/>
      <c r="N180" s="69"/>
      <c r="O180" s="69"/>
      <c r="P180" s="69"/>
      <c r="R180" s="10"/>
      <c r="S180" s="98"/>
      <c r="T180" s="37"/>
      <c r="U180" s="10"/>
      <c r="V180" s="69"/>
      <c r="W180" s="69"/>
      <c r="X180" s="69"/>
      <c r="Z180" s="39"/>
      <c r="AA180" s="39"/>
      <c r="AB180" s="37"/>
      <c r="AC180" s="42"/>
      <c r="AD180" s="69"/>
      <c r="AE180" s="69"/>
      <c r="AF180" s="69"/>
      <c r="AG180" s="43"/>
      <c r="AH180" s="43"/>
      <c r="AJ180" s="39"/>
      <c r="AK180" s="39"/>
      <c r="AL180" s="37"/>
      <c r="AM180" s="42"/>
      <c r="AN180" s="69"/>
      <c r="AO180" s="69"/>
      <c r="AP180" s="69"/>
      <c r="AQ180" s="39"/>
      <c r="AS180" s="10"/>
      <c r="AT180" s="98"/>
      <c r="AU180" s="37"/>
      <c r="AV180" s="42"/>
      <c r="AW180" s="69"/>
      <c r="AX180" s="69"/>
      <c r="AY180" s="69"/>
      <c r="BA180" s="10"/>
      <c r="BB180" s="98"/>
      <c r="BC180" s="37"/>
      <c r="BD180" s="10"/>
      <c r="BE180" s="69"/>
      <c r="BF180" s="69"/>
      <c r="BG180" s="69"/>
      <c r="BH180" s="24"/>
      <c r="BI180" s="27"/>
      <c r="BJ180" s="99"/>
      <c r="BK180" s="25"/>
      <c r="BL180" s="29"/>
      <c r="BM180" s="71"/>
      <c r="BN180" s="71"/>
      <c r="BO180" s="71"/>
      <c r="BP180" s="99"/>
      <c r="BQ180" s="99"/>
      <c r="BR180" s="24"/>
      <c r="BS180" s="60"/>
      <c r="BT180" s="99"/>
      <c r="BU180" s="25"/>
      <c r="BV180" s="29"/>
      <c r="BW180" s="71"/>
      <c r="BX180" s="71"/>
      <c r="BY180" s="71"/>
      <c r="BZ180" s="99"/>
      <c r="CA180" s="99"/>
      <c r="CB180" s="24"/>
      <c r="CC180" s="60"/>
      <c r="CD180" s="98"/>
      <c r="CE180" s="37"/>
      <c r="CF180" s="42"/>
      <c r="CG180" s="69"/>
      <c r="CH180" s="69"/>
      <c r="CI180" s="69"/>
      <c r="CJ180" s="24"/>
      <c r="CM180" s="45"/>
      <c r="CN180" s="45"/>
      <c r="CO180" s="10"/>
      <c r="CP180" s="98"/>
      <c r="CQ180" s="10"/>
      <c r="CR180" s="10"/>
      <c r="CS180" s="10"/>
      <c r="CT180" s="69"/>
      <c r="CU180" s="69"/>
      <c r="CV180" s="69"/>
      <c r="CW180" s="45"/>
      <c r="CX180" s="10"/>
      <c r="CY180" s="39"/>
      <c r="CZ180" s="10"/>
      <c r="DA180" s="10"/>
      <c r="DB180" s="10"/>
      <c r="DC180" s="10"/>
      <c r="DD180" s="10"/>
      <c r="DE180" s="69"/>
      <c r="DF180" s="45"/>
      <c r="DG180" s="10"/>
      <c r="DH180" s="98"/>
      <c r="DI180" s="10"/>
      <c r="DJ180" s="10"/>
      <c r="DK180" s="10"/>
      <c r="DL180" s="69"/>
      <c r="DM180" s="69"/>
      <c r="DN180" s="98"/>
      <c r="DO180" s="98"/>
      <c r="DP180" s="45"/>
      <c r="DQ180" s="10"/>
      <c r="DR180" s="98"/>
      <c r="DS180" s="37"/>
      <c r="DT180" s="42"/>
      <c r="DU180" s="69"/>
      <c r="DV180" s="69"/>
      <c r="DW180" s="69"/>
      <c r="DX180" s="45"/>
    </row>
    <row r="181" spans="1:128" s="8" customFormat="1" ht="15" x14ac:dyDescent="0.15">
      <c r="A181" s="10"/>
      <c r="B181" s="98"/>
      <c r="C181" s="37"/>
      <c r="D181" s="42"/>
      <c r="E181" s="42"/>
      <c r="F181" s="69"/>
      <c r="G181" s="69"/>
      <c r="H181" s="69"/>
      <c r="I181" s="45"/>
      <c r="J181" s="10"/>
      <c r="K181" s="98"/>
      <c r="L181" s="37"/>
      <c r="M181" s="42"/>
      <c r="N181" s="69"/>
      <c r="O181" s="69"/>
      <c r="P181" s="69"/>
      <c r="R181" s="10"/>
      <c r="S181" s="98"/>
      <c r="T181" s="37"/>
      <c r="U181" s="10"/>
      <c r="V181" s="69"/>
      <c r="W181" s="69"/>
      <c r="X181" s="69"/>
      <c r="Z181" s="39"/>
      <c r="AA181" s="39"/>
      <c r="AB181" s="37"/>
      <c r="AC181" s="42"/>
      <c r="AD181" s="69"/>
      <c r="AE181" s="69"/>
      <c r="AF181" s="69"/>
      <c r="AG181" s="43"/>
      <c r="AH181" s="43"/>
      <c r="AJ181" s="39"/>
      <c r="AK181" s="39"/>
      <c r="AL181" s="37"/>
      <c r="AM181" s="42"/>
      <c r="AN181" s="69"/>
      <c r="AO181" s="69"/>
      <c r="AP181" s="69"/>
      <c r="AQ181" s="39"/>
      <c r="AS181" s="10"/>
      <c r="AT181" s="98"/>
      <c r="AU181" s="37"/>
      <c r="AV181" s="42"/>
      <c r="AW181" s="69"/>
      <c r="AX181" s="69"/>
      <c r="AY181" s="69"/>
      <c r="BA181" s="10"/>
      <c r="BB181" s="98"/>
      <c r="BC181" s="37"/>
      <c r="BD181" s="10"/>
      <c r="BE181" s="69"/>
      <c r="BF181" s="69"/>
      <c r="BG181" s="69"/>
      <c r="BH181" s="24"/>
      <c r="BI181" s="27"/>
      <c r="BJ181" s="99"/>
      <c r="BK181" s="25"/>
      <c r="BL181" s="29"/>
      <c r="BM181" s="71"/>
      <c r="BN181" s="71"/>
      <c r="BO181" s="71"/>
      <c r="BP181" s="99"/>
      <c r="BQ181" s="99"/>
      <c r="BR181" s="24"/>
      <c r="BS181" s="60"/>
      <c r="BT181" s="99"/>
      <c r="BU181" s="25"/>
      <c r="BV181" s="29"/>
      <c r="BW181" s="71"/>
      <c r="BX181" s="71"/>
      <c r="BY181" s="71"/>
      <c r="BZ181" s="99"/>
      <c r="CA181" s="99"/>
      <c r="CB181" s="24"/>
      <c r="CC181" s="60"/>
      <c r="CD181" s="98"/>
      <c r="CE181" s="37"/>
      <c r="CF181" s="42"/>
      <c r="CG181" s="69"/>
      <c r="CH181" s="69"/>
      <c r="CI181" s="69"/>
      <c r="CJ181" s="24"/>
      <c r="CM181" s="45"/>
      <c r="CN181" s="45"/>
      <c r="CO181" s="10"/>
      <c r="CP181" s="98"/>
      <c r="CQ181" s="10"/>
      <c r="CR181" s="10"/>
      <c r="CS181" s="10"/>
      <c r="CT181" s="69"/>
      <c r="CU181" s="69"/>
      <c r="CV181" s="69"/>
      <c r="CW181" s="45"/>
      <c r="CX181" s="10"/>
      <c r="CY181" s="39"/>
      <c r="CZ181" s="10"/>
      <c r="DA181" s="10"/>
      <c r="DB181" s="10"/>
      <c r="DC181" s="10"/>
      <c r="DD181" s="10"/>
      <c r="DE181" s="69"/>
      <c r="DF181" s="45"/>
      <c r="DG181" s="10"/>
      <c r="DH181" s="98"/>
      <c r="DI181" s="10"/>
      <c r="DJ181" s="10"/>
      <c r="DK181" s="10"/>
      <c r="DL181" s="69"/>
      <c r="DM181" s="69"/>
      <c r="DN181" s="98"/>
      <c r="DO181" s="98"/>
      <c r="DP181" s="45"/>
      <c r="DQ181" s="10"/>
      <c r="DR181" s="98"/>
      <c r="DS181" s="37"/>
      <c r="DT181" s="42"/>
      <c r="DU181" s="69"/>
      <c r="DV181" s="69"/>
      <c r="DW181" s="69"/>
      <c r="DX181" s="45"/>
    </row>
    <row r="182" spans="1:128" s="8" customFormat="1" ht="15" x14ac:dyDescent="0.15">
      <c r="A182" s="10"/>
      <c r="B182" s="98"/>
      <c r="C182" s="37"/>
      <c r="D182" s="42"/>
      <c r="E182" s="42"/>
      <c r="F182" s="69"/>
      <c r="G182" s="69"/>
      <c r="H182" s="69"/>
      <c r="I182" s="45"/>
      <c r="J182" s="10"/>
      <c r="K182" s="98"/>
      <c r="L182" s="37"/>
      <c r="M182" s="42"/>
      <c r="N182" s="69"/>
      <c r="O182" s="69"/>
      <c r="P182" s="69"/>
      <c r="R182" s="10"/>
      <c r="S182" s="98"/>
      <c r="T182" s="37"/>
      <c r="U182" s="10"/>
      <c r="V182" s="69"/>
      <c r="W182" s="69"/>
      <c r="X182" s="69"/>
      <c r="Z182" s="39"/>
      <c r="AA182" s="39"/>
      <c r="AB182" s="37"/>
      <c r="AC182" s="42"/>
      <c r="AD182" s="69"/>
      <c r="AE182" s="69"/>
      <c r="AF182" s="69"/>
      <c r="AG182" s="43"/>
      <c r="AH182" s="43"/>
      <c r="AJ182" s="39"/>
      <c r="AK182" s="39"/>
      <c r="AL182" s="37"/>
      <c r="AM182" s="42"/>
      <c r="AN182" s="69"/>
      <c r="AO182" s="69"/>
      <c r="AP182" s="69"/>
      <c r="AQ182" s="39"/>
      <c r="AS182" s="10"/>
      <c r="AT182" s="98"/>
      <c r="AU182" s="37"/>
      <c r="AV182" s="42"/>
      <c r="AW182" s="69"/>
      <c r="AX182" s="69"/>
      <c r="AY182" s="69"/>
      <c r="BA182" s="10"/>
      <c r="BB182" s="98"/>
      <c r="BC182" s="37"/>
      <c r="BD182" s="10"/>
      <c r="BE182" s="69"/>
      <c r="BF182" s="69"/>
      <c r="BG182" s="69"/>
      <c r="BH182" s="24"/>
      <c r="BI182" s="27"/>
      <c r="BJ182" s="99"/>
      <c r="BK182" s="25"/>
      <c r="BL182" s="29"/>
      <c r="BM182" s="71"/>
      <c r="BN182" s="71"/>
      <c r="BO182" s="71"/>
      <c r="BP182" s="99"/>
      <c r="BQ182" s="99"/>
      <c r="BR182" s="24"/>
      <c r="BS182" s="60"/>
      <c r="BT182" s="99"/>
      <c r="BU182" s="25"/>
      <c r="BV182" s="29"/>
      <c r="BW182" s="71"/>
      <c r="BX182" s="71"/>
      <c r="BY182" s="71"/>
      <c r="BZ182" s="99"/>
      <c r="CA182" s="99"/>
      <c r="CB182" s="24"/>
      <c r="CC182" s="60"/>
      <c r="CD182" s="98"/>
      <c r="CE182" s="37"/>
      <c r="CF182" s="42"/>
      <c r="CG182" s="69"/>
      <c r="CH182" s="69"/>
      <c r="CI182" s="69"/>
      <c r="CJ182" s="24"/>
      <c r="CM182" s="45"/>
      <c r="CN182" s="45"/>
      <c r="CO182" s="10"/>
      <c r="CP182" s="98"/>
      <c r="CQ182" s="10"/>
      <c r="CR182" s="10"/>
      <c r="CS182" s="10"/>
      <c r="CT182" s="69"/>
      <c r="CU182" s="69"/>
      <c r="CV182" s="69"/>
      <c r="CW182" s="45"/>
      <c r="CX182" s="10"/>
      <c r="CY182" s="39"/>
      <c r="CZ182" s="10"/>
      <c r="DA182" s="10"/>
      <c r="DB182" s="10"/>
      <c r="DC182" s="10"/>
      <c r="DD182" s="10"/>
      <c r="DE182" s="69"/>
      <c r="DF182" s="45"/>
      <c r="DG182" s="10"/>
      <c r="DH182" s="98"/>
      <c r="DI182" s="10"/>
      <c r="DJ182" s="10"/>
      <c r="DK182" s="10"/>
      <c r="DL182" s="69"/>
      <c r="DM182" s="69"/>
      <c r="DN182" s="98"/>
      <c r="DO182" s="98"/>
      <c r="DP182" s="45"/>
      <c r="DQ182" s="10"/>
      <c r="DR182" s="98"/>
      <c r="DS182" s="37"/>
      <c r="DT182" s="42"/>
      <c r="DU182" s="69"/>
      <c r="DV182" s="69"/>
      <c r="DW182" s="69"/>
      <c r="DX182" s="45"/>
    </row>
    <row r="183" spans="1:128" s="8" customFormat="1" ht="15" x14ac:dyDescent="0.15">
      <c r="A183" s="10"/>
      <c r="B183" s="98"/>
      <c r="C183" s="37"/>
      <c r="D183" s="42"/>
      <c r="E183" s="42"/>
      <c r="F183" s="69"/>
      <c r="G183" s="69"/>
      <c r="H183" s="69"/>
      <c r="I183" s="45"/>
      <c r="J183" s="10"/>
      <c r="K183" s="98"/>
      <c r="L183" s="37"/>
      <c r="M183" s="42"/>
      <c r="N183" s="69"/>
      <c r="O183" s="69"/>
      <c r="P183" s="69"/>
      <c r="R183" s="10"/>
      <c r="S183" s="98"/>
      <c r="T183" s="37"/>
      <c r="U183" s="10"/>
      <c r="V183" s="69"/>
      <c r="W183" s="69"/>
      <c r="X183" s="69"/>
      <c r="Z183" s="39"/>
      <c r="AA183" s="39"/>
      <c r="AB183" s="37"/>
      <c r="AC183" s="42"/>
      <c r="AD183" s="69"/>
      <c r="AE183" s="69"/>
      <c r="AF183" s="69"/>
      <c r="AG183" s="43"/>
      <c r="AH183" s="43"/>
      <c r="AJ183" s="39"/>
      <c r="AK183" s="39"/>
      <c r="AL183" s="37"/>
      <c r="AM183" s="42"/>
      <c r="AN183" s="69"/>
      <c r="AO183" s="69"/>
      <c r="AP183" s="69"/>
      <c r="AQ183" s="39"/>
      <c r="AS183" s="10"/>
      <c r="AT183" s="98"/>
      <c r="AU183" s="37"/>
      <c r="AV183" s="42"/>
      <c r="AW183" s="69"/>
      <c r="AX183" s="69"/>
      <c r="AY183" s="69"/>
      <c r="BA183" s="10"/>
      <c r="BB183" s="98"/>
      <c r="BC183" s="37"/>
      <c r="BD183" s="10"/>
      <c r="BE183" s="69"/>
      <c r="BF183" s="69"/>
      <c r="BG183" s="69"/>
      <c r="BH183" s="24"/>
      <c r="BI183" s="27"/>
      <c r="BJ183" s="99"/>
      <c r="BK183" s="25"/>
      <c r="BL183" s="29"/>
      <c r="BM183" s="71"/>
      <c r="BN183" s="71"/>
      <c r="BO183" s="71"/>
      <c r="BP183" s="99"/>
      <c r="BQ183" s="99"/>
      <c r="BR183" s="24"/>
      <c r="BS183" s="60"/>
      <c r="BT183" s="99"/>
      <c r="BU183" s="25"/>
      <c r="BV183" s="29"/>
      <c r="BW183" s="71"/>
      <c r="BX183" s="71"/>
      <c r="BY183" s="71"/>
      <c r="BZ183" s="99"/>
      <c r="CA183" s="99"/>
      <c r="CB183" s="24"/>
      <c r="CC183" s="60"/>
      <c r="CD183" s="98"/>
      <c r="CE183" s="37"/>
      <c r="CF183" s="42"/>
      <c r="CG183" s="69"/>
      <c r="CH183" s="69"/>
      <c r="CI183" s="69"/>
      <c r="CJ183" s="24"/>
      <c r="CM183" s="45"/>
      <c r="CN183" s="45"/>
      <c r="CO183" s="10"/>
      <c r="CP183" s="98"/>
      <c r="CQ183" s="10"/>
      <c r="CR183" s="10"/>
      <c r="CS183" s="10"/>
      <c r="CT183" s="69"/>
      <c r="CU183" s="69"/>
      <c r="CV183" s="69"/>
      <c r="CW183" s="45"/>
      <c r="CX183" s="10"/>
      <c r="CY183" s="39"/>
      <c r="CZ183" s="10"/>
      <c r="DA183" s="10"/>
      <c r="DB183" s="10"/>
      <c r="DC183" s="10"/>
      <c r="DD183" s="10"/>
      <c r="DE183" s="69"/>
      <c r="DF183" s="45"/>
      <c r="DG183" s="10"/>
      <c r="DH183" s="98"/>
      <c r="DI183" s="10"/>
      <c r="DJ183" s="10"/>
      <c r="DK183" s="10"/>
      <c r="DL183" s="69"/>
      <c r="DM183" s="69"/>
      <c r="DN183" s="98"/>
      <c r="DO183" s="98"/>
      <c r="DP183" s="45"/>
      <c r="DQ183" s="10"/>
      <c r="DR183" s="98"/>
      <c r="DS183" s="37"/>
      <c r="DT183" s="42"/>
      <c r="DU183" s="69"/>
      <c r="DV183" s="69"/>
      <c r="DW183" s="69"/>
      <c r="DX183" s="45"/>
    </row>
    <row r="184" spans="1:128" s="8" customFormat="1" ht="15" x14ac:dyDescent="0.15">
      <c r="A184" s="10"/>
      <c r="B184" s="98"/>
      <c r="C184" s="37"/>
      <c r="D184" s="42"/>
      <c r="E184" s="42"/>
      <c r="F184" s="69"/>
      <c r="G184" s="69"/>
      <c r="H184" s="69"/>
      <c r="I184" s="45"/>
      <c r="J184" s="10"/>
      <c r="K184" s="98"/>
      <c r="L184" s="37"/>
      <c r="M184" s="42"/>
      <c r="N184" s="69"/>
      <c r="O184" s="69"/>
      <c r="P184" s="69"/>
      <c r="R184" s="10"/>
      <c r="S184" s="98"/>
      <c r="T184" s="37"/>
      <c r="U184" s="10"/>
      <c r="V184" s="69"/>
      <c r="W184" s="69"/>
      <c r="X184" s="69"/>
      <c r="Z184" s="39"/>
      <c r="AA184" s="39"/>
      <c r="AB184" s="37"/>
      <c r="AC184" s="42"/>
      <c r="AD184" s="69"/>
      <c r="AE184" s="69"/>
      <c r="AF184" s="69"/>
      <c r="AG184" s="43"/>
      <c r="AH184" s="43"/>
      <c r="AJ184" s="39"/>
      <c r="AK184" s="39"/>
      <c r="AL184" s="37"/>
      <c r="AM184" s="42"/>
      <c r="AN184" s="69"/>
      <c r="AO184" s="69"/>
      <c r="AP184" s="69"/>
      <c r="AQ184" s="39"/>
      <c r="AS184" s="10"/>
      <c r="AT184" s="98"/>
      <c r="AU184" s="37"/>
      <c r="AV184" s="42"/>
      <c r="AW184" s="69"/>
      <c r="AX184" s="69"/>
      <c r="AY184" s="69"/>
      <c r="BA184" s="10"/>
      <c r="BB184" s="98"/>
      <c r="BC184" s="37"/>
      <c r="BD184" s="10"/>
      <c r="BE184" s="69"/>
      <c r="BF184" s="69"/>
      <c r="BG184" s="69"/>
      <c r="BH184" s="24"/>
      <c r="BI184" s="27"/>
      <c r="BJ184" s="99"/>
      <c r="BK184" s="25"/>
      <c r="BL184" s="29"/>
      <c r="BM184" s="71"/>
      <c r="BN184" s="71"/>
      <c r="BO184" s="71"/>
      <c r="BP184" s="99"/>
      <c r="BQ184" s="99"/>
      <c r="BR184" s="24"/>
      <c r="BS184" s="60"/>
      <c r="BT184" s="99"/>
      <c r="BU184" s="25"/>
      <c r="BV184" s="29"/>
      <c r="BW184" s="71"/>
      <c r="BX184" s="71"/>
      <c r="BY184" s="71"/>
      <c r="BZ184" s="99"/>
      <c r="CA184" s="99"/>
      <c r="CB184" s="24"/>
      <c r="CC184" s="60"/>
      <c r="CD184" s="98"/>
      <c r="CE184" s="37"/>
      <c r="CF184" s="42"/>
      <c r="CG184" s="69"/>
      <c r="CH184" s="69"/>
      <c r="CI184" s="69"/>
      <c r="CJ184" s="24"/>
      <c r="CM184" s="45"/>
      <c r="CN184" s="45"/>
      <c r="CO184" s="10"/>
      <c r="CP184" s="98"/>
      <c r="CQ184" s="10"/>
      <c r="CR184" s="10"/>
      <c r="CS184" s="10"/>
      <c r="CT184" s="69"/>
      <c r="CU184" s="69"/>
      <c r="CV184" s="69"/>
      <c r="CW184" s="45"/>
      <c r="CX184" s="10"/>
      <c r="CY184" s="39"/>
      <c r="CZ184" s="10"/>
      <c r="DA184" s="10"/>
      <c r="DB184" s="10"/>
      <c r="DC184" s="10"/>
      <c r="DD184" s="10"/>
      <c r="DE184" s="69"/>
      <c r="DF184" s="45"/>
      <c r="DG184" s="10"/>
      <c r="DH184" s="98"/>
      <c r="DI184" s="10"/>
      <c r="DJ184" s="10"/>
      <c r="DK184" s="10"/>
      <c r="DL184" s="69"/>
      <c r="DM184" s="69"/>
      <c r="DN184" s="98"/>
      <c r="DO184" s="98"/>
      <c r="DP184" s="45"/>
      <c r="DQ184" s="10"/>
      <c r="DR184" s="98"/>
      <c r="DS184" s="37"/>
      <c r="DT184" s="42"/>
      <c r="DU184" s="69"/>
      <c r="DV184" s="69"/>
      <c r="DW184" s="69"/>
      <c r="DX184" s="45"/>
    </row>
    <row r="185" spans="1:128" s="8" customFormat="1" ht="15" x14ac:dyDescent="0.15">
      <c r="A185" s="10"/>
      <c r="B185" s="98"/>
      <c r="C185" s="37"/>
      <c r="D185" s="42"/>
      <c r="E185" s="42"/>
      <c r="F185" s="69"/>
      <c r="G185" s="69"/>
      <c r="H185" s="69"/>
      <c r="I185" s="45"/>
      <c r="J185" s="10"/>
      <c r="K185" s="98"/>
      <c r="L185" s="37"/>
      <c r="M185" s="42"/>
      <c r="N185" s="69"/>
      <c r="O185" s="69"/>
      <c r="P185" s="69"/>
      <c r="R185" s="10"/>
      <c r="S185" s="98"/>
      <c r="T185" s="37"/>
      <c r="U185" s="10"/>
      <c r="V185" s="69"/>
      <c r="W185" s="69"/>
      <c r="X185" s="69"/>
      <c r="Z185" s="39"/>
      <c r="AA185" s="39"/>
      <c r="AB185" s="37"/>
      <c r="AC185" s="42"/>
      <c r="AD185" s="69"/>
      <c r="AE185" s="69"/>
      <c r="AF185" s="69"/>
      <c r="AG185" s="43"/>
      <c r="AH185" s="43"/>
      <c r="AJ185" s="39"/>
      <c r="AK185" s="39"/>
      <c r="AL185" s="37"/>
      <c r="AM185" s="42"/>
      <c r="AN185" s="69"/>
      <c r="AO185" s="69"/>
      <c r="AP185" s="69"/>
      <c r="AQ185" s="39"/>
      <c r="AS185" s="10"/>
      <c r="AT185" s="98"/>
      <c r="AU185" s="37"/>
      <c r="AV185" s="42"/>
      <c r="AW185" s="69"/>
      <c r="AX185" s="69"/>
      <c r="AY185" s="69"/>
      <c r="BA185" s="10"/>
      <c r="BB185" s="98"/>
      <c r="BC185" s="37"/>
      <c r="BD185" s="10"/>
      <c r="BE185" s="69"/>
      <c r="BF185" s="69"/>
      <c r="BG185" s="69"/>
      <c r="BH185" s="24"/>
      <c r="BI185" s="27"/>
      <c r="BJ185" s="99"/>
      <c r="BK185" s="25"/>
      <c r="BL185" s="29"/>
      <c r="BM185" s="71"/>
      <c r="BN185" s="71"/>
      <c r="BO185" s="71"/>
      <c r="BP185" s="99"/>
      <c r="BQ185" s="99"/>
      <c r="BR185" s="24"/>
      <c r="BS185" s="60"/>
      <c r="BT185" s="99"/>
      <c r="BU185" s="25"/>
      <c r="BV185" s="29"/>
      <c r="BW185" s="71"/>
      <c r="BX185" s="71"/>
      <c r="BY185" s="71"/>
      <c r="BZ185" s="99"/>
      <c r="CA185" s="99"/>
      <c r="CB185" s="24"/>
      <c r="CC185" s="60"/>
      <c r="CD185" s="98"/>
      <c r="CE185" s="37"/>
      <c r="CF185" s="42"/>
      <c r="CG185" s="69"/>
      <c r="CH185" s="69"/>
      <c r="CI185" s="69"/>
      <c r="CJ185" s="24"/>
      <c r="CM185" s="45"/>
      <c r="CN185" s="45"/>
      <c r="CO185" s="10"/>
      <c r="CP185" s="98"/>
      <c r="CQ185" s="10"/>
      <c r="CR185" s="10"/>
      <c r="CS185" s="10"/>
      <c r="CT185" s="69"/>
      <c r="CU185" s="69"/>
      <c r="CV185" s="69"/>
      <c r="CW185" s="45"/>
      <c r="CX185" s="10"/>
      <c r="CY185" s="39"/>
      <c r="CZ185" s="10"/>
      <c r="DA185" s="10"/>
      <c r="DB185" s="10"/>
      <c r="DC185" s="10"/>
      <c r="DD185" s="10"/>
      <c r="DE185" s="69"/>
      <c r="DF185" s="45"/>
      <c r="DG185" s="10"/>
      <c r="DH185" s="98"/>
      <c r="DI185" s="10"/>
      <c r="DJ185" s="10"/>
      <c r="DK185" s="10"/>
      <c r="DL185" s="69"/>
      <c r="DM185" s="69"/>
      <c r="DN185" s="98"/>
      <c r="DO185" s="98"/>
      <c r="DP185" s="45"/>
      <c r="DQ185" s="10"/>
      <c r="DR185" s="98"/>
      <c r="DS185" s="37"/>
      <c r="DT185" s="42"/>
      <c r="DU185" s="69"/>
      <c r="DV185" s="69"/>
      <c r="DW185" s="69"/>
      <c r="DX185" s="45"/>
    </row>
    <row r="186" spans="1:128" s="8" customFormat="1" ht="15" x14ac:dyDescent="0.15">
      <c r="A186" s="10"/>
      <c r="B186" s="98"/>
      <c r="C186" s="37"/>
      <c r="D186" s="42"/>
      <c r="E186" s="42"/>
      <c r="F186" s="69"/>
      <c r="G186" s="69"/>
      <c r="H186" s="69"/>
      <c r="I186" s="45"/>
      <c r="J186" s="10"/>
      <c r="K186" s="98"/>
      <c r="L186" s="37"/>
      <c r="M186" s="42"/>
      <c r="N186" s="69"/>
      <c r="O186" s="69"/>
      <c r="P186" s="69"/>
      <c r="R186" s="10"/>
      <c r="S186" s="98"/>
      <c r="T186" s="37"/>
      <c r="U186" s="10"/>
      <c r="V186" s="69"/>
      <c r="W186" s="69"/>
      <c r="X186" s="69"/>
      <c r="Z186" s="39"/>
      <c r="AA186" s="39"/>
      <c r="AB186" s="37"/>
      <c r="AC186" s="42"/>
      <c r="AD186" s="69"/>
      <c r="AE186" s="69"/>
      <c r="AF186" s="69"/>
      <c r="AG186" s="43"/>
      <c r="AH186" s="43"/>
      <c r="AJ186" s="39"/>
      <c r="AK186" s="39"/>
      <c r="AL186" s="37"/>
      <c r="AM186" s="42"/>
      <c r="AN186" s="69"/>
      <c r="AO186" s="69"/>
      <c r="AP186" s="69"/>
      <c r="AQ186" s="39"/>
      <c r="AS186" s="10"/>
      <c r="AT186" s="98"/>
      <c r="AU186" s="37"/>
      <c r="AV186" s="42"/>
      <c r="AW186" s="69"/>
      <c r="AX186" s="69"/>
      <c r="AY186" s="69"/>
      <c r="BA186" s="10"/>
      <c r="BB186" s="98"/>
      <c r="BC186" s="37"/>
      <c r="BD186" s="10"/>
      <c r="BE186" s="69"/>
      <c r="BF186" s="69"/>
      <c r="BG186" s="69"/>
      <c r="BH186" s="24"/>
      <c r="BI186" s="27"/>
      <c r="BJ186" s="99"/>
      <c r="BK186" s="25"/>
      <c r="BL186" s="29"/>
      <c r="BM186" s="71"/>
      <c r="BN186" s="71"/>
      <c r="BO186" s="71"/>
      <c r="BP186" s="99"/>
      <c r="BQ186" s="99"/>
      <c r="BR186" s="24"/>
      <c r="BS186" s="60"/>
      <c r="BT186" s="99"/>
      <c r="BU186" s="25"/>
      <c r="BV186" s="29"/>
      <c r="BW186" s="71"/>
      <c r="BX186" s="71"/>
      <c r="BY186" s="71"/>
      <c r="BZ186" s="99"/>
      <c r="CA186" s="99"/>
      <c r="CB186" s="24"/>
      <c r="CC186" s="60"/>
      <c r="CD186" s="98"/>
      <c r="CE186" s="37"/>
      <c r="CF186" s="42"/>
      <c r="CG186" s="69"/>
      <c r="CH186" s="69"/>
      <c r="CI186" s="69"/>
      <c r="CJ186" s="24"/>
      <c r="CM186" s="45"/>
      <c r="CN186" s="45"/>
      <c r="CO186" s="10"/>
      <c r="CP186" s="98"/>
      <c r="CQ186" s="10"/>
      <c r="CR186" s="10"/>
      <c r="CS186" s="10"/>
      <c r="CT186" s="69"/>
      <c r="CU186" s="69"/>
      <c r="CV186" s="69"/>
      <c r="CW186" s="45"/>
      <c r="CX186" s="10"/>
      <c r="CY186" s="39"/>
      <c r="CZ186" s="10"/>
      <c r="DA186" s="10"/>
      <c r="DB186" s="10"/>
      <c r="DC186" s="10"/>
      <c r="DD186" s="10"/>
      <c r="DE186" s="69"/>
      <c r="DF186" s="45"/>
      <c r="DG186" s="10"/>
      <c r="DH186" s="98"/>
      <c r="DI186" s="10"/>
      <c r="DJ186" s="10"/>
      <c r="DK186" s="10"/>
      <c r="DL186" s="69"/>
      <c r="DM186" s="69"/>
      <c r="DN186" s="98"/>
      <c r="DO186" s="98"/>
      <c r="DP186" s="45"/>
      <c r="DQ186" s="10"/>
      <c r="DR186" s="98"/>
      <c r="DS186" s="37"/>
      <c r="DT186" s="42"/>
      <c r="DU186" s="69"/>
      <c r="DV186" s="69"/>
      <c r="DW186" s="69"/>
      <c r="DX186" s="45"/>
    </row>
    <row r="187" spans="1:128" s="8" customFormat="1" ht="15" x14ac:dyDescent="0.15">
      <c r="A187" s="10"/>
      <c r="B187" s="98"/>
      <c r="C187" s="37"/>
      <c r="D187" s="42"/>
      <c r="E187" s="42"/>
      <c r="F187" s="69"/>
      <c r="G187" s="69"/>
      <c r="H187" s="69"/>
      <c r="I187" s="45"/>
      <c r="J187" s="10"/>
      <c r="K187" s="98"/>
      <c r="L187" s="37"/>
      <c r="M187" s="42"/>
      <c r="N187" s="69"/>
      <c r="O187" s="69"/>
      <c r="P187" s="69"/>
      <c r="R187" s="10"/>
      <c r="S187" s="98"/>
      <c r="T187" s="37"/>
      <c r="U187" s="10"/>
      <c r="V187" s="69"/>
      <c r="W187" s="69"/>
      <c r="X187" s="69"/>
      <c r="Z187" s="39"/>
      <c r="AA187" s="39"/>
      <c r="AB187" s="37"/>
      <c r="AC187" s="42"/>
      <c r="AD187" s="69"/>
      <c r="AE187" s="69"/>
      <c r="AF187" s="69"/>
      <c r="AG187" s="43"/>
      <c r="AH187" s="43"/>
      <c r="AJ187" s="39"/>
      <c r="AK187" s="39"/>
      <c r="AL187" s="37"/>
      <c r="AM187" s="42"/>
      <c r="AN187" s="69"/>
      <c r="AO187" s="69"/>
      <c r="AP187" s="69"/>
      <c r="AQ187" s="39"/>
      <c r="AS187" s="10"/>
      <c r="AT187" s="98"/>
      <c r="AU187" s="37"/>
      <c r="AV187" s="42"/>
      <c r="AW187" s="69"/>
      <c r="AX187" s="69"/>
      <c r="AY187" s="69"/>
      <c r="BA187" s="10"/>
      <c r="BB187" s="98"/>
      <c r="BC187" s="37"/>
      <c r="BD187" s="10"/>
      <c r="BE187" s="69"/>
      <c r="BF187" s="69"/>
      <c r="BG187" s="69"/>
      <c r="BH187" s="24"/>
      <c r="BI187" s="27"/>
      <c r="BJ187" s="99"/>
      <c r="BK187" s="25"/>
      <c r="BL187" s="29"/>
      <c r="BM187" s="71"/>
      <c r="BN187" s="71"/>
      <c r="BO187" s="71"/>
      <c r="BP187" s="99"/>
      <c r="BQ187" s="99"/>
      <c r="BR187" s="24"/>
      <c r="BS187" s="60"/>
      <c r="BT187" s="99"/>
      <c r="BU187" s="25"/>
      <c r="BV187" s="29"/>
      <c r="BW187" s="71"/>
      <c r="BX187" s="71"/>
      <c r="BY187" s="71"/>
      <c r="BZ187" s="99"/>
      <c r="CA187" s="99"/>
      <c r="CB187" s="24"/>
      <c r="CC187" s="60"/>
      <c r="CD187" s="98"/>
      <c r="CE187" s="37"/>
      <c r="CF187" s="42"/>
      <c r="CG187" s="69"/>
      <c r="CH187" s="69"/>
      <c r="CI187" s="69"/>
      <c r="CJ187" s="24"/>
      <c r="CM187" s="45"/>
      <c r="CN187" s="45"/>
      <c r="CO187" s="10"/>
      <c r="CP187" s="98"/>
      <c r="CQ187" s="10"/>
      <c r="CR187" s="10"/>
      <c r="CS187" s="10"/>
      <c r="CT187" s="69"/>
      <c r="CU187" s="69"/>
      <c r="CV187" s="69"/>
      <c r="CW187" s="45"/>
      <c r="CX187" s="10"/>
      <c r="CY187" s="39"/>
      <c r="CZ187" s="10"/>
      <c r="DA187" s="10"/>
      <c r="DB187" s="10"/>
      <c r="DC187" s="10"/>
      <c r="DD187" s="10"/>
      <c r="DE187" s="69"/>
      <c r="DF187" s="45"/>
      <c r="DG187" s="10"/>
      <c r="DH187" s="98"/>
      <c r="DI187" s="10"/>
      <c r="DJ187" s="10"/>
      <c r="DK187" s="10"/>
      <c r="DL187" s="69"/>
      <c r="DM187" s="69"/>
      <c r="DN187" s="98"/>
      <c r="DO187" s="98"/>
      <c r="DP187" s="45"/>
      <c r="DQ187" s="10"/>
      <c r="DR187" s="98"/>
      <c r="DS187" s="37"/>
      <c r="DT187" s="42"/>
      <c r="DU187" s="69"/>
      <c r="DV187" s="69"/>
      <c r="DW187" s="69"/>
      <c r="DX187" s="45"/>
    </row>
    <row r="188" spans="1:128" s="8" customFormat="1" ht="15" x14ac:dyDescent="0.15">
      <c r="A188" s="10"/>
      <c r="B188" s="98"/>
      <c r="C188" s="37"/>
      <c r="D188" s="42"/>
      <c r="E188" s="42"/>
      <c r="F188" s="69"/>
      <c r="G188" s="69"/>
      <c r="H188" s="69"/>
      <c r="I188" s="45"/>
      <c r="J188" s="10"/>
      <c r="K188" s="98"/>
      <c r="L188" s="37"/>
      <c r="M188" s="42"/>
      <c r="N188" s="69"/>
      <c r="O188" s="69"/>
      <c r="P188" s="69"/>
      <c r="R188" s="10"/>
      <c r="S188" s="98"/>
      <c r="T188" s="37"/>
      <c r="U188" s="10"/>
      <c r="V188" s="69"/>
      <c r="W188" s="69"/>
      <c r="X188" s="69"/>
      <c r="Z188" s="39"/>
      <c r="AA188" s="39"/>
      <c r="AB188" s="37"/>
      <c r="AC188" s="42"/>
      <c r="AD188" s="69"/>
      <c r="AE188" s="69"/>
      <c r="AF188" s="69"/>
      <c r="AG188" s="43"/>
      <c r="AH188" s="43"/>
      <c r="AJ188" s="39"/>
      <c r="AK188" s="39"/>
      <c r="AL188" s="37"/>
      <c r="AM188" s="42"/>
      <c r="AN188" s="69"/>
      <c r="AO188" s="69"/>
      <c r="AP188" s="69"/>
      <c r="AQ188" s="39"/>
      <c r="AS188" s="10"/>
      <c r="AT188" s="98"/>
      <c r="AU188" s="37"/>
      <c r="AV188" s="42"/>
      <c r="AW188" s="69"/>
      <c r="AX188" s="69"/>
      <c r="AY188" s="69"/>
      <c r="BA188" s="10"/>
      <c r="BB188" s="98"/>
      <c r="BC188" s="37"/>
      <c r="BD188" s="10"/>
      <c r="BE188" s="69"/>
      <c r="BF188" s="69"/>
      <c r="BG188" s="69"/>
      <c r="BH188" s="24"/>
      <c r="BI188" s="27"/>
      <c r="BJ188" s="99"/>
      <c r="BK188" s="25"/>
      <c r="BL188" s="29"/>
      <c r="BM188" s="71"/>
      <c r="BN188" s="71"/>
      <c r="BO188" s="71"/>
      <c r="BP188" s="99"/>
      <c r="BQ188" s="99"/>
      <c r="BR188" s="24"/>
      <c r="BS188" s="60"/>
      <c r="BT188" s="99"/>
      <c r="BU188" s="25"/>
      <c r="BV188" s="29"/>
      <c r="BW188" s="71"/>
      <c r="BX188" s="71"/>
      <c r="BY188" s="71"/>
      <c r="BZ188" s="99"/>
      <c r="CA188" s="99"/>
      <c r="CB188" s="24"/>
      <c r="CC188" s="60"/>
      <c r="CD188" s="98"/>
      <c r="CE188" s="37"/>
      <c r="CF188" s="42"/>
      <c r="CG188" s="69"/>
      <c r="CH188" s="69"/>
      <c r="CI188" s="69"/>
      <c r="CJ188" s="24"/>
      <c r="CM188" s="45"/>
      <c r="CN188" s="45"/>
      <c r="CO188" s="10"/>
      <c r="CP188" s="98"/>
      <c r="CQ188" s="10"/>
      <c r="CR188" s="10"/>
      <c r="CS188" s="10"/>
      <c r="CT188" s="69"/>
      <c r="CU188" s="69"/>
      <c r="CV188" s="69"/>
      <c r="CW188" s="45"/>
      <c r="CX188" s="10"/>
      <c r="CY188" s="39"/>
      <c r="CZ188" s="10"/>
      <c r="DA188" s="10"/>
      <c r="DB188" s="10"/>
      <c r="DC188" s="10"/>
      <c r="DD188" s="10"/>
      <c r="DE188" s="69"/>
      <c r="DF188" s="45"/>
      <c r="DG188" s="10"/>
      <c r="DH188" s="98"/>
      <c r="DI188" s="10"/>
      <c r="DJ188" s="10"/>
      <c r="DK188" s="10"/>
      <c r="DL188" s="69"/>
      <c r="DM188" s="69"/>
      <c r="DN188" s="98"/>
      <c r="DO188" s="98"/>
      <c r="DP188" s="45"/>
      <c r="DQ188" s="10"/>
      <c r="DR188" s="98"/>
      <c r="DS188" s="37"/>
      <c r="DT188" s="42"/>
      <c r="DU188" s="69"/>
      <c r="DV188" s="69"/>
      <c r="DW188" s="69"/>
      <c r="DX188" s="45"/>
    </row>
    <row r="189" spans="1:128" s="8" customFormat="1" ht="15" x14ac:dyDescent="0.15">
      <c r="A189" s="10"/>
      <c r="B189" s="98"/>
      <c r="C189" s="37"/>
      <c r="D189" s="42"/>
      <c r="E189" s="42"/>
      <c r="F189" s="69"/>
      <c r="G189" s="69"/>
      <c r="H189" s="69"/>
      <c r="I189" s="45"/>
      <c r="J189" s="10"/>
      <c r="K189" s="98"/>
      <c r="L189" s="37"/>
      <c r="M189" s="42"/>
      <c r="N189" s="69"/>
      <c r="O189" s="69"/>
      <c r="P189" s="69"/>
      <c r="R189" s="10"/>
      <c r="S189" s="98"/>
      <c r="T189" s="37"/>
      <c r="U189" s="10"/>
      <c r="V189" s="69"/>
      <c r="W189" s="69"/>
      <c r="X189" s="69"/>
      <c r="Z189" s="39"/>
      <c r="AA189" s="39"/>
      <c r="AB189" s="37"/>
      <c r="AC189" s="42"/>
      <c r="AD189" s="69"/>
      <c r="AE189" s="69"/>
      <c r="AF189" s="69"/>
      <c r="AG189" s="43"/>
      <c r="AH189" s="43"/>
      <c r="AJ189" s="39"/>
      <c r="AK189" s="39"/>
      <c r="AL189" s="37"/>
      <c r="AM189" s="42"/>
      <c r="AN189" s="69"/>
      <c r="AO189" s="69"/>
      <c r="AP189" s="69"/>
      <c r="AQ189" s="39"/>
      <c r="AS189" s="10"/>
      <c r="AT189" s="98"/>
      <c r="AU189" s="37"/>
      <c r="AV189" s="42"/>
      <c r="AW189" s="69"/>
      <c r="AX189" s="69"/>
      <c r="AY189" s="69"/>
      <c r="BA189" s="10"/>
      <c r="BB189" s="98"/>
      <c r="BC189" s="37"/>
      <c r="BD189" s="10"/>
      <c r="BE189" s="69"/>
      <c r="BF189" s="69"/>
      <c r="BG189" s="69"/>
      <c r="BH189" s="24"/>
      <c r="BI189" s="27"/>
      <c r="BJ189" s="99"/>
      <c r="BK189" s="25"/>
      <c r="BL189" s="29"/>
      <c r="BM189" s="71"/>
      <c r="BN189" s="71"/>
      <c r="BO189" s="71"/>
      <c r="BP189" s="99"/>
      <c r="BQ189" s="99"/>
      <c r="BR189" s="24"/>
      <c r="BS189" s="60"/>
      <c r="BT189" s="99"/>
      <c r="BU189" s="25"/>
      <c r="BV189" s="29"/>
      <c r="BW189" s="71"/>
      <c r="BX189" s="71"/>
      <c r="BY189" s="71"/>
      <c r="BZ189" s="99"/>
      <c r="CA189" s="99"/>
      <c r="CB189" s="24"/>
      <c r="CC189" s="60"/>
      <c r="CD189" s="98"/>
      <c r="CE189" s="37"/>
      <c r="CF189" s="42"/>
      <c r="CG189" s="69"/>
      <c r="CH189" s="69"/>
      <c r="CI189" s="69"/>
      <c r="CJ189" s="24"/>
      <c r="CM189" s="45"/>
      <c r="CN189" s="45"/>
      <c r="CO189" s="10"/>
      <c r="CP189" s="98"/>
      <c r="CQ189" s="10"/>
      <c r="CR189" s="10"/>
      <c r="CS189" s="10"/>
      <c r="CT189" s="69"/>
      <c r="CU189" s="69"/>
      <c r="CV189" s="69"/>
      <c r="CW189" s="45"/>
      <c r="CX189" s="10"/>
      <c r="CY189" s="39"/>
      <c r="CZ189" s="10"/>
      <c r="DA189" s="10"/>
      <c r="DB189" s="10"/>
      <c r="DC189" s="10"/>
      <c r="DD189" s="10"/>
      <c r="DE189" s="69"/>
      <c r="DF189" s="45"/>
      <c r="DG189" s="10"/>
      <c r="DH189" s="98"/>
      <c r="DI189" s="10"/>
      <c r="DJ189" s="10"/>
      <c r="DK189" s="10"/>
      <c r="DL189" s="69"/>
      <c r="DM189" s="69"/>
      <c r="DN189" s="98"/>
      <c r="DO189" s="98"/>
      <c r="DP189" s="45"/>
      <c r="DQ189" s="10"/>
      <c r="DR189" s="98"/>
      <c r="DS189" s="37"/>
      <c r="DT189" s="42"/>
      <c r="DU189" s="69"/>
      <c r="DV189" s="69"/>
      <c r="DW189" s="69"/>
      <c r="DX189" s="45"/>
    </row>
    <row r="190" spans="1:128" s="8" customFormat="1" ht="15" x14ac:dyDescent="0.15">
      <c r="A190" s="10"/>
      <c r="B190" s="98"/>
      <c r="C190" s="37"/>
      <c r="D190" s="42"/>
      <c r="E190" s="42"/>
      <c r="F190" s="69"/>
      <c r="G190" s="69"/>
      <c r="H190" s="69"/>
      <c r="I190" s="45"/>
      <c r="J190" s="10"/>
      <c r="K190" s="98"/>
      <c r="L190" s="37"/>
      <c r="M190" s="42"/>
      <c r="N190" s="69"/>
      <c r="O190" s="69"/>
      <c r="P190" s="69"/>
      <c r="R190" s="10"/>
      <c r="S190" s="98"/>
      <c r="T190" s="37"/>
      <c r="U190" s="10"/>
      <c r="V190" s="69"/>
      <c r="W190" s="69"/>
      <c r="X190" s="69"/>
      <c r="Z190" s="39"/>
      <c r="AA190" s="39"/>
      <c r="AB190" s="37"/>
      <c r="AC190" s="42"/>
      <c r="AD190" s="69"/>
      <c r="AE190" s="69"/>
      <c r="AF190" s="69"/>
      <c r="AG190" s="43"/>
      <c r="AH190" s="43"/>
      <c r="AJ190" s="39"/>
      <c r="AK190" s="39"/>
      <c r="AL190" s="37"/>
      <c r="AM190" s="42"/>
      <c r="AN190" s="69"/>
      <c r="AO190" s="69"/>
      <c r="AP190" s="69"/>
      <c r="AQ190" s="39"/>
      <c r="AS190" s="10"/>
      <c r="AT190" s="98"/>
      <c r="AU190" s="37"/>
      <c r="AV190" s="42"/>
      <c r="AW190" s="69"/>
      <c r="AX190" s="69"/>
      <c r="AY190" s="69"/>
      <c r="BA190" s="10"/>
      <c r="BB190" s="98"/>
      <c r="BC190" s="37"/>
      <c r="BD190" s="10"/>
      <c r="BE190" s="69"/>
      <c r="BF190" s="69"/>
      <c r="BG190" s="69"/>
      <c r="BH190" s="24"/>
      <c r="BI190" s="27"/>
      <c r="BJ190" s="99"/>
      <c r="BK190" s="25"/>
      <c r="BL190" s="29"/>
      <c r="BM190" s="71"/>
      <c r="BN190" s="71"/>
      <c r="BO190" s="71"/>
      <c r="BP190" s="99"/>
      <c r="BQ190" s="99"/>
      <c r="BR190" s="24"/>
      <c r="BS190" s="60"/>
      <c r="BT190" s="99"/>
      <c r="BU190" s="25"/>
      <c r="BV190" s="29"/>
      <c r="BW190" s="71"/>
      <c r="BX190" s="71"/>
      <c r="BY190" s="71"/>
      <c r="BZ190" s="99"/>
      <c r="CA190" s="99"/>
      <c r="CB190" s="24"/>
      <c r="CC190" s="60"/>
      <c r="CD190" s="98"/>
      <c r="CE190" s="37"/>
      <c r="CF190" s="42"/>
      <c r="CG190" s="69"/>
      <c r="CH190" s="69"/>
      <c r="CI190" s="69"/>
      <c r="CJ190" s="24"/>
      <c r="CM190" s="45"/>
      <c r="CN190" s="45"/>
      <c r="CO190" s="10"/>
      <c r="CP190" s="98"/>
      <c r="CQ190" s="10"/>
      <c r="CR190" s="10"/>
      <c r="CS190" s="10"/>
      <c r="CT190" s="69"/>
      <c r="CU190" s="69"/>
      <c r="CV190" s="69"/>
      <c r="CW190" s="45"/>
      <c r="CX190" s="10"/>
      <c r="CY190" s="39"/>
      <c r="CZ190" s="10"/>
      <c r="DA190" s="10"/>
      <c r="DB190" s="10"/>
      <c r="DC190" s="10"/>
      <c r="DD190" s="10"/>
      <c r="DE190" s="69"/>
      <c r="DF190" s="45"/>
      <c r="DG190" s="10"/>
      <c r="DH190" s="98"/>
      <c r="DI190" s="10"/>
      <c r="DJ190" s="10"/>
      <c r="DK190" s="10"/>
      <c r="DL190" s="69"/>
      <c r="DM190" s="69"/>
      <c r="DN190" s="98"/>
      <c r="DO190" s="98"/>
      <c r="DP190" s="45"/>
      <c r="DQ190" s="10"/>
      <c r="DR190" s="98"/>
      <c r="DS190" s="37"/>
      <c r="DT190" s="42"/>
      <c r="DU190" s="69"/>
      <c r="DV190" s="69"/>
      <c r="DW190" s="69"/>
      <c r="DX190" s="45"/>
    </row>
    <row r="191" spans="1:128" s="8" customFormat="1" ht="15" x14ac:dyDescent="0.15">
      <c r="A191" s="10"/>
      <c r="B191" s="98"/>
      <c r="C191" s="37"/>
      <c r="D191" s="42"/>
      <c r="E191" s="42"/>
      <c r="F191" s="69"/>
      <c r="G191" s="69"/>
      <c r="H191" s="69"/>
      <c r="I191" s="45"/>
      <c r="J191" s="10"/>
      <c r="K191" s="98"/>
      <c r="L191" s="37"/>
      <c r="M191" s="42"/>
      <c r="N191" s="69"/>
      <c r="O191" s="69"/>
      <c r="P191" s="69"/>
      <c r="R191" s="10"/>
      <c r="S191" s="98"/>
      <c r="T191" s="37"/>
      <c r="U191" s="10"/>
      <c r="V191" s="69"/>
      <c r="W191" s="69"/>
      <c r="X191" s="69"/>
      <c r="Z191" s="39"/>
      <c r="AA191" s="39"/>
      <c r="AB191" s="37"/>
      <c r="AC191" s="42"/>
      <c r="AD191" s="69"/>
      <c r="AE191" s="69"/>
      <c r="AF191" s="69"/>
      <c r="AG191" s="43"/>
      <c r="AH191" s="43"/>
      <c r="AJ191" s="39"/>
      <c r="AK191" s="39"/>
      <c r="AL191" s="37"/>
      <c r="AM191" s="42"/>
      <c r="AN191" s="69"/>
      <c r="AO191" s="69"/>
      <c r="AP191" s="69"/>
      <c r="AQ191" s="39"/>
      <c r="AS191" s="10"/>
      <c r="AT191" s="98"/>
      <c r="AU191" s="37"/>
      <c r="AV191" s="42"/>
      <c r="AW191" s="69"/>
      <c r="AX191" s="69"/>
      <c r="AY191" s="69"/>
      <c r="BA191" s="10"/>
      <c r="BB191" s="98"/>
      <c r="BC191" s="37"/>
      <c r="BD191" s="10"/>
      <c r="BE191" s="69"/>
      <c r="BF191" s="69"/>
      <c r="BG191" s="69"/>
      <c r="BH191" s="24"/>
      <c r="BI191" s="27"/>
      <c r="BJ191" s="99"/>
      <c r="BK191" s="25"/>
      <c r="BL191" s="29"/>
      <c r="BM191" s="71"/>
      <c r="BN191" s="71"/>
      <c r="BO191" s="71"/>
      <c r="BP191" s="99"/>
      <c r="BQ191" s="99"/>
      <c r="BR191" s="24"/>
      <c r="BS191" s="60"/>
      <c r="BT191" s="99"/>
      <c r="BU191" s="25"/>
      <c r="BV191" s="29"/>
      <c r="BW191" s="71"/>
      <c r="BX191" s="71"/>
      <c r="BY191" s="71"/>
      <c r="BZ191" s="99"/>
      <c r="CA191" s="99"/>
      <c r="CB191" s="24"/>
      <c r="CC191" s="60"/>
      <c r="CD191" s="98"/>
      <c r="CE191" s="37"/>
      <c r="CF191" s="42"/>
      <c r="CG191" s="69"/>
      <c r="CH191" s="69"/>
      <c r="CI191" s="69"/>
      <c r="CJ191" s="24"/>
      <c r="CM191" s="45"/>
      <c r="CN191" s="45"/>
      <c r="CO191" s="10"/>
      <c r="CP191" s="98"/>
      <c r="CQ191" s="10"/>
      <c r="CR191" s="10"/>
      <c r="CS191" s="10"/>
      <c r="CT191" s="69"/>
      <c r="CU191" s="69"/>
      <c r="CV191" s="69"/>
      <c r="CW191" s="45"/>
      <c r="CX191" s="10"/>
      <c r="CY191" s="39"/>
      <c r="CZ191" s="10"/>
      <c r="DA191" s="10"/>
      <c r="DB191" s="10"/>
      <c r="DC191" s="10"/>
      <c r="DD191" s="10"/>
      <c r="DE191" s="69"/>
      <c r="DF191" s="45"/>
      <c r="DG191" s="10"/>
      <c r="DH191" s="98"/>
      <c r="DI191" s="10"/>
      <c r="DJ191" s="10"/>
      <c r="DK191" s="10"/>
      <c r="DL191" s="69"/>
      <c r="DM191" s="69"/>
      <c r="DN191" s="98"/>
      <c r="DO191" s="98"/>
      <c r="DP191" s="45"/>
      <c r="DQ191" s="10"/>
      <c r="DR191" s="98"/>
      <c r="DS191" s="37"/>
      <c r="DT191" s="42"/>
      <c r="DU191" s="69"/>
      <c r="DV191" s="69"/>
      <c r="DW191" s="69"/>
      <c r="DX191" s="45"/>
    </row>
    <row r="192" spans="1:128" s="8" customFormat="1" ht="15" x14ac:dyDescent="0.15">
      <c r="A192" s="10"/>
      <c r="B192" s="98"/>
      <c r="C192" s="37"/>
      <c r="D192" s="42"/>
      <c r="E192" s="42"/>
      <c r="F192" s="69"/>
      <c r="G192" s="69"/>
      <c r="H192" s="69"/>
      <c r="I192" s="45"/>
      <c r="J192" s="10"/>
      <c r="K192" s="98"/>
      <c r="L192" s="37"/>
      <c r="M192" s="42"/>
      <c r="N192" s="69"/>
      <c r="O192" s="69"/>
      <c r="P192" s="69"/>
      <c r="R192" s="10"/>
      <c r="S192" s="98"/>
      <c r="T192" s="37"/>
      <c r="U192" s="10"/>
      <c r="V192" s="69"/>
      <c r="W192" s="69"/>
      <c r="X192" s="69"/>
      <c r="Z192" s="39"/>
      <c r="AA192" s="39"/>
      <c r="AB192" s="37"/>
      <c r="AC192" s="42"/>
      <c r="AD192" s="69"/>
      <c r="AE192" s="69"/>
      <c r="AF192" s="69"/>
      <c r="AG192" s="43"/>
      <c r="AH192" s="43"/>
      <c r="AJ192" s="39"/>
      <c r="AK192" s="39"/>
      <c r="AL192" s="37"/>
      <c r="AM192" s="42"/>
      <c r="AN192" s="69"/>
      <c r="AO192" s="69"/>
      <c r="AP192" s="69"/>
      <c r="AQ192" s="39"/>
      <c r="AS192" s="10"/>
      <c r="AT192" s="98"/>
      <c r="AU192" s="37"/>
      <c r="AV192" s="42"/>
      <c r="AW192" s="69"/>
      <c r="AX192" s="69"/>
      <c r="AY192" s="69"/>
      <c r="BA192" s="10"/>
      <c r="BB192" s="98"/>
      <c r="BC192" s="37"/>
      <c r="BD192" s="10"/>
      <c r="BE192" s="69"/>
      <c r="BF192" s="69"/>
      <c r="BG192" s="69"/>
      <c r="BH192" s="24"/>
      <c r="BI192" s="27"/>
      <c r="BJ192" s="99"/>
      <c r="BK192" s="25"/>
      <c r="BL192" s="29"/>
      <c r="BM192" s="71"/>
      <c r="BN192" s="71"/>
      <c r="BO192" s="71"/>
      <c r="BP192" s="99"/>
      <c r="BQ192" s="99"/>
      <c r="BR192" s="24"/>
      <c r="BS192" s="60"/>
      <c r="BT192" s="99"/>
      <c r="BU192" s="25"/>
      <c r="BV192" s="29"/>
      <c r="BW192" s="71"/>
      <c r="BX192" s="71"/>
      <c r="BY192" s="71"/>
      <c r="BZ192" s="99"/>
      <c r="CA192" s="99"/>
      <c r="CB192" s="24"/>
      <c r="CC192" s="60"/>
      <c r="CD192" s="98"/>
      <c r="CE192" s="37"/>
      <c r="CF192" s="42"/>
      <c r="CG192" s="69"/>
      <c r="CH192" s="69"/>
      <c r="CI192" s="69"/>
      <c r="CJ192" s="24"/>
      <c r="CM192" s="45"/>
      <c r="CN192" s="45"/>
      <c r="CO192" s="10"/>
      <c r="CP192" s="98"/>
      <c r="CQ192" s="10"/>
      <c r="CR192" s="10"/>
      <c r="CS192" s="10"/>
      <c r="CT192" s="69"/>
      <c r="CU192" s="69"/>
      <c r="CV192" s="69"/>
      <c r="CW192" s="45"/>
      <c r="CX192" s="10"/>
      <c r="CY192" s="39"/>
      <c r="CZ192" s="10"/>
      <c r="DA192" s="10"/>
      <c r="DB192" s="10"/>
      <c r="DC192" s="10"/>
      <c r="DD192" s="10"/>
      <c r="DE192" s="69"/>
      <c r="DF192" s="45"/>
      <c r="DG192" s="10"/>
      <c r="DH192" s="98"/>
      <c r="DI192" s="10"/>
      <c r="DJ192" s="10"/>
      <c r="DK192" s="10"/>
      <c r="DL192" s="69"/>
      <c r="DM192" s="69"/>
      <c r="DN192" s="98"/>
      <c r="DO192" s="98"/>
      <c r="DP192" s="45"/>
      <c r="DQ192" s="10"/>
      <c r="DR192" s="98"/>
      <c r="DS192" s="37"/>
      <c r="DT192" s="42"/>
      <c r="DU192" s="69"/>
      <c r="DV192" s="69"/>
      <c r="DW192" s="69"/>
      <c r="DX192" s="45"/>
    </row>
    <row r="193" spans="1:128" s="8" customFormat="1" ht="15" x14ac:dyDescent="0.15">
      <c r="A193" s="10"/>
      <c r="B193" s="98"/>
      <c r="C193" s="37"/>
      <c r="D193" s="42"/>
      <c r="E193" s="42"/>
      <c r="F193" s="69"/>
      <c r="G193" s="69"/>
      <c r="H193" s="69"/>
      <c r="I193" s="45"/>
      <c r="J193" s="10"/>
      <c r="K193" s="98"/>
      <c r="L193" s="37"/>
      <c r="M193" s="42"/>
      <c r="N193" s="69"/>
      <c r="O193" s="69"/>
      <c r="P193" s="69"/>
      <c r="R193" s="10"/>
      <c r="S193" s="98"/>
      <c r="T193" s="37"/>
      <c r="U193" s="10"/>
      <c r="V193" s="69"/>
      <c r="W193" s="69"/>
      <c r="X193" s="69"/>
      <c r="Z193" s="39"/>
      <c r="AA193" s="39"/>
      <c r="AB193" s="37"/>
      <c r="AC193" s="42"/>
      <c r="AD193" s="69"/>
      <c r="AE193" s="69"/>
      <c r="AF193" s="69"/>
      <c r="AG193" s="43"/>
      <c r="AH193" s="43"/>
      <c r="AJ193" s="39"/>
      <c r="AK193" s="39"/>
      <c r="AL193" s="37"/>
      <c r="AM193" s="42"/>
      <c r="AN193" s="69"/>
      <c r="AO193" s="69"/>
      <c r="AP193" s="69"/>
      <c r="AQ193" s="39"/>
      <c r="AS193" s="10"/>
      <c r="AT193" s="98"/>
      <c r="AU193" s="37"/>
      <c r="AV193" s="42"/>
      <c r="AW193" s="69"/>
      <c r="AX193" s="69"/>
      <c r="AY193" s="69"/>
      <c r="BA193" s="10"/>
      <c r="BB193" s="98"/>
      <c r="BC193" s="37"/>
      <c r="BD193" s="10"/>
      <c r="BE193" s="69"/>
      <c r="BF193" s="69"/>
      <c r="BG193" s="69"/>
      <c r="BH193" s="24"/>
      <c r="BI193" s="27"/>
      <c r="BJ193" s="99"/>
      <c r="BK193" s="25"/>
      <c r="BL193" s="29"/>
      <c r="BM193" s="71"/>
      <c r="BN193" s="71"/>
      <c r="BO193" s="71"/>
      <c r="BP193" s="99"/>
      <c r="BQ193" s="99"/>
      <c r="BR193" s="24"/>
      <c r="BS193" s="60"/>
      <c r="BT193" s="99"/>
      <c r="BU193" s="25"/>
      <c r="BV193" s="29"/>
      <c r="BW193" s="71"/>
      <c r="BX193" s="71"/>
      <c r="BY193" s="71"/>
      <c r="BZ193" s="99"/>
      <c r="CA193" s="99"/>
      <c r="CB193" s="24"/>
      <c r="CC193" s="60"/>
      <c r="CD193" s="98"/>
      <c r="CE193" s="37"/>
      <c r="CF193" s="42"/>
      <c r="CG193" s="69"/>
      <c r="CH193" s="69"/>
      <c r="CI193" s="69"/>
      <c r="CJ193" s="24"/>
      <c r="CM193" s="45"/>
      <c r="CN193" s="45"/>
      <c r="CO193" s="10"/>
      <c r="CP193" s="98"/>
      <c r="CQ193" s="10"/>
      <c r="CR193" s="10"/>
      <c r="CS193" s="10"/>
      <c r="CT193" s="69"/>
      <c r="CU193" s="69"/>
      <c r="CV193" s="69"/>
      <c r="CW193" s="45"/>
      <c r="CX193" s="10"/>
      <c r="CY193" s="39"/>
      <c r="CZ193" s="10"/>
      <c r="DA193" s="10"/>
      <c r="DB193" s="10"/>
      <c r="DC193" s="10"/>
      <c r="DD193" s="10"/>
      <c r="DE193" s="69"/>
      <c r="DF193" s="45"/>
      <c r="DG193" s="10"/>
      <c r="DH193" s="98"/>
      <c r="DI193" s="10"/>
      <c r="DJ193" s="10"/>
      <c r="DK193" s="10"/>
      <c r="DL193" s="69"/>
      <c r="DM193" s="69"/>
      <c r="DN193" s="98"/>
      <c r="DO193" s="98"/>
      <c r="DP193" s="45"/>
      <c r="DQ193" s="10"/>
      <c r="DR193" s="98"/>
      <c r="DS193" s="37"/>
      <c r="DT193" s="42"/>
      <c r="DU193" s="69"/>
      <c r="DV193" s="69"/>
      <c r="DW193" s="69"/>
      <c r="DX193" s="45"/>
    </row>
    <row r="194" spans="1:128" s="8" customFormat="1" ht="15" x14ac:dyDescent="0.15">
      <c r="A194" s="10"/>
      <c r="B194" s="98"/>
      <c r="C194" s="37"/>
      <c r="D194" s="42"/>
      <c r="E194" s="42"/>
      <c r="F194" s="69"/>
      <c r="G194" s="69"/>
      <c r="H194" s="69"/>
      <c r="I194" s="45"/>
      <c r="J194" s="10"/>
      <c r="K194" s="98"/>
      <c r="L194" s="37"/>
      <c r="M194" s="42"/>
      <c r="N194" s="69"/>
      <c r="O194" s="69"/>
      <c r="P194" s="69"/>
      <c r="R194" s="10"/>
      <c r="S194" s="98"/>
      <c r="T194" s="37"/>
      <c r="U194" s="10"/>
      <c r="V194" s="69"/>
      <c r="W194" s="69"/>
      <c r="X194" s="69"/>
      <c r="Z194" s="39"/>
      <c r="AA194" s="39"/>
      <c r="AB194" s="37"/>
      <c r="AC194" s="42"/>
      <c r="AD194" s="69"/>
      <c r="AE194" s="69"/>
      <c r="AF194" s="69"/>
      <c r="AG194" s="43"/>
      <c r="AH194" s="43"/>
      <c r="AJ194" s="39"/>
      <c r="AK194" s="39"/>
      <c r="AL194" s="37"/>
      <c r="AM194" s="42"/>
      <c r="AN194" s="69"/>
      <c r="AO194" s="69"/>
      <c r="AP194" s="69"/>
      <c r="AQ194" s="39"/>
      <c r="AS194" s="10"/>
      <c r="AT194" s="98"/>
      <c r="AU194" s="37"/>
      <c r="AV194" s="42"/>
      <c r="AW194" s="69"/>
      <c r="AX194" s="69"/>
      <c r="AY194" s="69"/>
      <c r="BA194" s="10"/>
      <c r="BB194" s="98"/>
      <c r="BC194" s="37"/>
      <c r="BD194" s="10"/>
      <c r="BE194" s="69"/>
      <c r="BF194" s="69"/>
      <c r="BG194" s="69"/>
      <c r="BH194" s="24"/>
      <c r="BI194" s="27"/>
      <c r="BJ194" s="99"/>
      <c r="BK194" s="25"/>
      <c r="BL194" s="29"/>
      <c r="BM194" s="71"/>
      <c r="BN194" s="71"/>
      <c r="BO194" s="71"/>
      <c r="BP194" s="99"/>
      <c r="BQ194" s="99"/>
      <c r="BR194" s="24"/>
      <c r="BS194" s="60"/>
      <c r="BT194" s="99"/>
      <c r="BU194" s="25"/>
      <c r="BV194" s="29"/>
      <c r="BW194" s="71"/>
      <c r="BX194" s="71"/>
      <c r="BY194" s="71"/>
      <c r="BZ194" s="99"/>
      <c r="CA194" s="99"/>
      <c r="CB194" s="24"/>
      <c r="CC194" s="60"/>
      <c r="CD194" s="98"/>
      <c r="CE194" s="37"/>
      <c r="CF194" s="42"/>
      <c r="CG194" s="69"/>
      <c r="CH194" s="69"/>
      <c r="CI194" s="69"/>
      <c r="CJ194" s="24"/>
      <c r="CM194" s="45"/>
      <c r="CN194" s="45"/>
      <c r="CO194" s="10"/>
      <c r="CP194" s="98"/>
      <c r="CQ194" s="10"/>
      <c r="CR194" s="10"/>
      <c r="CS194" s="10"/>
      <c r="CT194" s="69"/>
      <c r="CU194" s="69"/>
      <c r="CV194" s="69"/>
      <c r="CW194" s="45"/>
      <c r="CX194" s="10"/>
      <c r="CY194" s="39"/>
      <c r="CZ194" s="10"/>
      <c r="DA194" s="10"/>
      <c r="DB194" s="10"/>
      <c r="DC194" s="10"/>
      <c r="DD194" s="10"/>
      <c r="DE194" s="69"/>
      <c r="DF194" s="45"/>
      <c r="DG194" s="10"/>
      <c r="DH194" s="98"/>
      <c r="DI194" s="10"/>
      <c r="DJ194" s="10"/>
      <c r="DK194" s="10"/>
      <c r="DL194" s="69"/>
      <c r="DM194" s="69"/>
      <c r="DN194" s="98"/>
      <c r="DO194" s="98"/>
      <c r="DP194" s="45"/>
      <c r="DQ194" s="10"/>
      <c r="DR194" s="98"/>
      <c r="DS194" s="37"/>
      <c r="DT194" s="42"/>
      <c r="DU194" s="69"/>
      <c r="DV194" s="69"/>
      <c r="DW194" s="69"/>
      <c r="DX194" s="45"/>
    </row>
    <row r="195" spans="1:128" s="8" customFormat="1" ht="15" x14ac:dyDescent="0.15">
      <c r="A195" s="10"/>
      <c r="B195" s="98"/>
      <c r="C195" s="37"/>
      <c r="D195" s="42"/>
      <c r="E195" s="42"/>
      <c r="F195" s="69"/>
      <c r="G195" s="69"/>
      <c r="H195" s="69"/>
      <c r="I195" s="45"/>
      <c r="J195" s="10"/>
      <c r="K195" s="98"/>
      <c r="L195" s="37"/>
      <c r="M195" s="42"/>
      <c r="N195" s="69"/>
      <c r="O195" s="69"/>
      <c r="P195" s="69"/>
      <c r="R195" s="10"/>
      <c r="S195" s="98"/>
      <c r="T195" s="37"/>
      <c r="U195" s="10"/>
      <c r="V195" s="69"/>
      <c r="W195" s="69"/>
      <c r="X195" s="69"/>
      <c r="Z195" s="39"/>
      <c r="AA195" s="39"/>
      <c r="AB195" s="37"/>
      <c r="AC195" s="42"/>
      <c r="AD195" s="69"/>
      <c r="AE195" s="69"/>
      <c r="AF195" s="69"/>
      <c r="AG195" s="43"/>
      <c r="AH195" s="43"/>
      <c r="AJ195" s="39"/>
      <c r="AK195" s="39"/>
      <c r="AL195" s="37"/>
      <c r="AM195" s="42"/>
      <c r="AN195" s="69"/>
      <c r="AO195" s="69"/>
      <c r="AP195" s="69"/>
      <c r="AQ195" s="39"/>
      <c r="AS195" s="10"/>
      <c r="AT195" s="98"/>
      <c r="AU195" s="37"/>
      <c r="AV195" s="42"/>
      <c r="AW195" s="69"/>
      <c r="AX195" s="69"/>
      <c r="AY195" s="69"/>
      <c r="BA195" s="10"/>
      <c r="BB195" s="98"/>
      <c r="BC195" s="37"/>
      <c r="BD195" s="10"/>
      <c r="BE195" s="69"/>
      <c r="BF195" s="69"/>
      <c r="BG195" s="69"/>
      <c r="BH195" s="24"/>
      <c r="BI195" s="27"/>
      <c r="BJ195" s="99"/>
      <c r="BK195" s="25"/>
      <c r="BL195" s="29"/>
      <c r="BM195" s="71"/>
      <c r="BN195" s="71"/>
      <c r="BO195" s="71"/>
      <c r="BP195" s="99"/>
      <c r="BQ195" s="99"/>
      <c r="BR195" s="24"/>
      <c r="BS195" s="60"/>
      <c r="BT195" s="99"/>
      <c r="BU195" s="25"/>
      <c r="BV195" s="29"/>
      <c r="BW195" s="71"/>
      <c r="BX195" s="71"/>
      <c r="BY195" s="71"/>
      <c r="BZ195" s="99"/>
      <c r="CA195" s="99"/>
      <c r="CB195" s="24"/>
      <c r="CC195" s="60"/>
      <c r="CD195" s="98"/>
      <c r="CE195" s="37"/>
      <c r="CF195" s="42"/>
      <c r="CG195" s="69"/>
      <c r="CH195" s="69"/>
      <c r="CI195" s="69"/>
      <c r="CJ195" s="24"/>
      <c r="CM195" s="45"/>
      <c r="CN195" s="45"/>
      <c r="CO195" s="10"/>
      <c r="CP195" s="98"/>
      <c r="CQ195" s="10"/>
      <c r="CR195" s="10"/>
      <c r="CS195" s="10"/>
      <c r="CT195" s="69"/>
      <c r="CU195" s="69"/>
      <c r="CV195" s="69"/>
      <c r="CW195" s="45"/>
      <c r="CX195" s="10"/>
      <c r="CY195" s="39"/>
      <c r="CZ195" s="10"/>
      <c r="DA195" s="10"/>
      <c r="DB195" s="10"/>
      <c r="DC195" s="10"/>
      <c r="DD195" s="10"/>
      <c r="DE195" s="69"/>
      <c r="DF195" s="45"/>
      <c r="DG195" s="10"/>
      <c r="DH195" s="98"/>
      <c r="DI195" s="10"/>
      <c r="DJ195" s="10"/>
      <c r="DK195" s="10"/>
      <c r="DL195" s="69"/>
      <c r="DM195" s="69"/>
      <c r="DN195" s="98"/>
      <c r="DO195" s="98"/>
      <c r="DP195" s="45"/>
      <c r="DQ195" s="10"/>
      <c r="DR195" s="98"/>
      <c r="DS195" s="37"/>
      <c r="DT195" s="42"/>
      <c r="DU195" s="69"/>
      <c r="DV195" s="69"/>
      <c r="DW195" s="69"/>
      <c r="DX195" s="45"/>
    </row>
    <row r="196" spans="1:128" s="8" customFormat="1" ht="15" x14ac:dyDescent="0.15">
      <c r="A196" s="10"/>
      <c r="B196" s="98"/>
      <c r="C196" s="37"/>
      <c r="D196" s="42"/>
      <c r="E196" s="42"/>
      <c r="F196" s="69"/>
      <c r="G196" s="69"/>
      <c r="H196" s="69"/>
      <c r="I196" s="45"/>
      <c r="J196" s="10"/>
      <c r="K196" s="98"/>
      <c r="L196" s="37"/>
      <c r="M196" s="42"/>
      <c r="N196" s="69"/>
      <c r="O196" s="69"/>
      <c r="P196" s="69"/>
      <c r="R196" s="10"/>
      <c r="S196" s="98"/>
      <c r="T196" s="37"/>
      <c r="U196" s="10"/>
      <c r="V196" s="69"/>
      <c r="W196" s="69"/>
      <c r="X196" s="69"/>
      <c r="Z196" s="39"/>
      <c r="AA196" s="39"/>
      <c r="AB196" s="37"/>
      <c r="AC196" s="42"/>
      <c r="AD196" s="69"/>
      <c r="AE196" s="69"/>
      <c r="AF196" s="69"/>
      <c r="AG196" s="43"/>
      <c r="AH196" s="44"/>
      <c r="AJ196" s="39"/>
      <c r="AK196" s="39"/>
      <c r="AL196" s="37"/>
      <c r="AM196" s="42"/>
      <c r="AN196" s="69"/>
      <c r="AO196" s="69"/>
      <c r="AP196" s="69"/>
      <c r="AQ196" s="39"/>
      <c r="AS196" s="10"/>
      <c r="AT196" s="98"/>
      <c r="AU196" s="37"/>
      <c r="AV196" s="42"/>
      <c r="AW196" s="69"/>
      <c r="AX196" s="69"/>
      <c r="AY196" s="69"/>
      <c r="BA196" s="10"/>
      <c r="BB196" s="98"/>
      <c r="BC196" s="37"/>
      <c r="BD196" s="10"/>
      <c r="BE196" s="69"/>
      <c r="BF196" s="69"/>
      <c r="BG196" s="69"/>
      <c r="BH196" s="24"/>
      <c r="BI196" s="27"/>
      <c r="BJ196" s="99"/>
      <c r="BK196" s="25"/>
      <c r="BL196" s="29"/>
      <c r="BM196" s="71"/>
      <c r="BN196" s="71"/>
      <c r="BO196" s="71"/>
      <c r="BP196" s="99"/>
      <c r="BQ196" s="99"/>
      <c r="BR196" s="24"/>
      <c r="BS196" s="60"/>
      <c r="BT196" s="99"/>
      <c r="BU196" s="25"/>
      <c r="BV196" s="29"/>
      <c r="BW196" s="71"/>
      <c r="BX196" s="71"/>
      <c r="BY196" s="71"/>
      <c r="BZ196" s="99"/>
      <c r="CA196" s="99"/>
      <c r="CB196" s="24"/>
      <c r="CC196" s="60"/>
      <c r="CD196" s="98"/>
      <c r="CE196" s="37"/>
      <c r="CF196" s="42"/>
      <c r="CG196" s="69"/>
      <c r="CH196" s="69"/>
      <c r="CI196" s="69"/>
      <c r="CJ196" s="24"/>
      <c r="CM196" s="45"/>
      <c r="CN196" s="45"/>
      <c r="CO196" s="10"/>
      <c r="CP196" s="98"/>
      <c r="CQ196" s="10"/>
      <c r="CR196" s="10"/>
      <c r="CS196" s="10"/>
      <c r="CT196" s="69"/>
      <c r="CU196" s="69"/>
      <c r="CV196" s="69"/>
      <c r="CW196" s="45"/>
      <c r="CX196" s="10"/>
      <c r="CY196" s="39"/>
      <c r="CZ196" s="10"/>
      <c r="DA196" s="10"/>
      <c r="DB196" s="10"/>
      <c r="DC196" s="10"/>
      <c r="DD196" s="10"/>
      <c r="DE196" s="69"/>
      <c r="DF196" s="45"/>
      <c r="DG196" s="10"/>
      <c r="DH196" s="98"/>
      <c r="DI196" s="10"/>
      <c r="DJ196" s="10"/>
      <c r="DK196" s="10"/>
      <c r="DL196" s="69"/>
      <c r="DM196" s="69"/>
      <c r="DN196" s="98"/>
      <c r="DO196" s="98"/>
      <c r="DP196" s="45"/>
      <c r="DQ196" s="10"/>
      <c r="DR196" s="98"/>
      <c r="DS196" s="37"/>
      <c r="DT196" s="42"/>
      <c r="DU196" s="69"/>
      <c r="DV196" s="69"/>
      <c r="DW196" s="69"/>
      <c r="DX196" s="45"/>
    </row>
    <row r="197" spans="1:128" s="8" customFormat="1" ht="15" x14ac:dyDescent="0.15">
      <c r="A197" s="10"/>
      <c r="B197" s="98"/>
      <c r="C197" s="37"/>
      <c r="D197" s="42"/>
      <c r="E197" s="42"/>
      <c r="F197" s="69"/>
      <c r="G197" s="69"/>
      <c r="H197" s="69"/>
      <c r="I197" s="45"/>
      <c r="J197" s="10"/>
      <c r="K197" s="98"/>
      <c r="L197" s="37"/>
      <c r="M197" s="42"/>
      <c r="N197" s="69"/>
      <c r="O197" s="69"/>
      <c r="P197" s="69"/>
      <c r="R197" s="10"/>
      <c r="S197" s="98"/>
      <c r="T197" s="37"/>
      <c r="U197" s="10"/>
      <c r="V197" s="69"/>
      <c r="W197" s="69"/>
      <c r="X197" s="69"/>
      <c r="Z197" s="39"/>
      <c r="AA197" s="39"/>
      <c r="AB197" s="37"/>
      <c r="AC197" s="42"/>
      <c r="AD197" s="69"/>
      <c r="AE197" s="69"/>
      <c r="AF197" s="69"/>
      <c r="AG197" s="43"/>
      <c r="AH197" s="44"/>
      <c r="AJ197" s="39"/>
      <c r="AK197" s="39"/>
      <c r="AL197" s="37"/>
      <c r="AM197" s="42"/>
      <c r="AN197" s="69"/>
      <c r="AO197" s="69"/>
      <c r="AP197" s="69"/>
      <c r="AQ197" s="39"/>
      <c r="AS197" s="10"/>
      <c r="AT197" s="98"/>
      <c r="AU197" s="37"/>
      <c r="AV197" s="42"/>
      <c r="AW197" s="69"/>
      <c r="AX197" s="69"/>
      <c r="AY197" s="69"/>
      <c r="BA197" s="10"/>
      <c r="BB197" s="98"/>
      <c r="BC197" s="37"/>
      <c r="BD197" s="10"/>
      <c r="BE197" s="69"/>
      <c r="BF197" s="69"/>
      <c r="BG197" s="69"/>
      <c r="BH197" s="24"/>
      <c r="BI197" s="27"/>
      <c r="BJ197" s="99"/>
      <c r="BK197" s="25"/>
      <c r="BL197" s="29"/>
      <c r="BM197" s="71"/>
      <c r="BN197" s="71"/>
      <c r="BO197" s="71"/>
      <c r="BP197" s="99"/>
      <c r="BQ197" s="99"/>
      <c r="BR197" s="24"/>
      <c r="BS197" s="60"/>
      <c r="BT197" s="99"/>
      <c r="BU197" s="25"/>
      <c r="BV197" s="29"/>
      <c r="BW197" s="71"/>
      <c r="BX197" s="71"/>
      <c r="BY197" s="71"/>
      <c r="BZ197" s="99"/>
      <c r="CA197" s="99"/>
      <c r="CB197" s="24"/>
      <c r="CC197" s="60"/>
      <c r="CD197" s="98"/>
      <c r="CE197" s="37"/>
      <c r="CF197" s="42"/>
      <c r="CG197" s="69"/>
      <c r="CH197" s="69"/>
      <c r="CI197" s="69"/>
      <c r="CJ197" s="24"/>
      <c r="CM197" s="45"/>
      <c r="CN197" s="45"/>
      <c r="CO197" s="10"/>
      <c r="CP197" s="98"/>
      <c r="CQ197" s="10"/>
      <c r="CR197" s="10"/>
      <c r="CS197" s="10"/>
      <c r="CT197" s="69"/>
      <c r="CU197" s="69"/>
      <c r="CV197" s="69"/>
      <c r="CW197" s="45"/>
      <c r="CX197" s="10"/>
      <c r="CY197" s="39"/>
      <c r="CZ197" s="10"/>
      <c r="DA197" s="10"/>
      <c r="DB197" s="10"/>
      <c r="DC197" s="10"/>
      <c r="DD197" s="10"/>
      <c r="DE197" s="69"/>
      <c r="DF197" s="45"/>
      <c r="DG197" s="10"/>
      <c r="DH197" s="98"/>
      <c r="DI197" s="10"/>
      <c r="DJ197" s="10"/>
      <c r="DK197" s="10"/>
      <c r="DL197" s="69"/>
      <c r="DM197" s="69"/>
      <c r="DN197" s="98"/>
      <c r="DO197" s="98"/>
      <c r="DP197" s="45"/>
      <c r="DQ197" s="10"/>
      <c r="DR197" s="98"/>
      <c r="DS197" s="37"/>
      <c r="DT197" s="42"/>
      <c r="DU197" s="69"/>
      <c r="DV197" s="69"/>
      <c r="DW197" s="69"/>
      <c r="DX197" s="45"/>
    </row>
    <row r="198" spans="1:128" s="8" customFormat="1" ht="15" x14ac:dyDescent="0.15">
      <c r="A198" s="10"/>
      <c r="B198" s="98"/>
      <c r="C198" s="37"/>
      <c r="D198" s="42"/>
      <c r="E198" s="42"/>
      <c r="F198" s="69"/>
      <c r="G198" s="69"/>
      <c r="H198" s="69"/>
      <c r="I198" s="45"/>
      <c r="J198" s="10"/>
      <c r="K198" s="98"/>
      <c r="L198" s="37"/>
      <c r="M198" s="42"/>
      <c r="N198" s="69"/>
      <c r="O198" s="69"/>
      <c r="P198" s="69"/>
      <c r="R198" s="10"/>
      <c r="S198" s="98"/>
      <c r="T198" s="37"/>
      <c r="U198" s="10"/>
      <c r="V198" s="69"/>
      <c r="W198" s="69"/>
      <c r="X198" s="69"/>
      <c r="Z198" s="39"/>
      <c r="AA198" s="39"/>
      <c r="AB198" s="37"/>
      <c r="AC198" s="42"/>
      <c r="AD198" s="69"/>
      <c r="AE198" s="69"/>
      <c r="AF198" s="69"/>
      <c r="AG198" s="43"/>
      <c r="AH198" s="44"/>
      <c r="AJ198" s="39"/>
      <c r="AK198" s="39"/>
      <c r="AL198" s="37"/>
      <c r="AM198" s="42"/>
      <c r="AN198" s="69"/>
      <c r="AO198" s="69"/>
      <c r="AP198" s="69"/>
      <c r="AQ198" s="39"/>
      <c r="AS198" s="10"/>
      <c r="AT198" s="98"/>
      <c r="AU198" s="37"/>
      <c r="AV198" s="42"/>
      <c r="AW198" s="69"/>
      <c r="AX198" s="69"/>
      <c r="AY198" s="69"/>
      <c r="BA198" s="10"/>
      <c r="BB198" s="98"/>
      <c r="BC198" s="37"/>
      <c r="BD198" s="10"/>
      <c r="BE198" s="69"/>
      <c r="BF198" s="69"/>
      <c r="BG198" s="69"/>
      <c r="BH198" s="24"/>
      <c r="BI198" s="27"/>
      <c r="BJ198" s="99"/>
      <c r="BK198" s="25"/>
      <c r="BL198" s="29"/>
      <c r="BM198" s="71"/>
      <c r="BN198" s="71"/>
      <c r="BO198" s="71"/>
      <c r="BP198" s="99"/>
      <c r="BQ198" s="99"/>
      <c r="BR198" s="24"/>
      <c r="BS198" s="60"/>
      <c r="BT198" s="99"/>
      <c r="BU198" s="25"/>
      <c r="BV198" s="29"/>
      <c r="BW198" s="71"/>
      <c r="BX198" s="71"/>
      <c r="BY198" s="71"/>
      <c r="BZ198" s="99"/>
      <c r="CA198" s="99"/>
      <c r="CB198" s="24"/>
      <c r="CC198" s="60"/>
      <c r="CD198" s="98"/>
      <c r="CE198" s="37"/>
      <c r="CF198" s="42"/>
      <c r="CG198" s="69"/>
      <c r="CH198" s="69"/>
      <c r="CI198" s="69"/>
      <c r="CJ198" s="24"/>
      <c r="CM198" s="45"/>
      <c r="CN198" s="45"/>
      <c r="CO198" s="10"/>
      <c r="CP198" s="98"/>
      <c r="CQ198" s="10"/>
      <c r="CR198" s="10"/>
      <c r="CS198" s="10"/>
      <c r="CT198" s="69"/>
      <c r="CU198" s="69"/>
      <c r="CV198" s="69"/>
      <c r="CW198" s="45"/>
      <c r="CX198" s="10"/>
      <c r="CY198" s="39"/>
      <c r="CZ198" s="10"/>
      <c r="DA198" s="10"/>
      <c r="DB198" s="10"/>
      <c r="DC198" s="10"/>
      <c r="DD198" s="10"/>
      <c r="DE198" s="69"/>
      <c r="DF198" s="45"/>
      <c r="DG198" s="10"/>
      <c r="DH198" s="98"/>
      <c r="DI198" s="10"/>
      <c r="DJ198" s="10"/>
      <c r="DK198" s="10"/>
      <c r="DL198" s="69"/>
      <c r="DM198" s="69"/>
      <c r="DN198" s="98"/>
      <c r="DO198" s="98"/>
      <c r="DP198" s="45"/>
      <c r="DQ198" s="10"/>
      <c r="DR198" s="98"/>
      <c r="DS198" s="37"/>
      <c r="DT198" s="42"/>
      <c r="DU198" s="69"/>
      <c r="DV198" s="69"/>
      <c r="DW198" s="69"/>
      <c r="DX198" s="45"/>
    </row>
    <row r="199" spans="1:128" s="8" customFormat="1" ht="15" x14ac:dyDescent="0.15">
      <c r="A199" s="10"/>
      <c r="B199" s="98"/>
      <c r="C199" s="37"/>
      <c r="D199" s="42"/>
      <c r="E199" s="42"/>
      <c r="F199" s="69"/>
      <c r="G199" s="69"/>
      <c r="H199" s="69"/>
      <c r="I199" s="45"/>
      <c r="J199" s="10"/>
      <c r="K199" s="98"/>
      <c r="L199" s="37"/>
      <c r="M199" s="42"/>
      <c r="N199" s="69"/>
      <c r="O199" s="69"/>
      <c r="P199" s="69"/>
      <c r="R199" s="10"/>
      <c r="S199" s="98"/>
      <c r="T199" s="37"/>
      <c r="U199" s="10"/>
      <c r="V199" s="69"/>
      <c r="W199" s="69"/>
      <c r="X199" s="69"/>
      <c r="Z199" s="39"/>
      <c r="AA199" s="39"/>
      <c r="AB199" s="37"/>
      <c r="AC199" s="42"/>
      <c r="AD199" s="69"/>
      <c r="AE199" s="69"/>
      <c r="AF199" s="69"/>
      <c r="AG199" s="43"/>
      <c r="AH199" s="44"/>
      <c r="AJ199" s="39"/>
      <c r="AK199" s="39"/>
      <c r="AL199" s="37"/>
      <c r="AM199" s="42"/>
      <c r="AN199" s="69"/>
      <c r="AO199" s="69"/>
      <c r="AP199" s="69"/>
      <c r="AQ199" s="39"/>
      <c r="AS199" s="10"/>
      <c r="AT199" s="98"/>
      <c r="AU199" s="37"/>
      <c r="AV199" s="42"/>
      <c r="AW199" s="69"/>
      <c r="AX199" s="69"/>
      <c r="AY199" s="69"/>
      <c r="BA199" s="10"/>
      <c r="BB199" s="98"/>
      <c r="BC199" s="37"/>
      <c r="BD199" s="10"/>
      <c r="BE199" s="69"/>
      <c r="BF199" s="69"/>
      <c r="BG199" s="69"/>
      <c r="BH199" s="24"/>
      <c r="BI199" s="27"/>
      <c r="BJ199" s="99"/>
      <c r="BK199" s="25"/>
      <c r="BL199" s="29"/>
      <c r="BM199" s="71"/>
      <c r="BN199" s="71"/>
      <c r="BO199" s="71"/>
      <c r="BP199" s="99"/>
      <c r="BQ199" s="99"/>
      <c r="BR199" s="24"/>
      <c r="BS199" s="60"/>
      <c r="BT199" s="99"/>
      <c r="BU199" s="25"/>
      <c r="BV199" s="29"/>
      <c r="BW199" s="71"/>
      <c r="BX199" s="71"/>
      <c r="BY199" s="71"/>
      <c r="BZ199" s="99"/>
      <c r="CA199" s="99"/>
      <c r="CB199" s="24"/>
      <c r="CC199" s="60"/>
      <c r="CD199" s="98"/>
      <c r="CE199" s="37"/>
      <c r="CF199" s="42"/>
      <c r="CG199" s="69"/>
      <c r="CH199" s="69"/>
      <c r="CI199" s="69"/>
      <c r="CJ199" s="24"/>
      <c r="CM199" s="45"/>
      <c r="CN199" s="45"/>
      <c r="CO199" s="10"/>
      <c r="CP199" s="98"/>
      <c r="CQ199" s="10"/>
      <c r="CR199" s="10"/>
      <c r="CS199" s="10"/>
      <c r="CT199" s="69"/>
      <c r="CU199" s="69"/>
      <c r="CV199" s="69"/>
      <c r="CW199" s="45"/>
      <c r="CX199" s="10"/>
      <c r="CY199" s="39"/>
      <c r="CZ199" s="10"/>
      <c r="DA199" s="10"/>
      <c r="DB199" s="10"/>
      <c r="DC199" s="10"/>
      <c r="DD199" s="10"/>
      <c r="DE199" s="69"/>
      <c r="DF199" s="45"/>
      <c r="DG199" s="10"/>
      <c r="DH199" s="98"/>
      <c r="DI199" s="10"/>
      <c r="DJ199" s="10"/>
      <c r="DK199" s="10"/>
      <c r="DL199" s="69"/>
      <c r="DM199" s="69"/>
      <c r="DN199" s="98"/>
      <c r="DO199" s="98"/>
      <c r="DP199" s="45"/>
      <c r="DQ199" s="10"/>
      <c r="DR199" s="98"/>
      <c r="DS199" s="37"/>
      <c r="DT199" s="42"/>
      <c r="DU199" s="69"/>
      <c r="DV199" s="69"/>
      <c r="DW199" s="69"/>
      <c r="DX199" s="45"/>
    </row>
    <row r="200" spans="1:128" s="8" customFormat="1" ht="15" x14ac:dyDescent="0.15">
      <c r="A200" s="10"/>
      <c r="B200" s="98"/>
      <c r="C200" s="37"/>
      <c r="D200" s="42"/>
      <c r="E200" s="42"/>
      <c r="F200" s="69"/>
      <c r="G200" s="69"/>
      <c r="H200" s="69"/>
      <c r="I200" s="45"/>
      <c r="J200" s="10"/>
      <c r="K200" s="98"/>
      <c r="L200" s="37"/>
      <c r="M200" s="42"/>
      <c r="N200" s="69"/>
      <c r="O200" s="69"/>
      <c r="P200" s="69"/>
      <c r="R200" s="10"/>
      <c r="S200" s="98"/>
      <c r="T200" s="37"/>
      <c r="U200" s="10"/>
      <c r="V200" s="69"/>
      <c r="W200" s="69"/>
      <c r="X200" s="69"/>
      <c r="Z200" s="39"/>
      <c r="AA200" s="39"/>
      <c r="AB200" s="37"/>
      <c r="AC200" s="42"/>
      <c r="AD200" s="69"/>
      <c r="AE200" s="69"/>
      <c r="AF200" s="69"/>
      <c r="AG200" s="43"/>
      <c r="AH200" s="44"/>
      <c r="AJ200" s="39"/>
      <c r="AK200" s="39"/>
      <c r="AL200" s="37"/>
      <c r="AM200" s="42"/>
      <c r="AN200" s="69"/>
      <c r="AO200" s="69"/>
      <c r="AP200" s="69"/>
      <c r="AQ200" s="39"/>
      <c r="AS200" s="10"/>
      <c r="AT200" s="98"/>
      <c r="AU200" s="37"/>
      <c r="AV200" s="42"/>
      <c r="AW200" s="69"/>
      <c r="AX200" s="69"/>
      <c r="AY200" s="69"/>
      <c r="BA200" s="10"/>
      <c r="BB200" s="98"/>
      <c r="BC200" s="37"/>
      <c r="BD200" s="10"/>
      <c r="BE200" s="69"/>
      <c r="BF200" s="69"/>
      <c r="BG200" s="69"/>
      <c r="BH200" s="24"/>
      <c r="BI200" s="27"/>
      <c r="BJ200" s="99"/>
      <c r="BK200" s="25"/>
      <c r="BL200" s="29"/>
      <c r="BM200" s="71"/>
      <c r="BN200" s="71"/>
      <c r="BO200" s="71"/>
      <c r="BP200" s="99"/>
      <c r="BQ200" s="99"/>
      <c r="BR200" s="24"/>
      <c r="BS200" s="60"/>
      <c r="BT200" s="99"/>
      <c r="BU200" s="25"/>
      <c r="BV200" s="29"/>
      <c r="BW200" s="71"/>
      <c r="BX200" s="71"/>
      <c r="BY200" s="71"/>
      <c r="BZ200" s="99"/>
      <c r="CA200" s="99"/>
      <c r="CB200" s="24"/>
      <c r="CC200" s="60"/>
      <c r="CD200" s="98"/>
      <c r="CE200" s="37"/>
      <c r="CF200" s="42"/>
      <c r="CG200" s="69"/>
      <c r="CH200" s="69"/>
      <c r="CI200" s="69"/>
      <c r="CJ200" s="24"/>
      <c r="CM200" s="45"/>
      <c r="CN200" s="45"/>
      <c r="CO200" s="10"/>
      <c r="CP200" s="98"/>
      <c r="CQ200" s="10"/>
      <c r="CR200" s="10"/>
      <c r="CS200" s="10"/>
      <c r="CT200" s="69"/>
      <c r="CU200" s="69"/>
      <c r="CV200" s="69"/>
      <c r="CW200" s="45"/>
      <c r="CX200" s="10"/>
      <c r="CY200" s="39"/>
      <c r="CZ200" s="10"/>
      <c r="DA200" s="10"/>
      <c r="DB200" s="10"/>
      <c r="DC200" s="10"/>
      <c r="DD200" s="10"/>
      <c r="DE200" s="69"/>
      <c r="DF200" s="45"/>
      <c r="DG200" s="10"/>
      <c r="DH200" s="98"/>
      <c r="DI200" s="10"/>
      <c r="DJ200" s="10"/>
      <c r="DK200" s="10"/>
      <c r="DL200" s="69"/>
      <c r="DM200" s="69"/>
      <c r="DN200" s="98"/>
      <c r="DO200" s="98"/>
      <c r="DP200" s="45"/>
      <c r="DQ200" s="10"/>
      <c r="DR200" s="98"/>
      <c r="DS200" s="37"/>
      <c r="DT200" s="42"/>
      <c r="DU200" s="69"/>
      <c r="DV200" s="69"/>
      <c r="DW200" s="69"/>
      <c r="DX200" s="45"/>
    </row>
    <row r="201" spans="1:128" s="8" customFormat="1" ht="15" x14ac:dyDescent="0.15">
      <c r="A201" s="10"/>
      <c r="B201" s="98"/>
      <c r="C201" s="37"/>
      <c r="D201" s="42"/>
      <c r="E201" s="42"/>
      <c r="F201" s="69"/>
      <c r="G201" s="69"/>
      <c r="H201" s="69"/>
      <c r="I201" s="45"/>
      <c r="J201" s="10"/>
      <c r="K201" s="98"/>
      <c r="L201" s="37"/>
      <c r="M201" s="42"/>
      <c r="N201" s="69"/>
      <c r="O201" s="69"/>
      <c r="P201" s="69"/>
      <c r="R201" s="10"/>
      <c r="S201" s="98"/>
      <c r="T201" s="37"/>
      <c r="U201" s="10"/>
      <c r="V201" s="69"/>
      <c r="W201" s="69"/>
      <c r="X201" s="69"/>
      <c r="Z201" s="39"/>
      <c r="AA201" s="39"/>
      <c r="AB201" s="37"/>
      <c r="AC201" s="42"/>
      <c r="AD201" s="69"/>
      <c r="AE201" s="69"/>
      <c r="AF201" s="69"/>
      <c r="AG201" s="43"/>
      <c r="AH201" s="44"/>
      <c r="AJ201" s="39"/>
      <c r="AK201" s="39"/>
      <c r="AL201" s="37"/>
      <c r="AM201" s="42"/>
      <c r="AN201" s="69"/>
      <c r="AO201" s="69"/>
      <c r="AP201" s="69"/>
      <c r="AQ201" s="39"/>
      <c r="AS201" s="10"/>
      <c r="AT201" s="98"/>
      <c r="AU201" s="37"/>
      <c r="AV201" s="42"/>
      <c r="AW201" s="69"/>
      <c r="AX201" s="69"/>
      <c r="AY201" s="69"/>
      <c r="BA201" s="10"/>
      <c r="BB201" s="98"/>
      <c r="BC201" s="37"/>
      <c r="BD201" s="10"/>
      <c r="BE201" s="69"/>
      <c r="BF201" s="69"/>
      <c r="BG201" s="69"/>
      <c r="BH201" s="24"/>
      <c r="BI201" s="27"/>
      <c r="BJ201" s="99"/>
      <c r="BK201" s="25"/>
      <c r="BL201" s="29"/>
      <c r="BM201" s="71"/>
      <c r="BN201" s="71"/>
      <c r="BO201" s="71"/>
      <c r="BP201" s="99"/>
      <c r="BQ201" s="99"/>
      <c r="BR201" s="24"/>
      <c r="BS201" s="60"/>
      <c r="BT201" s="99"/>
      <c r="BU201" s="25"/>
      <c r="BV201" s="29"/>
      <c r="BW201" s="71"/>
      <c r="BX201" s="71"/>
      <c r="BY201" s="71"/>
      <c r="BZ201" s="99"/>
      <c r="CA201" s="99"/>
      <c r="CB201" s="24"/>
      <c r="CC201" s="60"/>
      <c r="CD201" s="98"/>
      <c r="CE201" s="37"/>
      <c r="CF201" s="42"/>
      <c r="CG201" s="69"/>
      <c r="CH201" s="69"/>
      <c r="CI201" s="69"/>
      <c r="CJ201" s="24"/>
      <c r="CM201" s="45"/>
      <c r="CN201" s="45"/>
      <c r="CO201" s="10"/>
      <c r="CP201" s="98"/>
      <c r="CQ201" s="10"/>
      <c r="CR201" s="10"/>
      <c r="CS201" s="10"/>
      <c r="CT201" s="69"/>
      <c r="CU201" s="69"/>
      <c r="CV201" s="69"/>
      <c r="CW201" s="45"/>
      <c r="CX201" s="10"/>
      <c r="CY201" s="39"/>
      <c r="CZ201" s="10"/>
      <c r="DA201" s="10"/>
      <c r="DB201" s="10"/>
      <c r="DC201" s="10"/>
      <c r="DD201" s="10"/>
      <c r="DE201" s="69"/>
      <c r="DF201" s="45"/>
      <c r="DG201" s="10"/>
      <c r="DH201" s="98"/>
      <c r="DI201" s="10"/>
      <c r="DJ201" s="10"/>
      <c r="DK201" s="10"/>
      <c r="DL201" s="69"/>
      <c r="DM201" s="69"/>
      <c r="DN201" s="98"/>
      <c r="DO201" s="98"/>
      <c r="DP201" s="45"/>
      <c r="DQ201" s="10"/>
      <c r="DR201" s="98"/>
      <c r="DS201" s="37"/>
      <c r="DT201" s="42"/>
      <c r="DU201" s="69"/>
      <c r="DV201" s="69"/>
      <c r="DW201" s="69"/>
      <c r="DX201" s="45"/>
    </row>
    <row r="202" spans="1:128" s="8" customFormat="1" ht="15" x14ac:dyDescent="0.15">
      <c r="A202" s="10"/>
      <c r="B202" s="98"/>
      <c r="C202" s="37"/>
      <c r="D202" s="42"/>
      <c r="E202" s="42"/>
      <c r="F202" s="69"/>
      <c r="G202" s="69"/>
      <c r="H202" s="69"/>
      <c r="I202" s="45"/>
      <c r="J202" s="10"/>
      <c r="K202" s="98"/>
      <c r="L202" s="37"/>
      <c r="M202" s="42"/>
      <c r="N202" s="69"/>
      <c r="O202" s="69"/>
      <c r="P202" s="69"/>
      <c r="R202" s="10"/>
      <c r="S202" s="98"/>
      <c r="T202" s="37"/>
      <c r="U202" s="10"/>
      <c r="V202" s="69"/>
      <c r="W202" s="69"/>
      <c r="X202" s="69"/>
      <c r="Z202" s="39"/>
      <c r="AA202" s="39"/>
      <c r="AB202" s="37"/>
      <c r="AC202" s="42"/>
      <c r="AD202" s="69"/>
      <c r="AE202" s="69"/>
      <c r="AF202" s="69"/>
      <c r="AG202" s="43"/>
      <c r="AH202" s="44"/>
      <c r="AJ202" s="39"/>
      <c r="AK202" s="39"/>
      <c r="AL202" s="37"/>
      <c r="AM202" s="42"/>
      <c r="AN202" s="69"/>
      <c r="AO202" s="69"/>
      <c r="AP202" s="69"/>
      <c r="AQ202" s="39"/>
      <c r="AS202" s="10"/>
      <c r="AT202" s="98"/>
      <c r="AU202" s="37"/>
      <c r="AV202" s="42"/>
      <c r="AW202" s="69"/>
      <c r="AX202" s="69"/>
      <c r="AY202" s="69"/>
      <c r="BA202" s="10"/>
      <c r="BB202" s="98"/>
      <c r="BC202" s="37"/>
      <c r="BD202" s="10"/>
      <c r="BE202" s="69"/>
      <c r="BF202" s="69"/>
      <c r="BG202" s="69"/>
      <c r="BH202" s="24"/>
      <c r="BI202" s="27"/>
      <c r="BJ202" s="99"/>
      <c r="BK202" s="25"/>
      <c r="BL202" s="29"/>
      <c r="BM202" s="71"/>
      <c r="BN202" s="71"/>
      <c r="BO202" s="71"/>
      <c r="BP202" s="99"/>
      <c r="BQ202" s="99"/>
      <c r="BR202" s="24"/>
      <c r="BS202" s="60"/>
      <c r="BT202" s="99"/>
      <c r="BU202" s="25"/>
      <c r="BV202" s="29"/>
      <c r="BW202" s="71"/>
      <c r="BX202" s="71"/>
      <c r="BY202" s="71"/>
      <c r="BZ202" s="99"/>
      <c r="CA202" s="99"/>
      <c r="CB202" s="24"/>
      <c r="CC202" s="60"/>
      <c r="CD202" s="98"/>
      <c r="CE202" s="37"/>
      <c r="CF202" s="42"/>
      <c r="CG202" s="69"/>
      <c r="CH202" s="69"/>
      <c r="CI202" s="69"/>
      <c r="CJ202" s="24"/>
      <c r="CM202" s="45"/>
      <c r="CN202" s="45"/>
      <c r="CO202" s="10"/>
      <c r="CP202" s="98"/>
      <c r="CQ202" s="10"/>
      <c r="CR202" s="10"/>
      <c r="CS202" s="10"/>
      <c r="CT202" s="69"/>
      <c r="CU202" s="69"/>
      <c r="CV202" s="69"/>
      <c r="CW202" s="45"/>
      <c r="CX202" s="10"/>
      <c r="CY202" s="39"/>
      <c r="CZ202" s="10"/>
      <c r="DA202" s="10"/>
      <c r="DB202" s="10"/>
      <c r="DC202" s="10"/>
      <c r="DD202" s="10"/>
      <c r="DE202" s="69"/>
      <c r="DF202" s="45"/>
      <c r="DG202" s="10"/>
      <c r="DH202" s="98"/>
      <c r="DI202" s="10"/>
      <c r="DJ202" s="10"/>
      <c r="DK202" s="10"/>
      <c r="DL202" s="69"/>
      <c r="DM202" s="69"/>
      <c r="DN202" s="98"/>
      <c r="DO202" s="98"/>
      <c r="DP202" s="45"/>
      <c r="DQ202" s="10"/>
      <c r="DR202" s="98"/>
      <c r="DS202" s="37"/>
      <c r="DT202" s="42"/>
      <c r="DU202" s="69"/>
      <c r="DV202" s="69"/>
      <c r="DW202" s="69"/>
      <c r="DX202" s="45"/>
    </row>
    <row r="203" spans="1:128" s="8" customFormat="1" ht="15" x14ac:dyDescent="0.15">
      <c r="A203" s="10"/>
      <c r="B203" s="98"/>
      <c r="C203" s="37"/>
      <c r="D203" s="42"/>
      <c r="E203" s="42"/>
      <c r="F203" s="69"/>
      <c r="G203" s="69"/>
      <c r="H203" s="69"/>
      <c r="I203" s="45"/>
      <c r="J203" s="10"/>
      <c r="K203" s="98"/>
      <c r="L203" s="37"/>
      <c r="M203" s="42"/>
      <c r="N203" s="69"/>
      <c r="O203" s="69"/>
      <c r="P203" s="69"/>
      <c r="R203" s="10"/>
      <c r="S203" s="98"/>
      <c r="T203" s="37"/>
      <c r="U203" s="10"/>
      <c r="V203" s="69"/>
      <c r="W203" s="69"/>
      <c r="X203" s="69"/>
      <c r="Z203" s="39"/>
      <c r="AA203" s="39"/>
      <c r="AB203" s="37"/>
      <c r="AC203" s="42"/>
      <c r="AD203" s="69"/>
      <c r="AE203" s="69"/>
      <c r="AF203" s="69"/>
      <c r="AG203" s="43"/>
      <c r="AH203" s="44"/>
      <c r="AJ203" s="39"/>
      <c r="AK203" s="39"/>
      <c r="AL203" s="37"/>
      <c r="AM203" s="42"/>
      <c r="AN203" s="69"/>
      <c r="AO203" s="69"/>
      <c r="AP203" s="69"/>
      <c r="AQ203" s="39"/>
      <c r="AS203" s="10"/>
      <c r="AT203" s="98"/>
      <c r="AU203" s="37"/>
      <c r="AV203" s="42"/>
      <c r="AW203" s="69"/>
      <c r="AX203" s="69"/>
      <c r="AY203" s="69"/>
      <c r="BA203" s="10"/>
      <c r="BB203" s="98"/>
      <c r="BC203" s="37"/>
      <c r="BD203" s="10"/>
      <c r="BE203" s="69"/>
      <c r="BF203" s="69"/>
      <c r="BG203" s="69"/>
      <c r="BH203" s="24"/>
      <c r="BI203" s="27"/>
      <c r="BJ203" s="99"/>
      <c r="BK203" s="25"/>
      <c r="BL203" s="29"/>
      <c r="BM203" s="71"/>
      <c r="BN203" s="71"/>
      <c r="BO203" s="71"/>
      <c r="BP203" s="99"/>
      <c r="BQ203" s="99"/>
      <c r="BR203" s="24"/>
      <c r="BS203" s="60"/>
      <c r="BT203" s="99"/>
      <c r="BU203" s="25"/>
      <c r="BV203" s="29"/>
      <c r="BW203" s="71"/>
      <c r="BX203" s="71"/>
      <c r="BY203" s="71"/>
      <c r="BZ203" s="99"/>
      <c r="CA203" s="99"/>
      <c r="CB203" s="24"/>
      <c r="CC203" s="60"/>
      <c r="CD203" s="98"/>
      <c r="CE203" s="37"/>
      <c r="CF203" s="42"/>
      <c r="CG203" s="69"/>
      <c r="CH203" s="69"/>
      <c r="CI203" s="69"/>
      <c r="CJ203" s="24"/>
      <c r="CM203" s="45"/>
      <c r="CN203" s="45"/>
      <c r="CO203" s="10"/>
      <c r="CP203" s="98"/>
      <c r="CQ203" s="10"/>
      <c r="CR203" s="10"/>
      <c r="CS203" s="10"/>
      <c r="CT203" s="69"/>
      <c r="CU203" s="69"/>
      <c r="CV203" s="69"/>
      <c r="CW203" s="45"/>
      <c r="CX203" s="10"/>
      <c r="CY203" s="39"/>
      <c r="CZ203" s="10"/>
      <c r="DA203" s="10"/>
      <c r="DB203" s="10"/>
      <c r="DC203" s="10"/>
      <c r="DD203" s="10"/>
      <c r="DE203" s="69"/>
      <c r="DF203" s="45"/>
      <c r="DG203" s="10"/>
      <c r="DH203" s="98"/>
      <c r="DI203" s="10"/>
      <c r="DJ203" s="10"/>
      <c r="DK203" s="10"/>
      <c r="DL203" s="69"/>
      <c r="DM203" s="69"/>
      <c r="DN203" s="98"/>
      <c r="DO203" s="98"/>
      <c r="DP203" s="45"/>
      <c r="DQ203" s="10"/>
      <c r="DR203" s="98"/>
      <c r="DS203" s="37"/>
      <c r="DT203" s="42"/>
      <c r="DU203" s="69"/>
      <c r="DV203" s="69"/>
      <c r="DW203" s="69"/>
      <c r="DX203" s="45"/>
    </row>
    <row r="204" spans="1:128" s="8" customFormat="1" ht="15" x14ac:dyDescent="0.15">
      <c r="A204" s="10"/>
      <c r="B204" s="98"/>
      <c r="C204" s="37"/>
      <c r="D204" s="42"/>
      <c r="E204" s="42"/>
      <c r="F204" s="69"/>
      <c r="G204" s="69"/>
      <c r="H204" s="69"/>
      <c r="I204" s="45"/>
      <c r="J204" s="10"/>
      <c r="K204" s="98"/>
      <c r="L204" s="37"/>
      <c r="M204" s="42"/>
      <c r="N204" s="69"/>
      <c r="O204" s="69"/>
      <c r="P204" s="69"/>
      <c r="R204" s="10"/>
      <c r="S204" s="98"/>
      <c r="T204" s="37"/>
      <c r="U204" s="10"/>
      <c r="V204" s="69"/>
      <c r="W204" s="69"/>
      <c r="X204" s="69"/>
      <c r="Z204" s="39"/>
      <c r="AA204" s="39"/>
      <c r="AB204" s="37"/>
      <c r="AC204" s="42"/>
      <c r="AD204" s="69"/>
      <c r="AE204" s="69"/>
      <c r="AF204" s="69"/>
      <c r="AG204" s="43"/>
      <c r="AH204" s="44"/>
      <c r="AJ204" s="39"/>
      <c r="AK204" s="39"/>
      <c r="AL204" s="37"/>
      <c r="AM204" s="42"/>
      <c r="AN204" s="69"/>
      <c r="AO204" s="69"/>
      <c r="AP204" s="69"/>
      <c r="AQ204" s="39"/>
      <c r="AS204" s="10"/>
      <c r="AT204" s="98"/>
      <c r="AU204" s="37"/>
      <c r="AV204" s="42"/>
      <c r="AW204" s="69"/>
      <c r="AX204" s="69"/>
      <c r="AY204" s="69"/>
      <c r="BA204" s="10"/>
      <c r="BB204" s="98"/>
      <c r="BC204" s="37"/>
      <c r="BD204" s="10"/>
      <c r="BE204" s="69"/>
      <c r="BF204" s="69"/>
      <c r="BG204" s="69"/>
      <c r="BH204" s="24"/>
      <c r="BI204" s="27"/>
      <c r="BJ204" s="99"/>
      <c r="BK204" s="25"/>
      <c r="BL204" s="29"/>
      <c r="BM204" s="71"/>
      <c r="BN204" s="71"/>
      <c r="BO204" s="71"/>
      <c r="BP204" s="99"/>
      <c r="BQ204" s="99"/>
      <c r="BR204" s="24"/>
      <c r="BS204" s="60"/>
      <c r="BT204" s="99"/>
      <c r="BU204" s="25"/>
      <c r="BV204" s="29"/>
      <c r="BW204" s="71"/>
      <c r="BX204" s="71"/>
      <c r="BY204" s="71"/>
      <c r="BZ204" s="99"/>
      <c r="CA204" s="99"/>
      <c r="CB204" s="24"/>
      <c r="CC204" s="60"/>
      <c r="CD204" s="98"/>
      <c r="CE204" s="37"/>
      <c r="CF204" s="42"/>
      <c r="CG204" s="69"/>
      <c r="CH204" s="69"/>
      <c r="CI204" s="69"/>
      <c r="CJ204" s="24"/>
      <c r="CM204" s="45"/>
      <c r="CN204" s="45"/>
      <c r="CO204" s="10"/>
      <c r="CP204" s="98"/>
      <c r="CQ204" s="10"/>
      <c r="CR204" s="10"/>
      <c r="CS204" s="10"/>
      <c r="CT204" s="69"/>
      <c r="CU204" s="69"/>
      <c r="CV204" s="69"/>
      <c r="CW204" s="45"/>
      <c r="CX204" s="10"/>
      <c r="CY204" s="39"/>
      <c r="CZ204" s="10"/>
      <c r="DA204" s="10"/>
      <c r="DB204" s="10"/>
      <c r="DC204" s="10"/>
      <c r="DD204" s="10"/>
      <c r="DE204" s="69"/>
      <c r="DF204" s="45"/>
      <c r="DG204" s="10"/>
      <c r="DH204" s="98"/>
      <c r="DI204" s="10"/>
      <c r="DJ204" s="10"/>
      <c r="DK204" s="10"/>
      <c r="DL204" s="69"/>
      <c r="DM204" s="69"/>
      <c r="DN204" s="98"/>
      <c r="DO204" s="98"/>
      <c r="DP204" s="45"/>
      <c r="DQ204" s="10"/>
      <c r="DR204" s="98"/>
      <c r="DS204" s="37"/>
      <c r="DT204" s="42"/>
      <c r="DU204" s="69"/>
      <c r="DV204" s="69"/>
      <c r="DW204" s="69"/>
      <c r="DX204" s="45"/>
    </row>
    <row r="205" spans="1:128" s="8" customFormat="1" ht="15" x14ac:dyDescent="0.15">
      <c r="A205" s="10"/>
      <c r="B205" s="98"/>
      <c r="C205" s="37"/>
      <c r="D205" s="42"/>
      <c r="E205" s="42"/>
      <c r="F205" s="69"/>
      <c r="G205" s="69"/>
      <c r="H205" s="69"/>
      <c r="I205" s="45"/>
      <c r="J205" s="10"/>
      <c r="K205" s="98"/>
      <c r="L205" s="37"/>
      <c r="M205" s="42"/>
      <c r="N205" s="69"/>
      <c r="O205" s="69"/>
      <c r="P205" s="69"/>
      <c r="R205" s="10"/>
      <c r="S205" s="98"/>
      <c r="T205" s="37"/>
      <c r="U205" s="10"/>
      <c r="V205" s="69"/>
      <c r="W205" s="69"/>
      <c r="X205" s="69"/>
      <c r="Z205" s="39"/>
      <c r="AA205" s="39"/>
      <c r="AB205" s="37"/>
      <c r="AC205" s="42"/>
      <c r="AD205" s="69"/>
      <c r="AE205" s="69"/>
      <c r="AF205" s="69"/>
      <c r="AG205" s="43"/>
      <c r="AH205" s="44"/>
      <c r="AJ205" s="39"/>
      <c r="AK205" s="39"/>
      <c r="AL205" s="37"/>
      <c r="AM205" s="42"/>
      <c r="AN205" s="69"/>
      <c r="AO205" s="69"/>
      <c r="AP205" s="69"/>
      <c r="AQ205" s="39"/>
      <c r="AS205" s="10"/>
      <c r="AT205" s="98"/>
      <c r="AU205" s="37"/>
      <c r="AV205" s="42"/>
      <c r="AW205" s="69"/>
      <c r="AX205" s="69"/>
      <c r="AY205" s="69"/>
      <c r="BA205" s="10"/>
      <c r="BB205" s="98"/>
      <c r="BC205" s="37"/>
      <c r="BD205" s="10"/>
      <c r="BE205" s="69"/>
      <c r="BF205" s="69"/>
      <c r="BG205" s="69"/>
      <c r="BH205" s="24"/>
      <c r="BI205" s="27"/>
      <c r="BJ205" s="99"/>
      <c r="BK205" s="25"/>
      <c r="BL205" s="29"/>
      <c r="BM205" s="71"/>
      <c r="BN205" s="71"/>
      <c r="BO205" s="71"/>
      <c r="BP205" s="99"/>
      <c r="BQ205" s="99"/>
      <c r="BR205" s="24"/>
      <c r="BS205" s="60"/>
      <c r="BT205" s="99"/>
      <c r="BU205" s="25"/>
      <c r="BV205" s="29"/>
      <c r="BW205" s="71"/>
      <c r="BX205" s="71"/>
      <c r="BY205" s="71"/>
      <c r="BZ205" s="99"/>
      <c r="CA205" s="99"/>
      <c r="CB205" s="24"/>
      <c r="CC205" s="60"/>
      <c r="CD205" s="98"/>
      <c r="CE205" s="37"/>
      <c r="CF205" s="42"/>
      <c r="CG205" s="69"/>
      <c r="CH205" s="69"/>
      <c r="CI205" s="69"/>
      <c r="CJ205" s="24"/>
      <c r="CM205" s="45"/>
      <c r="CN205" s="45"/>
      <c r="CO205" s="10"/>
      <c r="CP205" s="98"/>
      <c r="CQ205" s="10"/>
      <c r="CR205" s="10"/>
      <c r="CS205" s="10"/>
      <c r="CT205" s="69"/>
      <c r="CU205" s="69"/>
      <c r="CV205" s="69"/>
      <c r="CW205" s="45"/>
      <c r="CX205" s="10"/>
      <c r="CY205" s="39"/>
      <c r="CZ205" s="10"/>
      <c r="DA205" s="10"/>
      <c r="DB205" s="10"/>
      <c r="DC205" s="10"/>
      <c r="DD205" s="10"/>
      <c r="DE205" s="69"/>
      <c r="DF205" s="45"/>
      <c r="DG205" s="10"/>
      <c r="DH205" s="98"/>
      <c r="DI205" s="10"/>
      <c r="DJ205" s="10"/>
      <c r="DK205" s="10"/>
      <c r="DL205" s="69"/>
      <c r="DM205" s="69"/>
      <c r="DN205" s="98"/>
      <c r="DO205" s="98"/>
      <c r="DP205" s="45"/>
      <c r="DQ205" s="10"/>
      <c r="DR205" s="98"/>
      <c r="DS205" s="37"/>
      <c r="DT205" s="42"/>
      <c r="DU205" s="69"/>
      <c r="DV205" s="69"/>
      <c r="DW205" s="69"/>
      <c r="DX205" s="45"/>
    </row>
    <row r="206" spans="1:128" s="8" customFormat="1" ht="15" x14ac:dyDescent="0.15">
      <c r="A206" s="10"/>
      <c r="B206" s="98"/>
      <c r="C206" s="37"/>
      <c r="D206" s="42"/>
      <c r="E206" s="42"/>
      <c r="F206" s="69"/>
      <c r="G206" s="69"/>
      <c r="H206" s="69"/>
      <c r="I206" s="45"/>
      <c r="J206" s="10"/>
      <c r="K206" s="98"/>
      <c r="L206" s="37"/>
      <c r="M206" s="42"/>
      <c r="N206" s="69"/>
      <c r="O206" s="69"/>
      <c r="P206" s="69"/>
      <c r="R206" s="10"/>
      <c r="S206" s="98"/>
      <c r="T206" s="37"/>
      <c r="U206" s="10"/>
      <c r="V206" s="69"/>
      <c r="W206" s="69"/>
      <c r="X206" s="69"/>
      <c r="Z206" s="39"/>
      <c r="AA206" s="39"/>
      <c r="AB206" s="37"/>
      <c r="AC206" s="42"/>
      <c r="AD206" s="69"/>
      <c r="AE206" s="69"/>
      <c r="AF206" s="69"/>
      <c r="AG206" s="43"/>
      <c r="AH206" s="44"/>
      <c r="AJ206" s="39"/>
      <c r="AK206" s="39"/>
      <c r="AL206" s="37"/>
      <c r="AM206" s="42"/>
      <c r="AN206" s="69"/>
      <c r="AO206" s="69"/>
      <c r="AP206" s="69"/>
      <c r="AQ206" s="39"/>
      <c r="AS206" s="10"/>
      <c r="AT206" s="98"/>
      <c r="AU206" s="37"/>
      <c r="AV206" s="42"/>
      <c r="AW206" s="69"/>
      <c r="AX206" s="69"/>
      <c r="AY206" s="69"/>
      <c r="BA206" s="10"/>
      <c r="BB206" s="98"/>
      <c r="BC206" s="37"/>
      <c r="BD206" s="10"/>
      <c r="BE206" s="69"/>
      <c r="BF206" s="69"/>
      <c r="BG206" s="69"/>
      <c r="BH206" s="24"/>
      <c r="BI206" s="27"/>
      <c r="BJ206" s="99"/>
      <c r="BK206" s="25"/>
      <c r="BL206" s="29"/>
      <c r="BM206" s="71"/>
      <c r="BN206" s="71"/>
      <c r="BO206" s="71"/>
      <c r="BP206" s="99"/>
      <c r="BQ206" s="99"/>
      <c r="BR206" s="24"/>
      <c r="BS206" s="60"/>
      <c r="BT206" s="99"/>
      <c r="BU206" s="25"/>
      <c r="BV206" s="29"/>
      <c r="BW206" s="71"/>
      <c r="BX206" s="71"/>
      <c r="BY206" s="71"/>
      <c r="BZ206" s="99"/>
      <c r="CA206" s="99"/>
      <c r="CB206" s="24"/>
      <c r="CC206" s="60"/>
      <c r="CD206" s="98"/>
      <c r="CE206" s="37"/>
      <c r="CF206" s="42"/>
      <c r="CG206" s="69"/>
      <c r="CH206" s="69"/>
      <c r="CI206" s="69"/>
      <c r="CJ206" s="24"/>
      <c r="CM206" s="45"/>
      <c r="CN206" s="45"/>
      <c r="CO206" s="10"/>
      <c r="CP206" s="98"/>
      <c r="CQ206" s="10"/>
      <c r="CR206" s="10"/>
      <c r="CS206" s="10"/>
      <c r="CT206" s="69"/>
      <c r="CU206" s="69"/>
      <c r="CV206" s="69"/>
      <c r="CW206" s="45"/>
      <c r="CX206" s="10"/>
      <c r="CY206" s="39"/>
      <c r="CZ206" s="10"/>
      <c r="DA206" s="10"/>
      <c r="DB206" s="10"/>
      <c r="DC206" s="10"/>
      <c r="DD206" s="10"/>
      <c r="DE206" s="69"/>
      <c r="DF206" s="45"/>
      <c r="DG206" s="10"/>
      <c r="DH206" s="98"/>
      <c r="DI206" s="10"/>
      <c r="DJ206" s="10"/>
      <c r="DK206" s="10"/>
      <c r="DL206" s="69"/>
      <c r="DM206" s="69"/>
      <c r="DN206" s="98"/>
      <c r="DO206" s="98"/>
      <c r="DP206" s="45"/>
      <c r="DQ206" s="10"/>
      <c r="DR206" s="98"/>
      <c r="DS206" s="37"/>
      <c r="DT206" s="42"/>
      <c r="DU206" s="69"/>
      <c r="DV206" s="69"/>
      <c r="DW206" s="69"/>
      <c r="DX206" s="45"/>
    </row>
    <row r="207" spans="1:128" s="8" customFormat="1" ht="15" x14ac:dyDescent="0.15">
      <c r="A207" s="10"/>
      <c r="B207" s="98"/>
      <c r="C207" s="37"/>
      <c r="D207" s="42"/>
      <c r="E207" s="42"/>
      <c r="F207" s="69"/>
      <c r="G207" s="69"/>
      <c r="H207" s="69"/>
      <c r="I207" s="45"/>
      <c r="J207" s="10"/>
      <c r="K207" s="98"/>
      <c r="L207" s="37"/>
      <c r="M207" s="42"/>
      <c r="N207" s="69"/>
      <c r="O207" s="69"/>
      <c r="P207" s="69"/>
      <c r="R207" s="10"/>
      <c r="S207" s="98"/>
      <c r="T207" s="37"/>
      <c r="U207" s="10"/>
      <c r="V207" s="69"/>
      <c r="W207" s="69"/>
      <c r="X207" s="69"/>
      <c r="Z207" s="39"/>
      <c r="AA207" s="39"/>
      <c r="AB207" s="37"/>
      <c r="AC207" s="42"/>
      <c r="AD207" s="69"/>
      <c r="AE207" s="69"/>
      <c r="AF207" s="69"/>
      <c r="AG207" s="43"/>
      <c r="AH207" s="44"/>
      <c r="AJ207" s="39"/>
      <c r="AK207" s="39"/>
      <c r="AL207" s="37"/>
      <c r="AM207" s="42"/>
      <c r="AN207" s="69"/>
      <c r="AO207" s="69"/>
      <c r="AP207" s="69"/>
      <c r="AQ207" s="39"/>
      <c r="AS207" s="10"/>
      <c r="AT207" s="98"/>
      <c r="AU207" s="37"/>
      <c r="AV207" s="42"/>
      <c r="AW207" s="69"/>
      <c r="AX207" s="69"/>
      <c r="AY207" s="69"/>
      <c r="BA207" s="10"/>
      <c r="BB207" s="98"/>
      <c r="BC207" s="37"/>
      <c r="BD207" s="10"/>
      <c r="BE207" s="69"/>
      <c r="BF207" s="69"/>
      <c r="BG207" s="69"/>
      <c r="BH207" s="24"/>
      <c r="BI207" s="27"/>
      <c r="BJ207" s="99"/>
      <c r="BK207" s="25"/>
      <c r="BL207" s="29"/>
      <c r="BM207" s="71"/>
      <c r="BN207" s="71"/>
      <c r="BO207" s="71"/>
      <c r="BP207" s="99"/>
      <c r="BQ207" s="99"/>
      <c r="BR207" s="24"/>
      <c r="BS207" s="60"/>
      <c r="BT207" s="99"/>
      <c r="BU207" s="25"/>
      <c r="BV207" s="29"/>
      <c r="BW207" s="71"/>
      <c r="BX207" s="71"/>
      <c r="BY207" s="71"/>
      <c r="BZ207" s="99"/>
      <c r="CA207" s="99"/>
      <c r="CB207" s="24"/>
      <c r="CC207" s="60"/>
      <c r="CD207" s="98"/>
      <c r="CE207" s="37"/>
      <c r="CF207" s="42"/>
      <c r="CG207" s="69"/>
      <c r="CH207" s="69"/>
      <c r="CI207" s="69"/>
      <c r="CJ207" s="24"/>
      <c r="CM207" s="45"/>
      <c r="CN207" s="45"/>
      <c r="CO207" s="10"/>
      <c r="CP207" s="98"/>
      <c r="CQ207" s="10"/>
      <c r="CR207" s="10"/>
      <c r="CS207" s="10"/>
      <c r="CT207" s="69"/>
      <c r="CU207" s="69"/>
      <c r="CV207" s="69"/>
      <c r="CW207" s="45"/>
      <c r="CX207" s="10"/>
      <c r="CY207" s="39"/>
      <c r="CZ207" s="10"/>
      <c r="DA207" s="10"/>
      <c r="DB207" s="10"/>
      <c r="DC207" s="10"/>
      <c r="DD207" s="10"/>
      <c r="DE207" s="69"/>
      <c r="DF207" s="45"/>
      <c r="DG207" s="10"/>
      <c r="DH207" s="98"/>
      <c r="DI207" s="10"/>
      <c r="DJ207" s="10"/>
      <c r="DK207" s="10"/>
      <c r="DL207" s="69"/>
      <c r="DM207" s="69"/>
      <c r="DN207" s="98"/>
      <c r="DO207" s="98"/>
      <c r="DP207" s="45"/>
      <c r="DQ207" s="10"/>
      <c r="DR207" s="98"/>
      <c r="DS207" s="37"/>
      <c r="DT207" s="42"/>
      <c r="DU207" s="69"/>
      <c r="DV207" s="69"/>
      <c r="DW207" s="69"/>
      <c r="DX207" s="45"/>
    </row>
    <row r="208" spans="1:128" s="8" customFormat="1" ht="15" x14ac:dyDescent="0.15">
      <c r="A208" s="10"/>
      <c r="B208" s="98"/>
      <c r="C208" s="37"/>
      <c r="D208" s="42"/>
      <c r="E208" s="42"/>
      <c r="F208" s="69"/>
      <c r="G208" s="69"/>
      <c r="H208" s="69"/>
      <c r="I208" s="45"/>
      <c r="J208" s="10"/>
      <c r="K208" s="98"/>
      <c r="L208" s="37"/>
      <c r="M208" s="42"/>
      <c r="N208" s="69"/>
      <c r="O208" s="69"/>
      <c r="P208" s="69"/>
      <c r="R208" s="10"/>
      <c r="S208" s="98"/>
      <c r="T208" s="37"/>
      <c r="U208" s="10"/>
      <c r="V208" s="69"/>
      <c r="W208" s="69"/>
      <c r="X208" s="69"/>
      <c r="Z208" s="39"/>
      <c r="AA208" s="39"/>
      <c r="AB208" s="37"/>
      <c r="AC208" s="42"/>
      <c r="AD208" s="69"/>
      <c r="AE208" s="69"/>
      <c r="AF208" s="69"/>
      <c r="AG208" s="43"/>
      <c r="AH208" s="44"/>
      <c r="AJ208" s="39"/>
      <c r="AK208" s="39"/>
      <c r="AL208" s="37"/>
      <c r="AM208" s="42"/>
      <c r="AN208" s="69"/>
      <c r="AO208" s="69"/>
      <c r="AP208" s="69"/>
      <c r="AQ208" s="39"/>
      <c r="AS208" s="10"/>
      <c r="AT208" s="98"/>
      <c r="AU208" s="37"/>
      <c r="AV208" s="42"/>
      <c r="AW208" s="69"/>
      <c r="AX208" s="69"/>
      <c r="AY208" s="69"/>
      <c r="BA208" s="10"/>
      <c r="BB208" s="98"/>
      <c r="BC208" s="37"/>
      <c r="BD208" s="10"/>
      <c r="BE208" s="69"/>
      <c r="BF208" s="69"/>
      <c r="BG208" s="69"/>
      <c r="BH208" s="24"/>
      <c r="BI208" s="27"/>
      <c r="BJ208" s="99"/>
      <c r="BK208" s="25"/>
      <c r="BL208" s="29"/>
      <c r="BM208" s="71"/>
      <c r="BN208" s="71"/>
      <c r="BO208" s="71"/>
      <c r="BP208" s="99"/>
      <c r="BQ208" s="99"/>
      <c r="BR208" s="24"/>
      <c r="BS208" s="60"/>
      <c r="BT208" s="99"/>
      <c r="BU208" s="25"/>
      <c r="BV208" s="29"/>
      <c r="BW208" s="71"/>
      <c r="BX208" s="71"/>
      <c r="BY208" s="71"/>
      <c r="BZ208" s="99"/>
      <c r="CA208" s="99"/>
      <c r="CB208" s="24"/>
      <c r="CC208" s="60"/>
      <c r="CD208" s="98"/>
      <c r="CE208" s="37"/>
      <c r="CF208" s="42"/>
      <c r="CG208" s="69"/>
      <c r="CH208" s="69"/>
      <c r="CI208" s="69"/>
      <c r="CJ208" s="24"/>
      <c r="CM208" s="45"/>
      <c r="CN208" s="45"/>
      <c r="CO208" s="10"/>
      <c r="CP208" s="98"/>
      <c r="CQ208" s="10"/>
      <c r="CR208" s="10"/>
      <c r="CS208" s="10"/>
      <c r="CT208" s="69"/>
      <c r="CU208" s="69"/>
      <c r="CV208" s="69"/>
      <c r="CW208" s="45"/>
      <c r="CX208" s="10"/>
      <c r="CY208" s="39"/>
      <c r="CZ208" s="10"/>
      <c r="DA208" s="10"/>
      <c r="DB208" s="10"/>
      <c r="DC208" s="10"/>
      <c r="DD208" s="10"/>
      <c r="DE208" s="69"/>
      <c r="DF208" s="45"/>
      <c r="DG208" s="10"/>
      <c r="DH208" s="98"/>
      <c r="DI208" s="10"/>
      <c r="DJ208" s="10"/>
      <c r="DK208" s="10"/>
      <c r="DL208" s="69"/>
      <c r="DM208" s="69"/>
      <c r="DN208" s="98"/>
      <c r="DO208" s="98"/>
      <c r="DP208" s="45"/>
      <c r="DQ208" s="10"/>
      <c r="DR208" s="98"/>
      <c r="DS208" s="37"/>
      <c r="DT208" s="42"/>
      <c r="DU208" s="69"/>
      <c r="DV208" s="69"/>
      <c r="DW208" s="69"/>
      <c r="DX208" s="45"/>
    </row>
    <row r="209" spans="1:128" s="8" customFormat="1" ht="15" x14ac:dyDescent="0.15">
      <c r="A209" s="10"/>
      <c r="B209" s="98"/>
      <c r="C209" s="37"/>
      <c r="D209" s="42"/>
      <c r="E209" s="42"/>
      <c r="F209" s="69"/>
      <c r="G209" s="69"/>
      <c r="H209" s="69"/>
      <c r="I209" s="45"/>
      <c r="J209" s="10"/>
      <c r="K209" s="98"/>
      <c r="L209" s="37"/>
      <c r="M209" s="42"/>
      <c r="N209" s="69"/>
      <c r="O209" s="69"/>
      <c r="P209" s="69"/>
      <c r="R209" s="10"/>
      <c r="S209" s="98"/>
      <c r="T209" s="37"/>
      <c r="U209" s="10"/>
      <c r="V209" s="69"/>
      <c r="W209" s="69"/>
      <c r="X209" s="69"/>
      <c r="Z209" s="39"/>
      <c r="AA209" s="39"/>
      <c r="AB209" s="37"/>
      <c r="AC209" s="42"/>
      <c r="AD209" s="69"/>
      <c r="AE209" s="69"/>
      <c r="AF209" s="69"/>
      <c r="AG209" s="43"/>
      <c r="AH209" s="44"/>
      <c r="AJ209" s="39"/>
      <c r="AK209" s="39"/>
      <c r="AL209" s="37"/>
      <c r="AM209" s="42"/>
      <c r="AN209" s="69"/>
      <c r="AO209" s="69"/>
      <c r="AP209" s="69"/>
      <c r="AQ209" s="39"/>
      <c r="AS209" s="10"/>
      <c r="AT209" s="98"/>
      <c r="AU209" s="37"/>
      <c r="AV209" s="42"/>
      <c r="AW209" s="69"/>
      <c r="AX209" s="69"/>
      <c r="AY209" s="69"/>
      <c r="BA209" s="10"/>
      <c r="BB209" s="98"/>
      <c r="BC209" s="37"/>
      <c r="BD209" s="10"/>
      <c r="BE209" s="69"/>
      <c r="BF209" s="69"/>
      <c r="BG209" s="69"/>
      <c r="BH209" s="24"/>
      <c r="BI209" s="27"/>
      <c r="BJ209" s="99"/>
      <c r="BK209" s="25"/>
      <c r="BL209" s="29"/>
      <c r="BM209" s="71"/>
      <c r="BN209" s="71"/>
      <c r="BO209" s="71"/>
      <c r="BP209" s="99"/>
      <c r="BQ209" s="99"/>
      <c r="BR209" s="24"/>
      <c r="BS209" s="60"/>
      <c r="BT209" s="99"/>
      <c r="BU209" s="25"/>
      <c r="BV209" s="29"/>
      <c r="BW209" s="71"/>
      <c r="BX209" s="71"/>
      <c r="BY209" s="71"/>
      <c r="BZ209" s="99"/>
      <c r="CA209" s="99"/>
      <c r="CB209" s="24"/>
      <c r="CC209" s="60"/>
      <c r="CD209" s="98"/>
      <c r="CE209" s="37"/>
      <c r="CF209" s="42"/>
      <c r="CG209" s="69"/>
      <c r="CH209" s="69"/>
      <c r="CI209" s="69"/>
      <c r="CJ209" s="24"/>
      <c r="CM209" s="45"/>
      <c r="CN209" s="45"/>
      <c r="CO209" s="10"/>
      <c r="CP209" s="98"/>
      <c r="CQ209" s="10"/>
      <c r="CR209" s="10"/>
      <c r="CS209" s="10"/>
      <c r="CT209" s="69"/>
      <c r="CU209" s="69"/>
      <c r="CV209" s="69"/>
      <c r="CW209" s="45"/>
      <c r="CX209" s="10"/>
      <c r="CY209" s="39"/>
      <c r="CZ209" s="10"/>
      <c r="DA209" s="10"/>
      <c r="DB209" s="10"/>
      <c r="DC209" s="10"/>
      <c r="DD209" s="10"/>
      <c r="DE209" s="69"/>
      <c r="DF209" s="45"/>
      <c r="DG209" s="10"/>
      <c r="DH209" s="98"/>
      <c r="DI209" s="10"/>
      <c r="DJ209" s="10"/>
      <c r="DK209" s="10"/>
      <c r="DL209" s="69"/>
      <c r="DM209" s="69"/>
      <c r="DN209" s="98"/>
      <c r="DO209" s="98"/>
      <c r="DP209" s="45"/>
      <c r="DQ209" s="10"/>
      <c r="DR209" s="98"/>
      <c r="DS209" s="37"/>
      <c r="DT209" s="42"/>
      <c r="DU209" s="69"/>
      <c r="DV209" s="69"/>
      <c r="DW209" s="69"/>
      <c r="DX209" s="45"/>
    </row>
    <row r="210" spans="1:128" s="8" customFormat="1" ht="15" x14ac:dyDescent="0.15">
      <c r="A210" s="10"/>
      <c r="B210" s="98"/>
      <c r="C210" s="37"/>
      <c r="D210" s="42"/>
      <c r="E210" s="42"/>
      <c r="F210" s="69"/>
      <c r="G210" s="69"/>
      <c r="H210" s="69"/>
      <c r="I210" s="45"/>
      <c r="J210" s="10"/>
      <c r="K210" s="98"/>
      <c r="L210" s="37"/>
      <c r="M210" s="42"/>
      <c r="N210" s="69"/>
      <c r="O210" s="69"/>
      <c r="P210" s="69"/>
      <c r="R210" s="10"/>
      <c r="S210" s="98"/>
      <c r="T210" s="37"/>
      <c r="U210" s="10"/>
      <c r="V210" s="69"/>
      <c r="W210" s="69"/>
      <c r="X210" s="69"/>
      <c r="Z210" s="39"/>
      <c r="AA210" s="39"/>
      <c r="AB210" s="37"/>
      <c r="AC210" s="42"/>
      <c r="AD210" s="69"/>
      <c r="AE210" s="69"/>
      <c r="AF210" s="69"/>
      <c r="AG210" s="43"/>
      <c r="AH210" s="44"/>
      <c r="AJ210" s="39"/>
      <c r="AK210" s="39"/>
      <c r="AL210" s="37"/>
      <c r="AM210" s="42"/>
      <c r="AN210" s="69"/>
      <c r="AO210" s="69"/>
      <c r="AP210" s="69"/>
      <c r="AQ210" s="39"/>
      <c r="AS210" s="10"/>
      <c r="AT210" s="98"/>
      <c r="AU210" s="37"/>
      <c r="AV210" s="42"/>
      <c r="AW210" s="69"/>
      <c r="AX210" s="69"/>
      <c r="AY210" s="69"/>
      <c r="BA210" s="10"/>
      <c r="BB210" s="98"/>
      <c r="BC210" s="37"/>
      <c r="BD210" s="10"/>
      <c r="BE210" s="69"/>
      <c r="BF210" s="69"/>
      <c r="BG210" s="69"/>
      <c r="BH210" s="24"/>
      <c r="BI210" s="27"/>
      <c r="BJ210" s="99"/>
      <c r="BK210" s="25"/>
      <c r="BL210" s="29"/>
      <c r="BM210" s="71"/>
      <c r="BN210" s="71"/>
      <c r="BO210" s="71"/>
      <c r="BP210" s="99"/>
      <c r="BQ210" s="99"/>
      <c r="BR210" s="24"/>
      <c r="BS210" s="60"/>
      <c r="BT210" s="99"/>
      <c r="BU210" s="25"/>
      <c r="BV210" s="29"/>
      <c r="BW210" s="71"/>
      <c r="BX210" s="71"/>
      <c r="BY210" s="71"/>
      <c r="BZ210" s="99"/>
      <c r="CA210" s="99"/>
      <c r="CB210" s="24"/>
      <c r="CC210" s="60"/>
      <c r="CD210" s="98"/>
      <c r="CE210" s="37"/>
      <c r="CF210" s="42"/>
      <c r="CG210" s="69"/>
      <c r="CH210" s="69"/>
      <c r="CI210" s="69"/>
      <c r="CJ210" s="24"/>
      <c r="CM210" s="45"/>
      <c r="CN210" s="45"/>
      <c r="CO210" s="10"/>
      <c r="CP210" s="98"/>
      <c r="CQ210" s="10"/>
      <c r="CR210" s="10"/>
      <c r="CS210" s="10"/>
      <c r="CT210" s="69"/>
      <c r="CU210" s="69"/>
      <c r="CV210" s="69"/>
      <c r="CW210" s="45"/>
      <c r="CX210" s="10"/>
      <c r="CY210" s="39"/>
      <c r="CZ210" s="10"/>
      <c r="DA210" s="10"/>
      <c r="DB210" s="10"/>
      <c r="DC210" s="10"/>
      <c r="DD210" s="10"/>
      <c r="DE210" s="69"/>
      <c r="DF210" s="45"/>
      <c r="DG210" s="10"/>
      <c r="DH210" s="98"/>
      <c r="DI210" s="10"/>
      <c r="DJ210" s="10"/>
      <c r="DK210" s="10"/>
      <c r="DL210" s="69"/>
      <c r="DM210" s="69"/>
      <c r="DN210" s="98"/>
      <c r="DO210" s="98"/>
      <c r="DP210" s="45"/>
      <c r="DQ210" s="10"/>
      <c r="DR210" s="98"/>
      <c r="DS210" s="37"/>
      <c r="DT210" s="42"/>
      <c r="DU210" s="69"/>
      <c r="DV210" s="69"/>
      <c r="DW210" s="69"/>
      <c r="DX210" s="45"/>
    </row>
    <row r="211" spans="1:128" s="8" customFormat="1" ht="15" x14ac:dyDescent="0.15">
      <c r="A211" s="10"/>
      <c r="B211" s="98"/>
      <c r="C211" s="37"/>
      <c r="D211" s="42"/>
      <c r="E211" s="42"/>
      <c r="F211" s="69"/>
      <c r="G211" s="69"/>
      <c r="H211" s="69"/>
      <c r="I211" s="45"/>
      <c r="J211" s="10"/>
      <c r="K211" s="98"/>
      <c r="L211" s="37"/>
      <c r="M211" s="42"/>
      <c r="N211" s="69"/>
      <c r="O211" s="69"/>
      <c r="P211" s="69"/>
      <c r="R211" s="10"/>
      <c r="S211" s="98"/>
      <c r="T211" s="37"/>
      <c r="U211" s="10"/>
      <c r="V211" s="69"/>
      <c r="W211" s="69"/>
      <c r="X211" s="69"/>
      <c r="Z211" s="39"/>
      <c r="AA211" s="39"/>
      <c r="AB211" s="37"/>
      <c r="AC211" s="42"/>
      <c r="AD211" s="69"/>
      <c r="AE211" s="69"/>
      <c r="AF211" s="69"/>
      <c r="AG211" s="43"/>
      <c r="AH211" s="44"/>
      <c r="AJ211" s="39"/>
      <c r="AK211" s="39"/>
      <c r="AL211" s="37"/>
      <c r="AM211" s="42"/>
      <c r="AN211" s="69"/>
      <c r="AO211" s="69"/>
      <c r="AP211" s="69"/>
      <c r="AQ211" s="39"/>
      <c r="AS211" s="10"/>
      <c r="AT211" s="98"/>
      <c r="AU211" s="37"/>
      <c r="AV211" s="42"/>
      <c r="AW211" s="69"/>
      <c r="AX211" s="69"/>
      <c r="AY211" s="69"/>
      <c r="BA211" s="10"/>
      <c r="BB211" s="98"/>
      <c r="BC211" s="37"/>
      <c r="BD211" s="10"/>
      <c r="BE211" s="69"/>
      <c r="BF211" s="69"/>
      <c r="BG211" s="69"/>
      <c r="BH211" s="24"/>
      <c r="BI211" s="27"/>
      <c r="BJ211" s="99"/>
      <c r="BK211" s="25"/>
      <c r="BL211" s="29"/>
      <c r="BM211" s="71"/>
      <c r="BN211" s="71"/>
      <c r="BO211" s="71"/>
      <c r="BP211" s="99"/>
      <c r="BQ211" s="99"/>
      <c r="BR211" s="24"/>
      <c r="BS211" s="60"/>
      <c r="BT211" s="99"/>
      <c r="BU211" s="25"/>
      <c r="BV211" s="29"/>
      <c r="BW211" s="71"/>
      <c r="BX211" s="71"/>
      <c r="BY211" s="71"/>
      <c r="BZ211" s="99"/>
      <c r="CA211" s="99"/>
      <c r="CB211" s="24"/>
      <c r="CC211" s="60"/>
      <c r="CD211" s="98"/>
      <c r="CE211" s="37"/>
      <c r="CF211" s="42"/>
      <c r="CG211" s="69"/>
      <c r="CH211" s="69"/>
      <c r="CI211" s="69"/>
      <c r="CJ211" s="24"/>
      <c r="CM211" s="45"/>
      <c r="CN211" s="45"/>
      <c r="CO211" s="10"/>
      <c r="CP211" s="98"/>
      <c r="CQ211" s="10"/>
      <c r="CR211" s="10"/>
      <c r="CS211" s="10"/>
      <c r="CT211" s="69"/>
      <c r="CU211" s="69"/>
      <c r="CV211" s="69"/>
      <c r="CW211" s="45"/>
      <c r="CX211" s="10"/>
      <c r="CY211" s="39"/>
      <c r="CZ211" s="10"/>
      <c r="DA211" s="10"/>
      <c r="DB211" s="10"/>
      <c r="DC211" s="10"/>
      <c r="DD211" s="10"/>
      <c r="DE211" s="69"/>
      <c r="DF211" s="45"/>
      <c r="DG211" s="10"/>
      <c r="DH211" s="98"/>
      <c r="DI211" s="10"/>
      <c r="DJ211" s="10"/>
      <c r="DK211" s="10"/>
      <c r="DL211" s="69"/>
      <c r="DM211" s="69"/>
      <c r="DN211" s="98"/>
      <c r="DO211" s="98"/>
      <c r="DP211" s="45"/>
      <c r="DQ211" s="10"/>
      <c r="DR211" s="98"/>
      <c r="DS211" s="37"/>
      <c r="DT211" s="42"/>
      <c r="DU211" s="69"/>
      <c r="DV211" s="69"/>
      <c r="DW211" s="69"/>
      <c r="DX211" s="45"/>
    </row>
    <row r="212" spans="1:128" s="8" customFormat="1" ht="15" x14ac:dyDescent="0.15">
      <c r="A212" s="10"/>
      <c r="B212" s="98"/>
      <c r="C212" s="37"/>
      <c r="D212" s="42"/>
      <c r="E212" s="42"/>
      <c r="F212" s="69"/>
      <c r="G212" s="69"/>
      <c r="H212" s="69"/>
      <c r="I212" s="45"/>
      <c r="J212" s="10"/>
      <c r="K212" s="98"/>
      <c r="L212" s="37"/>
      <c r="M212" s="42"/>
      <c r="N212" s="69"/>
      <c r="O212" s="69"/>
      <c r="P212" s="69"/>
      <c r="R212" s="10"/>
      <c r="S212" s="98"/>
      <c r="T212" s="37"/>
      <c r="U212" s="10"/>
      <c r="V212" s="69"/>
      <c r="W212" s="69"/>
      <c r="X212" s="69"/>
      <c r="Z212" s="39"/>
      <c r="AA212" s="39"/>
      <c r="AB212" s="37"/>
      <c r="AC212" s="42"/>
      <c r="AD212" s="69"/>
      <c r="AE212" s="69"/>
      <c r="AF212" s="69"/>
      <c r="AG212" s="44"/>
      <c r="AH212" s="44"/>
      <c r="AJ212" s="39"/>
      <c r="AK212" s="39"/>
      <c r="AL212" s="37"/>
      <c r="AM212" s="42"/>
      <c r="AN212" s="69"/>
      <c r="AO212" s="69"/>
      <c r="AP212" s="69"/>
      <c r="AQ212" s="39"/>
      <c r="AS212" s="10"/>
      <c r="AT212" s="98"/>
      <c r="AU212" s="37"/>
      <c r="AV212" s="42"/>
      <c r="AW212" s="69"/>
      <c r="AX212" s="69"/>
      <c r="AY212" s="69"/>
      <c r="BA212" s="10"/>
      <c r="BB212" s="98"/>
      <c r="BC212" s="37"/>
      <c r="BD212" s="10"/>
      <c r="BE212" s="69"/>
      <c r="BF212" s="69"/>
      <c r="BG212" s="69"/>
      <c r="BH212" s="24"/>
      <c r="BI212" s="27"/>
      <c r="BJ212" s="99"/>
      <c r="BK212" s="25"/>
      <c r="BL212" s="29"/>
      <c r="BM212" s="71"/>
      <c r="BN212" s="71"/>
      <c r="BO212" s="71"/>
      <c r="BP212" s="99"/>
      <c r="BQ212" s="99"/>
      <c r="BR212" s="24"/>
      <c r="BS212" s="60"/>
      <c r="BT212" s="99"/>
      <c r="BU212" s="25"/>
      <c r="BV212" s="29"/>
      <c r="BW212" s="71"/>
      <c r="BX212" s="71"/>
      <c r="BY212" s="71"/>
      <c r="BZ212" s="99"/>
      <c r="CA212" s="99"/>
      <c r="CB212" s="24"/>
      <c r="CC212" s="60"/>
      <c r="CD212" s="98"/>
      <c r="CE212" s="37"/>
      <c r="CF212" s="42"/>
      <c r="CG212" s="69"/>
      <c r="CH212" s="69"/>
      <c r="CI212" s="69"/>
      <c r="CJ212" s="24"/>
      <c r="CM212" s="45"/>
      <c r="CN212" s="45"/>
      <c r="CO212" s="10"/>
      <c r="CP212" s="98"/>
      <c r="CQ212" s="10"/>
      <c r="CR212" s="10"/>
      <c r="CS212" s="10"/>
      <c r="CT212" s="69"/>
      <c r="CU212" s="69"/>
      <c r="CV212" s="69"/>
      <c r="CW212" s="45"/>
      <c r="CX212" s="10"/>
      <c r="CY212" s="39"/>
      <c r="CZ212" s="10"/>
      <c r="DA212" s="10"/>
      <c r="DB212" s="10"/>
      <c r="DC212" s="10"/>
      <c r="DD212" s="10"/>
      <c r="DE212" s="69"/>
      <c r="DF212" s="45"/>
      <c r="DG212" s="10"/>
      <c r="DH212" s="98"/>
      <c r="DI212" s="10"/>
      <c r="DJ212" s="10"/>
      <c r="DK212" s="10"/>
      <c r="DL212" s="69"/>
      <c r="DM212" s="69"/>
      <c r="DN212" s="98"/>
      <c r="DO212" s="98"/>
      <c r="DP212" s="45"/>
      <c r="DQ212" s="10"/>
      <c r="DR212" s="98"/>
      <c r="DS212" s="37"/>
      <c r="DT212" s="42"/>
      <c r="DU212" s="69"/>
      <c r="DV212" s="69"/>
      <c r="DW212" s="69"/>
      <c r="DX212" s="45"/>
    </row>
    <row r="213" spans="1:128" s="8" customFormat="1" ht="15" x14ac:dyDescent="0.15">
      <c r="A213" s="10"/>
      <c r="B213" s="98"/>
      <c r="C213" s="37"/>
      <c r="D213" s="42"/>
      <c r="E213" s="42"/>
      <c r="F213" s="69"/>
      <c r="G213" s="69"/>
      <c r="H213" s="69"/>
      <c r="I213" s="45"/>
      <c r="J213" s="10"/>
      <c r="K213" s="98"/>
      <c r="L213" s="37"/>
      <c r="M213" s="42"/>
      <c r="N213" s="69"/>
      <c r="O213" s="69"/>
      <c r="P213" s="69"/>
      <c r="R213" s="10"/>
      <c r="S213" s="98"/>
      <c r="T213" s="37"/>
      <c r="U213" s="10"/>
      <c r="V213" s="69"/>
      <c r="W213" s="69"/>
      <c r="X213" s="69"/>
      <c r="Z213" s="39"/>
      <c r="AA213" s="39"/>
      <c r="AB213" s="37"/>
      <c r="AC213" s="42"/>
      <c r="AD213" s="69"/>
      <c r="AE213" s="69"/>
      <c r="AF213" s="69"/>
      <c r="AG213" s="44"/>
      <c r="AH213" s="44"/>
      <c r="AJ213" s="39"/>
      <c r="AK213" s="39"/>
      <c r="AL213" s="37"/>
      <c r="AM213" s="42"/>
      <c r="AN213" s="69"/>
      <c r="AO213" s="69"/>
      <c r="AP213" s="69"/>
      <c r="AQ213" s="38"/>
      <c r="AS213" s="10"/>
      <c r="AT213" s="98"/>
      <c r="AU213" s="37"/>
      <c r="AV213" s="42"/>
      <c r="AW213" s="69"/>
      <c r="AX213" s="69"/>
      <c r="AY213" s="69"/>
      <c r="BA213" s="10"/>
      <c r="BB213" s="98"/>
      <c r="BC213" s="37"/>
      <c r="BD213" s="10"/>
      <c r="BE213" s="69"/>
      <c r="BF213" s="69"/>
      <c r="BG213" s="69"/>
      <c r="BH213" s="24"/>
      <c r="BI213" s="27"/>
      <c r="BJ213" s="99"/>
      <c r="BK213" s="25"/>
      <c r="BL213" s="29"/>
      <c r="BM213" s="71"/>
      <c r="BN213" s="71"/>
      <c r="BO213" s="71"/>
      <c r="BP213" s="99"/>
      <c r="BQ213" s="99"/>
      <c r="BR213" s="24"/>
      <c r="BS213" s="60"/>
      <c r="BT213" s="99"/>
      <c r="BU213" s="25"/>
      <c r="BV213" s="29"/>
      <c r="BW213" s="71"/>
      <c r="BX213" s="71"/>
      <c r="BY213" s="71"/>
      <c r="BZ213" s="99"/>
      <c r="CA213" s="99"/>
      <c r="CB213" s="24"/>
      <c r="CC213" s="60"/>
      <c r="CD213" s="98"/>
      <c r="CE213" s="37"/>
      <c r="CF213" s="42"/>
      <c r="CG213" s="69"/>
      <c r="CH213" s="69"/>
      <c r="CI213" s="69"/>
      <c r="CJ213" s="24"/>
      <c r="CM213" s="45"/>
      <c r="CN213" s="45"/>
      <c r="CO213" s="10"/>
      <c r="CP213" s="98"/>
      <c r="CQ213" s="10"/>
      <c r="CR213" s="10"/>
      <c r="CS213" s="10"/>
      <c r="CT213" s="69"/>
      <c r="CU213" s="69"/>
      <c r="CV213" s="69"/>
      <c r="CW213" s="45"/>
      <c r="CX213" s="10"/>
      <c r="CY213" s="39"/>
      <c r="CZ213" s="10"/>
      <c r="DA213" s="10"/>
      <c r="DB213" s="10"/>
      <c r="DC213" s="10"/>
      <c r="DD213" s="10"/>
      <c r="DE213" s="69"/>
      <c r="DF213" s="45"/>
      <c r="DG213" s="10"/>
      <c r="DH213" s="98"/>
      <c r="DI213" s="10"/>
      <c r="DJ213" s="10"/>
      <c r="DK213" s="10"/>
      <c r="DL213" s="69"/>
      <c r="DM213" s="69"/>
      <c r="DN213" s="98"/>
      <c r="DO213" s="98"/>
      <c r="DP213" s="45"/>
      <c r="DQ213" s="10"/>
      <c r="DR213" s="98"/>
      <c r="DS213" s="37"/>
      <c r="DT213" s="42"/>
      <c r="DU213" s="69"/>
      <c r="DV213" s="69"/>
      <c r="DW213" s="69"/>
      <c r="DX213" s="45"/>
    </row>
    <row r="214" spans="1:128" s="36" customFormat="1" ht="15" x14ac:dyDescent="0.15">
      <c r="A214" s="10"/>
      <c r="B214" s="98"/>
      <c r="C214" s="37"/>
      <c r="D214" s="42"/>
      <c r="E214" s="42"/>
      <c r="F214" s="69"/>
      <c r="G214" s="69"/>
      <c r="H214" s="69"/>
      <c r="I214" s="45"/>
      <c r="J214" s="10"/>
      <c r="K214" s="98"/>
      <c r="L214" s="37"/>
      <c r="M214" s="42"/>
      <c r="N214" s="69"/>
      <c r="O214" s="69"/>
      <c r="P214" s="69"/>
      <c r="Q214" s="8"/>
      <c r="R214" s="10"/>
      <c r="S214" s="98"/>
      <c r="T214" s="37"/>
      <c r="U214" s="10"/>
      <c r="V214" s="69"/>
      <c r="W214" s="69"/>
      <c r="X214" s="69"/>
      <c r="Y214" s="8"/>
      <c r="Z214" s="39"/>
      <c r="AA214" s="39"/>
      <c r="AB214" s="37"/>
      <c r="AC214" s="42"/>
      <c r="AD214" s="69"/>
      <c r="AE214" s="69"/>
      <c r="AF214" s="69"/>
      <c r="AG214" s="44"/>
      <c r="AH214" s="44"/>
      <c r="AI214" s="8"/>
      <c r="AJ214" s="39"/>
      <c r="AK214" s="39"/>
      <c r="AL214" s="37"/>
      <c r="AM214" s="42"/>
      <c r="AN214" s="69"/>
      <c r="AO214" s="69"/>
      <c r="AP214" s="69"/>
      <c r="AQ214" s="38"/>
      <c r="AR214" s="8"/>
      <c r="AS214" s="10"/>
      <c r="AT214" s="98"/>
      <c r="AU214" s="37"/>
      <c r="AV214" s="42"/>
      <c r="AW214" s="69"/>
      <c r="AX214" s="69"/>
      <c r="AY214" s="69"/>
      <c r="AZ214" s="8"/>
      <c r="BA214" s="10"/>
      <c r="BB214" s="98"/>
      <c r="BC214" s="37"/>
      <c r="BD214" s="10"/>
      <c r="BE214" s="69"/>
      <c r="BF214" s="69"/>
      <c r="BG214" s="69"/>
      <c r="BH214" s="24"/>
      <c r="BI214" s="27"/>
      <c r="BJ214" s="99"/>
      <c r="BK214" s="25"/>
      <c r="BL214" s="29"/>
      <c r="BM214" s="71"/>
      <c r="BN214" s="71"/>
      <c r="BO214" s="71"/>
      <c r="BP214" s="99"/>
      <c r="BQ214" s="99"/>
      <c r="BR214" s="24"/>
      <c r="BS214" s="60"/>
      <c r="BT214" s="99"/>
      <c r="BU214" s="25"/>
      <c r="BV214" s="29"/>
      <c r="BW214" s="71"/>
      <c r="BX214" s="71"/>
      <c r="BY214" s="71"/>
      <c r="BZ214" s="99"/>
      <c r="CA214" s="99"/>
      <c r="CB214" s="24"/>
      <c r="CC214" s="60"/>
      <c r="CD214" s="98"/>
      <c r="CE214" s="37"/>
      <c r="CF214" s="42"/>
      <c r="CG214" s="69"/>
      <c r="CH214" s="69"/>
      <c r="CI214" s="69"/>
      <c r="CJ214" s="24"/>
      <c r="CO214" s="10"/>
      <c r="CP214" s="98"/>
      <c r="CQ214" s="10"/>
      <c r="CR214" s="10"/>
      <c r="CS214" s="10"/>
      <c r="CT214" s="69"/>
      <c r="CU214" s="69"/>
      <c r="CV214" s="69"/>
      <c r="CW214" s="45"/>
      <c r="CX214" s="10"/>
      <c r="CY214" s="39"/>
      <c r="CZ214" s="10"/>
      <c r="DA214" s="10"/>
      <c r="DB214" s="10"/>
      <c r="DC214" s="10"/>
      <c r="DD214" s="10"/>
      <c r="DE214" s="69"/>
      <c r="DF214" s="45"/>
      <c r="DG214" s="10"/>
      <c r="DH214" s="98"/>
      <c r="DI214" s="10"/>
      <c r="DJ214" s="10"/>
      <c r="DK214" s="10"/>
      <c r="DL214" s="69"/>
      <c r="DM214" s="69"/>
      <c r="DN214" s="98"/>
      <c r="DO214" s="98"/>
      <c r="DP214" s="45"/>
      <c r="DQ214" s="10"/>
      <c r="DR214" s="98"/>
      <c r="DS214" s="37"/>
      <c r="DT214" s="42"/>
      <c r="DU214" s="69"/>
      <c r="DV214" s="69"/>
      <c r="DW214" s="69"/>
      <c r="DX214" s="45"/>
    </row>
    <row r="215" spans="1:128" s="36" customFormat="1" ht="15" x14ac:dyDescent="0.15">
      <c r="A215" s="10"/>
      <c r="B215" s="98"/>
      <c r="C215" s="37"/>
      <c r="D215" s="42"/>
      <c r="E215" s="42"/>
      <c r="F215" s="69"/>
      <c r="G215" s="69"/>
      <c r="H215" s="69"/>
      <c r="I215" s="45"/>
      <c r="J215" s="10"/>
      <c r="K215" s="98"/>
      <c r="L215" s="37"/>
      <c r="M215" s="42"/>
      <c r="N215" s="69"/>
      <c r="O215" s="69"/>
      <c r="P215" s="69"/>
      <c r="Q215" s="8"/>
      <c r="R215" s="10"/>
      <c r="S215" s="98"/>
      <c r="T215" s="37"/>
      <c r="U215" s="10"/>
      <c r="V215" s="69"/>
      <c r="W215" s="69"/>
      <c r="X215" s="69"/>
      <c r="Y215" s="8"/>
      <c r="Z215" s="39"/>
      <c r="AA215" s="39"/>
      <c r="AB215" s="37"/>
      <c r="AC215" s="42"/>
      <c r="AD215" s="69"/>
      <c r="AE215" s="69"/>
      <c r="AF215" s="69"/>
      <c r="AG215" s="44"/>
      <c r="AH215" s="44"/>
      <c r="AI215" s="8"/>
      <c r="AJ215" s="39"/>
      <c r="AK215" s="39"/>
      <c r="AL215" s="37"/>
      <c r="AM215" s="42"/>
      <c r="AN215" s="69"/>
      <c r="AO215" s="69"/>
      <c r="AP215" s="69"/>
      <c r="AQ215" s="38"/>
      <c r="AR215" s="8"/>
      <c r="AS215" s="10"/>
      <c r="AT215" s="98"/>
      <c r="AU215" s="37"/>
      <c r="AV215" s="42"/>
      <c r="AW215" s="69"/>
      <c r="AX215" s="69"/>
      <c r="AY215" s="69"/>
      <c r="AZ215" s="8"/>
      <c r="BA215" s="10"/>
      <c r="BB215" s="98"/>
      <c r="BC215" s="37"/>
      <c r="BD215" s="10"/>
      <c r="BE215" s="69"/>
      <c r="BF215" s="69"/>
      <c r="BG215" s="69"/>
      <c r="BH215" s="24"/>
      <c r="BI215" s="27"/>
      <c r="BJ215" s="99"/>
      <c r="BK215" s="25"/>
      <c r="BL215" s="29"/>
      <c r="BM215" s="71"/>
      <c r="BN215" s="71"/>
      <c r="BO215" s="71"/>
      <c r="BP215" s="99"/>
      <c r="BQ215" s="99"/>
      <c r="BR215" s="24"/>
      <c r="BS215" s="60"/>
      <c r="BT215" s="99"/>
      <c r="BU215" s="25"/>
      <c r="BV215" s="29"/>
      <c r="BW215" s="71"/>
      <c r="BX215" s="71"/>
      <c r="BY215" s="71"/>
      <c r="BZ215" s="99"/>
      <c r="CA215" s="99"/>
      <c r="CB215" s="24"/>
      <c r="CC215" s="60"/>
      <c r="CD215" s="98"/>
      <c r="CE215" s="37"/>
      <c r="CF215" s="42"/>
      <c r="CG215" s="69"/>
      <c r="CH215" s="69"/>
      <c r="CI215" s="69"/>
      <c r="CJ215" s="24"/>
      <c r="CO215" s="10"/>
      <c r="CP215" s="98"/>
      <c r="CQ215" s="10"/>
      <c r="CR215" s="10"/>
      <c r="CS215" s="10"/>
      <c r="CT215" s="69"/>
      <c r="CU215" s="69"/>
      <c r="CV215" s="69"/>
      <c r="CW215" s="45"/>
      <c r="CX215" s="10"/>
      <c r="CY215" s="39"/>
      <c r="CZ215" s="10"/>
      <c r="DA215" s="10"/>
      <c r="DB215" s="10"/>
      <c r="DC215" s="10"/>
      <c r="DD215" s="10"/>
      <c r="DE215" s="69"/>
      <c r="DF215" s="45"/>
      <c r="DG215" s="10"/>
      <c r="DH215" s="98"/>
      <c r="DI215" s="10"/>
      <c r="DJ215" s="10"/>
      <c r="DK215" s="10"/>
      <c r="DL215" s="69"/>
      <c r="DM215" s="69"/>
      <c r="DN215" s="98"/>
      <c r="DO215" s="98"/>
      <c r="DP215" s="45"/>
      <c r="DQ215" s="10"/>
      <c r="DR215" s="98"/>
      <c r="DS215" s="37"/>
      <c r="DT215" s="42"/>
      <c r="DU215" s="69"/>
      <c r="DV215" s="69"/>
      <c r="DW215" s="69"/>
      <c r="DX215" s="45"/>
    </row>
    <row r="216" spans="1:128" s="8" customFormat="1" ht="15" x14ac:dyDescent="0.15">
      <c r="A216" s="10"/>
      <c r="B216" s="98"/>
      <c r="C216" s="37"/>
      <c r="D216" s="42"/>
      <c r="E216" s="42"/>
      <c r="F216" s="69"/>
      <c r="G216" s="69"/>
      <c r="H216" s="69"/>
      <c r="I216" s="45"/>
      <c r="J216" s="10"/>
      <c r="K216" s="98"/>
      <c r="L216" s="37"/>
      <c r="M216" s="42"/>
      <c r="N216" s="69"/>
      <c r="O216" s="69"/>
      <c r="P216" s="69"/>
      <c r="R216" s="10"/>
      <c r="S216" s="98"/>
      <c r="T216" s="37"/>
      <c r="U216" s="10"/>
      <c r="V216" s="69"/>
      <c r="W216" s="69"/>
      <c r="X216" s="69"/>
      <c r="Z216" s="39"/>
      <c r="AA216" s="39"/>
      <c r="AB216" s="37"/>
      <c r="AC216" s="42"/>
      <c r="AD216" s="69"/>
      <c r="AE216" s="69"/>
      <c r="AF216" s="69"/>
      <c r="AG216" s="44"/>
      <c r="AH216" s="44"/>
      <c r="AJ216" s="39"/>
      <c r="AK216" s="39"/>
      <c r="AL216" s="37"/>
      <c r="AM216" s="42"/>
      <c r="AN216" s="69"/>
      <c r="AO216" s="69"/>
      <c r="AP216" s="69"/>
      <c r="AQ216" s="38"/>
      <c r="AS216" s="10"/>
      <c r="AT216" s="98"/>
      <c r="AU216" s="37"/>
      <c r="AV216" s="42"/>
      <c r="AW216" s="69"/>
      <c r="AX216" s="69"/>
      <c r="AY216" s="69"/>
      <c r="BA216" s="10"/>
      <c r="BB216" s="98"/>
      <c r="BC216" s="37"/>
      <c r="BD216" s="10"/>
      <c r="BE216" s="69"/>
      <c r="BF216" s="69"/>
      <c r="BG216" s="69"/>
      <c r="BH216" s="24"/>
      <c r="BI216" s="27"/>
      <c r="BJ216" s="99"/>
      <c r="BK216" s="25"/>
      <c r="BL216" s="29"/>
      <c r="BM216" s="71"/>
      <c r="BN216" s="71"/>
      <c r="BO216" s="71"/>
      <c r="BP216" s="99"/>
      <c r="BQ216" s="99"/>
      <c r="BR216" s="24"/>
      <c r="BS216" s="60"/>
      <c r="BT216" s="99"/>
      <c r="BU216" s="25"/>
      <c r="BV216" s="29"/>
      <c r="BW216" s="71"/>
      <c r="BX216" s="71"/>
      <c r="BY216" s="71"/>
      <c r="BZ216" s="99"/>
      <c r="CA216" s="99"/>
      <c r="CB216" s="24"/>
      <c r="CC216" s="60"/>
      <c r="CD216" s="98"/>
      <c r="CE216" s="37"/>
      <c r="CF216" s="42"/>
      <c r="CG216" s="69"/>
      <c r="CH216" s="69"/>
      <c r="CI216" s="69"/>
      <c r="CJ216" s="24"/>
      <c r="CM216" s="45"/>
      <c r="CN216" s="45"/>
      <c r="CO216" s="10"/>
      <c r="CP216" s="98"/>
      <c r="CQ216" s="10"/>
      <c r="CR216" s="10"/>
      <c r="CS216" s="10"/>
      <c r="CT216" s="69"/>
      <c r="CU216" s="69"/>
      <c r="CV216" s="69"/>
      <c r="CW216" s="45"/>
      <c r="CX216" s="10"/>
      <c r="CY216" s="39"/>
      <c r="CZ216" s="10"/>
      <c r="DA216" s="10"/>
      <c r="DB216" s="10"/>
      <c r="DC216" s="10"/>
      <c r="DD216" s="10"/>
      <c r="DE216" s="69"/>
      <c r="DF216" s="45"/>
      <c r="DG216" s="10"/>
      <c r="DH216" s="98"/>
      <c r="DI216" s="10"/>
      <c r="DJ216" s="10"/>
      <c r="DK216" s="10"/>
      <c r="DL216" s="69"/>
      <c r="DM216" s="69"/>
      <c r="DN216" s="98"/>
      <c r="DO216" s="98"/>
      <c r="DP216" s="45"/>
      <c r="DQ216" s="10"/>
      <c r="DR216" s="98"/>
      <c r="DS216" s="37"/>
      <c r="DT216" s="42"/>
      <c r="DU216" s="69"/>
      <c r="DV216" s="69"/>
      <c r="DW216" s="69"/>
      <c r="DX216" s="45"/>
    </row>
    <row r="217" spans="1:128" s="8" customFormat="1" ht="15" x14ac:dyDescent="0.15">
      <c r="A217" s="10"/>
      <c r="B217" s="98"/>
      <c r="C217" s="37"/>
      <c r="D217" s="42"/>
      <c r="E217" s="42"/>
      <c r="F217" s="69"/>
      <c r="G217" s="69"/>
      <c r="H217" s="69"/>
      <c r="I217" s="45"/>
      <c r="J217" s="10"/>
      <c r="K217" s="98"/>
      <c r="L217" s="37"/>
      <c r="M217" s="42"/>
      <c r="N217" s="69"/>
      <c r="O217" s="69"/>
      <c r="P217" s="69"/>
      <c r="R217" s="10"/>
      <c r="S217" s="98"/>
      <c r="T217" s="37"/>
      <c r="U217" s="10"/>
      <c r="V217" s="69"/>
      <c r="W217" s="69"/>
      <c r="X217" s="69"/>
      <c r="Z217" s="39"/>
      <c r="AA217" s="39"/>
      <c r="AB217" s="37"/>
      <c r="AC217" s="42"/>
      <c r="AD217" s="69"/>
      <c r="AE217" s="69"/>
      <c r="AF217" s="69"/>
      <c r="AG217" s="44"/>
      <c r="AH217" s="44"/>
      <c r="AJ217" s="39"/>
      <c r="AK217" s="39"/>
      <c r="AL217" s="37"/>
      <c r="AM217" s="42"/>
      <c r="AN217" s="69"/>
      <c r="AO217" s="69"/>
      <c r="AP217" s="69"/>
      <c r="AQ217" s="38"/>
      <c r="AS217" s="10"/>
      <c r="AT217" s="98"/>
      <c r="AU217" s="37"/>
      <c r="AV217" s="42"/>
      <c r="AW217" s="69"/>
      <c r="AX217" s="69"/>
      <c r="AY217" s="69"/>
      <c r="BA217" s="10"/>
      <c r="BB217" s="98"/>
      <c r="BC217" s="37"/>
      <c r="BD217" s="10"/>
      <c r="BE217" s="69"/>
      <c r="BF217" s="69"/>
      <c r="BG217" s="69"/>
      <c r="BH217" s="24"/>
      <c r="BI217" s="27"/>
      <c r="BJ217" s="99"/>
      <c r="BK217" s="25"/>
      <c r="BL217" s="29"/>
      <c r="BM217" s="71"/>
      <c r="BN217" s="71"/>
      <c r="BO217" s="71"/>
      <c r="BP217" s="99"/>
      <c r="BQ217" s="99"/>
      <c r="BR217" s="24"/>
      <c r="BS217" s="60"/>
      <c r="BT217" s="99"/>
      <c r="BU217" s="25"/>
      <c r="BV217" s="29"/>
      <c r="BW217" s="71"/>
      <c r="BX217" s="71"/>
      <c r="BY217" s="71"/>
      <c r="BZ217" s="99"/>
      <c r="CA217" s="99"/>
      <c r="CB217" s="24"/>
      <c r="CC217" s="60"/>
      <c r="CD217" s="98"/>
      <c r="CE217" s="37"/>
      <c r="CF217" s="42"/>
      <c r="CG217" s="69"/>
      <c r="CH217" s="69"/>
      <c r="CI217" s="69"/>
      <c r="CJ217" s="24"/>
      <c r="CM217" s="45"/>
      <c r="CN217" s="45"/>
      <c r="CO217" s="10"/>
      <c r="CP217" s="98"/>
      <c r="CQ217" s="10"/>
      <c r="CR217" s="10"/>
      <c r="CS217" s="10"/>
      <c r="CT217" s="69"/>
      <c r="CU217" s="69"/>
      <c r="CV217" s="69"/>
      <c r="CW217" s="45"/>
      <c r="CX217" s="10"/>
      <c r="CY217" s="39"/>
      <c r="CZ217" s="10"/>
      <c r="DA217" s="10"/>
      <c r="DB217" s="10"/>
      <c r="DC217" s="10"/>
      <c r="DD217" s="10"/>
      <c r="DE217" s="69"/>
      <c r="DF217" s="45"/>
      <c r="DG217" s="10"/>
      <c r="DH217" s="98"/>
      <c r="DI217" s="10"/>
      <c r="DJ217" s="10"/>
      <c r="DK217" s="10"/>
      <c r="DL217" s="69"/>
      <c r="DM217" s="69"/>
      <c r="DN217" s="98"/>
      <c r="DO217" s="98"/>
      <c r="DP217" s="45"/>
      <c r="DQ217" s="10"/>
      <c r="DR217" s="98"/>
      <c r="DS217" s="37"/>
      <c r="DT217" s="42"/>
      <c r="DU217" s="69"/>
      <c r="DV217" s="69"/>
      <c r="DW217" s="69"/>
      <c r="DX217" s="45"/>
    </row>
    <row r="218" spans="1:128" s="8" customFormat="1" ht="15" x14ac:dyDescent="0.15">
      <c r="A218" s="10"/>
      <c r="B218" s="98"/>
      <c r="C218" s="37"/>
      <c r="D218" s="42"/>
      <c r="E218" s="42"/>
      <c r="F218" s="69"/>
      <c r="G218" s="69"/>
      <c r="H218" s="69"/>
      <c r="I218" s="45"/>
      <c r="J218" s="10"/>
      <c r="K218" s="98"/>
      <c r="L218" s="37"/>
      <c r="M218" s="42"/>
      <c r="N218" s="69"/>
      <c r="O218" s="69"/>
      <c r="P218" s="69"/>
      <c r="R218" s="10"/>
      <c r="S218" s="98"/>
      <c r="T218" s="37"/>
      <c r="U218" s="10"/>
      <c r="V218" s="69"/>
      <c r="W218" s="69"/>
      <c r="X218" s="69"/>
      <c r="Z218" s="39"/>
      <c r="AA218" s="39"/>
      <c r="AB218" s="37"/>
      <c r="AC218" s="42"/>
      <c r="AD218" s="69"/>
      <c r="AE218" s="69"/>
      <c r="AF218" s="69"/>
      <c r="AG218" s="44"/>
      <c r="AH218" s="44"/>
      <c r="AJ218" s="39"/>
      <c r="AK218" s="39"/>
      <c r="AL218" s="37"/>
      <c r="AM218" s="42"/>
      <c r="AN218" s="69"/>
      <c r="AO218" s="69"/>
      <c r="AP218" s="69"/>
      <c r="AQ218" s="38"/>
      <c r="AS218" s="10"/>
      <c r="AT218" s="98"/>
      <c r="AU218" s="37"/>
      <c r="AV218" s="42"/>
      <c r="AW218" s="69"/>
      <c r="AX218" s="69"/>
      <c r="AY218" s="69"/>
      <c r="BA218" s="10"/>
      <c r="BB218" s="98"/>
      <c r="BC218" s="37"/>
      <c r="BD218" s="10"/>
      <c r="BE218" s="69"/>
      <c r="BF218" s="69"/>
      <c r="BG218" s="69"/>
      <c r="BH218" s="24"/>
      <c r="BI218" s="27"/>
      <c r="BJ218" s="99"/>
      <c r="BK218" s="25"/>
      <c r="BL218" s="29"/>
      <c r="BM218" s="71"/>
      <c r="BN218" s="71"/>
      <c r="BO218" s="71"/>
      <c r="BP218" s="99"/>
      <c r="BQ218" s="99"/>
      <c r="BR218" s="24"/>
      <c r="BS218" s="60"/>
      <c r="BT218" s="99"/>
      <c r="BU218" s="25"/>
      <c r="BV218" s="29"/>
      <c r="BW218" s="71"/>
      <c r="BX218" s="71"/>
      <c r="BY218" s="71"/>
      <c r="BZ218" s="99"/>
      <c r="CA218" s="99"/>
      <c r="CB218" s="24"/>
      <c r="CC218" s="60"/>
      <c r="CD218" s="98"/>
      <c r="CE218" s="37"/>
      <c r="CF218" s="42"/>
      <c r="CG218" s="69"/>
      <c r="CH218" s="69"/>
      <c r="CI218" s="69"/>
      <c r="CJ218" s="24"/>
      <c r="CM218" s="45"/>
      <c r="CN218" s="45"/>
      <c r="CO218" s="10"/>
      <c r="CP218" s="98"/>
      <c r="CQ218" s="10"/>
      <c r="CR218" s="10"/>
      <c r="CS218" s="10"/>
      <c r="CT218" s="69"/>
      <c r="CU218" s="69"/>
      <c r="CV218" s="69"/>
      <c r="CW218" s="45"/>
      <c r="CX218" s="10"/>
      <c r="CY218" s="39"/>
      <c r="CZ218" s="10"/>
      <c r="DA218" s="10"/>
      <c r="DB218" s="10"/>
      <c r="DC218" s="10"/>
      <c r="DD218" s="10"/>
      <c r="DE218" s="69"/>
      <c r="DF218" s="45"/>
      <c r="DG218" s="10"/>
      <c r="DH218" s="98"/>
      <c r="DI218" s="10"/>
      <c r="DJ218" s="10"/>
      <c r="DK218" s="10"/>
      <c r="DL218" s="69"/>
      <c r="DM218" s="69"/>
      <c r="DN218" s="98"/>
      <c r="DO218" s="98"/>
      <c r="DP218" s="45"/>
      <c r="DQ218" s="10"/>
      <c r="DR218" s="98"/>
      <c r="DS218" s="37"/>
      <c r="DT218" s="42"/>
      <c r="DU218" s="69"/>
      <c r="DV218" s="69"/>
      <c r="DW218" s="69"/>
      <c r="DX218" s="45"/>
    </row>
    <row r="219" spans="1:128" s="8" customFormat="1" ht="15" x14ac:dyDescent="0.15">
      <c r="A219" s="10"/>
      <c r="B219" s="98"/>
      <c r="C219" s="37"/>
      <c r="D219" s="42"/>
      <c r="E219" s="42"/>
      <c r="F219" s="69"/>
      <c r="G219" s="69"/>
      <c r="H219" s="69"/>
      <c r="I219" s="45"/>
      <c r="J219" s="10"/>
      <c r="K219" s="98"/>
      <c r="L219" s="37"/>
      <c r="M219" s="42"/>
      <c r="N219" s="69"/>
      <c r="O219" s="69"/>
      <c r="P219" s="69"/>
      <c r="R219" s="10"/>
      <c r="S219" s="98"/>
      <c r="T219" s="37"/>
      <c r="U219" s="10"/>
      <c r="V219" s="69"/>
      <c r="W219" s="69"/>
      <c r="X219" s="69"/>
      <c r="Z219" s="39"/>
      <c r="AA219" s="39"/>
      <c r="AB219" s="37"/>
      <c r="AC219" s="42"/>
      <c r="AD219" s="69"/>
      <c r="AE219" s="69"/>
      <c r="AF219" s="69"/>
      <c r="AG219" s="44"/>
      <c r="AH219" s="44"/>
      <c r="AJ219" s="39"/>
      <c r="AK219" s="39"/>
      <c r="AL219" s="37"/>
      <c r="AM219" s="42"/>
      <c r="AN219" s="69"/>
      <c r="AO219" s="69"/>
      <c r="AP219" s="69"/>
      <c r="AQ219" s="38"/>
      <c r="AS219" s="10"/>
      <c r="AT219" s="98"/>
      <c r="AU219" s="37"/>
      <c r="AV219" s="42"/>
      <c r="AW219" s="69"/>
      <c r="AX219" s="69"/>
      <c r="AY219" s="69"/>
      <c r="BA219" s="10"/>
      <c r="BB219" s="98"/>
      <c r="BC219" s="37"/>
      <c r="BD219" s="10"/>
      <c r="BE219" s="69"/>
      <c r="BF219" s="69"/>
      <c r="BG219" s="69"/>
      <c r="BH219" s="24"/>
      <c r="BI219" s="27"/>
      <c r="BJ219" s="99"/>
      <c r="BK219" s="25"/>
      <c r="BL219" s="29"/>
      <c r="BM219" s="71"/>
      <c r="BN219" s="71"/>
      <c r="BO219" s="71"/>
      <c r="BP219" s="99"/>
      <c r="BQ219" s="99"/>
      <c r="BR219" s="24"/>
      <c r="BS219" s="60"/>
      <c r="BT219" s="99"/>
      <c r="BU219" s="25"/>
      <c r="BV219" s="29"/>
      <c r="BW219" s="71"/>
      <c r="BX219" s="71"/>
      <c r="BY219" s="71"/>
      <c r="BZ219" s="99"/>
      <c r="CA219" s="99"/>
      <c r="CB219" s="24"/>
      <c r="CC219" s="60"/>
      <c r="CD219" s="98"/>
      <c r="CE219" s="37"/>
      <c r="CF219" s="42"/>
      <c r="CG219" s="69"/>
      <c r="CH219" s="69"/>
      <c r="CI219" s="69"/>
      <c r="CJ219" s="24"/>
      <c r="CM219" s="45"/>
      <c r="CN219" s="45"/>
      <c r="CO219" s="10"/>
      <c r="CP219" s="98"/>
      <c r="CQ219" s="10"/>
      <c r="CR219" s="10"/>
      <c r="CS219" s="10"/>
      <c r="CT219" s="69"/>
      <c r="CU219" s="69"/>
      <c r="CV219" s="69"/>
      <c r="CW219" s="45"/>
      <c r="CX219" s="10"/>
      <c r="CY219" s="39"/>
      <c r="CZ219" s="10"/>
      <c r="DA219" s="10"/>
      <c r="DB219" s="10"/>
      <c r="DC219" s="10"/>
      <c r="DD219" s="10"/>
      <c r="DE219" s="69"/>
      <c r="DF219" s="45"/>
      <c r="DG219" s="10"/>
      <c r="DH219" s="98"/>
      <c r="DI219" s="10"/>
      <c r="DJ219" s="10"/>
      <c r="DK219" s="10"/>
      <c r="DL219" s="69"/>
      <c r="DM219" s="69"/>
      <c r="DN219" s="98"/>
      <c r="DO219" s="98"/>
      <c r="DP219" s="45"/>
      <c r="DQ219" s="10"/>
      <c r="DR219" s="98"/>
      <c r="DS219" s="37"/>
      <c r="DT219" s="42"/>
      <c r="DU219" s="69"/>
      <c r="DV219" s="69"/>
      <c r="DW219" s="69"/>
      <c r="DX219" s="45"/>
    </row>
    <row r="220" spans="1:128" s="8" customFormat="1" ht="15" x14ac:dyDescent="0.15">
      <c r="A220" s="10"/>
      <c r="B220" s="98"/>
      <c r="C220" s="37"/>
      <c r="D220" s="42"/>
      <c r="E220" s="42"/>
      <c r="F220" s="69"/>
      <c r="G220" s="69"/>
      <c r="H220" s="69"/>
      <c r="I220" s="45"/>
      <c r="J220" s="10"/>
      <c r="K220" s="98"/>
      <c r="L220" s="37"/>
      <c r="M220" s="42"/>
      <c r="N220" s="69"/>
      <c r="O220" s="69"/>
      <c r="P220" s="69"/>
      <c r="R220" s="10"/>
      <c r="S220" s="98"/>
      <c r="T220" s="37"/>
      <c r="U220" s="10"/>
      <c r="V220" s="69"/>
      <c r="W220" s="69"/>
      <c r="X220" s="69"/>
      <c r="Z220" s="39"/>
      <c r="AA220" s="39"/>
      <c r="AB220" s="37"/>
      <c r="AC220" s="42"/>
      <c r="AD220" s="69"/>
      <c r="AE220" s="69"/>
      <c r="AF220" s="69"/>
      <c r="AG220" s="44"/>
      <c r="AH220" s="44"/>
      <c r="AJ220" s="39"/>
      <c r="AK220" s="39"/>
      <c r="AL220" s="37"/>
      <c r="AM220" s="42"/>
      <c r="AN220" s="69"/>
      <c r="AO220" s="69"/>
      <c r="AP220" s="69"/>
      <c r="AQ220" s="38"/>
      <c r="AS220" s="10"/>
      <c r="AT220" s="98"/>
      <c r="AU220" s="37"/>
      <c r="AV220" s="42"/>
      <c r="AW220" s="69"/>
      <c r="AX220" s="69"/>
      <c r="AY220" s="69"/>
      <c r="BA220" s="10"/>
      <c r="BB220" s="98"/>
      <c r="BC220" s="37"/>
      <c r="BD220" s="10"/>
      <c r="BE220" s="69"/>
      <c r="BF220" s="69"/>
      <c r="BG220" s="69"/>
      <c r="BH220" s="24"/>
      <c r="BI220" s="27"/>
      <c r="BJ220" s="99"/>
      <c r="BK220" s="25"/>
      <c r="BL220" s="29"/>
      <c r="BM220" s="71"/>
      <c r="BN220" s="71"/>
      <c r="BO220" s="71"/>
      <c r="BP220" s="99"/>
      <c r="BQ220" s="99"/>
      <c r="BR220" s="24"/>
      <c r="BS220" s="60"/>
      <c r="BT220" s="99"/>
      <c r="BU220" s="25"/>
      <c r="BV220" s="29"/>
      <c r="BW220" s="71"/>
      <c r="BX220" s="71"/>
      <c r="BY220" s="71"/>
      <c r="BZ220" s="99"/>
      <c r="CA220" s="99"/>
      <c r="CB220" s="24"/>
      <c r="CC220" s="60"/>
      <c r="CD220" s="98"/>
      <c r="CE220" s="37"/>
      <c r="CF220" s="42"/>
      <c r="CG220" s="69"/>
      <c r="CH220" s="69"/>
      <c r="CI220" s="69"/>
      <c r="CJ220" s="24"/>
      <c r="CM220" s="45"/>
      <c r="CN220" s="45"/>
      <c r="CO220" s="10"/>
      <c r="CP220" s="98"/>
      <c r="CQ220" s="10"/>
      <c r="CR220" s="10"/>
      <c r="CS220" s="10"/>
      <c r="CT220" s="69"/>
      <c r="CU220" s="69"/>
      <c r="CV220" s="69"/>
      <c r="CW220" s="45"/>
      <c r="CX220" s="10"/>
      <c r="CY220" s="39"/>
      <c r="CZ220" s="10"/>
      <c r="DA220" s="10"/>
      <c r="DB220" s="10"/>
      <c r="DC220" s="10"/>
      <c r="DD220" s="10"/>
      <c r="DE220" s="69"/>
      <c r="DF220" s="45"/>
      <c r="DG220" s="10"/>
      <c r="DH220" s="98"/>
      <c r="DI220" s="10"/>
      <c r="DJ220" s="10"/>
      <c r="DK220" s="10"/>
      <c r="DL220" s="69"/>
      <c r="DM220" s="69"/>
      <c r="DN220" s="98"/>
      <c r="DO220" s="98"/>
      <c r="DP220" s="45"/>
      <c r="DQ220" s="10"/>
      <c r="DR220" s="98"/>
      <c r="DS220" s="37"/>
      <c r="DT220" s="42"/>
      <c r="DU220" s="69"/>
      <c r="DV220" s="69"/>
      <c r="DW220" s="69"/>
      <c r="DX220" s="45"/>
    </row>
    <row r="221" spans="1:128" s="8" customFormat="1" ht="15" x14ac:dyDescent="0.15">
      <c r="A221" s="10"/>
      <c r="B221" s="98"/>
      <c r="C221" s="37"/>
      <c r="D221" s="42"/>
      <c r="E221" s="42"/>
      <c r="F221" s="69"/>
      <c r="G221" s="69"/>
      <c r="H221" s="69"/>
      <c r="I221" s="45"/>
      <c r="J221" s="10"/>
      <c r="K221" s="98"/>
      <c r="L221" s="37"/>
      <c r="M221" s="42"/>
      <c r="N221" s="69"/>
      <c r="O221" s="69"/>
      <c r="P221" s="69"/>
      <c r="R221" s="10"/>
      <c r="S221" s="98"/>
      <c r="T221" s="37"/>
      <c r="U221" s="10"/>
      <c r="V221" s="69"/>
      <c r="W221" s="69"/>
      <c r="X221" s="69"/>
      <c r="Z221" s="39"/>
      <c r="AA221" s="39"/>
      <c r="AB221" s="37"/>
      <c r="AC221" s="42"/>
      <c r="AD221" s="69"/>
      <c r="AE221" s="69"/>
      <c r="AF221" s="69"/>
      <c r="AG221" s="44"/>
      <c r="AH221" s="44"/>
      <c r="AJ221" s="39"/>
      <c r="AK221" s="39"/>
      <c r="AL221" s="37"/>
      <c r="AM221" s="42"/>
      <c r="AN221" s="69"/>
      <c r="AO221" s="69"/>
      <c r="AP221" s="69"/>
      <c r="AQ221" s="38"/>
      <c r="AS221" s="10"/>
      <c r="AT221" s="98"/>
      <c r="AU221" s="37"/>
      <c r="AV221" s="42"/>
      <c r="AW221" s="69"/>
      <c r="AX221" s="69"/>
      <c r="AY221" s="69"/>
      <c r="BA221" s="10"/>
      <c r="BB221" s="98"/>
      <c r="BC221" s="37"/>
      <c r="BD221" s="10"/>
      <c r="BE221" s="69"/>
      <c r="BF221" s="69"/>
      <c r="BG221" s="69"/>
      <c r="BH221" s="24"/>
      <c r="BI221" s="27"/>
      <c r="BJ221" s="99"/>
      <c r="BK221" s="25"/>
      <c r="BL221" s="29"/>
      <c r="BM221" s="71"/>
      <c r="BN221" s="71"/>
      <c r="BO221" s="71"/>
      <c r="BP221" s="99"/>
      <c r="BQ221" s="99"/>
      <c r="BR221" s="24"/>
      <c r="BS221" s="60"/>
      <c r="BT221" s="99"/>
      <c r="BU221" s="25"/>
      <c r="BV221" s="29"/>
      <c r="BW221" s="71"/>
      <c r="BX221" s="71"/>
      <c r="BY221" s="71"/>
      <c r="BZ221" s="99"/>
      <c r="CA221" s="99"/>
      <c r="CB221" s="24"/>
      <c r="CC221" s="60"/>
      <c r="CD221" s="98"/>
      <c r="CE221" s="37"/>
      <c r="CF221" s="42"/>
      <c r="CG221" s="69"/>
      <c r="CH221" s="69"/>
      <c r="CI221" s="69"/>
      <c r="CJ221" s="24"/>
      <c r="CM221" s="45"/>
      <c r="CN221" s="45"/>
      <c r="CO221" s="10"/>
      <c r="CP221" s="98"/>
      <c r="CQ221" s="10"/>
      <c r="CR221" s="10"/>
      <c r="CS221" s="10"/>
      <c r="CT221" s="69"/>
      <c r="CU221" s="69"/>
      <c r="CV221" s="69"/>
      <c r="CW221" s="45"/>
      <c r="CX221" s="10"/>
      <c r="CY221" s="39"/>
      <c r="CZ221" s="10"/>
      <c r="DA221" s="10"/>
      <c r="DB221" s="10"/>
      <c r="DC221" s="10"/>
      <c r="DD221" s="10"/>
      <c r="DE221" s="69"/>
      <c r="DF221" s="45"/>
      <c r="DG221" s="10"/>
      <c r="DH221" s="98"/>
      <c r="DI221" s="10"/>
      <c r="DJ221" s="10"/>
      <c r="DK221" s="10"/>
      <c r="DL221" s="69"/>
      <c r="DM221" s="69"/>
      <c r="DN221" s="98"/>
      <c r="DO221" s="98"/>
      <c r="DP221" s="45"/>
      <c r="DQ221" s="10"/>
      <c r="DR221" s="98"/>
      <c r="DS221" s="37"/>
      <c r="DT221" s="42"/>
      <c r="DU221" s="69"/>
      <c r="DV221" s="69"/>
      <c r="DW221" s="69"/>
      <c r="DX221" s="45"/>
    </row>
    <row r="222" spans="1:128" s="8" customFormat="1" ht="15" x14ac:dyDescent="0.15">
      <c r="A222" s="10"/>
      <c r="B222" s="98"/>
      <c r="C222" s="37"/>
      <c r="D222" s="42"/>
      <c r="E222" s="42"/>
      <c r="F222" s="69"/>
      <c r="G222" s="69"/>
      <c r="H222" s="69"/>
      <c r="I222" s="45"/>
      <c r="J222" s="10"/>
      <c r="K222" s="98"/>
      <c r="L222" s="37"/>
      <c r="M222" s="42"/>
      <c r="N222" s="69"/>
      <c r="O222" s="69"/>
      <c r="P222" s="69"/>
      <c r="R222" s="10"/>
      <c r="S222" s="98"/>
      <c r="T222" s="37"/>
      <c r="U222" s="10"/>
      <c r="V222" s="69"/>
      <c r="W222" s="69"/>
      <c r="X222" s="69"/>
      <c r="Z222" s="39"/>
      <c r="AA222" s="39"/>
      <c r="AB222" s="37"/>
      <c r="AC222" s="42"/>
      <c r="AD222" s="69"/>
      <c r="AE222" s="69"/>
      <c r="AF222" s="69"/>
      <c r="AG222" s="44"/>
      <c r="AH222" s="44"/>
      <c r="AJ222" s="39"/>
      <c r="AK222" s="39"/>
      <c r="AL222" s="37"/>
      <c r="AM222" s="42"/>
      <c r="AN222" s="69"/>
      <c r="AO222" s="69"/>
      <c r="AP222" s="69"/>
      <c r="AQ222" s="38"/>
      <c r="AS222" s="10"/>
      <c r="AT222" s="98"/>
      <c r="AU222" s="37"/>
      <c r="AV222" s="42"/>
      <c r="AW222" s="69"/>
      <c r="AX222" s="69"/>
      <c r="AY222" s="69"/>
      <c r="BA222" s="10"/>
      <c r="BB222" s="98"/>
      <c r="BC222" s="37"/>
      <c r="BD222" s="10"/>
      <c r="BE222" s="69"/>
      <c r="BF222" s="69"/>
      <c r="BG222" s="69"/>
      <c r="BH222" s="24"/>
      <c r="BI222" s="27"/>
      <c r="BJ222" s="99"/>
      <c r="BK222" s="25"/>
      <c r="BL222" s="29"/>
      <c r="BM222" s="71"/>
      <c r="BN222" s="71"/>
      <c r="BO222" s="71"/>
      <c r="BP222" s="99"/>
      <c r="BQ222" s="99"/>
      <c r="BR222" s="24"/>
      <c r="BS222" s="60"/>
      <c r="BT222" s="99"/>
      <c r="BU222" s="25"/>
      <c r="BV222" s="29"/>
      <c r="BW222" s="71"/>
      <c r="BX222" s="71"/>
      <c r="BY222" s="71"/>
      <c r="BZ222" s="99"/>
      <c r="CA222" s="99"/>
      <c r="CB222" s="24"/>
      <c r="CC222" s="60"/>
      <c r="CD222" s="98"/>
      <c r="CE222" s="37"/>
      <c r="CF222" s="42"/>
      <c r="CG222" s="69"/>
      <c r="CH222" s="69"/>
      <c r="CI222" s="69"/>
      <c r="CJ222" s="24"/>
      <c r="CM222" s="45"/>
      <c r="CN222" s="45"/>
      <c r="CO222" s="10"/>
      <c r="CP222" s="98"/>
      <c r="CQ222" s="10"/>
      <c r="CR222" s="10"/>
      <c r="CS222" s="10"/>
      <c r="CT222" s="69"/>
      <c r="CU222" s="69"/>
      <c r="CV222" s="69"/>
      <c r="CW222" s="45"/>
      <c r="CX222" s="10"/>
      <c r="CY222" s="39"/>
      <c r="CZ222" s="10"/>
      <c r="DA222" s="10"/>
      <c r="DB222" s="10"/>
      <c r="DC222" s="10"/>
      <c r="DD222" s="10"/>
      <c r="DE222" s="69"/>
      <c r="DF222" s="45"/>
      <c r="DG222" s="10"/>
      <c r="DH222" s="98"/>
      <c r="DI222" s="10"/>
      <c r="DJ222" s="10"/>
      <c r="DK222" s="10"/>
      <c r="DL222" s="69"/>
      <c r="DM222" s="69"/>
      <c r="DN222" s="98"/>
      <c r="DO222" s="98"/>
      <c r="DP222" s="45"/>
      <c r="DQ222" s="10"/>
      <c r="DR222" s="98"/>
      <c r="DS222" s="37"/>
      <c r="DT222" s="42"/>
      <c r="DU222" s="69"/>
      <c r="DV222" s="69"/>
      <c r="DW222" s="69"/>
      <c r="DX222" s="45"/>
    </row>
    <row r="223" spans="1:128" s="8" customFormat="1" ht="15" x14ac:dyDescent="0.15">
      <c r="A223" s="10"/>
      <c r="B223" s="98"/>
      <c r="C223" s="37"/>
      <c r="D223" s="42"/>
      <c r="E223" s="42"/>
      <c r="F223" s="69"/>
      <c r="G223" s="69"/>
      <c r="H223" s="69"/>
      <c r="I223" s="45"/>
      <c r="J223" s="10"/>
      <c r="K223" s="98"/>
      <c r="L223" s="37"/>
      <c r="M223" s="42"/>
      <c r="N223" s="69"/>
      <c r="O223" s="69"/>
      <c r="P223" s="69"/>
      <c r="R223" s="10"/>
      <c r="S223" s="98"/>
      <c r="T223" s="37"/>
      <c r="U223" s="10"/>
      <c r="V223" s="69"/>
      <c r="W223" s="69"/>
      <c r="X223" s="69"/>
      <c r="Z223" s="39"/>
      <c r="AA223" s="39"/>
      <c r="AB223" s="37"/>
      <c r="AC223" s="42"/>
      <c r="AD223" s="69"/>
      <c r="AE223" s="69"/>
      <c r="AF223" s="69"/>
      <c r="AG223" s="44"/>
      <c r="AH223" s="44"/>
      <c r="AJ223" s="39"/>
      <c r="AK223" s="39"/>
      <c r="AL223" s="37"/>
      <c r="AM223" s="42"/>
      <c r="AN223" s="69"/>
      <c r="AO223" s="69"/>
      <c r="AP223" s="69"/>
      <c r="AQ223" s="38"/>
      <c r="AS223" s="10"/>
      <c r="AT223" s="98"/>
      <c r="AU223" s="37"/>
      <c r="AV223" s="42"/>
      <c r="AW223" s="69"/>
      <c r="AX223" s="69"/>
      <c r="AY223" s="69"/>
      <c r="BA223" s="10"/>
      <c r="BB223" s="98"/>
      <c r="BC223" s="37"/>
      <c r="BD223" s="10"/>
      <c r="BE223" s="69"/>
      <c r="BF223" s="69"/>
      <c r="BG223" s="69"/>
      <c r="BH223" s="24"/>
      <c r="BI223" s="27"/>
      <c r="BJ223" s="99"/>
      <c r="BK223" s="25"/>
      <c r="BL223" s="29"/>
      <c r="BM223" s="71"/>
      <c r="BN223" s="71"/>
      <c r="BO223" s="71"/>
      <c r="BP223" s="99"/>
      <c r="BQ223" s="99"/>
      <c r="BR223" s="24"/>
      <c r="BS223" s="60"/>
      <c r="BT223" s="99"/>
      <c r="BU223" s="25"/>
      <c r="BV223" s="29"/>
      <c r="BW223" s="71"/>
      <c r="BX223" s="71"/>
      <c r="BY223" s="71"/>
      <c r="BZ223" s="99"/>
      <c r="CA223" s="99"/>
      <c r="CB223" s="24"/>
      <c r="CC223" s="60"/>
      <c r="CD223" s="98"/>
      <c r="CE223" s="37"/>
      <c r="CF223" s="42"/>
      <c r="CG223" s="69"/>
      <c r="CH223" s="69"/>
      <c r="CI223" s="69"/>
      <c r="CJ223" s="24"/>
      <c r="CM223" s="45"/>
      <c r="CN223" s="45"/>
      <c r="CO223" s="10"/>
      <c r="CP223" s="98"/>
      <c r="CQ223" s="10"/>
      <c r="CR223" s="10"/>
      <c r="CS223" s="10"/>
      <c r="CT223" s="69"/>
      <c r="CU223" s="69"/>
      <c r="CV223" s="69"/>
      <c r="CW223" s="45"/>
      <c r="CX223" s="10"/>
      <c r="CY223" s="39"/>
      <c r="CZ223" s="10"/>
      <c r="DA223" s="10"/>
      <c r="DB223" s="10"/>
      <c r="DC223" s="10"/>
      <c r="DD223" s="10"/>
      <c r="DE223" s="69"/>
      <c r="DF223" s="45"/>
      <c r="DG223" s="10"/>
      <c r="DH223" s="98"/>
      <c r="DI223" s="10"/>
      <c r="DJ223" s="10"/>
      <c r="DK223" s="10"/>
      <c r="DL223" s="69"/>
      <c r="DM223" s="69"/>
      <c r="DN223" s="98"/>
      <c r="DO223" s="98"/>
      <c r="DP223" s="45"/>
      <c r="DQ223" s="10"/>
      <c r="DR223" s="98"/>
      <c r="DS223" s="37"/>
      <c r="DT223" s="42"/>
      <c r="DU223" s="69"/>
      <c r="DV223" s="69"/>
      <c r="DW223" s="69"/>
      <c r="DX223" s="45"/>
    </row>
    <row r="224" spans="1:128" s="8" customFormat="1" ht="15" x14ac:dyDescent="0.15">
      <c r="A224" s="10"/>
      <c r="B224" s="98"/>
      <c r="C224" s="37"/>
      <c r="D224" s="42"/>
      <c r="E224" s="42"/>
      <c r="F224" s="69"/>
      <c r="G224" s="69"/>
      <c r="H224" s="69"/>
      <c r="I224" s="45"/>
      <c r="J224" s="10"/>
      <c r="K224" s="98"/>
      <c r="L224" s="37"/>
      <c r="M224" s="42"/>
      <c r="N224" s="69"/>
      <c r="O224" s="69"/>
      <c r="P224" s="69"/>
      <c r="R224" s="10"/>
      <c r="S224" s="98"/>
      <c r="T224" s="37"/>
      <c r="U224" s="10"/>
      <c r="V224" s="69"/>
      <c r="W224" s="69"/>
      <c r="X224" s="69"/>
      <c r="Z224" s="39"/>
      <c r="AA224" s="39"/>
      <c r="AB224" s="37"/>
      <c r="AC224" s="42"/>
      <c r="AD224" s="69"/>
      <c r="AE224" s="69"/>
      <c r="AF224" s="69"/>
      <c r="AG224" s="44"/>
      <c r="AH224" s="44"/>
      <c r="AJ224" s="39"/>
      <c r="AK224" s="39"/>
      <c r="AL224" s="37"/>
      <c r="AM224" s="42"/>
      <c r="AN224" s="69"/>
      <c r="AO224" s="69"/>
      <c r="AP224" s="69"/>
      <c r="AQ224" s="38"/>
      <c r="AS224" s="10"/>
      <c r="AT224" s="98"/>
      <c r="AU224" s="37"/>
      <c r="AV224" s="42"/>
      <c r="AW224" s="69"/>
      <c r="AX224" s="69"/>
      <c r="AY224" s="69"/>
      <c r="BA224" s="10"/>
      <c r="BB224" s="98"/>
      <c r="BC224" s="37"/>
      <c r="BD224" s="10"/>
      <c r="BE224" s="69"/>
      <c r="BF224" s="69"/>
      <c r="BG224" s="69"/>
      <c r="BH224" s="24"/>
      <c r="BI224" s="27"/>
      <c r="BJ224" s="99"/>
      <c r="BK224" s="25"/>
      <c r="BL224" s="29"/>
      <c r="BM224" s="71"/>
      <c r="BN224" s="71"/>
      <c r="BO224" s="71"/>
      <c r="BP224" s="99"/>
      <c r="BQ224" s="99"/>
      <c r="BR224" s="24"/>
      <c r="BS224" s="60"/>
      <c r="BT224" s="99"/>
      <c r="BU224" s="25"/>
      <c r="BV224" s="29"/>
      <c r="BW224" s="71"/>
      <c r="BX224" s="71"/>
      <c r="BY224" s="71"/>
      <c r="BZ224" s="99"/>
      <c r="CA224" s="99"/>
      <c r="CB224" s="24"/>
      <c r="CC224" s="60"/>
      <c r="CD224" s="98"/>
      <c r="CE224" s="37"/>
      <c r="CF224" s="42"/>
      <c r="CG224" s="69"/>
      <c r="CH224" s="69"/>
      <c r="CI224" s="69"/>
      <c r="CJ224" s="24"/>
      <c r="CM224" s="45"/>
      <c r="CN224" s="45"/>
      <c r="CO224" s="10"/>
      <c r="CP224" s="98"/>
      <c r="CQ224" s="10"/>
      <c r="CR224" s="10"/>
      <c r="CS224" s="10"/>
      <c r="CT224" s="69"/>
      <c r="CU224" s="69"/>
      <c r="CV224" s="69"/>
      <c r="CW224" s="45"/>
      <c r="CX224" s="10"/>
      <c r="CY224" s="39"/>
      <c r="CZ224" s="10"/>
      <c r="DA224" s="10"/>
      <c r="DB224" s="10"/>
      <c r="DC224" s="10"/>
      <c r="DD224" s="10"/>
      <c r="DE224" s="69"/>
      <c r="DF224" s="45"/>
      <c r="DG224" s="10"/>
      <c r="DH224" s="98"/>
      <c r="DI224" s="10"/>
      <c r="DJ224" s="10"/>
      <c r="DK224" s="10"/>
      <c r="DL224" s="69"/>
      <c r="DM224" s="69"/>
      <c r="DN224" s="98"/>
      <c r="DO224" s="98"/>
      <c r="DP224" s="45"/>
      <c r="DQ224" s="10"/>
      <c r="DR224" s="98"/>
      <c r="DS224" s="37"/>
      <c r="DT224" s="42"/>
      <c r="DU224" s="69"/>
      <c r="DV224" s="69"/>
      <c r="DW224" s="69"/>
      <c r="DX224" s="45"/>
    </row>
    <row r="225" spans="1:128" s="8" customFormat="1" ht="15" x14ac:dyDescent="0.15">
      <c r="A225" s="10"/>
      <c r="B225" s="98"/>
      <c r="C225" s="37"/>
      <c r="D225" s="42"/>
      <c r="E225" s="42"/>
      <c r="F225" s="69"/>
      <c r="G225" s="69"/>
      <c r="H225" s="69"/>
      <c r="I225" s="45"/>
      <c r="J225" s="10"/>
      <c r="K225" s="98"/>
      <c r="L225" s="37"/>
      <c r="M225" s="42"/>
      <c r="N225" s="69"/>
      <c r="O225" s="69"/>
      <c r="P225" s="69"/>
      <c r="R225" s="10"/>
      <c r="S225" s="98"/>
      <c r="T225" s="37"/>
      <c r="U225" s="10"/>
      <c r="V225" s="69"/>
      <c r="W225" s="69"/>
      <c r="X225" s="69"/>
      <c r="Z225" s="39"/>
      <c r="AA225" s="39"/>
      <c r="AB225" s="37"/>
      <c r="AC225" s="42"/>
      <c r="AD225" s="69"/>
      <c r="AE225" s="69"/>
      <c r="AF225" s="69"/>
      <c r="AG225" s="44"/>
      <c r="AH225" s="44"/>
      <c r="AJ225" s="39"/>
      <c r="AK225" s="39"/>
      <c r="AL225" s="37"/>
      <c r="AM225" s="42"/>
      <c r="AN225" s="69"/>
      <c r="AO225" s="69"/>
      <c r="AP225" s="69"/>
      <c r="AQ225" s="38"/>
      <c r="AS225" s="10"/>
      <c r="AT225" s="98"/>
      <c r="AU225" s="37"/>
      <c r="AV225" s="42"/>
      <c r="AW225" s="69"/>
      <c r="AX225" s="69"/>
      <c r="AY225" s="69"/>
      <c r="BA225" s="10"/>
      <c r="BB225" s="98"/>
      <c r="BC225" s="37"/>
      <c r="BD225" s="10"/>
      <c r="BE225" s="69"/>
      <c r="BF225" s="69"/>
      <c r="BG225" s="69"/>
      <c r="BH225" s="24"/>
      <c r="BI225" s="27"/>
      <c r="BJ225" s="99"/>
      <c r="BK225" s="25"/>
      <c r="BL225" s="29"/>
      <c r="BM225" s="71"/>
      <c r="BN225" s="71"/>
      <c r="BO225" s="71"/>
      <c r="BP225" s="99"/>
      <c r="BQ225" s="99"/>
      <c r="BR225" s="24"/>
      <c r="BS225" s="60"/>
      <c r="BT225" s="99"/>
      <c r="BU225" s="25"/>
      <c r="BV225" s="29"/>
      <c r="BW225" s="71"/>
      <c r="BX225" s="71"/>
      <c r="BY225" s="71"/>
      <c r="BZ225" s="99"/>
      <c r="CA225" s="99"/>
      <c r="CB225" s="24"/>
      <c r="CC225" s="60"/>
      <c r="CD225" s="98"/>
      <c r="CE225" s="37"/>
      <c r="CF225" s="42"/>
      <c r="CG225" s="69"/>
      <c r="CH225" s="69"/>
      <c r="CI225" s="69"/>
      <c r="CJ225" s="24"/>
      <c r="CM225" s="45"/>
      <c r="CN225" s="45"/>
      <c r="CO225" s="10"/>
      <c r="CP225" s="98"/>
      <c r="CQ225" s="10"/>
      <c r="CR225" s="10"/>
      <c r="CS225" s="10"/>
      <c r="CT225" s="69"/>
      <c r="CU225" s="69"/>
      <c r="CV225" s="69"/>
      <c r="CW225" s="45"/>
      <c r="CX225" s="10"/>
      <c r="CY225" s="39"/>
      <c r="CZ225" s="10"/>
      <c r="DA225" s="10"/>
      <c r="DB225" s="10"/>
      <c r="DC225" s="10"/>
      <c r="DD225" s="10"/>
      <c r="DE225" s="69"/>
      <c r="DF225" s="45"/>
      <c r="DG225" s="10"/>
      <c r="DH225" s="98"/>
      <c r="DI225" s="10"/>
      <c r="DJ225" s="10"/>
      <c r="DK225" s="10"/>
      <c r="DL225" s="69"/>
      <c r="DM225" s="69"/>
      <c r="DN225" s="98"/>
      <c r="DO225" s="98"/>
      <c r="DP225" s="45"/>
      <c r="DQ225" s="10"/>
      <c r="DR225" s="98"/>
      <c r="DS225" s="37"/>
      <c r="DT225" s="42"/>
      <c r="DU225" s="69"/>
      <c r="DV225" s="69"/>
      <c r="DW225" s="69"/>
      <c r="DX225" s="45"/>
    </row>
    <row r="226" spans="1:128" s="8" customFormat="1" ht="15" x14ac:dyDescent="0.15">
      <c r="A226" s="10"/>
      <c r="B226" s="98"/>
      <c r="C226" s="37"/>
      <c r="D226" s="42"/>
      <c r="E226" s="42"/>
      <c r="F226" s="69"/>
      <c r="G226" s="69"/>
      <c r="H226" s="69"/>
      <c r="I226" s="45"/>
      <c r="J226" s="10"/>
      <c r="K226" s="98"/>
      <c r="L226" s="37"/>
      <c r="M226" s="42"/>
      <c r="N226" s="69"/>
      <c r="O226" s="69"/>
      <c r="P226" s="69"/>
      <c r="R226" s="10"/>
      <c r="S226" s="98"/>
      <c r="T226" s="37"/>
      <c r="U226" s="10"/>
      <c r="V226" s="69"/>
      <c r="W226" s="69"/>
      <c r="X226" s="69"/>
      <c r="Z226" s="39"/>
      <c r="AA226" s="39"/>
      <c r="AB226" s="37"/>
      <c r="AC226" s="42"/>
      <c r="AD226" s="69"/>
      <c r="AE226" s="69"/>
      <c r="AF226" s="69"/>
      <c r="AG226" s="44"/>
      <c r="AH226" s="44"/>
      <c r="AJ226" s="39"/>
      <c r="AK226" s="39"/>
      <c r="AL226" s="37"/>
      <c r="AM226" s="42"/>
      <c r="AN226" s="69"/>
      <c r="AO226" s="69"/>
      <c r="AP226" s="69"/>
      <c r="AQ226" s="38"/>
      <c r="AS226" s="10"/>
      <c r="AT226" s="98"/>
      <c r="AU226" s="37"/>
      <c r="AV226" s="42"/>
      <c r="AW226" s="69"/>
      <c r="AX226" s="69"/>
      <c r="AY226" s="69"/>
      <c r="BA226" s="10"/>
      <c r="BB226" s="98"/>
      <c r="BC226" s="37"/>
      <c r="BD226" s="10"/>
      <c r="BE226" s="69"/>
      <c r="BF226" s="69"/>
      <c r="BG226" s="69"/>
      <c r="BH226" s="24"/>
      <c r="BI226" s="27"/>
      <c r="BJ226" s="99"/>
      <c r="BK226" s="25"/>
      <c r="BL226" s="29"/>
      <c r="BM226" s="71"/>
      <c r="BN226" s="71"/>
      <c r="BO226" s="71"/>
      <c r="BP226" s="99"/>
      <c r="BQ226" s="99"/>
      <c r="BR226" s="24"/>
      <c r="BS226" s="60"/>
      <c r="BT226" s="99"/>
      <c r="BU226" s="25"/>
      <c r="BV226" s="29"/>
      <c r="BW226" s="71"/>
      <c r="BX226" s="71"/>
      <c r="BY226" s="71"/>
      <c r="BZ226" s="99"/>
      <c r="CA226" s="99"/>
      <c r="CB226" s="24"/>
      <c r="CC226" s="60"/>
      <c r="CD226" s="98"/>
      <c r="CE226" s="37"/>
      <c r="CF226" s="42"/>
      <c r="CG226" s="69"/>
      <c r="CH226" s="69"/>
      <c r="CI226" s="69"/>
      <c r="CJ226" s="24"/>
      <c r="CM226" s="45"/>
      <c r="CN226" s="45"/>
      <c r="CO226" s="10"/>
      <c r="CP226" s="98"/>
      <c r="CQ226" s="10"/>
      <c r="CR226" s="10"/>
      <c r="CS226" s="10"/>
      <c r="CT226" s="69"/>
      <c r="CU226" s="69"/>
      <c r="CV226" s="69"/>
      <c r="CW226" s="45"/>
      <c r="CX226" s="10"/>
      <c r="CY226" s="39"/>
      <c r="CZ226" s="10"/>
      <c r="DA226" s="10"/>
      <c r="DB226" s="10"/>
      <c r="DC226" s="10"/>
      <c r="DD226" s="10"/>
      <c r="DE226" s="69"/>
      <c r="DF226" s="45"/>
      <c r="DG226" s="10"/>
      <c r="DH226" s="98"/>
      <c r="DI226" s="10"/>
      <c r="DJ226" s="10"/>
      <c r="DK226" s="10"/>
      <c r="DL226" s="69"/>
      <c r="DM226" s="69"/>
      <c r="DN226" s="98"/>
      <c r="DO226" s="98"/>
      <c r="DP226" s="45"/>
      <c r="DQ226" s="10"/>
      <c r="DR226" s="98"/>
      <c r="DS226" s="37"/>
      <c r="DT226" s="42"/>
      <c r="DU226" s="69"/>
      <c r="DV226" s="69"/>
      <c r="DW226" s="69"/>
      <c r="DX226" s="45"/>
    </row>
    <row r="227" spans="1:128" s="8" customFormat="1" ht="15" x14ac:dyDescent="0.15">
      <c r="A227" s="10"/>
      <c r="B227" s="98"/>
      <c r="C227" s="37"/>
      <c r="D227" s="42"/>
      <c r="E227" s="42"/>
      <c r="F227" s="69"/>
      <c r="G227" s="69"/>
      <c r="H227" s="69"/>
      <c r="I227" s="45"/>
      <c r="J227" s="10"/>
      <c r="K227" s="98"/>
      <c r="L227" s="37"/>
      <c r="M227" s="42"/>
      <c r="N227" s="69"/>
      <c r="O227" s="69"/>
      <c r="P227" s="69"/>
      <c r="R227" s="10"/>
      <c r="S227" s="98"/>
      <c r="T227" s="37"/>
      <c r="U227" s="10"/>
      <c r="V227" s="69"/>
      <c r="W227" s="69"/>
      <c r="X227" s="69"/>
      <c r="Z227" s="39"/>
      <c r="AA227" s="39"/>
      <c r="AB227" s="37"/>
      <c r="AC227" s="42"/>
      <c r="AD227" s="69"/>
      <c r="AE227" s="69"/>
      <c r="AF227" s="69"/>
      <c r="AG227" s="44"/>
      <c r="AH227" s="44"/>
      <c r="AJ227" s="39"/>
      <c r="AK227" s="39"/>
      <c r="AL227" s="37"/>
      <c r="AM227" s="42"/>
      <c r="AN227" s="69"/>
      <c r="AO227" s="69"/>
      <c r="AP227" s="69"/>
      <c r="AQ227" s="38"/>
      <c r="AS227" s="10"/>
      <c r="AT227" s="98"/>
      <c r="AU227" s="37"/>
      <c r="AV227" s="42"/>
      <c r="AW227" s="69"/>
      <c r="AX227" s="69"/>
      <c r="AY227" s="69"/>
      <c r="BA227" s="10"/>
      <c r="BB227" s="98"/>
      <c r="BC227" s="37"/>
      <c r="BD227" s="10"/>
      <c r="BE227" s="69"/>
      <c r="BF227" s="69"/>
      <c r="BG227" s="69"/>
      <c r="BH227" s="24"/>
      <c r="BI227" s="27"/>
      <c r="BJ227" s="99"/>
      <c r="BK227" s="25"/>
      <c r="BL227" s="29"/>
      <c r="BM227" s="71"/>
      <c r="BN227" s="71"/>
      <c r="BO227" s="71"/>
      <c r="BP227" s="99"/>
      <c r="BQ227" s="99"/>
      <c r="BR227" s="24"/>
      <c r="BS227" s="60"/>
      <c r="BT227" s="99"/>
      <c r="BU227" s="25"/>
      <c r="BV227" s="29"/>
      <c r="BW227" s="71"/>
      <c r="BX227" s="71"/>
      <c r="BY227" s="71"/>
      <c r="BZ227" s="99"/>
      <c r="CA227" s="99"/>
      <c r="CB227" s="24"/>
      <c r="CC227" s="60"/>
      <c r="CD227" s="98"/>
      <c r="CE227" s="37"/>
      <c r="CF227" s="42"/>
      <c r="CG227" s="69"/>
      <c r="CH227" s="69"/>
      <c r="CI227" s="69"/>
      <c r="CJ227" s="24"/>
      <c r="CM227" s="45"/>
      <c r="CN227" s="45"/>
      <c r="CO227" s="10"/>
      <c r="CP227" s="98"/>
      <c r="CQ227" s="10"/>
      <c r="CR227" s="10"/>
      <c r="CS227" s="10"/>
      <c r="CT227" s="69"/>
      <c r="CU227" s="69"/>
      <c r="CV227" s="69"/>
      <c r="CW227" s="45"/>
      <c r="CX227" s="10"/>
      <c r="CY227" s="39"/>
      <c r="CZ227" s="10"/>
      <c r="DA227" s="10"/>
      <c r="DB227" s="10"/>
      <c r="DC227" s="10"/>
      <c r="DD227" s="10"/>
      <c r="DE227" s="69"/>
      <c r="DF227" s="45"/>
      <c r="DG227" s="10"/>
      <c r="DH227" s="98"/>
      <c r="DI227" s="10"/>
      <c r="DJ227" s="10"/>
      <c r="DK227" s="10"/>
      <c r="DL227" s="69"/>
      <c r="DM227" s="69"/>
      <c r="DN227" s="98"/>
      <c r="DO227" s="98"/>
      <c r="DP227" s="45"/>
      <c r="DQ227" s="10"/>
      <c r="DR227" s="98"/>
      <c r="DS227" s="37"/>
      <c r="DT227" s="42"/>
      <c r="DU227" s="69"/>
      <c r="DV227" s="69"/>
      <c r="DW227" s="69"/>
      <c r="DX227" s="45"/>
    </row>
    <row r="228" spans="1:128" s="8" customFormat="1" ht="15" x14ac:dyDescent="0.15">
      <c r="A228" s="10"/>
      <c r="B228" s="98"/>
      <c r="C228" s="37"/>
      <c r="D228" s="42"/>
      <c r="E228" s="42"/>
      <c r="F228" s="69"/>
      <c r="G228" s="69"/>
      <c r="H228" s="69"/>
      <c r="I228" s="45"/>
      <c r="J228" s="10"/>
      <c r="K228" s="98"/>
      <c r="L228" s="37"/>
      <c r="M228" s="42"/>
      <c r="N228" s="69"/>
      <c r="O228" s="69"/>
      <c r="P228" s="69"/>
      <c r="R228" s="10"/>
      <c r="S228" s="98"/>
      <c r="T228" s="37"/>
      <c r="U228" s="10"/>
      <c r="V228" s="69"/>
      <c r="W228" s="69"/>
      <c r="X228" s="69"/>
      <c r="Z228" s="39"/>
      <c r="AA228" s="39"/>
      <c r="AB228" s="37"/>
      <c r="AC228" s="42"/>
      <c r="AD228" s="69"/>
      <c r="AE228" s="69"/>
      <c r="AF228" s="69"/>
      <c r="AG228" s="44"/>
      <c r="AH228" s="44"/>
      <c r="AJ228" s="39"/>
      <c r="AK228" s="39"/>
      <c r="AL228" s="37"/>
      <c r="AM228" s="42"/>
      <c r="AN228" s="69"/>
      <c r="AO228" s="69"/>
      <c r="AP228" s="69"/>
      <c r="AQ228" s="38"/>
      <c r="AS228" s="10"/>
      <c r="AT228" s="98"/>
      <c r="AU228" s="37"/>
      <c r="AV228" s="42"/>
      <c r="AW228" s="69"/>
      <c r="AX228" s="69"/>
      <c r="AY228" s="69"/>
      <c r="BA228" s="10"/>
      <c r="BB228" s="98"/>
      <c r="BC228" s="37"/>
      <c r="BD228" s="10"/>
      <c r="BE228" s="69"/>
      <c r="BF228" s="69"/>
      <c r="BG228" s="69"/>
      <c r="BH228" s="24"/>
      <c r="BI228" s="27"/>
      <c r="BJ228" s="99"/>
      <c r="BK228" s="25"/>
      <c r="BL228" s="29"/>
      <c r="BM228" s="71"/>
      <c r="BN228" s="71"/>
      <c r="BO228" s="71"/>
      <c r="BP228" s="99"/>
      <c r="BQ228" s="99"/>
      <c r="BR228" s="24"/>
      <c r="BS228" s="60"/>
      <c r="BT228" s="99"/>
      <c r="BU228" s="25"/>
      <c r="BV228" s="29"/>
      <c r="BW228" s="71"/>
      <c r="BX228" s="71"/>
      <c r="BY228" s="71"/>
      <c r="BZ228" s="99"/>
      <c r="CA228" s="99"/>
      <c r="CB228" s="24"/>
      <c r="CC228" s="60"/>
      <c r="CD228" s="98"/>
      <c r="CE228" s="37"/>
      <c r="CF228" s="42"/>
      <c r="CG228" s="69"/>
      <c r="CH228" s="69"/>
      <c r="CI228" s="69"/>
      <c r="CJ228" s="24"/>
      <c r="CM228" s="45"/>
      <c r="CN228" s="45"/>
      <c r="CO228" s="10"/>
      <c r="CP228" s="98"/>
      <c r="CQ228" s="10"/>
      <c r="CR228" s="10"/>
      <c r="CS228" s="10"/>
      <c r="CT228" s="69"/>
      <c r="CU228" s="69"/>
      <c r="CV228" s="69"/>
      <c r="CW228" s="45"/>
      <c r="CX228" s="10"/>
      <c r="CY228" s="39"/>
      <c r="CZ228" s="10"/>
      <c r="DA228" s="10"/>
      <c r="DB228" s="10"/>
      <c r="DC228" s="10"/>
      <c r="DD228" s="10"/>
      <c r="DE228" s="69"/>
      <c r="DF228" s="45"/>
      <c r="DG228" s="10"/>
      <c r="DH228" s="98"/>
      <c r="DI228" s="10"/>
      <c r="DJ228" s="10"/>
      <c r="DK228" s="10"/>
      <c r="DL228" s="69"/>
      <c r="DM228" s="69"/>
      <c r="DN228" s="98"/>
      <c r="DO228" s="98"/>
      <c r="DP228" s="45"/>
      <c r="DQ228" s="10"/>
      <c r="DR228" s="98"/>
      <c r="DS228" s="37"/>
      <c r="DT228" s="42"/>
      <c r="DU228" s="69"/>
      <c r="DV228" s="69"/>
      <c r="DW228" s="69"/>
      <c r="DX228" s="45"/>
    </row>
    <row r="229" spans="1:128" s="8" customFormat="1" ht="15" x14ac:dyDescent="0.15">
      <c r="A229" s="10"/>
      <c r="B229" s="98"/>
      <c r="C229" s="37"/>
      <c r="D229" s="42"/>
      <c r="E229" s="42"/>
      <c r="F229" s="69"/>
      <c r="G229" s="69"/>
      <c r="H229" s="69"/>
      <c r="I229" s="45"/>
      <c r="J229" s="10"/>
      <c r="K229" s="98"/>
      <c r="L229" s="37"/>
      <c r="M229" s="42"/>
      <c r="N229" s="69"/>
      <c r="O229" s="69"/>
      <c r="P229" s="69"/>
      <c r="R229" s="10"/>
      <c r="S229" s="98"/>
      <c r="T229" s="37"/>
      <c r="U229" s="10"/>
      <c r="V229" s="69"/>
      <c r="W229" s="69"/>
      <c r="X229" s="69"/>
      <c r="Z229" s="39"/>
      <c r="AA229" s="39"/>
      <c r="AB229" s="37"/>
      <c r="AC229" s="42"/>
      <c r="AD229" s="69"/>
      <c r="AE229" s="69"/>
      <c r="AF229" s="69"/>
      <c r="AG229" s="44"/>
      <c r="AH229" s="44"/>
      <c r="AJ229" s="39"/>
      <c r="AK229" s="39"/>
      <c r="AL229" s="37"/>
      <c r="AM229" s="42"/>
      <c r="AN229" s="69"/>
      <c r="AO229" s="69"/>
      <c r="AP229" s="69"/>
      <c r="AQ229" s="38"/>
      <c r="AS229" s="10"/>
      <c r="AT229" s="98"/>
      <c r="AU229" s="37"/>
      <c r="AV229" s="42"/>
      <c r="AW229" s="69"/>
      <c r="AX229" s="69"/>
      <c r="AY229" s="69"/>
      <c r="BA229" s="10"/>
      <c r="BB229" s="98"/>
      <c r="BC229" s="37"/>
      <c r="BD229" s="10"/>
      <c r="BE229" s="69"/>
      <c r="BF229" s="69"/>
      <c r="BG229" s="69"/>
      <c r="BH229" s="24"/>
      <c r="BI229" s="27"/>
      <c r="BJ229" s="99"/>
      <c r="BK229" s="25"/>
      <c r="BL229" s="29"/>
      <c r="BM229" s="71"/>
      <c r="BN229" s="71"/>
      <c r="BO229" s="71"/>
      <c r="BP229" s="99"/>
      <c r="BQ229" s="99"/>
      <c r="BR229" s="24"/>
      <c r="BS229" s="60"/>
      <c r="BT229" s="99"/>
      <c r="BU229" s="25"/>
      <c r="BV229" s="29"/>
      <c r="BW229" s="71"/>
      <c r="BX229" s="71"/>
      <c r="BY229" s="71"/>
      <c r="BZ229" s="99"/>
      <c r="CA229" s="99"/>
      <c r="CB229" s="24"/>
      <c r="CC229" s="60"/>
      <c r="CD229" s="98"/>
      <c r="CE229" s="37"/>
      <c r="CF229" s="42"/>
      <c r="CG229" s="69"/>
      <c r="CH229" s="69"/>
      <c r="CI229" s="69"/>
      <c r="CJ229" s="24"/>
      <c r="CM229" s="45"/>
      <c r="CN229" s="45"/>
      <c r="CO229" s="10"/>
      <c r="CP229" s="98"/>
      <c r="CQ229" s="10"/>
      <c r="CR229" s="10"/>
      <c r="CS229" s="10"/>
      <c r="CT229" s="69"/>
      <c r="CU229" s="69"/>
      <c r="CV229" s="69"/>
      <c r="CW229" s="45"/>
      <c r="CX229" s="10"/>
      <c r="CY229" s="39"/>
      <c r="CZ229" s="10"/>
      <c r="DA229" s="10"/>
      <c r="DB229" s="10"/>
      <c r="DC229" s="10"/>
      <c r="DD229" s="10"/>
      <c r="DE229" s="69"/>
      <c r="DF229" s="45"/>
      <c r="DG229" s="10"/>
      <c r="DH229" s="98"/>
      <c r="DI229" s="10"/>
      <c r="DJ229" s="10"/>
      <c r="DK229" s="10"/>
      <c r="DL229" s="69"/>
      <c r="DM229" s="69"/>
      <c r="DN229" s="98"/>
      <c r="DO229" s="98"/>
      <c r="DP229" s="45"/>
      <c r="DQ229" s="10"/>
      <c r="DR229" s="98"/>
      <c r="DS229" s="37"/>
      <c r="DT229" s="42"/>
      <c r="DU229" s="69"/>
      <c r="DV229" s="69"/>
      <c r="DW229" s="69"/>
      <c r="DX229" s="45"/>
    </row>
    <row r="230" spans="1:128" s="8" customFormat="1" ht="15" x14ac:dyDescent="0.15">
      <c r="A230" s="10"/>
      <c r="B230" s="98"/>
      <c r="C230" s="37"/>
      <c r="D230" s="42"/>
      <c r="E230" s="42"/>
      <c r="F230" s="69"/>
      <c r="G230" s="69"/>
      <c r="H230" s="69"/>
      <c r="I230" s="45"/>
      <c r="J230" s="10"/>
      <c r="K230" s="98"/>
      <c r="L230" s="37"/>
      <c r="M230" s="42"/>
      <c r="N230" s="69"/>
      <c r="O230" s="69"/>
      <c r="P230" s="69"/>
      <c r="R230" s="10"/>
      <c r="S230" s="98"/>
      <c r="T230" s="37"/>
      <c r="U230" s="10"/>
      <c r="V230" s="69"/>
      <c r="W230" s="69"/>
      <c r="X230" s="69"/>
      <c r="Z230" s="39"/>
      <c r="AA230" s="39"/>
      <c r="AB230" s="37"/>
      <c r="AC230" s="42"/>
      <c r="AD230" s="69"/>
      <c r="AE230" s="69"/>
      <c r="AF230" s="69"/>
      <c r="AG230" s="44"/>
      <c r="AH230" s="44"/>
      <c r="AJ230" s="39"/>
      <c r="AK230" s="39"/>
      <c r="AL230" s="37"/>
      <c r="AM230" s="42"/>
      <c r="AN230" s="69"/>
      <c r="AO230" s="69"/>
      <c r="AP230" s="69"/>
      <c r="AQ230" s="38"/>
      <c r="AS230" s="10"/>
      <c r="AT230" s="98"/>
      <c r="AU230" s="37"/>
      <c r="AV230" s="42"/>
      <c r="AW230" s="69"/>
      <c r="AX230" s="69"/>
      <c r="AY230" s="69"/>
      <c r="BA230" s="10"/>
      <c r="BB230" s="98"/>
      <c r="BC230" s="37"/>
      <c r="BD230" s="10"/>
      <c r="BE230" s="69"/>
      <c r="BF230" s="69"/>
      <c r="BG230" s="69"/>
      <c r="BH230" s="24"/>
      <c r="BI230" s="27"/>
      <c r="BJ230" s="99"/>
      <c r="BK230" s="25"/>
      <c r="BL230" s="29"/>
      <c r="BM230" s="71"/>
      <c r="BN230" s="71"/>
      <c r="BO230" s="71"/>
      <c r="BP230" s="99"/>
      <c r="BQ230" s="99"/>
      <c r="BR230" s="24"/>
      <c r="BS230" s="60"/>
      <c r="BT230" s="99"/>
      <c r="BU230" s="25"/>
      <c r="BV230" s="29"/>
      <c r="BW230" s="71"/>
      <c r="BX230" s="71"/>
      <c r="BY230" s="71"/>
      <c r="BZ230" s="99"/>
      <c r="CA230" s="99"/>
      <c r="CB230" s="24"/>
      <c r="CC230" s="60"/>
      <c r="CD230" s="98"/>
      <c r="CE230" s="37"/>
      <c r="CF230" s="42"/>
      <c r="CG230" s="69"/>
      <c r="CH230" s="69"/>
      <c r="CI230" s="69"/>
      <c r="CJ230" s="24"/>
      <c r="CM230" s="45"/>
      <c r="CN230" s="45"/>
      <c r="CO230" s="10"/>
      <c r="CP230" s="98"/>
      <c r="CQ230" s="10"/>
      <c r="CR230" s="10"/>
      <c r="CS230" s="10"/>
      <c r="CT230" s="69"/>
      <c r="CU230" s="69"/>
      <c r="CV230" s="69"/>
      <c r="CW230" s="45"/>
      <c r="CX230" s="10"/>
      <c r="CY230" s="39"/>
      <c r="CZ230" s="10"/>
      <c r="DA230" s="10"/>
      <c r="DB230" s="10"/>
      <c r="DC230" s="10"/>
      <c r="DD230" s="10"/>
      <c r="DE230" s="69"/>
      <c r="DF230" s="45"/>
      <c r="DG230" s="10"/>
      <c r="DH230" s="98"/>
      <c r="DI230" s="10"/>
      <c r="DJ230" s="10"/>
      <c r="DK230" s="10"/>
      <c r="DL230" s="69"/>
      <c r="DM230" s="69"/>
      <c r="DN230" s="98"/>
      <c r="DO230" s="98"/>
      <c r="DP230" s="45"/>
      <c r="DQ230" s="10"/>
      <c r="DR230" s="98"/>
      <c r="DS230" s="37"/>
      <c r="DT230" s="42"/>
      <c r="DU230" s="69"/>
      <c r="DV230" s="69"/>
      <c r="DW230" s="69"/>
      <c r="DX230" s="45"/>
    </row>
    <row r="231" spans="1:128" s="8" customFormat="1" ht="15" x14ac:dyDescent="0.15">
      <c r="A231" s="10"/>
      <c r="B231" s="98"/>
      <c r="C231" s="37"/>
      <c r="D231" s="42"/>
      <c r="E231" s="42"/>
      <c r="F231" s="69"/>
      <c r="G231" s="69"/>
      <c r="H231" s="69"/>
      <c r="I231" s="45"/>
      <c r="J231" s="10"/>
      <c r="K231" s="98"/>
      <c r="L231" s="37"/>
      <c r="M231" s="42"/>
      <c r="N231" s="69"/>
      <c r="O231" s="69"/>
      <c r="P231" s="69"/>
      <c r="R231" s="10"/>
      <c r="S231" s="98"/>
      <c r="T231" s="37"/>
      <c r="U231" s="10"/>
      <c r="V231" s="69"/>
      <c r="W231" s="69"/>
      <c r="X231" s="69"/>
      <c r="Z231" s="39"/>
      <c r="AA231" s="39"/>
      <c r="AB231" s="37"/>
      <c r="AC231" s="42"/>
      <c r="AD231" s="69"/>
      <c r="AE231" s="69"/>
      <c r="AF231" s="69"/>
      <c r="AG231" s="44"/>
      <c r="AH231" s="44"/>
      <c r="AJ231" s="39"/>
      <c r="AK231" s="39"/>
      <c r="AL231" s="37"/>
      <c r="AM231" s="42"/>
      <c r="AN231" s="69"/>
      <c r="AO231" s="69"/>
      <c r="AP231" s="69"/>
      <c r="AQ231" s="38"/>
      <c r="AS231" s="10"/>
      <c r="AT231" s="98"/>
      <c r="AU231" s="37"/>
      <c r="AV231" s="42"/>
      <c r="AW231" s="69"/>
      <c r="AX231" s="69"/>
      <c r="AY231" s="69"/>
      <c r="BA231" s="10"/>
      <c r="BB231" s="98"/>
      <c r="BC231" s="37"/>
      <c r="BD231" s="10"/>
      <c r="BE231" s="69"/>
      <c r="BF231" s="69"/>
      <c r="BG231" s="69"/>
      <c r="BH231" s="24"/>
      <c r="BI231" s="27"/>
      <c r="BJ231" s="99"/>
      <c r="BK231" s="25"/>
      <c r="BL231" s="29"/>
      <c r="BM231" s="71"/>
      <c r="BN231" s="71"/>
      <c r="BO231" s="71"/>
      <c r="BP231" s="99"/>
      <c r="BQ231" s="99"/>
      <c r="BR231" s="24"/>
      <c r="BS231" s="60"/>
      <c r="BT231" s="99"/>
      <c r="BU231" s="25"/>
      <c r="BV231" s="29"/>
      <c r="BW231" s="71"/>
      <c r="BX231" s="71"/>
      <c r="BY231" s="71"/>
      <c r="BZ231" s="99"/>
      <c r="CA231" s="99"/>
      <c r="CB231" s="24"/>
      <c r="CC231" s="60"/>
      <c r="CD231" s="98"/>
      <c r="CE231" s="37"/>
      <c r="CF231" s="42"/>
      <c r="CG231" s="69"/>
      <c r="CH231" s="69"/>
      <c r="CI231" s="69"/>
      <c r="CJ231" s="24"/>
      <c r="CM231" s="45"/>
      <c r="CN231" s="45"/>
      <c r="CO231" s="10"/>
      <c r="CP231" s="98"/>
      <c r="CQ231" s="10"/>
      <c r="CR231" s="10"/>
      <c r="CS231" s="10"/>
      <c r="CT231" s="69"/>
      <c r="CU231" s="69"/>
      <c r="CV231" s="69"/>
      <c r="CW231" s="45"/>
      <c r="CX231" s="10"/>
      <c r="CY231" s="39"/>
      <c r="CZ231" s="10"/>
      <c r="DA231" s="10"/>
      <c r="DB231" s="10"/>
      <c r="DC231" s="10"/>
      <c r="DD231" s="10"/>
      <c r="DE231" s="69"/>
      <c r="DF231" s="45"/>
      <c r="DG231" s="10"/>
      <c r="DH231" s="98"/>
      <c r="DI231" s="10"/>
      <c r="DJ231" s="10"/>
      <c r="DK231" s="10"/>
      <c r="DL231" s="69"/>
      <c r="DM231" s="69"/>
      <c r="DN231" s="98"/>
      <c r="DO231" s="98"/>
      <c r="DP231" s="45"/>
      <c r="DQ231" s="10"/>
      <c r="DR231" s="98"/>
      <c r="DS231" s="37"/>
      <c r="DT231" s="42"/>
      <c r="DU231" s="69"/>
      <c r="DV231" s="69"/>
      <c r="DW231" s="69"/>
      <c r="DX231" s="45"/>
    </row>
    <row r="232" spans="1:128" s="8" customFormat="1" ht="15" x14ac:dyDescent="0.15">
      <c r="A232" s="10"/>
      <c r="B232" s="98"/>
      <c r="C232" s="37"/>
      <c r="D232" s="42"/>
      <c r="E232" s="42"/>
      <c r="F232" s="69"/>
      <c r="G232" s="69"/>
      <c r="H232" s="69"/>
      <c r="I232" s="45"/>
      <c r="J232" s="10"/>
      <c r="K232" s="98"/>
      <c r="L232" s="37"/>
      <c r="M232" s="42"/>
      <c r="N232" s="69"/>
      <c r="O232" s="69"/>
      <c r="P232" s="69"/>
      <c r="R232" s="10"/>
      <c r="S232" s="98"/>
      <c r="T232" s="37"/>
      <c r="U232" s="10"/>
      <c r="V232" s="69"/>
      <c r="W232" s="69"/>
      <c r="X232" s="69"/>
      <c r="Z232" s="39"/>
      <c r="AA232" s="39"/>
      <c r="AB232" s="37"/>
      <c r="AC232" s="42"/>
      <c r="AD232" s="69"/>
      <c r="AE232" s="69"/>
      <c r="AF232" s="69"/>
      <c r="AG232" s="44"/>
      <c r="AH232" s="44"/>
      <c r="AJ232" s="39"/>
      <c r="AK232" s="39"/>
      <c r="AL232" s="37"/>
      <c r="AM232" s="42"/>
      <c r="AN232" s="69"/>
      <c r="AO232" s="69"/>
      <c r="AP232" s="69"/>
      <c r="AQ232" s="38"/>
      <c r="AS232" s="10"/>
      <c r="AT232" s="98"/>
      <c r="AU232" s="37"/>
      <c r="AV232" s="42"/>
      <c r="AW232" s="69"/>
      <c r="AX232" s="69"/>
      <c r="AY232" s="69"/>
      <c r="BA232" s="10"/>
      <c r="BB232" s="98"/>
      <c r="BC232" s="37"/>
      <c r="BD232" s="10"/>
      <c r="BE232" s="69"/>
      <c r="BF232" s="69"/>
      <c r="BG232" s="69"/>
      <c r="BH232" s="24"/>
      <c r="BI232" s="27"/>
      <c r="BJ232" s="99"/>
      <c r="BK232" s="25"/>
      <c r="BL232" s="29"/>
      <c r="BM232" s="71"/>
      <c r="BN232" s="71"/>
      <c r="BO232" s="71"/>
      <c r="BP232" s="99"/>
      <c r="BQ232" s="99"/>
      <c r="BR232" s="24"/>
      <c r="BS232" s="60"/>
      <c r="BT232" s="99"/>
      <c r="BU232" s="25"/>
      <c r="BV232" s="29"/>
      <c r="BW232" s="71"/>
      <c r="BX232" s="71"/>
      <c r="BY232" s="71"/>
      <c r="BZ232" s="99"/>
      <c r="CA232" s="99"/>
      <c r="CB232" s="24"/>
      <c r="CC232" s="60"/>
      <c r="CD232" s="98"/>
      <c r="CE232" s="37"/>
      <c r="CF232" s="42"/>
      <c r="CG232" s="69"/>
      <c r="CH232" s="69"/>
      <c r="CI232" s="69"/>
      <c r="CJ232" s="24"/>
      <c r="CM232" s="45"/>
      <c r="CN232" s="45"/>
      <c r="CO232" s="10"/>
      <c r="CP232" s="98"/>
      <c r="CQ232" s="10"/>
      <c r="CR232" s="10"/>
      <c r="CS232" s="10"/>
      <c r="CT232" s="69"/>
      <c r="CU232" s="69"/>
      <c r="CV232" s="69"/>
      <c r="CW232" s="45"/>
      <c r="CX232" s="10"/>
      <c r="CY232" s="39"/>
      <c r="CZ232" s="10"/>
      <c r="DA232" s="10"/>
      <c r="DB232" s="10"/>
      <c r="DC232" s="10"/>
      <c r="DD232" s="10"/>
      <c r="DE232" s="69"/>
      <c r="DF232" s="45"/>
      <c r="DG232" s="10"/>
      <c r="DH232" s="98"/>
      <c r="DI232" s="10"/>
      <c r="DJ232" s="10"/>
      <c r="DK232" s="10"/>
      <c r="DL232" s="69"/>
      <c r="DM232" s="69"/>
      <c r="DN232" s="98"/>
      <c r="DO232" s="98"/>
      <c r="DP232" s="45"/>
      <c r="DQ232" s="10"/>
      <c r="DR232" s="98"/>
      <c r="DS232" s="37"/>
      <c r="DT232" s="42"/>
      <c r="DU232" s="69"/>
      <c r="DV232" s="69"/>
      <c r="DW232" s="69"/>
      <c r="DX232" s="45"/>
    </row>
    <row r="233" spans="1:128" s="8" customFormat="1" ht="15" x14ac:dyDescent="0.15">
      <c r="A233" s="10"/>
      <c r="B233" s="98"/>
      <c r="C233" s="37"/>
      <c r="D233" s="42"/>
      <c r="E233" s="42"/>
      <c r="F233" s="69"/>
      <c r="G233" s="69"/>
      <c r="H233" s="69"/>
      <c r="I233" s="45"/>
      <c r="J233" s="10"/>
      <c r="K233" s="98"/>
      <c r="L233" s="37"/>
      <c r="M233" s="42"/>
      <c r="N233" s="69"/>
      <c r="O233" s="69"/>
      <c r="P233" s="69"/>
      <c r="R233" s="10"/>
      <c r="S233" s="98"/>
      <c r="T233" s="37"/>
      <c r="U233" s="10"/>
      <c r="V233" s="69"/>
      <c r="W233" s="69"/>
      <c r="X233" s="69"/>
      <c r="Z233" s="39"/>
      <c r="AA233" s="39"/>
      <c r="AB233" s="37"/>
      <c r="AC233" s="42"/>
      <c r="AD233" s="69"/>
      <c r="AE233" s="69"/>
      <c r="AF233" s="69"/>
      <c r="AG233" s="44"/>
      <c r="AH233" s="44"/>
      <c r="AJ233" s="39"/>
      <c r="AK233" s="39"/>
      <c r="AL233" s="37"/>
      <c r="AM233" s="42"/>
      <c r="AN233" s="69"/>
      <c r="AO233" s="69"/>
      <c r="AP233" s="69"/>
      <c r="AQ233" s="38"/>
      <c r="AS233" s="10"/>
      <c r="AT233" s="98"/>
      <c r="AU233" s="37"/>
      <c r="AV233" s="42"/>
      <c r="AW233" s="69"/>
      <c r="AX233" s="69"/>
      <c r="AY233" s="69"/>
      <c r="BA233" s="10"/>
      <c r="BB233" s="98"/>
      <c r="BC233" s="37"/>
      <c r="BD233" s="10"/>
      <c r="BE233" s="69"/>
      <c r="BF233" s="69"/>
      <c r="BG233" s="69"/>
      <c r="BH233" s="24"/>
      <c r="BI233" s="27"/>
      <c r="BJ233" s="99"/>
      <c r="BK233" s="25"/>
      <c r="BL233" s="29"/>
      <c r="BM233" s="71"/>
      <c r="BN233" s="71"/>
      <c r="BO233" s="71"/>
      <c r="BP233" s="99"/>
      <c r="BQ233" s="99"/>
      <c r="BR233" s="24"/>
      <c r="BS233" s="60"/>
      <c r="BT233" s="99"/>
      <c r="BU233" s="25"/>
      <c r="BV233" s="29"/>
      <c r="BW233" s="71"/>
      <c r="BX233" s="71"/>
      <c r="BY233" s="71"/>
      <c r="BZ233" s="99"/>
      <c r="CA233" s="99"/>
      <c r="CB233" s="24"/>
      <c r="CC233" s="60"/>
      <c r="CD233" s="98"/>
      <c r="CE233" s="37"/>
      <c r="CF233" s="42"/>
      <c r="CG233" s="69"/>
      <c r="CH233" s="69"/>
      <c r="CI233" s="69"/>
      <c r="CJ233" s="24"/>
      <c r="CM233" s="45"/>
      <c r="CN233" s="45"/>
      <c r="CO233" s="10"/>
      <c r="CP233" s="98"/>
      <c r="CQ233" s="10"/>
      <c r="CR233" s="10"/>
      <c r="CS233" s="10"/>
      <c r="CT233" s="69"/>
      <c r="CU233" s="69"/>
      <c r="CV233" s="69"/>
      <c r="CW233" s="45"/>
      <c r="CX233" s="10"/>
      <c r="CY233" s="39"/>
      <c r="CZ233" s="10"/>
      <c r="DA233" s="10"/>
      <c r="DB233" s="10"/>
      <c r="DC233" s="10"/>
      <c r="DD233" s="10"/>
      <c r="DE233" s="69"/>
      <c r="DF233" s="45"/>
      <c r="DG233" s="10"/>
      <c r="DH233" s="98"/>
      <c r="DI233" s="10"/>
      <c r="DJ233" s="10"/>
      <c r="DK233" s="10"/>
      <c r="DL233" s="69"/>
      <c r="DM233" s="69"/>
      <c r="DN233" s="98"/>
      <c r="DO233" s="98"/>
      <c r="DP233" s="45"/>
      <c r="DQ233" s="10"/>
      <c r="DR233" s="98"/>
      <c r="DS233" s="37"/>
      <c r="DT233" s="42"/>
      <c r="DU233" s="69"/>
      <c r="DV233" s="69"/>
      <c r="DW233" s="69"/>
      <c r="DX233" s="45"/>
    </row>
    <row r="234" spans="1:128" s="8" customFormat="1" ht="15" x14ac:dyDescent="0.15">
      <c r="A234" s="10"/>
      <c r="B234" s="98"/>
      <c r="C234" s="37"/>
      <c r="D234" s="42"/>
      <c r="E234" s="42"/>
      <c r="F234" s="69"/>
      <c r="G234" s="69"/>
      <c r="H234" s="69"/>
      <c r="I234" s="45"/>
      <c r="J234" s="10"/>
      <c r="K234" s="98"/>
      <c r="L234" s="37"/>
      <c r="M234" s="42"/>
      <c r="N234" s="69"/>
      <c r="O234" s="69"/>
      <c r="P234" s="69"/>
      <c r="R234" s="10"/>
      <c r="S234" s="98"/>
      <c r="T234" s="37"/>
      <c r="U234" s="10"/>
      <c r="V234" s="69"/>
      <c r="W234" s="69"/>
      <c r="X234" s="69"/>
      <c r="Z234" s="39"/>
      <c r="AA234" s="39"/>
      <c r="AB234" s="37"/>
      <c r="AC234" s="42"/>
      <c r="AD234" s="69"/>
      <c r="AE234" s="69"/>
      <c r="AF234" s="69"/>
      <c r="AG234" s="44"/>
      <c r="AH234" s="44"/>
      <c r="AJ234" s="39"/>
      <c r="AK234" s="39"/>
      <c r="AL234" s="37"/>
      <c r="AM234" s="42"/>
      <c r="AN234" s="69"/>
      <c r="AO234" s="69"/>
      <c r="AP234" s="69"/>
      <c r="AQ234" s="38"/>
      <c r="AS234" s="10"/>
      <c r="AT234" s="98"/>
      <c r="AU234" s="37"/>
      <c r="AV234" s="42"/>
      <c r="AW234" s="69"/>
      <c r="AX234" s="69"/>
      <c r="AY234" s="69"/>
      <c r="BA234" s="10"/>
      <c r="BB234" s="98"/>
      <c r="BC234" s="37"/>
      <c r="BD234" s="10"/>
      <c r="BE234" s="69"/>
      <c r="BF234" s="69"/>
      <c r="BG234" s="69"/>
      <c r="BH234" s="24"/>
      <c r="BI234" s="27"/>
      <c r="BJ234" s="99"/>
      <c r="BK234" s="25"/>
      <c r="BL234" s="29"/>
      <c r="BM234" s="71"/>
      <c r="BN234" s="71"/>
      <c r="BO234" s="71"/>
      <c r="BP234" s="99"/>
      <c r="BQ234" s="99"/>
      <c r="BR234" s="24"/>
      <c r="BS234" s="60"/>
      <c r="BT234" s="99"/>
      <c r="BU234" s="25"/>
      <c r="BV234" s="29"/>
      <c r="BW234" s="71"/>
      <c r="BX234" s="71"/>
      <c r="BY234" s="71"/>
      <c r="BZ234" s="99"/>
      <c r="CA234" s="99"/>
      <c r="CB234" s="24"/>
      <c r="CC234" s="60"/>
      <c r="CD234" s="98"/>
      <c r="CE234" s="37"/>
      <c r="CF234" s="42"/>
      <c r="CG234" s="69"/>
      <c r="CH234" s="69"/>
      <c r="CI234" s="69"/>
      <c r="CJ234" s="24"/>
      <c r="CM234" s="45"/>
      <c r="CN234" s="45"/>
      <c r="CO234" s="10"/>
      <c r="CP234" s="98"/>
      <c r="CQ234" s="10"/>
      <c r="CR234" s="10"/>
      <c r="CS234" s="10"/>
      <c r="CT234" s="69"/>
      <c r="CU234" s="69"/>
      <c r="CV234" s="69"/>
      <c r="CW234" s="45"/>
      <c r="CX234" s="10"/>
      <c r="CY234" s="39"/>
      <c r="CZ234" s="10"/>
      <c r="DA234" s="10"/>
      <c r="DB234" s="10"/>
      <c r="DC234" s="10"/>
      <c r="DD234" s="10"/>
      <c r="DE234" s="69"/>
      <c r="DF234" s="45"/>
      <c r="DG234" s="10"/>
      <c r="DH234" s="98"/>
      <c r="DI234" s="10"/>
      <c r="DJ234" s="10"/>
      <c r="DK234" s="10"/>
      <c r="DL234" s="69"/>
      <c r="DM234" s="69"/>
      <c r="DN234" s="98"/>
      <c r="DO234" s="98"/>
      <c r="DP234" s="45"/>
      <c r="DQ234" s="10"/>
      <c r="DR234" s="98"/>
      <c r="DS234" s="37"/>
      <c r="DT234" s="42"/>
      <c r="DU234" s="69"/>
      <c r="DV234" s="69"/>
      <c r="DW234" s="69"/>
      <c r="DX234" s="45"/>
    </row>
    <row r="235" spans="1:128" s="8" customFormat="1" ht="15" x14ac:dyDescent="0.15">
      <c r="A235" s="10"/>
      <c r="B235" s="98"/>
      <c r="C235" s="37"/>
      <c r="D235" s="42"/>
      <c r="E235" s="42"/>
      <c r="F235" s="69"/>
      <c r="G235" s="69"/>
      <c r="H235" s="69"/>
      <c r="I235" s="45"/>
      <c r="J235" s="10"/>
      <c r="K235" s="98"/>
      <c r="L235" s="37"/>
      <c r="M235" s="42"/>
      <c r="N235" s="69"/>
      <c r="O235" s="69"/>
      <c r="P235" s="69"/>
      <c r="R235" s="10"/>
      <c r="S235" s="98"/>
      <c r="T235" s="37"/>
      <c r="U235" s="10"/>
      <c r="V235" s="69"/>
      <c r="W235" s="69"/>
      <c r="X235" s="69"/>
      <c r="Z235" s="39"/>
      <c r="AA235" s="39"/>
      <c r="AB235" s="37"/>
      <c r="AC235" s="42"/>
      <c r="AD235" s="69"/>
      <c r="AE235" s="69"/>
      <c r="AF235" s="69"/>
      <c r="AG235" s="44"/>
      <c r="AH235" s="44"/>
      <c r="AJ235" s="39"/>
      <c r="AK235" s="39"/>
      <c r="AL235" s="37"/>
      <c r="AM235" s="42"/>
      <c r="AN235" s="69"/>
      <c r="AO235" s="69"/>
      <c r="AP235" s="69"/>
      <c r="AQ235" s="38"/>
      <c r="AS235" s="10"/>
      <c r="AT235" s="98"/>
      <c r="AU235" s="37"/>
      <c r="AV235" s="42"/>
      <c r="AW235" s="69"/>
      <c r="AX235" s="69"/>
      <c r="AY235" s="69"/>
      <c r="BA235" s="10"/>
      <c r="BB235" s="98"/>
      <c r="BC235" s="37"/>
      <c r="BD235" s="10"/>
      <c r="BE235" s="69"/>
      <c r="BF235" s="69"/>
      <c r="BG235" s="69"/>
      <c r="BH235" s="24"/>
      <c r="BI235" s="27"/>
      <c r="BJ235" s="99"/>
      <c r="BK235" s="25"/>
      <c r="BL235" s="29"/>
      <c r="BM235" s="71"/>
      <c r="BN235" s="71"/>
      <c r="BO235" s="71"/>
      <c r="BP235" s="99"/>
      <c r="BQ235" s="99"/>
      <c r="BR235" s="24"/>
      <c r="BS235" s="60"/>
      <c r="BT235" s="99"/>
      <c r="BU235" s="25"/>
      <c r="BV235" s="29"/>
      <c r="BW235" s="71"/>
      <c r="BX235" s="71"/>
      <c r="BY235" s="71"/>
      <c r="BZ235" s="99"/>
      <c r="CA235" s="99"/>
      <c r="CB235" s="24"/>
      <c r="CC235" s="60"/>
      <c r="CD235" s="98"/>
      <c r="CE235" s="37"/>
      <c r="CF235" s="42"/>
      <c r="CG235" s="69"/>
      <c r="CH235" s="69"/>
      <c r="CI235" s="69"/>
      <c r="CJ235" s="24"/>
      <c r="CM235" s="45"/>
      <c r="CN235" s="45"/>
      <c r="CO235" s="10"/>
      <c r="CP235" s="98"/>
      <c r="CQ235" s="10"/>
      <c r="CR235" s="10"/>
      <c r="CS235" s="10"/>
      <c r="CT235" s="69"/>
      <c r="CU235" s="69"/>
      <c r="CV235" s="69"/>
      <c r="CW235" s="45"/>
      <c r="CX235" s="10"/>
      <c r="CY235" s="39"/>
      <c r="CZ235" s="10"/>
      <c r="DA235" s="10"/>
      <c r="DB235" s="10"/>
      <c r="DC235" s="10"/>
      <c r="DD235" s="10"/>
      <c r="DE235" s="69"/>
      <c r="DF235" s="45"/>
      <c r="DG235" s="10"/>
      <c r="DH235" s="98"/>
      <c r="DI235" s="10"/>
      <c r="DJ235" s="10"/>
      <c r="DK235" s="10"/>
      <c r="DL235" s="69"/>
      <c r="DM235" s="69"/>
      <c r="DN235" s="98"/>
      <c r="DO235" s="98"/>
      <c r="DP235" s="45"/>
      <c r="DQ235" s="10"/>
      <c r="DR235" s="98"/>
      <c r="DS235" s="37"/>
      <c r="DT235" s="42"/>
      <c r="DU235" s="69"/>
      <c r="DV235" s="69"/>
      <c r="DW235" s="69"/>
      <c r="DX235" s="45"/>
    </row>
    <row r="236" spans="1:128" s="8" customFormat="1" ht="15" x14ac:dyDescent="0.15">
      <c r="A236" s="10"/>
      <c r="B236" s="98"/>
      <c r="C236" s="37"/>
      <c r="D236" s="42"/>
      <c r="E236" s="42"/>
      <c r="F236" s="69"/>
      <c r="G236" s="69"/>
      <c r="H236" s="69"/>
      <c r="I236" s="45"/>
      <c r="J236" s="10"/>
      <c r="K236" s="98"/>
      <c r="L236" s="37"/>
      <c r="M236" s="42"/>
      <c r="N236" s="69"/>
      <c r="O236" s="69"/>
      <c r="P236" s="69"/>
      <c r="R236" s="10"/>
      <c r="S236" s="98"/>
      <c r="T236" s="37"/>
      <c r="U236" s="10"/>
      <c r="V236" s="69"/>
      <c r="W236" s="69"/>
      <c r="X236" s="69"/>
      <c r="Z236" s="39"/>
      <c r="AA236" s="39"/>
      <c r="AB236" s="37"/>
      <c r="AC236" s="42"/>
      <c r="AD236" s="69"/>
      <c r="AE236" s="69"/>
      <c r="AF236" s="69"/>
      <c r="AG236" s="44"/>
      <c r="AH236" s="44"/>
      <c r="AJ236" s="39"/>
      <c r="AK236" s="39"/>
      <c r="AL236" s="37"/>
      <c r="AM236" s="42"/>
      <c r="AN236" s="69"/>
      <c r="AO236" s="69"/>
      <c r="AP236" s="69"/>
      <c r="AQ236" s="38"/>
      <c r="AS236" s="10"/>
      <c r="AT236" s="98"/>
      <c r="AU236" s="37"/>
      <c r="AV236" s="42"/>
      <c r="AW236" s="69"/>
      <c r="AX236" s="69"/>
      <c r="AY236" s="69"/>
      <c r="BA236" s="10"/>
      <c r="BB236" s="98"/>
      <c r="BC236" s="37"/>
      <c r="BD236" s="10"/>
      <c r="BE236" s="69"/>
      <c r="BF236" s="69"/>
      <c r="BG236" s="69"/>
      <c r="BH236" s="24"/>
      <c r="BI236" s="27"/>
      <c r="BJ236" s="99"/>
      <c r="BK236" s="25"/>
      <c r="BL236" s="29"/>
      <c r="BM236" s="71"/>
      <c r="BN236" s="71"/>
      <c r="BO236" s="71"/>
      <c r="BP236" s="99"/>
      <c r="BQ236" s="99"/>
      <c r="BR236" s="24"/>
      <c r="BS236" s="60"/>
      <c r="BT236" s="99"/>
      <c r="BU236" s="25"/>
      <c r="BV236" s="29"/>
      <c r="BW236" s="71"/>
      <c r="BX236" s="71"/>
      <c r="BY236" s="71"/>
      <c r="BZ236" s="99"/>
      <c r="CA236" s="99"/>
      <c r="CB236" s="24"/>
      <c r="CC236" s="60"/>
      <c r="CD236" s="98"/>
      <c r="CE236" s="37"/>
      <c r="CF236" s="42"/>
      <c r="CG236" s="69"/>
      <c r="CH236" s="69"/>
      <c r="CI236" s="69"/>
      <c r="CJ236" s="24"/>
      <c r="CM236" s="45"/>
      <c r="CN236" s="45"/>
      <c r="CO236" s="10"/>
      <c r="CP236" s="98"/>
      <c r="CQ236" s="10"/>
      <c r="CR236" s="10"/>
      <c r="CS236" s="10"/>
      <c r="CT236" s="69"/>
      <c r="CU236" s="69"/>
      <c r="CV236" s="69"/>
      <c r="CW236" s="45"/>
      <c r="CX236" s="10"/>
      <c r="CY236" s="39"/>
      <c r="CZ236" s="10"/>
      <c r="DA236" s="10"/>
      <c r="DB236" s="10"/>
      <c r="DC236" s="10"/>
      <c r="DD236" s="10"/>
      <c r="DE236" s="69"/>
      <c r="DF236" s="45"/>
      <c r="DG236" s="10"/>
      <c r="DH236" s="98"/>
      <c r="DI236" s="10"/>
      <c r="DJ236" s="10"/>
      <c r="DK236" s="10"/>
      <c r="DL236" s="69"/>
      <c r="DM236" s="69"/>
      <c r="DN236" s="98"/>
      <c r="DO236" s="98"/>
      <c r="DP236" s="45"/>
      <c r="DQ236" s="10"/>
      <c r="DR236" s="98"/>
      <c r="DS236" s="37"/>
      <c r="DT236" s="42"/>
      <c r="DU236" s="69"/>
      <c r="DV236" s="69"/>
      <c r="DW236" s="69"/>
      <c r="DX236" s="45"/>
    </row>
    <row r="237" spans="1:128" s="8" customFormat="1" ht="15" x14ac:dyDescent="0.15">
      <c r="A237" s="10"/>
      <c r="B237" s="98"/>
      <c r="C237" s="37"/>
      <c r="D237" s="42"/>
      <c r="E237" s="42"/>
      <c r="F237" s="69"/>
      <c r="G237" s="69"/>
      <c r="H237" s="69"/>
      <c r="I237" s="45"/>
      <c r="J237" s="10"/>
      <c r="K237" s="98"/>
      <c r="L237" s="37"/>
      <c r="M237" s="42"/>
      <c r="N237" s="69"/>
      <c r="O237" s="69"/>
      <c r="P237" s="69"/>
      <c r="R237" s="10"/>
      <c r="S237" s="98"/>
      <c r="T237" s="37"/>
      <c r="U237" s="10"/>
      <c r="V237" s="69"/>
      <c r="W237" s="69"/>
      <c r="X237" s="69"/>
      <c r="Z237" s="39"/>
      <c r="AA237" s="39"/>
      <c r="AB237" s="37"/>
      <c r="AC237" s="42"/>
      <c r="AD237" s="69"/>
      <c r="AE237" s="69"/>
      <c r="AF237" s="69"/>
      <c r="AG237" s="44"/>
      <c r="AH237" s="44"/>
      <c r="AJ237" s="39"/>
      <c r="AK237" s="39"/>
      <c r="AL237" s="37"/>
      <c r="AM237" s="42"/>
      <c r="AN237" s="69"/>
      <c r="AO237" s="69"/>
      <c r="AP237" s="69"/>
      <c r="AQ237" s="38"/>
      <c r="AS237" s="10"/>
      <c r="AT237" s="98"/>
      <c r="AU237" s="37"/>
      <c r="AV237" s="42"/>
      <c r="AW237" s="69"/>
      <c r="AX237" s="69"/>
      <c r="AY237" s="69"/>
      <c r="BA237" s="10"/>
      <c r="BB237" s="98"/>
      <c r="BC237" s="37"/>
      <c r="BD237" s="10"/>
      <c r="BE237" s="69"/>
      <c r="BF237" s="69"/>
      <c r="BG237" s="69"/>
      <c r="BH237" s="24"/>
      <c r="BI237" s="27"/>
      <c r="BJ237" s="99"/>
      <c r="BK237" s="25"/>
      <c r="BL237" s="29"/>
      <c r="BM237" s="71"/>
      <c r="BN237" s="71"/>
      <c r="BO237" s="71"/>
      <c r="BP237" s="99"/>
      <c r="BQ237" s="99"/>
      <c r="BR237" s="24"/>
      <c r="BS237" s="60"/>
      <c r="BT237" s="99"/>
      <c r="BU237" s="25"/>
      <c r="BV237" s="29"/>
      <c r="BW237" s="71"/>
      <c r="BX237" s="71"/>
      <c r="BY237" s="71"/>
      <c r="BZ237" s="99"/>
      <c r="CA237" s="99"/>
      <c r="CB237" s="24"/>
      <c r="CC237" s="60"/>
      <c r="CD237" s="98"/>
      <c r="CE237" s="37"/>
      <c r="CF237" s="42"/>
      <c r="CG237" s="69"/>
      <c r="CH237" s="69"/>
      <c r="CI237" s="69"/>
      <c r="CJ237" s="24"/>
      <c r="CM237" s="45"/>
      <c r="CN237" s="45"/>
      <c r="CO237" s="10"/>
      <c r="CP237" s="98"/>
      <c r="CQ237" s="10"/>
      <c r="CR237" s="10"/>
      <c r="CS237" s="10"/>
      <c r="CT237" s="69"/>
      <c r="CU237" s="69"/>
      <c r="CV237" s="69"/>
      <c r="CW237" s="45"/>
      <c r="CX237" s="10"/>
      <c r="CY237" s="39"/>
      <c r="CZ237" s="10"/>
      <c r="DA237" s="10"/>
      <c r="DB237" s="10"/>
      <c r="DC237" s="10"/>
      <c r="DD237" s="10"/>
      <c r="DE237" s="69"/>
      <c r="DF237" s="45"/>
      <c r="DG237" s="10"/>
      <c r="DH237" s="98"/>
      <c r="DI237" s="10"/>
      <c r="DJ237" s="10"/>
      <c r="DK237" s="10"/>
      <c r="DL237" s="69"/>
      <c r="DM237" s="69"/>
      <c r="DN237" s="98"/>
      <c r="DO237" s="98"/>
      <c r="DP237" s="45"/>
      <c r="DQ237" s="10"/>
      <c r="DR237" s="98"/>
      <c r="DS237" s="37"/>
      <c r="DT237" s="42"/>
      <c r="DU237" s="69"/>
      <c r="DV237" s="69"/>
      <c r="DW237" s="69"/>
      <c r="DX237" s="45"/>
    </row>
    <row r="238" spans="1:128" s="8" customFormat="1" ht="15" x14ac:dyDescent="0.15">
      <c r="A238" s="10"/>
      <c r="B238" s="98"/>
      <c r="C238" s="37"/>
      <c r="D238" s="42"/>
      <c r="E238" s="42"/>
      <c r="F238" s="69"/>
      <c r="G238" s="69"/>
      <c r="H238" s="69"/>
      <c r="I238" s="45"/>
      <c r="J238" s="10"/>
      <c r="K238" s="98"/>
      <c r="L238" s="37"/>
      <c r="M238" s="42"/>
      <c r="N238" s="69"/>
      <c r="O238" s="69"/>
      <c r="P238" s="69"/>
      <c r="R238" s="10"/>
      <c r="S238" s="98"/>
      <c r="T238" s="37"/>
      <c r="U238" s="10"/>
      <c r="V238" s="69"/>
      <c r="W238" s="69"/>
      <c r="X238" s="69"/>
      <c r="Z238" s="39"/>
      <c r="AA238" s="39"/>
      <c r="AB238" s="37"/>
      <c r="AC238" s="42"/>
      <c r="AD238" s="69"/>
      <c r="AE238" s="69"/>
      <c r="AF238" s="69"/>
      <c r="AG238" s="44"/>
      <c r="AH238" s="44"/>
      <c r="AJ238" s="39"/>
      <c r="AK238" s="39"/>
      <c r="AL238" s="37"/>
      <c r="AM238" s="42"/>
      <c r="AN238" s="69"/>
      <c r="AO238" s="69"/>
      <c r="AP238" s="69"/>
      <c r="AQ238" s="38"/>
      <c r="AS238" s="10"/>
      <c r="AT238" s="98"/>
      <c r="AU238" s="37"/>
      <c r="AV238" s="42"/>
      <c r="AW238" s="69"/>
      <c r="AX238" s="69"/>
      <c r="AY238" s="69"/>
      <c r="BA238" s="10"/>
      <c r="BB238" s="98"/>
      <c r="BC238" s="37"/>
      <c r="BD238" s="10"/>
      <c r="BE238" s="69"/>
      <c r="BF238" s="69"/>
      <c r="BG238" s="69"/>
      <c r="BH238" s="24"/>
      <c r="BI238" s="27"/>
      <c r="BJ238" s="99"/>
      <c r="BK238" s="25"/>
      <c r="BL238" s="29"/>
      <c r="BM238" s="71"/>
      <c r="BN238" s="71"/>
      <c r="BO238" s="71"/>
      <c r="BP238" s="99"/>
      <c r="BQ238" s="99"/>
      <c r="BR238" s="24"/>
      <c r="BS238" s="60"/>
      <c r="BT238" s="99"/>
      <c r="BU238" s="25"/>
      <c r="BV238" s="29"/>
      <c r="BW238" s="71"/>
      <c r="BX238" s="71"/>
      <c r="BY238" s="71"/>
      <c r="BZ238" s="99"/>
      <c r="CA238" s="99"/>
      <c r="CB238" s="24"/>
      <c r="CC238" s="60"/>
      <c r="CD238" s="98"/>
      <c r="CE238" s="37"/>
      <c r="CF238" s="42"/>
      <c r="CG238" s="69"/>
      <c r="CH238" s="69"/>
      <c r="CI238" s="69"/>
      <c r="CJ238" s="24"/>
      <c r="CM238" s="45"/>
      <c r="CN238" s="45"/>
      <c r="CO238" s="10"/>
      <c r="CP238" s="98"/>
      <c r="CQ238" s="10"/>
      <c r="CR238" s="10"/>
      <c r="CS238" s="10"/>
      <c r="CT238" s="69"/>
      <c r="CU238" s="69"/>
      <c r="CV238" s="69"/>
      <c r="CW238" s="45"/>
      <c r="CX238" s="10"/>
      <c r="CY238" s="39"/>
      <c r="CZ238" s="10"/>
      <c r="DA238" s="10"/>
      <c r="DB238" s="10"/>
      <c r="DC238" s="10"/>
      <c r="DD238" s="10"/>
      <c r="DE238" s="69"/>
      <c r="DF238" s="45"/>
      <c r="DG238" s="10"/>
      <c r="DH238" s="98"/>
      <c r="DI238" s="10"/>
      <c r="DJ238" s="10"/>
      <c r="DK238" s="10"/>
      <c r="DL238" s="69"/>
      <c r="DM238" s="69"/>
      <c r="DN238" s="98"/>
      <c r="DO238" s="98"/>
      <c r="DP238" s="45"/>
      <c r="DQ238" s="10"/>
      <c r="DR238" s="98"/>
      <c r="DS238" s="37"/>
      <c r="DT238" s="42"/>
      <c r="DU238" s="69"/>
      <c r="DV238" s="69"/>
      <c r="DW238" s="69"/>
      <c r="DX238" s="45"/>
    </row>
    <row r="239" spans="1:128" s="8" customFormat="1" ht="15" x14ac:dyDescent="0.15">
      <c r="A239" s="10"/>
      <c r="B239" s="98"/>
      <c r="C239" s="37"/>
      <c r="D239" s="42"/>
      <c r="E239" s="42"/>
      <c r="F239" s="69"/>
      <c r="G239" s="69"/>
      <c r="H239" s="69"/>
      <c r="I239" s="45"/>
      <c r="J239" s="10"/>
      <c r="K239" s="98"/>
      <c r="L239" s="37"/>
      <c r="M239" s="42"/>
      <c r="N239" s="69"/>
      <c r="O239" s="69"/>
      <c r="P239" s="69"/>
      <c r="R239" s="10"/>
      <c r="S239" s="98"/>
      <c r="T239" s="37"/>
      <c r="U239" s="10"/>
      <c r="V239" s="69"/>
      <c r="W239" s="69"/>
      <c r="X239" s="69"/>
      <c r="Z239" s="39"/>
      <c r="AA239" s="39"/>
      <c r="AB239" s="37"/>
      <c r="AC239" s="42"/>
      <c r="AD239" s="69"/>
      <c r="AE239" s="69"/>
      <c r="AF239" s="69"/>
      <c r="AG239" s="44"/>
      <c r="AH239" s="44"/>
      <c r="AJ239" s="39"/>
      <c r="AK239" s="39"/>
      <c r="AL239" s="37"/>
      <c r="AM239" s="42"/>
      <c r="AN239" s="69"/>
      <c r="AO239" s="69"/>
      <c r="AP239" s="69"/>
      <c r="AQ239" s="38"/>
      <c r="AS239" s="10"/>
      <c r="AT239" s="98"/>
      <c r="AU239" s="37"/>
      <c r="AV239" s="42"/>
      <c r="AW239" s="69"/>
      <c r="AX239" s="69"/>
      <c r="AY239" s="69"/>
      <c r="BA239" s="10"/>
      <c r="BB239" s="98"/>
      <c r="BC239" s="37"/>
      <c r="BD239" s="10"/>
      <c r="BE239" s="69"/>
      <c r="BF239" s="69"/>
      <c r="BG239" s="69"/>
      <c r="BH239" s="24"/>
      <c r="BI239" s="27"/>
      <c r="BJ239" s="99"/>
      <c r="BK239" s="25"/>
      <c r="BL239" s="29"/>
      <c r="BM239" s="71"/>
      <c r="BN239" s="71"/>
      <c r="BO239" s="71"/>
      <c r="BP239" s="99"/>
      <c r="BQ239" s="99"/>
      <c r="BR239" s="24"/>
      <c r="BS239" s="60"/>
      <c r="BT239" s="99"/>
      <c r="BU239" s="25"/>
      <c r="BV239" s="29"/>
      <c r="BW239" s="71"/>
      <c r="BX239" s="71"/>
      <c r="BY239" s="71"/>
      <c r="BZ239" s="99"/>
      <c r="CA239" s="99"/>
      <c r="CB239" s="24"/>
      <c r="CC239" s="60"/>
      <c r="CD239" s="98"/>
      <c r="CE239" s="37"/>
      <c r="CF239" s="42"/>
      <c r="CG239" s="69"/>
      <c r="CH239" s="69"/>
      <c r="CI239" s="69"/>
      <c r="CJ239" s="24"/>
      <c r="CM239" s="45"/>
      <c r="CN239" s="45"/>
      <c r="CO239" s="10"/>
      <c r="CP239" s="98"/>
      <c r="CQ239" s="10"/>
      <c r="CR239" s="10"/>
      <c r="CS239" s="10"/>
      <c r="CT239" s="69"/>
      <c r="CU239" s="69"/>
      <c r="CV239" s="69"/>
      <c r="CW239" s="45"/>
      <c r="CX239" s="10"/>
      <c r="CY239" s="39"/>
      <c r="CZ239" s="10"/>
      <c r="DA239" s="10"/>
      <c r="DB239" s="10"/>
      <c r="DC239" s="10"/>
      <c r="DD239" s="10"/>
      <c r="DE239" s="69"/>
      <c r="DF239" s="45"/>
      <c r="DG239" s="10"/>
      <c r="DH239" s="98"/>
      <c r="DI239" s="10"/>
      <c r="DJ239" s="10"/>
      <c r="DK239" s="10"/>
      <c r="DL239" s="69"/>
      <c r="DM239" s="69"/>
      <c r="DN239" s="98"/>
      <c r="DO239" s="98"/>
      <c r="DP239" s="45"/>
      <c r="DQ239" s="10"/>
      <c r="DR239" s="98"/>
      <c r="DS239" s="37"/>
      <c r="DT239" s="42"/>
      <c r="DU239" s="69"/>
      <c r="DV239" s="69"/>
      <c r="DW239" s="69"/>
      <c r="DX239" s="45"/>
    </row>
    <row r="240" spans="1:128" s="8" customFormat="1" ht="15" x14ac:dyDescent="0.15">
      <c r="A240" s="10"/>
      <c r="B240" s="98"/>
      <c r="C240" s="37"/>
      <c r="D240" s="42"/>
      <c r="E240" s="42"/>
      <c r="F240" s="69"/>
      <c r="G240" s="69"/>
      <c r="H240" s="69"/>
      <c r="I240" s="45"/>
      <c r="J240" s="10"/>
      <c r="K240" s="98"/>
      <c r="L240" s="37"/>
      <c r="M240" s="42"/>
      <c r="N240" s="69"/>
      <c r="O240" s="69"/>
      <c r="P240" s="69"/>
      <c r="R240" s="10"/>
      <c r="S240" s="98"/>
      <c r="T240" s="37"/>
      <c r="U240" s="10"/>
      <c r="V240" s="69"/>
      <c r="W240" s="69"/>
      <c r="X240" s="69"/>
      <c r="Z240" s="39"/>
      <c r="AA240" s="39"/>
      <c r="AB240" s="37"/>
      <c r="AC240" s="42"/>
      <c r="AD240" s="69"/>
      <c r="AE240" s="69"/>
      <c r="AF240" s="69"/>
      <c r="AG240" s="44"/>
      <c r="AH240" s="44"/>
      <c r="AJ240" s="39"/>
      <c r="AK240" s="39"/>
      <c r="AL240" s="37"/>
      <c r="AM240" s="42"/>
      <c r="AN240" s="69"/>
      <c r="AO240" s="69"/>
      <c r="AP240" s="69"/>
      <c r="AQ240" s="38"/>
      <c r="AS240" s="10"/>
      <c r="AT240" s="98"/>
      <c r="AU240" s="37"/>
      <c r="AV240" s="42"/>
      <c r="AW240" s="69"/>
      <c r="AX240" s="69"/>
      <c r="AY240" s="69"/>
      <c r="BA240" s="10"/>
      <c r="BB240" s="98"/>
      <c r="BC240" s="37"/>
      <c r="BD240" s="10"/>
      <c r="BE240" s="69"/>
      <c r="BF240" s="69"/>
      <c r="BG240" s="69"/>
      <c r="BH240" s="24"/>
      <c r="BI240" s="27"/>
      <c r="BJ240" s="99"/>
      <c r="BK240" s="25"/>
      <c r="BL240" s="29"/>
      <c r="BM240" s="71"/>
      <c r="BN240" s="71"/>
      <c r="BO240" s="71"/>
      <c r="BP240" s="99"/>
      <c r="BQ240" s="99"/>
      <c r="BR240" s="24"/>
      <c r="BS240" s="60"/>
      <c r="BT240" s="99"/>
      <c r="BU240" s="25"/>
      <c r="BV240" s="29"/>
      <c r="BW240" s="71"/>
      <c r="BX240" s="71"/>
      <c r="BY240" s="71"/>
      <c r="BZ240" s="99"/>
      <c r="CA240" s="99"/>
      <c r="CB240" s="24"/>
      <c r="CC240" s="60"/>
      <c r="CD240" s="98"/>
      <c r="CE240" s="37"/>
      <c r="CF240" s="42"/>
      <c r="CG240" s="69"/>
      <c r="CH240" s="69"/>
      <c r="CI240" s="69"/>
      <c r="CJ240" s="24"/>
      <c r="CM240" s="45"/>
      <c r="CN240" s="45"/>
      <c r="CO240" s="10"/>
      <c r="CP240" s="98"/>
      <c r="CQ240" s="10"/>
      <c r="CR240" s="10"/>
      <c r="CS240" s="10"/>
      <c r="CT240" s="69"/>
      <c r="CU240" s="69"/>
      <c r="CV240" s="69"/>
      <c r="CW240" s="45"/>
      <c r="CX240" s="10"/>
      <c r="CY240" s="39"/>
      <c r="CZ240" s="10"/>
      <c r="DA240" s="10"/>
      <c r="DB240" s="10"/>
      <c r="DC240" s="10"/>
      <c r="DD240" s="10"/>
      <c r="DE240" s="69"/>
      <c r="DF240" s="45"/>
      <c r="DG240" s="10"/>
      <c r="DH240" s="98"/>
      <c r="DI240" s="10"/>
      <c r="DJ240" s="10"/>
      <c r="DK240" s="10"/>
      <c r="DL240" s="69"/>
      <c r="DM240" s="69"/>
      <c r="DN240" s="98"/>
      <c r="DO240" s="98"/>
      <c r="DP240" s="45"/>
      <c r="DQ240" s="10"/>
      <c r="DR240" s="98"/>
      <c r="DS240" s="37"/>
      <c r="DT240" s="42"/>
      <c r="DU240" s="69"/>
      <c r="DV240" s="69"/>
      <c r="DW240" s="69"/>
      <c r="DX240" s="45"/>
    </row>
    <row r="241" spans="1:128" s="8" customFormat="1" ht="15" x14ac:dyDescent="0.15">
      <c r="A241" s="10"/>
      <c r="B241" s="98"/>
      <c r="C241" s="37"/>
      <c r="D241" s="42"/>
      <c r="E241" s="42"/>
      <c r="F241" s="69"/>
      <c r="G241" s="69"/>
      <c r="H241" s="69"/>
      <c r="I241" s="45"/>
      <c r="J241" s="10"/>
      <c r="K241" s="98"/>
      <c r="L241" s="37"/>
      <c r="M241" s="42"/>
      <c r="N241" s="69"/>
      <c r="O241" s="69"/>
      <c r="P241" s="69"/>
      <c r="R241" s="10"/>
      <c r="S241" s="98"/>
      <c r="T241" s="37"/>
      <c r="U241" s="10"/>
      <c r="V241" s="69"/>
      <c r="W241" s="69"/>
      <c r="X241" s="69"/>
      <c r="Z241" s="39"/>
      <c r="AA241" s="39"/>
      <c r="AB241" s="37"/>
      <c r="AC241" s="42"/>
      <c r="AD241" s="69"/>
      <c r="AE241" s="69"/>
      <c r="AF241" s="69"/>
      <c r="AG241" s="44"/>
      <c r="AH241" s="44"/>
      <c r="AJ241" s="39"/>
      <c r="AK241" s="39"/>
      <c r="AL241" s="37"/>
      <c r="AM241" s="42"/>
      <c r="AN241" s="69"/>
      <c r="AO241" s="69"/>
      <c r="AP241" s="69"/>
      <c r="AQ241" s="38"/>
      <c r="AS241" s="10"/>
      <c r="AT241" s="98"/>
      <c r="AU241" s="37"/>
      <c r="AV241" s="42"/>
      <c r="AW241" s="69"/>
      <c r="AX241" s="69"/>
      <c r="AY241" s="69"/>
      <c r="BA241" s="10"/>
      <c r="BB241" s="98"/>
      <c r="BC241" s="37"/>
      <c r="BD241" s="10"/>
      <c r="BE241" s="69"/>
      <c r="BF241" s="69"/>
      <c r="BG241" s="69"/>
      <c r="BH241" s="24"/>
      <c r="BI241" s="27"/>
      <c r="BJ241" s="99"/>
      <c r="BK241" s="25"/>
      <c r="BL241" s="29"/>
      <c r="BM241" s="71"/>
      <c r="BN241" s="71"/>
      <c r="BO241" s="71"/>
      <c r="BP241" s="99"/>
      <c r="BQ241" s="99"/>
      <c r="BR241" s="24"/>
      <c r="BS241" s="60"/>
      <c r="BT241" s="99"/>
      <c r="BU241" s="25"/>
      <c r="BV241" s="29"/>
      <c r="BW241" s="71"/>
      <c r="BX241" s="71"/>
      <c r="BY241" s="71"/>
      <c r="BZ241" s="99"/>
      <c r="CA241" s="99"/>
      <c r="CB241" s="24"/>
      <c r="CC241" s="60"/>
      <c r="CD241" s="98"/>
      <c r="CE241" s="37"/>
      <c r="CF241" s="42"/>
      <c r="CG241" s="69"/>
      <c r="CH241" s="69"/>
      <c r="CI241" s="69"/>
      <c r="CJ241" s="24"/>
      <c r="CM241" s="45"/>
      <c r="CN241" s="45"/>
      <c r="CO241" s="10"/>
      <c r="CP241" s="98"/>
      <c r="CQ241" s="10"/>
      <c r="CR241" s="10"/>
      <c r="CS241" s="10"/>
      <c r="CT241" s="69"/>
      <c r="CU241" s="69"/>
      <c r="CV241" s="69"/>
      <c r="CW241" s="45"/>
      <c r="CX241" s="10"/>
      <c r="CY241" s="39"/>
      <c r="CZ241" s="10"/>
      <c r="DA241" s="10"/>
      <c r="DB241" s="10"/>
      <c r="DC241" s="10"/>
      <c r="DD241" s="10"/>
      <c r="DE241" s="69"/>
      <c r="DF241" s="45"/>
      <c r="DG241" s="10"/>
      <c r="DH241" s="98"/>
      <c r="DI241" s="10"/>
      <c r="DJ241" s="10"/>
      <c r="DK241" s="10"/>
      <c r="DL241" s="69"/>
      <c r="DM241" s="69"/>
      <c r="DN241" s="98"/>
      <c r="DO241" s="98"/>
      <c r="DP241" s="45"/>
      <c r="DQ241" s="10"/>
      <c r="DR241" s="98"/>
      <c r="DS241" s="37"/>
      <c r="DT241" s="42"/>
      <c r="DU241" s="69"/>
      <c r="DV241" s="69"/>
      <c r="DW241" s="69"/>
      <c r="DX241" s="45"/>
    </row>
    <row r="242" spans="1:128" s="8" customFormat="1" ht="15" x14ac:dyDescent="0.15">
      <c r="A242" s="10"/>
      <c r="B242" s="98"/>
      <c r="C242" s="37"/>
      <c r="D242" s="42"/>
      <c r="E242" s="42"/>
      <c r="F242" s="69"/>
      <c r="G242" s="69"/>
      <c r="H242" s="69"/>
      <c r="I242" s="45"/>
      <c r="J242" s="10"/>
      <c r="K242" s="98"/>
      <c r="L242" s="37"/>
      <c r="M242" s="42"/>
      <c r="N242" s="69"/>
      <c r="O242" s="69"/>
      <c r="P242" s="69"/>
      <c r="R242" s="10"/>
      <c r="S242" s="98"/>
      <c r="T242" s="37"/>
      <c r="U242" s="10"/>
      <c r="V242" s="69"/>
      <c r="W242" s="69"/>
      <c r="X242" s="69"/>
      <c r="Z242" s="39"/>
      <c r="AA242" s="39"/>
      <c r="AB242" s="37"/>
      <c r="AC242" s="42"/>
      <c r="AD242" s="69"/>
      <c r="AE242" s="69"/>
      <c r="AF242" s="69"/>
      <c r="AG242" s="44"/>
      <c r="AH242" s="44"/>
      <c r="AJ242" s="39"/>
      <c r="AK242" s="39"/>
      <c r="AL242" s="37"/>
      <c r="AM242" s="42"/>
      <c r="AN242" s="69"/>
      <c r="AO242" s="69"/>
      <c r="AP242" s="69"/>
      <c r="AQ242" s="38"/>
      <c r="AS242" s="10"/>
      <c r="AT242" s="98"/>
      <c r="AU242" s="37"/>
      <c r="AV242" s="42"/>
      <c r="AW242" s="69"/>
      <c r="AX242" s="69"/>
      <c r="AY242" s="69"/>
      <c r="BA242" s="10"/>
      <c r="BB242" s="98"/>
      <c r="BC242" s="37"/>
      <c r="BD242" s="10"/>
      <c r="BE242" s="69"/>
      <c r="BF242" s="69"/>
      <c r="BG242" s="69"/>
      <c r="BH242" s="24"/>
      <c r="BI242" s="27"/>
      <c r="BJ242" s="99"/>
      <c r="BK242" s="25"/>
      <c r="BL242" s="29"/>
      <c r="BM242" s="71"/>
      <c r="BN242" s="71"/>
      <c r="BO242" s="71"/>
      <c r="BP242" s="99"/>
      <c r="BQ242" s="99"/>
      <c r="BR242" s="24"/>
      <c r="BS242" s="60"/>
      <c r="BT242" s="99"/>
      <c r="BU242" s="25"/>
      <c r="BV242" s="29"/>
      <c r="BW242" s="71"/>
      <c r="BX242" s="71"/>
      <c r="BY242" s="71"/>
      <c r="BZ242" s="99"/>
      <c r="CA242" s="99"/>
      <c r="CB242" s="24"/>
      <c r="CC242" s="60"/>
      <c r="CD242" s="98"/>
      <c r="CE242" s="37"/>
      <c r="CF242" s="42"/>
      <c r="CG242" s="69"/>
      <c r="CH242" s="69"/>
      <c r="CI242" s="69"/>
      <c r="CJ242" s="24"/>
      <c r="CM242" s="45"/>
      <c r="CN242" s="45"/>
      <c r="CO242" s="10"/>
      <c r="CP242" s="98"/>
      <c r="CQ242" s="10"/>
      <c r="CR242" s="10"/>
      <c r="CS242" s="10"/>
      <c r="CT242" s="69"/>
      <c r="CU242" s="69"/>
      <c r="CV242" s="69"/>
      <c r="CW242" s="45"/>
      <c r="CX242" s="10"/>
      <c r="CY242" s="39"/>
      <c r="CZ242" s="10"/>
      <c r="DA242" s="10"/>
      <c r="DB242" s="10"/>
      <c r="DC242" s="10"/>
      <c r="DD242" s="10"/>
      <c r="DE242" s="69"/>
      <c r="DF242" s="45"/>
      <c r="DG242" s="10"/>
      <c r="DH242" s="98"/>
      <c r="DI242" s="10"/>
      <c r="DJ242" s="10"/>
      <c r="DK242" s="10"/>
      <c r="DL242" s="69"/>
      <c r="DM242" s="69"/>
      <c r="DN242" s="98"/>
      <c r="DO242" s="98"/>
      <c r="DP242" s="45"/>
      <c r="DQ242" s="10"/>
      <c r="DR242" s="98"/>
      <c r="DS242" s="37"/>
      <c r="DT242" s="42"/>
      <c r="DU242" s="69"/>
      <c r="DV242" s="69"/>
      <c r="DW242" s="69"/>
      <c r="DX242" s="45"/>
    </row>
    <row r="243" spans="1:128" s="8" customFormat="1" ht="15" x14ac:dyDescent="0.15">
      <c r="A243" s="10"/>
      <c r="B243" s="98"/>
      <c r="C243" s="37"/>
      <c r="D243" s="42"/>
      <c r="E243" s="42"/>
      <c r="F243" s="69"/>
      <c r="G243" s="69"/>
      <c r="H243" s="69"/>
      <c r="I243" s="45"/>
      <c r="J243" s="10"/>
      <c r="K243" s="98"/>
      <c r="L243" s="37"/>
      <c r="M243" s="42"/>
      <c r="N243" s="69"/>
      <c r="O243" s="69"/>
      <c r="P243" s="69"/>
      <c r="R243" s="10"/>
      <c r="S243" s="98"/>
      <c r="T243" s="37"/>
      <c r="U243" s="10"/>
      <c r="V243" s="69"/>
      <c r="W243" s="69"/>
      <c r="X243" s="69"/>
      <c r="Z243" s="39"/>
      <c r="AA243" s="39"/>
      <c r="AB243" s="37"/>
      <c r="AC243" s="42"/>
      <c r="AD243" s="69"/>
      <c r="AE243" s="69"/>
      <c r="AF243" s="69"/>
      <c r="AG243" s="44"/>
      <c r="AH243" s="44"/>
      <c r="AJ243" s="39"/>
      <c r="AK243" s="39"/>
      <c r="AL243" s="37"/>
      <c r="AM243" s="42"/>
      <c r="AN243" s="69"/>
      <c r="AO243" s="69"/>
      <c r="AP243" s="69"/>
      <c r="AQ243" s="38"/>
      <c r="AS243" s="10"/>
      <c r="AT243" s="98"/>
      <c r="AU243" s="37"/>
      <c r="AV243" s="42"/>
      <c r="AW243" s="69"/>
      <c r="AX243" s="69"/>
      <c r="AY243" s="69"/>
      <c r="BA243" s="10"/>
      <c r="BB243" s="98"/>
      <c r="BC243" s="37"/>
      <c r="BD243" s="10"/>
      <c r="BE243" s="69"/>
      <c r="BF243" s="69"/>
      <c r="BG243" s="69"/>
      <c r="BH243" s="24"/>
      <c r="BI243" s="27"/>
      <c r="BJ243" s="99"/>
      <c r="BK243" s="25"/>
      <c r="BL243" s="29"/>
      <c r="BM243" s="71"/>
      <c r="BN243" s="71"/>
      <c r="BO243" s="71"/>
      <c r="BP243" s="99"/>
      <c r="BQ243" s="99"/>
      <c r="BR243" s="24"/>
      <c r="BS243" s="60"/>
      <c r="BT243" s="99"/>
      <c r="BU243" s="25"/>
      <c r="BV243" s="29"/>
      <c r="BW243" s="71"/>
      <c r="BX243" s="71"/>
      <c r="BY243" s="71"/>
      <c r="BZ243" s="99"/>
      <c r="CA243" s="99"/>
      <c r="CB243" s="24"/>
      <c r="CC243" s="60"/>
      <c r="CD243" s="98"/>
      <c r="CE243" s="37"/>
      <c r="CF243" s="42"/>
      <c r="CG243" s="69"/>
      <c r="CH243" s="69"/>
      <c r="CI243" s="69"/>
      <c r="CJ243" s="24"/>
      <c r="CM243" s="45"/>
      <c r="CN243" s="45"/>
      <c r="CO243" s="10"/>
      <c r="CP243" s="98"/>
      <c r="CQ243" s="10"/>
      <c r="CR243" s="10"/>
      <c r="CS243" s="10"/>
      <c r="CT243" s="69"/>
      <c r="CU243" s="69"/>
      <c r="CV243" s="69"/>
      <c r="CW243" s="45"/>
      <c r="CX243" s="10"/>
      <c r="CY243" s="39"/>
      <c r="CZ243" s="10"/>
      <c r="DA243" s="10"/>
      <c r="DB243" s="10"/>
      <c r="DC243" s="10"/>
      <c r="DD243" s="10"/>
      <c r="DE243" s="69"/>
      <c r="DF243" s="45"/>
      <c r="DG243" s="10"/>
      <c r="DH243" s="98"/>
      <c r="DI243" s="10"/>
      <c r="DJ243" s="10"/>
      <c r="DK243" s="10"/>
      <c r="DL243" s="69"/>
      <c r="DM243" s="69"/>
      <c r="DN243" s="98"/>
      <c r="DO243" s="98"/>
      <c r="DP243" s="45"/>
      <c r="DQ243" s="10"/>
      <c r="DR243" s="98"/>
      <c r="DS243" s="37"/>
      <c r="DT243" s="42"/>
      <c r="DU243" s="69"/>
      <c r="DV243" s="69"/>
      <c r="DW243" s="69"/>
      <c r="DX243" s="45"/>
    </row>
    <row r="244" spans="1:128" s="8" customFormat="1" ht="15" x14ac:dyDescent="0.15">
      <c r="A244" s="10"/>
      <c r="B244" s="98"/>
      <c r="C244" s="37"/>
      <c r="D244" s="42"/>
      <c r="E244" s="42"/>
      <c r="F244" s="69"/>
      <c r="G244" s="69"/>
      <c r="H244" s="69"/>
      <c r="I244" s="45"/>
      <c r="J244" s="10"/>
      <c r="K244" s="98"/>
      <c r="L244" s="37"/>
      <c r="M244" s="42"/>
      <c r="N244" s="69"/>
      <c r="O244" s="69"/>
      <c r="P244" s="69"/>
      <c r="R244" s="10"/>
      <c r="S244" s="98"/>
      <c r="T244" s="37"/>
      <c r="U244" s="10"/>
      <c r="V244" s="69"/>
      <c r="W244" s="69"/>
      <c r="X244" s="69"/>
      <c r="Z244" s="39"/>
      <c r="AA244" s="39"/>
      <c r="AB244" s="37"/>
      <c r="AC244" s="42"/>
      <c r="AD244" s="69"/>
      <c r="AE244" s="69"/>
      <c r="AF244" s="69"/>
      <c r="AG244" s="44"/>
      <c r="AH244" s="44"/>
      <c r="AJ244" s="39"/>
      <c r="AK244" s="39"/>
      <c r="AL244" s="37"/>
      <c r="AM244" s="42"/>
      <c r="AN244" s="69"/>
      <c r="AO244" s="69"/>
      <c r="AP244" s="69"/>
      <c r="AQ244" s="38"/>
      <c r="AS244" s="10"/>
      <c r="AT244" s="98"/>
      <c r="AU244" s="37"/>
      <c r="AV244" s="42"/>
      <c r="AW244" s="69"/>
      <c r="AX244" s="69"/>
      <c r="AY244" s="69"/>
      <c r="BA244" s="10"/>
      <c r="BB244" s="98"/>
      <c r="BC244" s="37"/>
      <c r="BD244" s="10"/>
      <c r="BE244" s="69"/>
      <c r="BF244" s="69"/>
      <c r="BG244" s="69"/>
      <c r="BH244" s="24"/>
      <c r="BI244" s="27"/>
      <c r="BJ244" s="99"/>
      <c r="BK244" s="25"/>
      <c r="BL244" s="29"/>
      <c r="BM244" s="71"/>
      <c r="BN244" s="71"/>
      <c r="BO244" s="71"/>
      <c r="BP244" s="99"/>
      <c r="BQ244" s="99"/>
      <c r="BR244" s="24"/>
      <c r="BS244" s="60"/>
      <c r="BT244" s="99"/>
      <c r="BU244" s="25"/>
      <c r="BV244" s="29"/>
      <c r="BW244" s="71"/>
      <c r="BX244" s="71"/>
      <c r="BY244" s="71"/>
      <c r="BZ244" s="99"/>
      <c r="CA244" s="99"/>
      <c r="CB244" s="24"/>
      <c r="CC244" s="60"/>
      <c r="CD244" s="98"/>
      <c r="CE244" s="37"/>
      <c r="CF244" s="42"/>
      <c r="CG244" s="69"/>
      <c r="CH244" s="69"/>
      <c r="CI244" s="69"/>
      <c r="CJ244" s="24"/>
      <c r="CM244" s="45"/>
      <c r="CN244" s="45"/>
      <c r="CO244" s="10"/>
      <c r="CP244" s="98"/>
      <c r="CQ244" s="10"/>
      <c r="CR244" s="10"/>
      <c r="CS244" s="10"/>
      <c r="CT244" s="69"/>
      <c r="CU244" s="69"/>
      <c r="CV244" s="69"/>
      <c r="CW244" s="45"/>
      <c r="CX244" s="10"/>
      <c r="CY244" s="39"/>
      <c r="CZ244" s="10"/>
      <c r="DA244" s="10"/>
      <c r="DB244" s="10"/>
      <c r="DC244" s="10"/>
      <c r="DD244" s="10"/>
      <c r="DE244" s="69"/>
      <c r="DF244" s="45"/>
      <c r="DG244" s="10"/>
      <c r="DH244" s="98"/>
      <c r="DI244" s="10"/>
      <c r="DJ244" s="10"/>
      <c r="DK244" s="10"/>
      <c r="DL244" s="69"/>
      <c r="DM244" s="69"/>
      <c r="DN244" s="98"/>
      <c r="DO244" s="98"/>
      <c r="DP244" s="45"/>
      <c r="DQ244" s="10"/>
      <c r="DR244" s="98"/>
      <c r="DS244" s="37"/>
      <c r="DT244" s="42"/>
      <c r="DU244" s="69"/>
      <c r="DV244" s="69"/>
      <c r="DW244" s="69"/>
      <c r="DX244" s="45"/>
    </row>
    <row r="245" spans="1:128" s="8" customFormat="1" ht="15" x14ac:dyDescent="0.15">
      <c r="A245" s="10"/>
      <c r="B245" s="98"/>
      <c r="C245" s="37"/>
      <c r="D245" s="42"/>
      <c r="E245" s="42"/>
      <c r="F245" s="69"/>
      <c r="G245" s="69"/>
      <c r="H245" s="69"/>
      <c r="I245" s="45"/>
      <c r="J245" s="10"/>
      <c r="K245" s="98"/>
      <c r="L245" s="37"/>
      <c r="M245" s="42"/>
      <c r="N245" s="69"/>
      <c r="O245" s="69"/>
      <c r="P245" s="69"/>
      <c r="R245" s="10"/>
      <c r="S245" s="98"/>
      <c r="T245" s="37"/>
      <c r="U245" s="10"/>
      <c r="V245" s="69"/>
      <c r="W245" s="69"/>
      <c r="X245" s="69"/>
      <c r="Z245" s="39"/>
      <c r="AA245" s="39"/>
      <c r="AB245" s="37"/>
      <c r="AC245" s="42"/>
      <c r="AD245" s="69"/>
      <c r="AE245" s="69"/>
      <c r="AF245" s="69"/>
      <c r="AG245" s="44"/>
      <c r="AH245" s="44"/>
      <c r="AJ245" s="39"/>
      <c r="AK245" s="39"/>
      <c r="AL245" s="37"/>
      <c r="AM245" s="42"/>
      <c r="AN245" s="69"/>
      <c r="AO245" s="69"/>
      <c r="AP245" s="69"/>
      <c r="AQ245" s="38"/>
      <c r="AS245" s="10"/>
      <c r="AT245" s="98"/>
      <c r="AU245" s="37"/>
      <c r="AV245" s="42"/>
      <c r="AW245" s="69"/>
      <c r="AX245" s="69"/>
      <c r="AY245" s="69"/>
      <c r="BA245" s="10"/>
      <c r="BB245" s="98"/>
      <c r="BC245" s="37"/>
      <c r="BD245" s="10"/>
      <c r="BE245" s="69"/>
      <c r="BF245" s="69"/>
      <c r="BG245" s="69"/>
      <c r="BH245" s="24"/>
      <c r="BI245" s="27"/>
      <c r="BJ245" s="99"/>
      <c r="BK245" s="25"/>
      <c r="BL245" s="29"/>
      <c r="BM245" s="71"/>
      <c r="BN245" s="71"/>
      <c r="BO245" s="71"/>
      <c r="BP245" s="99"/>
      <c r="BQ245" s="99"/>
      <c r="BR245" s="24"/>
      <c r="BS245" s="60"/>
      <c r="BT245" s="99"/>
      <c r="BU245" s="25"/>
      <c r="BV245" s="29"/>
      <c r="BW245" s="71"/>
      <c r="BX245" s="71"/>
      <c r="BY245" s="71"/>
      <c r="BZ245" s="99"/>
      <c r="CA245" s="99"/>
      <c r="CB245" s="24"/>
      <c r="CC245" s="60"/>
      <c r="CD245" s="98"/>
      <c r="CE245" s="37"/>
      <c r="CF245" s="42"/>
      <c r="CG245" s="69"/>
      <c r="CH245" s="69"/>
      <c r="CI245" s="69"/>
      <c r="CJ245" s="24"/>
      <c r="CM245" s="45"/>
      <c r="CN245" s="45"/>
      <c r="CO245" s="10"/>
      <c r="CP245" s="98"/>
      <c r="CQ245" s="10"/>
      <c r="CR245" s="10"/>
      <c r="CS245" s="10"/>
      <c r="CT245" s="69"/>
      <c r="CU245" s="69"/>
      <c r="CV245" s="69"/>
      <c r="CW245" s="45"/>
      <c r="CX245" s="10"/>
      <c r="CY245" s="39"/>
      <c r="CZ245" s="10"/>
      <c r="DA245" s="10"/>
      <c r="DB245" s="10"/>
      <c r="DC245" s="10"/>
      <c r="DD245" s="10"/>
      <c r="DE245" s="69"/>
      <c r="DF245" s="45"/>
      <c r="DG245" s="10"/>
      <c r="DH245" s="98"/>
      <c r="DI245" s="10"/>
      <c r="DJ245" s="10"/>
      <c r="DK245" s="10"/>
      <c r="DL245" s="69"/>
      <c r="DM245" s="69"/>
      <c r="DN245" s="98"/>
      <c r="DO245" s="98"/>
      <c r="DP245" s="45"/>
      <c r="DQ245" s="10"/>
      <c r="DR245" s="98"/>
      <c r="DS245" s="37"/>
      <c r="DT245" s="42"/>
      <c r="DU245" s="69"/>
      <c r="DV245" s="69"/>
      <c r="DW245" s="69"/>
      <c r="DX245" s="45"/>
    </row>
    <row r="246" spans="1:128" s="8" customFormat="1" ht="15" x14ac:dyDescent="0.15">
      <c r="A246" s="10"/>
      <c r="B246" s="98"/>
      <c r="C246" s="37"/>
      <c r="D246" s="42"/>
      <c r="E246" s="42"/>
      <c r="F246" s="69"/>
      <c r="G246" s="69"/>
      <c r="H246" s="69"/>
      <c r="I246" s="45"/>
      <c r="J246" s="10"/>
      <c r="K246" s="98"/>
      <c r="L246" s="37"/>
      <c r="M246" s="42"/>
      <c r="N246" s="69"/>
      <c r="O246" s="69"/>
      <c r="P246" s="69"/>
      <c r="R246" s="10"/>
      <c r="S246" s="98"/>
      <c r="T246" s="37"/>
      <c r="U246" s="10"/>
      <c r="V246" s="69"/>
      <c r="W246" s="69"/>
      <c r="X246" s="69"/>
      <c r="Z246" s="39"/>
      <c r="AA246" s="39"/>
      <c r="AB246" s="37"/>
      <c r="AC246" s="42"/>
      <c r="AD246" s="69"/>
      <c r="AE246" s="69"/>
      <c r="AF246" s="69"/>
      <c r="AG246" s="44"/>
      <c r="AH246" s="44"/>
      <c r="AJ246" s="39"/>
      <c r="AK246" s="39"/>
      <c r="AL246" s="37"/>
      <c r="AM246" s="42"/>
      <c r="AN246" s="69"/>
      <c r="AO246" s="69"/>
      <c r="AP246" s="69"/>
      <c r="AQ246" s="38"/>
      <c r="AS246" s="10"/>
      <c r="AT246" s="98"/>
      <c r="AU246" s="37"/>
      <c r="AV246" s="42"/>
      <c r="AW246" s="69"/>
      <c r="AX246" s="69"/>
      <c r="AY246" s="69"/>
      <c r="BA246" s="10"/>
      <c r="BB246" s="98"/>
      <c r="BC246" s="37"/>
      <c r="BD246" s="10"/>
      <c r="BE246" s="69"/>
      <c r="BF246" s="69"/>
      <c r="BG246" s="69"/>
      <c r="BH246" s="24"/>
      <c r="BI246" s="27"/>
      <c r="BJ246" s="99"/>
      <c r="BK246" s="25"/>
      <c r="BL246" s="29"/>
      <c r="BM246" s="71"/>
      <c r="BN246" s="71"/>
      <c r="BO246" s="71"/>
      <c r="BP246" s="99"/>
      <c r="BQ246" s="99"/>
      <c r="BR246" s="24"/>
      <c r="BS246" s="60"/>
      <c r="BT246" s="99"/>
      <c r="BU246" s="25"/>
      <c r="BV246" s="29"/>
      <c r="BW246" s="71"/>
      <c r="BX246" s="71"/>
      <c r="BY246" s="71"/>
      <c r="BZ246" s="99"/>
      <c r="CA246" s="99"/>
      <c r="CB246" s="24"/>
      <c r="CC246" s="60"/>
      <c r="CD246" s="98"/>
      <c r="CE246" s="37"/>
      <c r="CF246" s="42"/>
      <c r="CG246" s="69"/>
      <c r="CH246" s="69"/>
      <c r="CI246" s="69"/>
      <c r="CJ246" s="24"/>
      <c r="CM246" s="45"/>
      <c r="CN246" s="45"/>
      <c r="CO246" s="10"/>
      <c r="CP246" s="98"/>
      <c r="CQ246" s="10"/>
      <c r="CR246" s="10"/>
      <c r="CS246" s="10"/>
      <c r="CT246" s="69"/>
      <c r="CU246" s="69"/>
      <c r="CV246" s="69"/>
      <c r="CW246" s="45"/>
      <c r="CX246" s="10"/>
      <c r="CY246" s="39"/>
      <c r="CZ246" s="10"/>
      <c r="DA246" s="10"/>
      <c r="DB246" s="10"/>
      <c r="DC246" s="10"/>
      <c r="DD246" s="10"/>
      <c r="DE246" s="69"/>
      <c r="DF246" s="45"/>
      <c r="DG246" s="10"/>
      <c r="DH246" s="98"/>
      <c r="DI246" s="10"/>
      <c r="DJ246" s="10"/>
      <c r="DK246" s="10"/>
      <c r="DL246" s="69"/>
      <c r="DM246" s="69"/>
      <c r="DN246" s="98"/>
      <c r="DO246" s="98"/>
      <c r="DP246" s="45"/>
      <c r="DQ246" s="10"/>
      <c r="DR246" s="98"/>
      <c r="DS246" s="37"/>
      <c r="DT246" s="42"/>
      <c r="DU246" s="69"/>
      <c r="DV246" s="69"/>
      <c r="DW246" s="69"/>
      <c r="DX246" s="45"/>
    </row>
    <row r="247" spans="1:128" s="8" customFormat="1" ht="15" x14ac:dyDescent="0.15">
      <c r="A247" s="10"/>
      <c r="B247" s="98"/>
      <c r="C247" s="37"/>
      <c r="D247" s="42"/>
      <c r="E247" s="42"/>
      <c r="F247" s="69"/>
      <c r="G247" s="69"/>
      <c r="H247" s="69"/>
      <c r="I247" s="45"/>
      <c r="J247" s="10"/>
      <c r="K247" s="98"/>
      <c r="L247" s="37"/>
      <c r="M247" s="42"/>
      <c r="N247" s="69"/>
      <c r="O247" s="69"/>
      <c r="P247" s="69"/>
      <c r="R247" s="10"/>
      <c r="S247" s="98"/>
      <c r="T247" s="37"/>
      <c r="U247" s="10"/>
      <c r="V247" s="69"/>
      <c r="W247" s="69"/>
      <c r="X247" s="69"/>
      <c r="Z247" s="39"/>
      <c r="AA247" s="39"/>
      <c r="AB247" s="37"/>
      <c r="AC247" s="42"/>
      <c r="AD247" s="69"/>
      <c r="AE247" s="69"/>
      <c r="AF247" s="69"/>
      <c r="AG247" s="44"/>
      <c r="AH247" s="44"/>
      <c r="AJ247" s="39"/>
      <c r="AK247" s="39"/>
      <c r="AL247" s="37"/>
      <c r="AM247" s="42"/>
      <c r="AN247" s="69"/>
      <c r="AO247" s="69"/>
      <c r="AP247" s="69"/>
      <c r="AQ247" s="38"/>
      <c r="AS247" s="10"/>
      <c r="AT247" s="98"/>
      <c r="AU247" s="37"/>
      <c r="AV247" s="42"/>
      <c r="AW247" s="69"/>
      <c r="AX247" s="69"/>
      <c r="AY247" s="69"/>
      <c r="BA247" s="10"/>
      <c r="BB247" s="98"/>
      <c r="BC247" s="37"/>
      <c r="BD247" s="10"/>
      <c r="BE247" s="69"/>
      <c r="BF247" s="69"/>
      <c r="BG247" s="69"/>
      <c r="BH247" s="24"/>
      <c r="BI247" s="27"/>
      <c r="BJ247" s="99"/>
      <c r="BK247" s="25"/>
      <c r="BL247" s="29"/>
      <c r="BM247" s="71"/>
      <c r="BN247" s="71"/>
      <c r="BO247" s="71"/>
      <c r="BP247" s="99"/>
      <c r="BQ247" s="99"/>
      <c r="BR247" s="24"/>
      <c r="BS247" s="60"/>
      <c r="BT247" s="99"/>
      <c r="BU247" s="25"/>
      <c r="BV247" s="29"/>
      <c r="BW247" s="71"/>
      <c r="BX247" s="71"/>
      <c r="BY247" s="71"/>
      <c r="BZ247" s="99"/>
      <c r="CA247" s="99"/>
      <c r="CB247" s="24"/>
      <c r="CC247" s="60"/>
      <c r="CD247" s="98"/>
      <c r="CE247" s="37"/>
      <c r="CF247" s="42"/>
      <c r="CG247" s="69"/>
      <c r="CH247" s="69"/>
      <c r="CI247" s="69"/>
      <c r="CJ247" s="24"/>
      <c r="CM247" s="45"/>
      <c r="CN247" s="45"/>
      <c r="CO247" s="10"/>
      <c r="CP247" s="98"/>
      <c r="CQ247" s="10"/>
      <c r="CR247" s="10"/>
      <c r="CS247" s="10"/>
      <c r="CT247" s="69"/>
      <c r="CU247" s="69"/>
      <c r="CV247" s="69"/>
      <c r="CW247" s="45"/>
      <c r="CX247" s="10"/>
      <c r="CY247" s="39"/>
      <c r="CZ247" s="10"/>
      <c r="DA247" s="10"/>
      <c r="DB247" s="10"/>
      <c r="DC247" s="10"/>
      <c r="DD247" s="10"/>
      <c r="DE247" s="69"/>
      <c r="DF247" s="45"/>
      <c r="DG247" s="10"/>
      <c r="DH247" s="98"/>
      <c r="DI247" s="10"/>
      <c r="DJ247" s="10"/>
      <c r="DK247" s="10"/>
      <c r="DL247" s="69"/>
      <c r="DM247" s="69"/>
      <c r="DN247" s="98"/>
      <c r="DO247" s="98"/>
      <c r="DP247" s="45"/>
      <c r="DQ247" s="10"/>
      <c r="DR247" s="98"/>
      <c r="DS247" s="37"/>
      <c r="DT247" s="42"/>
      <c r="DU247" s="69"/>
      <c r="DV247" s="69"/>
      <c r="DW247" s="69"/>
      <c r="DX247" s="45"/>
    </row>
    <row r="248" spans="1:128" s="8" customFormat="1" ht="15" x14ac:dyDescent="0.15">
      <c r="A248" s="10"/>
      <c r="B248" s="98"/>
      <c r="C248" s="37"/>
      <c r="D248" s="42"/>
      <c r="E248" s="42"/>
      <c r="F248" s="69"/>
      <c r="G248" s="69"/>
      <c r="H248" s="69"/>
      <c r="I248" s="45"/>
      <c r="J248" s="10"/>
      <c r="K248" s="98"/>
      <c r="L248" s="37"/>
      <c r="M248" s="42"/>
      <c r="N248" s="69"/>
      <c r="O248" s="69"/>
      <c r="P248" s="69"/>
      <c r="R248" s="10"/>
      <c r="S248" s="98"/>
      <c r="T248" s="37"/>
      <c r="U248" s="10"/>
      <c r="V248" s="69"/>
      <c r="W248" s="69"/>
      <c r="X248" s="69"/>
      <c r="Z248" s="39"/>
      <c r="AA248" s="39"/>
      <c r="AB248" s="37"/>
      <c r="AC248" s="42"/>
      <c r="AD248" s="69"/>
      <c r="AE248" s="69"/>
      <c r="AF248" s="69"/>
      <c r="AG248" s="44"/>
      <c r="AH248" s="44"/>
      <c r="AJ248" s="39"/>
      <c r="AK248" s="39"/>
      <c r="AL248" s="37"/>
      <c r="AM248" s="42"/>
      <c r="AN248" s="69"/>
      <c r="AO248" s="69"/>
      <c r="AP248" s="69"/>
      <c r="AQ248" s="38"/>
      <c r="AS248" s="10"/>
      <c r="AT248" s="98"/>
      <c r="AU248" s="37"/>
      <c r="AV248" s="42"/>
      <c r="AW248" s="69"/>
      <c r="AX248" s="69"/>
      <c r="AY248" s="69"/>
      <c r="BA248" s="10"/>
      <c r="BB248" s="98"/>
      <c r="BC248" s="37"/>
      <c r="BD248" s="10"/>
      <c r="BE248" s="69"/>
      <c r="BF248" s="69"/>
      <c r="BG248" s="69"/>
      <c r="BH248" s="24"/>
      <c r="BI248" s="27"/>
      <c r="BJ248" s="99"/>
      <c r="BK248" s="25"/>
      <c r="BL248" s="29"/>
      <c r="BM248" s="71"/>
      <c r="BN248" s="71"/>
      <c r="BO248" s="71"/>
      <c r="BP248" s="99"/>
      <c r="BQ248" s="99"/>
      <c r="BR248" s="24"/>
      <c r="BS248" s="60"/>
      <c r="BT248" s="99"/>
      <c r="BU248" s="25"/>
      <c r="BV248" s="29"/>
      <c r="BW248" s="71"/>
      <c r="BX248" s="71"/>
      <c r="BY248" s="71"/>
      <c r="BZ248" s="99"/>
      <c r="CA248" s="99"/>
      <c r="CB248" s="24"/>
      <c r="CC248" s="60"/>
      <c r="CD248" s="98"/>
      <c r="CE248" s="37"/>
      <c r="CF248" s="42"/>
      <c r="CG248" s="69"/>
      <c r="CH248" s="69"/>
      <c r="CI248" s="69"/>
      <c r="CJ248" s="24"/>
      <c r="CM248" s="45"/>
      <c r="CN248" s="45"/>
      <c r="CO248" s="10"/>
      <c r="CP248" s="98"/>
      <c r="CQ248" s="10"/>
      <c r="CR248" s="10"/>
      <c r="CS248" s="10"/>
      <c r="CT248" s="69"/>
      <c r="CU248" s="69"/>
      <c r="CV248" s="69"/>
      <c r="CW248" s="45"/>
      <c r="CX248" s="10"/>
      <c r="CY248" s="39"/>
      <c r="CZ248" s="10"/>
      <c r="DA248" s="10"/>
      <c r="DB248" s="10"/>
      <c r="DC248" s="10"/>
      <c r="DD248" s="10"/>
      <c r="DE248" s="69"/>
      <c r="DF248" s="45"/>
      <c r="DG248" s="10"/>
      <c r="DH248" s="98"/>
      <c r="DI248" s="10"/>
      <c r="DJ248" s="10"/>
      <c r="DK248" s="10"/>
      <c r="DL248" s="69"/>
      <c r="DM248" s="69"/>
      <c r="DN248" s="98"/>
      <c r="DO248" s="98"/>
      <c r="DP248" s="45"/>
      <c r="DQ248" s="10"/>
      <c r="DR248" s="98"/>
      <c r="DS248" s="37"/>
      <c r="DT248" s="42"/>
      <c r="DU248" s="69"/>
      <c r="DV248" s="69"/>
      <c r="DW248" s="69"/>
      <c r="DX248" s="45"/>
    </row>
    <row r="249" spans="1:128" s="8" customFormat="1" ht="15" x14ac:dyDescent="0.15">
      <c r="A249" s="10"/>
      <c r="B249" s="98"/>
      <c r="C249" s="37"/>
      <c r="D249" s="42"/>
      <c r="E249" s="42"/>
      <c r="F249" s="69"/>
      <c r="G249" s="69"/>
      <c r="H249" s="69"/>
      <c r="I249" s="45"/>
      <c r="J249" s="10"/>
      <c r="K249" s="98"/>
      <c r="L249" s="37"/>
      <c r="M249" s="42"/>
      <c r="N249" s="69"/>
      <c r="O249" s="69"/>
      <c r="P249" s="69"/>
      <c r="R249" s="10"/>
      <c r="S249" s="98"/>
      <c r="T249" s="37"/>
      <c r="U249" s="10"/>
      <c r="V249" s="69"/>
      <c r="W249" s="69"/>
      <c r="X249" s="69"/>
      <c r="Z249" s="39"/>
      <c r="AA249" s="39"/>
      <c r="AB249" s="37"/>
      <c r="AC249" s="42"/>
      <c r="AD249" s="69"/>
      <c r="AE249" s="69"/>
      <c r="AF249" s="69"/>
      <c r="AG249" s="44"/>
      <c r="AH249" s="44"/>
      <c r="AJ249" s="39"/>
      <c r="AK249" s="39"/>
      <c r="AL249" s="37"/>
      <c r="AM249" s="42"/>
      <c r="AN249" s="69"/>
      <c r="AO249" s="69"/>
      <c r="AP249" s="69"/>
      <c r="AQ249" s="38"/>
      <c r="AS249" s="10"/>
      <c r="AT249" s="98"/>
      <c r="AU249" s="37"/>
      <c r="AV249" s="42"/>
      <c r="AW249" s="69"/>
      <c r="AX249" s="69"/>
      <c r="AY249" s="69"/>
      <c r="BA249" s="10"/>
      <c r="BB249" s="98"/>
      <c r="BC249" s="37"/>
      <c r="BD249" s="10"/>
      <c r="BE249" s="69"/>
      <c r="BF249" s="69"/>
      <c r="BG249" s="69"/>
      <c r="BH249" s="24"/>
      <c r="BI249" s="27"/>
      <c r="BJ249" s="99"/>
      <c r="BK249" s="25"/>
      <c r="BL249" s="29"/>
      <c r="BM249" s="71"/>
      <c r="BN249" s="71"/>
      <c r="BO249" s="71"/>
      <c r="BP249" s="99"/>
      <c r="BQ249" s="99"/>
      <c r="BR249" s="24"/>
      <c r="BS249" s="60"/>
      <c r="BT249" s="99"/>
      <c r="BU249" s="25"/>
      <c r="BV249" s="29"/>
      <c r="BW249" s="71"/>
      <c r="BX249" s="71"/>
      <c r="BY249" s="71"/>
      <c r="BZ249" s="99"/>
      <c r="CA249" s="99"/>
      <c r="CB249" s="24"/>
      <c r="CC249" s="60"/>
      <c r="CD249" s="98"/>
      <c r="CE249" s="37"/>
      <c r="CF249" s="42"/>
      <c r="CG249" s="69"/>
      <c r="CH249" s="69"/>
      <c r="CI249" s="69"/>
      <c r="CJ249" s="24"/>
      <c r="CM249" s="45"/>
      <c r="CN249" s="45"/>
      <c r="CO249" s="10"/>
      <c r="CP249" s="98"/>
      <c r="CQ249" s="10"/>
      <c r="CR249" s="10"/>
      <c r="CS249" s="10"/>
      <c r="CT249" s="69"/>
      <c r="CU249" s="69"/>
      <c r="CV249" s="69"/>
      <c r="CW249" s="45"/>
      <c r="CX249" s="10"/>
      <c r="CY249" s="39"/>
      <c r="CZ249" s="10"/>
      <c r="DA249" s="10"/>
      <c r="DB249" s="10"/>
      <c r="DC249" s="10"/>
      <c r="DD249" s="10"/>
      <c r="DE249" s="69"/>
      <c r="DF249" s="45"/>
      <c r="DG249" s="10"/>
      <c r="DH249" s="98"/>
      <c r="DI249" s="10"/>
      <c r="DJ249" s="10"/>
      <c r="DK249" s="10"/>
      <c r="DL249" s="69"/>
      <c r="DM249" s="69"/>
      <c r="DN249" s="98"/>
      <c r="DO249" s="98"/>
      <c r="DP249" s="45"/>
      <c r="DQ249" s="10"/>
      <c r="DR249" s="98"/>
      <c r="DS249" s="37"/>
      <c r="DT249" s="42"/>
      <c r="DU249" s="69"/>
      <c r="DV249" s="69"/>
      <c r="DW249" s="69"/>
      <c r="DX249" s="45"/>
    </row>
    <row r="250" spans="1:128" s="8" customFormat="1" ht="15" x14ac:dyDescent="0.15">
      <c r="A250" s="10"/>
      <c r="B250" s="98"/>
      <c r="C250" s="37"/>
      <c r="D250" s="42"/>
      <c r="E250" s="42"/>
      <c r="F250" s="69"/>
      <c r="G250" s="69"/>
      <c r="H250" s="69"/>
      <c r="I250" s="45"/>
      <c r="J250" s="10"/>
      <c r="K250" s="98"/>
      <c r="L250" s="37"/>
      <c r="M250" s="42"/>
      <c r="N250" s="69"/>
      <c r="O250" s="69"/>
      <c r="P250" s="69"/>
      <c r="R250" s="10"/>
      <c r="S250" s="98"/>
      <c r="T250" s="37"/>
      <c r="U250" s="10"/>
      <c r="V250" s="69"/>
      <c r="W250" s="69"/>
      <c r="X250" s="69"/>
      <c r="Z250" s="39"/>
      <c r="AA250" s="39"/>
      <c r="AB250" s="37"/>
      <c r="AC250" s="42"/>
      <c r="AD250" s="69"/>
      <c r="AE250" s="69"/>
      <c r="AF250" s="69"/>
      <c r="AG250" s="44"/>
      <c r="AH250" s="44"/>
      <c r="AJ250" s="39"/>
      <c r="AK250" s="39"/>
      <c r="AL250" s="37"/>
      <c r="AM250" s="42"/>
      <c r="AN250" s="69"/>
      <c r="AO250" s="69"/>
      <c r="AP250" s="69"/>
      <c r="AQ250" s="38"/>
      <c r="AS250" s="10"/>
      <c r="AT250" s="98"/>
      <c r="AU250" s="37"/>
      <c r="AV250" s="42"/>
      <c r="AW250" s="69"/>
      <c r="AX250" s="69"/>
      <c r="AY250" s="69"/>
      <c r="BA250" s="10"/>
      <c r="BB250" s="98"/>
      <c r="BC250" s="37"/>
      <c r="BD250" s="10"/>
      <c r="BE250" s="69"/>
      <c r="BF250" s="69"/>
      <c r="BG250" s="69"/>
      <c r="BH250" s="24"/>
      <c r="BI250" s="27"/>
      <c r="BJ250" s="99"/>
      <c r="BK250" s="25"/>
      <c r="BL250" s="29"/>
      <c r="BM250" s="71"/>
      <c r="BN250" s="71"/>
      <c r="BO250" s="71"/>
      <c r="BP250" s="99"/>
      <c r="BQ250" s="99"/>
      <c r="BR250" s="24"/>
      <c r="BS250" s="60"/>
      <c r="BT250" s="99"/>
      <c r="BU250" s="25"/>
      <c r="BV250" s="29"/>
      <c r="BW250" s="71"/>
      <c r="BX250" s="71"/>
      <c r="BY250" s="71"/>
      <c r="BZ250" s="99"/>
      <c r="CA250" s="99"/>
      <c r="CB250" s="24"/>
      <c r="CC250" s="60"/>
      <c r="CD250" s="98"/>
      <c r="CE250" s="37"/>
      <c r="CF250" s="42"/>
      <c r="CG250" s="69"/>
      <c r="CH250" s="69"/>
      <c r="CI250" s="69"/>
      <c r="CJ250" s="24"/>
      <c r="CM250" s="45"/>
      <c r="CN250" s="45"/>
      <c r="CO250" s="10"/>
      <c r="CP250" s="98"/>
      <c r="CQ250" s="10"/>
      <c r="CR250" s="10"/>
      <c r="CS250" s="10"/>
      <c r="CT250" s="69"/>
      <c r="CU250" s="69"/>
      <c r="CV250" s="69"/>
      <c r="CW250" s="45"/>
      <c r="CX250" s="10"/>
      <c r="CY250" s="39"/>
      <c r="CZ250" s="10"/>
      <c r="DA250" s="10"/>
      <c r="DB250" s="10"/>
      <c r="DC250" s="10"/>
      <c r="DD250" s="10"/>
      <c r="DE250" s="69"/>
      <c r="DF250" s="45"/>
      <c r="DG250" s="10"/>
      <c r="DH250" s="98"/>
      <c r="DI250" s="10"/>
      <c r="DJ250" s="10"/>
      <c r="DK250" s="10"/>
      <c r="DL250" s="69"/>
      <c r="DM250" s="69"/>
      <c r="DN250" s="98"/>
      <c r="DO250" s="98"/>
      <c r="DP250" s="45"/>
      <c r="DQ250" s="10"/>
      <c r="DR250" s="98"/>
      <c r="DS250" s="37"/>
      <c r="DT250" s="42"/>
      <c r="DU250" s="69"/>
      <c r="DV250" s="69"/>
      <c r="DW250" s="69"/>
      <c r="DX250" s="45"/>
    </row>
    <row r="251" spans="1:128" s="8" customFormat="1" ht="15" x14ac:dyDescent="0.15">
      <c r="A251" s="10"/>
      <c r="B251" s="98"/>
      <c r="C251" s="37"/>
      <c r="D251" s="42"/>
      <c r="E251" s="42"/>
      <c r="F251" s="69"/>
      <c r="G251" s="69"/>
      <c r="H251" s="69"/>
      <c r="I251" s="45"/>
      <c r="J251" s="10"/>
      <c r="K251" s="98"/>
      <c r="L251" s="37"/>
      <c r="M251" s="42"/>
      <c r="N251" s="69"/>
      <c r="O251" s="69"/>
      <c r="P251" s="69"/>
      <c r="R251" s="10"/>
      <c r="S251" s="98"/>
      <c r="T251" s="37"/>
      <c r="U251" s="10"/>
      <c r="V251" s="69"/>
      <c r="W251" s="69"/>
      <c r="X251" s="69"/>
      <c r="Z251" s="39"/>
      <c r="AA251" s="39"/>
      <c r="AB251" s="37"/>
      <c r="AC251" s="42"/>
      <c r="AD251" s="69"/>
      <c r="AE251" s="69"/>
      <c r="AF251" s="69"/>
      <c r="AG251" s="44"/>
      <c r="AH251" s="44"/>
      <c r="AJ251" s="39"/>
      <c r="AK251" s="39"/>
      <c r="AL251" s="37"/>
      <c r="AM251" s="42"/>
      <c r="AN251" s="69"/>
      <c r="AO251" s="69"/>
      <c r="AP251" s="69"/>
      <c r="AQ251" s="38"/>
      <c r="AS251" s="10"/>
      <c r="AT251" s="98"/>
      <c r="AU251" s="37"/>
      <c r="AV251" s="42"/>
      <c r="AW251" s="69"/>
      <c r="AX251" s="69"/>
      <c r="AY251" s="69"/>
      <c r="BA251" s="10"/>
      <c r="BB251" s="98"/>
      <c r="BC251" s="37"/>
      <c r="BD251" s="10"/>
      <c r="BE251" s="69"/>
      <c r="BF251" s="69"/>
      <c r="BG251" s="69"/>
      <c r="BH251" s="24"/>
      <c r="BI251" s="27"/>
      <c r="BJ251" s="99"/>
      <c r="BK251" s="25"/>
      <c r="BL251" s="29"/>
      <c r="BM251" s="71"/>
      <c r="BN251" s="71"/>
      <c r="BO251" s="71"/>
      <c r="BP251" s="99"/>
      <c r="BQ251" s="99"/>
      <c r="BR251" s="24"/>
      <c r="BS251" s="60"/>
      <c r="BT251" s="99"/>
      <c r="BU251" s="25"/>
      <c r="BV251" s="29"/>
      <c r="BW251" s="71"/>
      <c r="BX251" s="71"/>
      <c r="BY251" s="71"/>
      <c r="BZ251" s="99"/>
      <c r="CA251" s="99"/>
      <c r="CB251" s="24"/>
      <c r="CC251" s="60"/>
      <c r="CD251" s="98"/>
      <c r="CE251" s="37"/>
      <c r="CF251" s="42"/>
      <c r="CG251" s="69"/>
      <c r="CH251" s="69"/>
      <c r="CI251" s="69"/>
      <c r="CJ251" s="24"/>
      <c r="CM251" s="45"/>
      <c r="CN251" s="45"/>
      <c r="CO251" s="10"/>
      <c r="CP251" s="98"/>
      <c r="CQ251" s="10"/>
      <c r="CR251" s="10"/>
      <c r="CS251" s="10"/>
      <c r="CT251" s="69"/>
      <c r="CU251" s="69"/>
      <c r="CV251" s="69"/>
      <c r="CW251" s="45"/>
      <c r="CX251" s="10"/>
      <c r="CY251" s="39"/>
      <c r="CZ251" s="10"/>
      <c r="DA251" s="10"/>
      <c r="DB251" s="10"/>
      <c r="DC251" s="10"/>
      <c r="DD251" s="10"/>
      <c r="DE251" s="69"/>
      <c r="DF251" s="45"/>
      <c r="DG251" s="10"/>
      <c r="DH251" s="98"/>
      <c r="DI251" s="10"/>
      <c r="DJ251" s="10"/>
      <c r="DK251" s="10"/>
      <c r="DL251" s="69"/>
      <c r="DM251" s="69"/>
      <c r="DN251" s="98"/>
      <c r="DO251" s="98"/>
      <c r="DP251" s="45"/>
      <c r="DQ251" s="10"/>
      <c r="DR251" s="98"/>
      <c r="DS251" s="37"/>
      <c r="DT251" s="42"/>
      <c r="DU251" s="69"/>
      <c r="DV251" s="69"/>
      <c r="DW251" s="69"/>
      <c r="DX251" s="45"/>
    </row>
    <row r="252" spans="1:128" s="8" customFormat="1" ht="15" x14ac:dyDescent="0.15">
      <c r="A252" s="10"/>
      <c r="B252" s="98"/>
      <c r="C252" s="37"/>
      <c r="D252" s="42"/>
      <c r="E252" s="42"/>
      <c r="F252" s="69"/>
      <c r="G252" s="69"/>
      <c r="H252" s="69"/>
      <c r="I252" s="45"/>
      <c r="J252" s="10"/>
      <c r="K252" s="98"/>
      <c r="L252" s="37"/>
      <c r="M252" s="42"/>
      <c r="N252" s="69"/>
      <c r="O252" s="69"/>
      <c r="P252" s="69"/>
      <c r="R252" s="10"/>
      <c r="S252" s="98"/>
      <c r="T252" s="37"/>
      <c r="U252" s="10"/>
      <c r="V252" s="69"/>
      <c r="W252" s="69"/>
      <c r="X252" s="69"/>
      <c r="Z252" s="39"/>
      <c r="AA252" s="39"/>
      <c r="AB252" s="37"/>
      <c r="AC252" s="42"/>
      <c r="AD252" s="69"/>
      <c r="AE252" s="69"/>
      <c r="AF252" s="69"/>
      <c r="AG252" s="44"/>
      <c r="AH252" s="44"/>
      <c r="AJ252" s="39"/>
      <c r="AK252" s="39"/>
      <c r="AL252" s="37"/>
      <c r="AM252" s="42"/>
      <c r="AN252" s="69"/>
      <c r="AO252" s="69"/>
      <c r="AP252" s="69"/>
      <c r="AQ252" s="38"/>
      <c r="AS252" s="10"/>
      <c r="AT252" s="98"/>
      <c r="AU252" s="37"/>
      <c r="AV252" s="42"/>
      <c r="AW252" s="69"/>
      <c r="AX252" s="69"/>
      <c r="AY252" s="69"/>
      <c r="BA252" s="10"/>
      <c r="BB252" s="98"/>
      <c r="BC252" s="37"/>
      <c r="BD252" s="10"/>
      <c r="BE252" s="69"/>
      <c r="BF252" s="69"/>
      <c r="BG252" s="69"/>
      <c r="BH252" s="24"/>
      <c r="BI252" s="27"/>
      <c r="BJ252" s="99"/>
      <c r="BK252" s="25"/>
      <c r="BL252" s="29"/>
      <c r="BM252" s="71"/>
      <c r="BN252" s="71"/>
      <c r="BO252" s="71"/>
      <c r="BP252" s="99"/>
      <c r="BQ252" s="99"/>
      <c r="BR252" s="24"/>
      <c r="BS252" s="60"/>
      <c r="BT252" s="99"/>
      <c r="BU252" s="25"/>
      <c r="BV252" s="29"/>
      <c r="BW252" s="71"/>
      <c r="BX252" s="71"/>
      <c r="BY252" s="71"/>
      <c r="BZ252" s="99"/>
      <c r="CA252" s="99"/>
      <c r="CB252" s="24"/>
      <c r="CC252" s="60"/>
      <c r="CD252" s="98"/>
      <c r="CE252" s="37"/>
      <c r="CF252" s="42"/>
      <c r="CG252" s="69"/>
      <c r="CH252" s="69"/>
      <c r="CI252" s="69"/>
      <c r="CJ252" s="24"/>
      <c r="CM252" s="45"/>
      <c r="CN252" s="45"/>
      <c r="CO252" s="10"/>
      <c r="CP252" s="98"/>
      <c r="CQ252" s="10"/>
      <c r="CR252" s="10"/>
      <c r="CS252" s="10"/>
      <c r="CT252" s="69"/>
      <c r="CU252" s="69"/>
      <c r="CV252" s="69"/>
      <c r="CW252" s="45"/>
      <c r="CX252" s="10"/>
      <c r="CY252" s="39"/>
      <c r="CZ252" s="10"/>
      <c r="DA252" s="10"/>
      <c r="DB252" s="10"/>
      <c r="DC252" s="10"/>
      <c r="DD252" s="10"/>
      <c r="DE252" s="69"/>
      <c r="DF252" s="45"/>
      <c r="DG252" s="10"/>
      <c r="DH252" s="98"/>
      <c r="DI252" s="10"/>
      <c r="DJ252" s="10"/>
      <c r="DK252" s="10"/>
      <c r="DL252" s="69"/>
      <c r="DM252" s="69"/>
      <c r="DN252" s="98"/>
      <c r="DO252" s="98"/>
      <c r="DP252" s="45"/>
      <c r="DQ252" s="10"/>
      <c r="DR252" s="98"/>
      <c r="DS252" s="37"/>
      <c r="DT252" s="42"/>
      <c r="DU252" s="69"/>
      <c r="DV252" s="69"/>
      <c r="DW252" s="69"/>
      <c r="DX252" s="45"/>
    </row>
    <row r="253" spans="1:128" s="8" customFormat="1" ht="15" x14ac:dyDescent="0.15">
      <c r="A253" s="10"/>
      <c r="B253" s="98"/>
      <c r="C253" s="37"/>
      <c r="D253" s="42"/>
      <c r="E253" s="42"/>
      <c r="F253" s="69"/>
      <c r="G253" s="69"/>
      <c r="H253" s="69"/>
      <c r="I253" s="45"/>
      <c r="J253" s="10"/>
      <c r="K253" s="98"/>
      <c r="L253" s="37"/>
      <c r="M253" s="42"/>
      <c r="N253" s="69"/>
      <c r="O253" s="69"/>
      <c r="P253" s="69"/>
      <c r="R253" s="10"/>
      <c r="S253" s="98"/>
      <c r="T253" s="37"/>
      <c r="U253" s="10"/>
      <c r="V253" s="69"/>
      <c r="W253" s="69"/>
      <c r="X253" s="69"/>
      <c r="Z253" s="39"/>
      <c r="AA253" s="39"/>
      <c r="AB253" s="37"/>
      <c r="AC253" s="42"/>
      <c r="AD253" s="69"/>
      <c r="AE253" s="69"/>
      <c r="AF253" s="69"/>
      <c r="AG253" s="44"/>
      <c r="AH253" s="44"/>
      <c r="AJ253" s="39"/>
      <c r="AK253" s="39"/>
      <c r="AL253" s="37"/>
      <c r="AM253" s="42"/>
      <c r="AN253" s="69"/>
      <c r="AO253" s="69"/>
      <c r="AP253" s="69"/>
      <c r="AQ253" s="38"/>
      <c r="AS253" s="10"/>
      <c r="AT253" s="98"/>
      <c r="AU253" s="37"/>
      <c r="AV253" s="42"/>
      <c r="AW253" s="69"/>
      <c r="AX253" s="69"/>
      <c r="AY253" s="69"/>
      <c r="BA253" s="10"/>
      <c r="BB253" s="98"/>
      <c r="BC253" s="37"/>
      <c r="BD253" s="10"/>
      <c r="BE253" s="69"/>
      <c r="BF253" s="69"/>
      <c r="BG253" s="69"/>
      <c r="BH253" s="24"/>
      <c r="BI253" s="27"/>
      <c r="BJ253" s="99"/>
      <c r="BK253" s="25"/>
      <c r="BL253" s="29"/>
      <c r="BM253" s="71"/>
      <c r="BN253" s="71"/>
      <c r="BO253" s="71"/>
      <c r="BP253" s="99"/>
      <c r="BQ253" s="99"/>
      <c r="BR253" s="24"/>
      <c r="BS253" s="60"/>
      <c r="BT253" s="99"/>
      <c r="BU253" s="25"/>
      <c r="BV253" s="29"/>
      <c r="BW253" s="71"/>
      <c r="BX253" s="71"/>
      <c r="BY253" s="71"/>
      <c r="BZ253" s="99"/>
      <c r="CA253" s="99"/>
      <c r="CB253" s="24"/>
      <c r="CC253" s="60"/>
      <c r="CD253" s="98"/>
      <c r="CE253" s="37"/>
      <c r="CF253" s="42"/>
      <c r="CG253" s="69"/>
      <c r="CH253" s="69"/>
      <c r="CI253" s="69"/>
      <c r="CJ253" s="24"/>
      <c r="CM253" s="45"/>
      <c r="CN253" s="45"/>
      <c r="CO253" s="10"/>
      <c r="CP253" s="98"/>
      <c r="CQ253" s="10"/>
      <c r="CR253" s="10"/>
      <c r="CS253" s="10"/>
      <c r="CT253" s="69"/>
      <c r="CU253" s="69"/>
      <c r="CV253" s="69"/>
      <c r="CW253" s="45"/>
      <c r="CX253" s="10"/>
      <c r="CY253" s="39"/>
      <c r="CZ253" s="10"/>
      <c r="DA253" s="10"/>
      <c r="DB253" s="10"/>
      <c r="DC253" s="10"/>
      <c r="DD253" s="10"/>
      <c r="DE253" s="69"/>
      <c r="DF253" s="45"/>
      <c r="DG253" s="10"/>
      <c r="DH253" s="98"/>
      <c r="DI253" s="10"/>
      <c r="DJ253" s="10"/>
      <c r="DK253" s="10"/>
      <c r="DL253" s="69"/>
      <c r="DM253" s="69"/>
      <c r="DN253" s="98"/>
      <c r="DO253" s="98"/>
      <c r="DP253" s="45"/>
      <c r="DQ253" s="10"/>
      <c r="DR253" s="98"/>
      <c r="DS253" s="37"/>
      <c r="DT253" s="42"/>
      <c r="DU253" s="69"/>
      <c r="DV253" s="69"/>
      <c r="DW253" s="69"/>
      <c r="DX253" s="45"/>
    </row>
    <row r="254" spans="1:128" s="8" customFormat="1" ht="15" x14ac:dyDescent="0.15">
      <c r="A254" s="10"/>
      <c r="B254" s="98"/>
      <c r="C254" s="37"/>
      <c r="D254" s="42"/>
      <c r="E254" s="42"/>
      <c r="F254" s="69"/>
      <c r="G254" s="69"/>
      <c r="H254" s="69"/>
      <c r="I254" s="45"/>
      <c r="J254" s="10"/>
      <c r="K254" s="98"/>
      <c r="L254" s="37"/>
      <c r="M254" s="42"/>
      <c r="N254" s="69"/>
      <c r="O254" s="69"/>
      <c r="P254" s="69"/>
      <c r="R254" s="10"/>
      <c r="S254" s="98"/>
      <c r="T254" s="37"/>
      <c r="U254" s="10"/>
      <c r="V254" s="69"/>
      <c r="W254" s="69"/>
      <c r="X254" s="69"/>
      <c r="Z254" s="39"/>
      <c r="AA254" s="39"/>
      <c r="AB254" s="37"/>
      <c r="AC254" s="42"/>
      <c r="AD254" s="69"/>
      <c r="AE254" s="69"/>
      <c r="AF254" s="69"/>
      <c r="AG254" s="44"/>
      <c r="AH254" s="44"/>
      <c r="AJ254" s="39"/>
      <c r="AK254" s="39"/>
      <c r="AL254" s="37"/>
      <c r="AM254" s="42"/>
      <c r="AN254" s="69"/>
      <c r="AO254" s="69"/>
      <c r="AP254" s="69"/>
      <c r="AQ254" s="38"/>
      <c r="AS254" s="10"/>
      <c r="AT254" s="98"/>
      <c r="AU254" s="37"/>
      <c r="AV254" s="42"/>
      <c r="AW254" s="69"/>
      <c r="AX254" s="69"/>
      <c r="AY254" s="69"/>
      <c r="BA254" s="10"/>
      <c r="BB254" s="98"/>
      <c r="BC254" s="37"/>
      <c r="BD254" s="10"/>
      <c r="BE254" s="69"/>
      <c r="BF254" s="69"/>
      <c r="BG254" s="69"/>
      <c r="BH254" s="24"/>
      <c r="BI254" s="27"/>
      <c r="BJ254" s="99"/>
      <c r="BK254" s="25"/>
      <c r="BL254" s="29"/>
      <c r="BM254" s="71"/>
      <c r="BN254" s="71"/>
      <c r="BO254" s="71"/>
      <c r="BP254" s="99"/>
      <c r="BQ254" s="99"/>
      <c r="BR254" s="24"/>
      <c r="BS254" s="60"/>
      <c r="BT254" s="99"/>
      <c r="BU254" s="25"/>
      <c r="BV254" s="29"/>
      <c r="BW254" s="71"/>
      <c r="BX254" s="71"/>
      <c r="BY254" s="71"/>
      <c r="BZ254" s="99"/>
      <c r="CA254" s="99"/>
      <c r="CB254" s="24"/>
      <c r="CC254" s="60"/>
      <c r="CD254" s="98"/>
      <c r="CE254" s="37"/>
      <c r="CF254" s="42"/>
      <c r="CG254" s="69"/>
      <c r="CH254" s="69"/>
      <c r="CI254" s="69"/>
      <c r="CJ254" s="24"/>
      <c r="CM254" s="45"/>
      <c r="CN254" s="45"/>
      <c r="CO254" s="10"/>
      <c r="CP254" s="98"/>
      <c r="CQ254" s="10"/>
      <c r="CR254" s="10"/>
      <c r="CS254" s="10"/>
      <c r="CT254" s="69"/>
      <c r="CU254" s="69"/>
      <c r="CV254" s="69"/>
      <c r="CW254" s="45"/>
      <c r="CX254" s="10"/>
      <c r="CY254" s="39"/>
      <c r="CZ254" s="10"/>
      <c r="DA254" s="10"/>
      <c r="DB254" s="10"/>
      <c r="DC254" s="10"/>
      <c r="DD254" s="10"/>
      <c r="DE254" s="69"/>
      <c r="DF254" s="45"/>
      <c r="DG254" s="10"/>
      <c r="DH254" s="98"/>
      <c r="DI254" s="10"/>
      <c r="DJ254" s="10"/>
      <c r="DK254" s="10"/>
      <c r="DL254" s="69"/>
      <c r="DM254" s="69"/>
      <c r="DN254" s="98"/>
      <c r="DO254" s="98"/>
      <c r="DP254" s="45"/>
      <c r="DQ254" s="10"/>
      <c r="DR254" s="98"/>
      <c r="DS254" s="37"/>
      <c r="DT254" s="42"/>
      <c r="DU254" s="69"/>
      <c r="DV254" s="69"/>
      <c r="DW254" s="69"/>
      <c r="DX254" s="45"/>
    </row>
    <row r="255" spans="1:128" s="8" customFormat="1" ht="15" x14ac:dyDescent="0.15">
      <c r="A255" s="10"/>
      <c r="B255" s="98"/>
      <c r="C255" s="37"/>
      <c r="D255" s="42"/>
      <c r="E255" s="42"/>
      <c r="F255" s="69"/>
      <c r="G255" s="69"/>
      <c r="H255" s="69"/>
      <c r="I255" s="45"/>
      <c r="J255" s="10"/>
      <c r="K255" s="98"/>
      <c r="L255" s="37"/>
      <c r="M255" s="42"/>
      <c r="N255" s="69"/>
      <c r="O255" s="69"/>
      <c r="P255" s="69"/>
      <c r="R255" s="10"/>
      <c r="S255" s="98"/>
      <c r="T255" s="37"/>
      <c r="U255" s="10"/>
      <c r="V255" s="69"/>
      <c r="W255" s="69"/>
      <c r="X255" s="69"/>
      <c r="Z255" s="39"/>
      <c r="AA255" s="39"/>
      <c r="AB255" s="37"/>
      <c r="AC255" s="42"/>
      <c r="AD255" s="69"/>
      <c r="AE255" s="69"/>
      <c r="AF255" s="69"/>
      <c r="AG255" s="44"/>
      <c r="AH255" s="44"/>
      <c r="AJ255" s="39"/>
      <c r="AK255" s="39"/>
      <c r="AL255" s="37"/>
      <c r="AM255" s="42"/>
      <c r="AN255" s="69"/>
      <c r="AO255" s="69"/>
      <c r="AP255" s="69"/>
      <c r="AQ255" s="38"/>
      <c r="AS255" s="10"/>
      <c r="AT255" s="98"/>
      <c r="AU255" s="37"/>
      <c r="AV255" s="42"/>
      <c r="AW255" s="69"/>
      <c r="AX255" s="69"/>
      <c r="AY255" s="69"/>
      <c r="BA255" s="10"/>
      <c r="BB255" s="98"/>
      <c r="BC255" s="37"/>
      <c r="BD255" s="10"/>
      <c r="BE255" s="69"/>
      <c r="BF255" s="69"/>
      <c r="BG255" s="69"/>
      <c r="BH255" s="24"/>
      <c r="BI255" s="27"/>
      <c r="BJ255" s="99"/>
      <c r="BK255" s="25"/>
      <c r="BL255" s="29"/>
      <c r="BM255" s="71"/>
      <c r="BN255" s="71"/>
      <c r="BO255" s="71"/>
      <c r="BP255" s="99"/>
      <c r="BQ255" s="99"/>
      <c r="BR255" s="24"/>
      <c r="BS255" s="60"/>
      <c r="BT255" s="99"/>
      <c r="BU255" s="25"/>
      <c r="BV255" s="29"/>
      <c r="BW255" s="71"/>
      <c r="BX255" s="71"/>
      <c r="BY255" s="71"/>
      <c r="BZ255" s="99"/>
      <c r="CA255" s="99"/>
      <c r="CB255" s="24"/>
      <c r="CC255" s="60"/>
      <c r="CD255" s="98"/>
      <c r="CE255" s="37"/>
      <c r="CF255" s="42"/>
      <c r="CG255" s="69"/>
      <c r="CH255" s="69"/>
      <c r="CI255" s="69"/>
      <c r="CJ255" s="24"/>
      <c r="CM255" s="45"/>
      <c r="CN255" s="45"/>
      <c r="CO255" s="10"/>
      <c r="CP255" s="98"/>
      <c r="CQ255" s="10"/>
      <c r="CR255" s="10"/>
      <c r="CS255" s="10"/>
      <c r="CT255" s="69"/>
      <c r="CU255" s="69"/>
      <c r="CV255" s="69"/>
      <c r="CW255" s="45"/>
      <c r="CX255" s="10"/>
      <c r="CY255" s="39"/>
      <c r="CZ255" s="10"/>
      <c r="DA255" s="10"/>
      <c r="DB255" s="10"/>
      <c r="DC255" s="10"/>
      <c r="DD255" s="10"/>
      <c r="DE255" s="69"/>
      <c r="DF255" s="45"/>
      <c r="DG255" s="10"/>
      <c r="DH255" s="98"/>
      <c r="DI255" s="10"/>
      <c r="DJ255" s="10"/>
      <c r="DK255" s="10"/>
      <c r="DL255" s="69"/>
      <c r="DM255" s="69"/>
      <c r="DN255" s="98"/>
      <c r="DO255" s="98"/>
      <c r="DP255" s="45"/>
      <c r="DQ255" s="10"/>
      <c r="DR255" s="98"/>
      <c r="DS255" s="37"/>
      <c r="DT255" s="42"/>
      <c r="DU255" s="69"/>
      <c r="DV255" s="69"/>
      <c r="DW255" s="69"/>
      <c r="DX255" s="45"/>
    </row>
    <row r="256" spans="1:128" s="8" customFormat="1" ht="15" x14ac:dyDescent="0.15">
      <c r="A256" s="10"/>
      <c r="B256" s="98"/>
      <c r="C256" s="37"/>
      <c r="D256" s="42"/>
      <c r="E256" s="42"/>
      <c r="F256" s="69"/>
      <c r="G256" s="69"/>
      <c r="H256" s="69"/>
      <c r="I256" s="45"/>
      <c r="J256" s="10"/>
      <c r="K256" s="98"/>
      <c r="L256" s="37"/>
      <c r="M256" s="42"/>
      <c r="N256" s="69"/>
      <c r="O256" s="69"/>
      <c r="P256" s="69"/>
      <c r="R256" s="10"/>
      <c r="S256" s="98"/>
      <c r="T256" s="37"/>
      <c r="U256" s="10"/>
      <c r="V256" s="69"/>
      <c r="W256" s="69"/>
      <c r="X256" s="69"/>
      <c r="Z256" s="39"/>
      <c r="AA256" s="39"/>
      <c r="AB256" s="37"/>
      <c r="AC256" s="42"/>
      <c r="AD256" s="69"/>
      <c r="AE256" s="69"/>
      <c r="AF256" s="69"/>
      <c r="AG256" s="44"/>
      <c r="AH256" s="44"/>
      <c r="AJ256" s="39"/>
      <c r="AK256" s="39"/>
      <c r="AL256" s="37"/>
      <c r="AM256" s="42"/>
      <c r="AN256" s="69"/>
      <c r="AO256" s="69"/>
      <c r="AP256" s="69"/>
      <c r="AQ256" s="38"/>
      <c r="AS256" s="10"/>
      <c r="AT256" s="98"/>
      <c r="AU256" s="37"/>
      <c r="AV256" s="42"/>
      <c r="AW256" s="69"/>
      <c r="AX256" s="69"/>
      <c r="AY256" s="69"/>
      <c r="BA256" s="10"/>
      <c r="BB256" s="98"/>
      <c r="BC256" s="37"/>
      <c r="BD256" s="10"/>
      <c r="BE256" s="69"/>
      <c r="BF256" s="69"/>
      <c r="BG256" s="69"/>
      <c r="BH256" s="24"/>
      <c r="BI256" s="27"/>
      <c r="BJ256" s="99"/>
      <c r="BK256" s="25"/>
      <c r="BL256" s="29"/>
      <c r="BM256" s="71"/>
      <c r="BN256" s="71"/>
      <c r="BO256" s="71"/>
      <c r="BP256" s="99"/>
      <c r="BQ256" s="99"/>
      <c r="BR256" s="24"/>
      <c r="BS256" s="60"/>
      <c r="BT256" s="99"/>
      <c r="BU256" s="25"/>
      <c r="BV256" s="29"/>
      <c r="BW256" s="71"/>
      <c r="BX256" s="71"/>
      <c r="BY256" s="71"/>
      <c r="BZ256" s="99"/>
      <c r="CA256" s="99"/>
      <c r="CB256" s="24"/>
      <c r="CC256" s="60"/>
      <c r="CD256" s="98"/>
      <c r="CE256" s="37"/>
      <c r="CF256" s="42"/>
      <c r="CG256" s="69"/>
      <c r="CH256" s="69"/>
      <c r="CI256" s="69"/>
      <c r="CJ256" s="24"/>
      <c r="CM256" s="45"/>
      <c r="CN256" s="45"/>
      <c r="CO256" s="10"/>
      <c r="CP256" s="98"/>
      <c r="CQ256" s="10"/>
      <c r="CR256" s="10"/>
      <c r="CS256" s="10"/>
      <c r="CT256" s="69"/>
      <c r="CU256" s="69"/>
      <c r="CV256" s="69"/>
      <c r="CW256" s="45"/>
      <c r="CX256" s="10"/>
      <c r="CY256" s="39"/>
      <c r="CZ256" s="10"/>
      <c r="DA256" s="10"/>
      <c r="DB256" s="10"/>
      <c r="DC256" s="10"/>
      <c r="DD256" s="10"/>
      <c r="DE256" s="69"/>
      <c r="DF256" s="45"/>
      <c r="DG256" s="10"/>
      <c r="DH256" s="98"/>
      <c r="DI256" s="10"/>
      <c r="DJ256" s="10"/>
      <c r="DK256" s="10"/>
      <c r="DL256" s="69"/>
      <c r="DM256" s="69"/>
      <c r="DN256" s="98"/>
      <c r="DO256" s="98"/>
      <c r="DP256" s="45"/>
      <c r="DQ256" s="10"/>
      <c r="DR256" s="98"/>
      <c r="DS256" s="37"/>
      <c r="DT256" s="42"/>
      <c r="DU256" s="69"/>
      <c r="DV256" s="69"/>
      <c r="DW256" s="69"/>
      <c r="DX256" s="45"/>
    </row>
    <row r="257" spans="1:128" s="8" customFormat="1" ht="15" x14ac:dyDescent="0.15">
      <c r="A257" s="10"/>
      <c r="B257" s="98"/>
      <c r="C257" s="37"/>
      <c r="D257" s="42"/>
      <c r="E257" s="42"/>
      <c r="F257" s="69"/>
      <c r="G257" s="69"/>
      <c r="H257" s="69"/>
      <c r="I257" s="45"/>
      <c r="J257" s="10"/>
      <c r="K257" s="98"/>
      <c r="L257" s="37"/>
      <c r="M257" s="42"/>
      <c r="N257" s="69"/>
      <c r="O257" s="69"/>
      <c r="P257" s="69"/>
      <c r="R257" s="10"/>
      <c r="S257" s="98"/>
      <c r="T257" s="37"/>
      <c r="U257" s="10"/>
      <c r="V257" s="69"/>
      <c r="W257" s="69"/>
      <c r="X257" s="69"/>
      <c r="Z257" s="39"/>
      <c r="AA257" s="39"/>
      <c r="AB257" s="37"/>
      <c r="AC257" s="42"/>
      <c r="AD257" s="69"/>
      <c r="AE257" s="69"/>
      <c r="AF257" s="69"/>
      <c r="AG257" s="44"/>
      <c r="AH257" s="44"/>
      <c r="AJ257" s="39"/>
      <c r="AK257" s="39"/>
      <c r="AL257" s="37"/>
      <c r="AM257" s="42"/>
      <c r="AN257" s="69"/>
      <c r="AO257" s="69"/>
      <c r="AP257" s="69"/>
      <c r="AQ257" s="38"/>
      <c r="AS257" s="10"/>
      <c r="AT257" s="98"/>
      <c r="AU257" s="37"/>
      <c r="AV257" s="42"/>
      <c r="AW257" s="69"/>
      <c r="AX257" s="69"/>
      <c r="AY257" s="69"/>
      <c r="BA257" s="10"/>
      <c r="BB257" s="98"/>
      <c r="BC257" s="37"/>
      <c r="BD257" s="10"/>
      <c r="BE257" s="69"/>
      <c r="BF257" s="69"/>
      <c r="BG257" s="69"/>
      <c r="BH257" s="24"/>
      <c r="BI257" s="27"/>
      <c r="BJ257" s="99"/>
      <c r="BK257" s="25"/>
      <c r="BL257" s="29"/>
      <c r="BM257" s="71"/>
      <c r="BN257" s="71"/>
      <c r="BO257" s="71"/>
      <c r="BP257" s="99"/>
      <c r="BQ257" s="99"/>
      <c r="BR257" s="24"/>
      <c r="BS257" s="60"/>
      <c r="BT257" s="99"/>
      <c r="BU257" s="25"/>
      <c r="BV257" s="29"/>
      <c r="BW257" s="71"/>
      <c r="BX257" s="71"/>
      <c r="BY257" s="71"/>
      <c r="BZ257" s="99"/>
      <c r="CA257" s="99"/>
      <c r="CB257" s="24"/>
      <c r="CC257" s="60"/>
      <c r="CD257" s="98"/>
      <c r="CE257" s="37"/>
      <c r="CF257" s="42"/>
      <c r="CG257" s="69"/>
      <c r="CH257" s="69"/>
      <c r="CI257" s="69"/>
      <c r="CJ257" s="24"/>
      <c r="CM257" s="45"/>
      <c r="CN257" s="45"/>
      <c r="CO257" s="10"/>
      <c r="CP257" s="98"/>
      <c r="CQ257" s="10"/>
      <c r="CR257" s="10"/>
      <c r="CS257" s="10"/>
      <c r="CT257" s="69"/>
      <c r="CU257" s="69"/>
      <c r="CV257" s="69"/>
      <c r="CW257" s="45"/>
      <c r="CX257" s="10"/>
      <c r="CY257" s="39"/>
      <c r="CZ257" s="10"/>
      <c r="DA257" s="10"/>
      <c r="DB257" s="10"/>
      <c r="DC257" s="10"/>
      <c r="DD257" s="10"/>
      <c r="DE257" s="69"/>
      <c r="DF257" s="45"/>
      <c r="DG257" s="10"/>
      <c r="DH257" s="98"/>
      <c r="DI257" s="10"/>
      <c r="DJ257" s="10"/>
      <c r="DK257" s="10"/>
      <c r="DL257" s="69"/>
      <c r="DM257" s="69"/>
      <c r="DN257" s="98"/>
      <c r="DO257" s="98"/>
      <c r="DP257" s="45"/>
      <c r="DQ257" s="10"/>
      <c r="DR257" s="98"/>
      <c r="DS257" s="37"/>
      <c r="DT257" s="42"/>
      <c r="DU257" s="69"/>
      <c r="DV257" s="69"/>
      <c r="DW257" s="69"/>
      <c r="DX257" s="45"/>
    </row>
    <row r="258" spans="1:128" s="8" customFormat="1" ht="15" x14ac:dyDescent="0.15">
      <c r="A258" s="10"/>
      <c r="B258" s="98"/>
      <c r="C258" s="37"/>
      <c r="D258" s="42"/>
      <c r="E258" s="42"/>
      <c r="F258" s="69"/>
      <c r="G258" s="69"/>
      <c r="H258" s="69"/>
      <c r="I258" s="45"/>
      <c r="J258" s="10"/>
      <c r="K258" s="98"/>
      <c r="L258" s="37"/>
      <c r="M258" s="42"/>
      <c r="N258" s="69"/>
      <c r="O258" s="69"/>
      <c r="P258" s="69"/>
      <c r="R258" s="10"/>
      <c r="S258" s="98"/>
      <c r="T258" s="37"/>
      <c r="U258" s="10"/>
      <c r="V258" s="69"/>
      <c r="W258" s="69"/>
      <c r="X258" s="69"/>
      <c r="Z258" s="39"/>
      <c r="AA258" s="39"/>
      <c r="AB258" s="37"/>
      <c r="AC258" s="42"/>
      <c r="AD258" s="69"/>
      <c r="AE258" s="69"/>
      <c r="AF258" s="69"/>
      <c r="AG258" s="44"/>
      <c r="AH258" s="44"/>
      <c r="AJ258" s="39"/>
      <c r="AK258" s="39"/>
      <c r="AL258" s="37"/>
      <c r="AM258" s="42"/>
      <c r="AN258" s="69"/>
      <c r="AO258" s="69"/>
      <c r="AP258" s="69"/>
      <c r="AQ258" s="38"/>
      <c r="AS258" s="10"/>
      <c r="AT258" s="98"/>
      <c r="AU258" s="37"/>
      <c r="AV258" s="42"/>
      <c r="AW258" s="69"/>
      <c r="AX258" s="69"/>
      <c r="AY258" s="69"/>
      <c r="BA258" s="10"/>
      <c r="BB258" s="98"/>
      <c r="BC258" s="37"/>
      <c r="BD258" s="10"/>
      <c r="BE258" s="69"/>
      <c r="BF258" s="69"/>
      <c r="BG258" s="69"/>
      <c r="BH258" s="24"/>
      <c r="BI258" s="27"/>
      <c r="BJ258" s="99"/>
      <c r="BK258" s="25"/>
      <c r="BL258" s="29"/>
      <c r="BM258" s="71"/>
      <c r="BN258" s="71"/>
      <c r="BO258" s="71"/>
      <c r="BP258" s="99"/>
      <c r="BQ258" s="99"/>
      <c r="BR258" s="24"/>
      <c r="BS258" s="60"/>
      <c r="BT258" s="99"/>
      <c r="BU258" s="25"/>
      <c r="BV258" s="29"/>
      <c r="BW258" s="71"/>
      <c r="BX258" s="71"/>
      <c r="BY258" s="71"/>
      <c r="BZ258" s="99"/>
      <c r="CA258" s="99"/>
      <c r="CB258" s="24"/>
      <c r="CC258" s="60"/>
      <c r="CD258" s="98"/>
      <c r="CE258" s="37"/>
      <c r="CF258" s="42"/>
      <c r="CG258" s="69"/>
      <c r="CH258" s="69"/>
      <c r="CI258" s="69"/>
      <c r="CJ258" s="24"/>
      <c r="CM258" s="45"/>
      <c r="CN258" s="45"/>
      <c r="CO258" s="10"/>
      <c r="CP258" s="98"/>
      <c r="CQ258" s="10"/>
      <c r="CR258" s="10"/>
      <c r="CS258" s="10"/>
      <c r="CT258" s="69"/>
      <c r="CU258" s="69"/>
      <c r="CV258" s="69"/>
      <c r="CW258" s="45"/>
      <c r="CX258" s="10"/>
      <c r="CY258" s="39"/>
      <c r="CZ258" s="10"/>
      <c r="DA258" s="10"/>
      <c r="DB258" s="10"/>
      <c r="DC258" s="10"/>
      <c r="DD258" s="10"/>
      <c r="DE258" s="69"/>
      <c r="DF258" s="45"/>
      <c r="DG258" s="10"/>
      <c r="DH258" s="98"/>
      <c r="DI258" s="10"/>
      <c r="DJ258" s="10"/>
      <c r="DK258" s="10"/>
      <c r="DL258" s="69"/>
      <c r="DM258" s="69"/>
      <c r="DN258" s="98"/>
      <c r="DO258" s="98"/>
      <c r="DP258" s="45"/>
      <c r="DQ258" s="10"/>
      <c r="DR258" s="98"/>
      <c r="DS258" s="37"/>
      <c r="DT258" s="42"/>
      <c r="DU258" s="69"/>
      <c r="DV258" s="69"/>
      <c r="DW258" s="69"/>
      <c r="DX258" s="45"/>
    </row>
    <row r="259" spans="1:128" s="8" customFormat="1" ht="15" x14ac:dyDescent="0.15">
      <c r="A259" s="10"/>
      <c r="B259" s="98"/>
      <c r="C259" s="37"/>
      <c r="D259" s="42"/>
      <c r="E259" s="42"/>
      <c r="F259" s="69"/>
      <c r="G259" s="69"/>
      <c r="H259" s="69"/>
      <c r="I259" s="45"/>
      <c r="J259" s="10"/>
      <c r="K259" s="98"/>
      <c r="L259" s="37"/>
      <c r="M259" s="42"/>
      <c r="N259" s="69"/>
      <c r="O259" s="69"/>
      <c r="P259" s="69"/>
      <c r="R259" s="10"/>
      <c r="S259" s="98"/>
      <c r="T259" s="37"/>
      <c r="U259" s="10"/>
      <c r="V259" s="69"/>
      <c r="W259" s="69"/>
      <c r="X259" s="69"/>
      <c r="Z259" s="39"/>
      <c r="AA259" s="39"/>
      <c r="AB259" s="37"/>
      <c r="AC259" s="42"/>
      <c r="AD259" s="69"/>
      <c r="AE259" s="69"/>
      <c r="AF259" s="69"/>
      <c r="AG259" s="44"/>
      <c r="AH259" s="45"/>
      <c r="AJ259" s="39"/>
      <c r="AK259" s="39"/>
      <c r="AL259" s="37"/>
      <c r="AM259" s="42"/>
      <c r="AN259" s="69"/>
      <c r="AO259" s="69"/>
      <c r="AP259" s="69"/>
      <c r="AQ259" s="38"/>
      <c r="AS259" s="10"/>
      <c r="AT259" s="98"/>
      <c r="AU259" s="37"/>
      <c r="AV259" s="42"/>
      <c r="AW259" s="69"/>
      <c r="AX259" s="69"/>
      <c r="AY259" s="69"/>
      <c r="BA259" s="10"/>
      <c r="BB259" s="98"/>
      <c r="BC259" s="37"/>
      <c r="BD259" s="10"/>
      <c r="BE259" s="69"/>
      <c r="BF259" s="69"/>
      <c r="BG259" s="69"/>
      <c r="BH259" s="24"/>
      <c r="BI259" s="27"/>
      <c r="BJ259" s="99"/>
      <c r="BK259" s="25"/>
      <c r="BL259" s="29"/>
      <c r="BM259" s="71"/>
      <c r="BN259" s="71"/>
      <c r="BO259" s="71"/>
      <c r="BP259" s="99"/>
      <c r="BQ259" s="99"/>
      <c r="BR259" s="24"/>
      <c r="BS259" s="60"/>
      <c r="BT259" s="99"/>
      <c r="BU259" s="25"/>
      <c r="BV259" s="29"/>
      <c r="BW259" s="71"/>
      <c r="BX259" s="71"/>
      <c r="BY259" s="71"/>
      <c r="BZ259" s="99"/>
      <c r="CA259" s="99"/>
      <c r="CB259" s="24"/>
      <c r="CC259" s="60"/>
      <c r="CD259" s="98"/>
      <c r="CE259" s="37"/>
      <c r="CF259" s="42"/>
      <c r="CG259" s="69"/>
      <c r="CH259" s="69"/>
      <c r="CI259" s="69"/>
      <c r="CJ259" s="24"/>
      <c r="CM259" s="45"/>
      <c r="CN259" s="45"/>
      <c r="CO259" s="10"/>
      <c r="CP259" s="98"/>
      <c r="CQ259" s="10"/>
      <c r="CR259" s="10"/>
      <c r="CS259" s="10"/>
      <c r="CT259" s="69"/>
      <c r="CU259" s="69"/>
      <c r="CV259" s="69"/>
      <c r="CW259" s="45"/>
      <c r="CX259" s="10"/>
      <c r="CY259" s="39"/>
      <c r="CZ259" s="10"/>
      <c r="DA259" s="10"/>
      <c r="DB259" s="10"/>
      <c r="DC259" s="10"/>
      <c r="DD259" s="10"/>
      <c r="DE259" s="69"/>
      <c r="DF259" s="45"/>
      <c r="DG259" s="10"/>
      <c r="DH259" s="98"/>
      <c r="DI259" s="10"/>
      <c r="DJ259" s="10"/>
      <c r="DK259" s="10"/>
      <c r="DL259" s="69"/>
      <c r="DM259" s="69"/>
      <c r="DN259" s="98"/>
      <c r="DO259" s="98"/>
      <c r="DP259" s="45"/>
      <c r="DQ259" s="10"/>
      <c r="DR259" s="98"/>
      <c r="DS259" s="37"/>
      <c r="DT259" s="42"/>
      <c r="DU259" s="69"/>
      <c r="DV259" s="69"/>
      <c r="DW259" s="69"/>
      <c r="DX259" s="45"/>
    </row>
    <row r="260" spans="1:128" s="8" customFormat="1" ht="15" x14ac:dyDescent="0.15">
      <c r="A260" s="10"/>
      <c r="B260" s="98"/>
      <c r="C260" s="37"/>
      <c r="D260" s="42"/>
      <c r="E260" s="42"/>
      <c r="F260" s="69"/>
      <c r="G260" s="69"/>
      <c r="H260" s="69"/>
      <c r="I260" s="45"/>
      <c r="J260" s="10"/>
      <c r="K260" s="98"/>
      <c r="L260" s="37"/>
      <c r="M260" s="42"/>
      <c r="N260" s="69"/>
      <c r="O260" s="69"/>
      <c r="P260" s="69"/>
      <c r="R260" s="10"/>
      <c r="S260" s="98"/>
      <c r="T260" s="37"/>
      <c r="U260" s="10"/>
      <c r="V260" s="69"/>
      <c r="W260" s="69"/>
      <c r="X260" s="69"/>
      <c r="Z260" s="39"/>
      <c r="AA260" s="39"/>
      <c r="AB260" s="37"/>
      <c r="AC260" s="42"/>
      <c r="AD260" s="69"/>
      <c r="AE260" s="69"/>
      <c r="AF260" s="69"/>
      <c r="AG260" s="44"/>
      <c r="AH260" s="45"/>
      <c r="AJ260" s="39"/>
      <c r="AK260" s="39"/>
      <c r="AL260" s="37"/>
      <c r="AM260" s="42"/>
      <c r="AN260" s="69"/>
      <c r="AO260" s="69"/>
      <c r="AP260" s="69"/>
      <c r="AQ260" s="38"/>
      <c r="AS260" s="10"/>
      <c r="AT260" s="98"/>
      <c r="AU260" s="37"/>
      <c r="AV260" s="42"/>
      <c r="AW260" s="69"/>
      <c r="AX260" s="69"/>
      <c r="AY260" s="69"/>
      <c r="BA260" s="10"/>
      <c r="BB260" s="98"/>
      <c r="BC260" s="37"/>
      <c r="BD260" s="10"/>
      <c r="BE260" s="69"/>
      <c r="BF260" s="69"/>
      <c r="BG260" s="69"/>
      <c r="BH260" s="24"/>
      <c r="BI260" s="27"/>
      <c r="BJ260" s="99"/>
      <c r="BK260" s="25"/>
      <c r="BL260" s="29"/>
      <c r="BM260" s="71"/>
      <c r="BN260" s="71"/>
      <c r="BO260" s="71"/>
      <c r="BP260" s="99"/>
      <c r="BQ260" s="99"/>
      <c r="BR260" s="24"/>
      <c r="BS260" s="60"/>
      <c r="BT260" s="99"/>
      <c r="BU260" s="25"/>
      <c r="BV260" s="29"/>
      <c r="BW260" s="71"/>
      <c r="BX260" s="71"/>
      <c r="BY260" s="71"/>
      <c r="BZ260" s="99"/>
      <c r="CA260" s="99"/>
      <c r="CB260" s="24"/>
      <c r="CC260" s="60"/>
      <c r="CD260" s="98"/>
      <c r="CE260" s="37"/>
      <c r="CF260" s="42"/>
      <c r="CG260" s="69"/>
      <c r="CH260" s="69"/>
      <c r="CI260" s="69"/>
      <c r="CJ260" s="24"/>
      <c r="CM260" s="45"/>
      <c r="CN260" s="45"/>
      <c r="CO260" s="10"/>
      <c r="CP260" s="98"/>
      <c r="CQ260" s="10"/>
      <c r="CR260" s="10"/>
      <c r="CS260" s="10"/>
      <c r="CT260" s="69"/>
      <c r="CU260" s="69"/>
      <c r="CV260" s="69"/>
      <c r="CW260" s="45"/>
      <c r="CX260" s="10"/>
      <c r="CY260" s="39"/>
      <c r="CZ260" s="10"/>
      <c r="DA260" s="10"/>
      <c r="DB260" s="10"/>
      <c r="DC260" s="10"/>
      <c r="DD260" s="10"/>
      <c r="DE260" s="69"/>
      <c r="DF260" s="45"/>
      <c r="DG260" s="10"/>
      <c r="DH260" s="98"/>
      <c r="DI260" s="10"/>
      <c r="DJ260" s="10"/>
      <c r="DK260" s="10"/>
      <c r="DL260" s="69"/>
      <c r="DM260" s="69"/>
      <c r="DN260" s="98"/>
      <c r="DO260" s="98"/>
      <c r="DP260" s="45"/>
      <c r="DQ260" s="10"/>
      <c r="DR260" s="98"/>
      <c r="DS260" s="37"/>
      <c r="DT260" s="42"/>
      <c r="DU260" s="69"/>
      <c r="DV260" s="69"/>
      <c r="DW260" s="69"/>
      <c r="DX260" s="45"/>
    </row>
    <row r="261" spans="1:128" s="8" customFormat="1" ht="15" x14ac:dyDescent="0.15">
      <c r="A261" s="10"/>
      <c r="B261" s="98"/>
      <c r="C261" s="37"/>
      <c r="D261" s="42"/>
      <c r="E261" s="42"/>
      <c r="F261" s="69"/>
      <c r="G261" s="69"/>
      <c r="H261" s="69"/>
      <c r="I261" s="45"/>
      <c r="J261" s="10"/>
      <c r="K261" s="98"/>
      <c r="L261" s="37"/>
      <c r="M261" s="42"/>
      <c r="N261" s="69"/>
      <c r="O261" s="69"/>
      <c r="P261" s="69"/>
      <c r="R261" s="10"/>
      <c r="S261" s="98"/>
      <c r="T261" s="37"/>
      <c r="U261" s="10"/>
      <c r="V261" s="69"/>
      <c r="W261" s="69"/>
      <c r="X261" s="69"/>
      <c r="Z261" s="39"/>
      <c r="AA261" s="39"/>
      <c r="AB261" s="37"/>
      <c r="AC261" s="42"/>
      <c r="AD261" s="69"/>
      <c r="AE261" s="69"/>
      <c r="AF261" s="69"/>
      <c r="AG261" s="44"/>
      <c r="AH261" s="45"/>
      <c r="AJ261" s="39"/>
      <c r="AK261" s="39"/>
      <c r="AL261" s="37"/>
      <c r="AM261" s="42"/>
      <c r="AN261" s="69"/>
      <c r="AO261" s="69"/>
      <c r="AP261" s="69"/>
      <c r="AQ261" s="38"/>
      <c r="AS261" s="10"/>
      <c r="AT261" s="98"/>
      <c r="AU261" s="37"/>
      <c r="AV261" s="42"/>
      <c r="AW261" s="69"/>
      <c r="AX261" s="69"/>
      <c r="AY261" s="69"/>
      <c r="BA261" s="10"/>
      <c r="BB261" s="98"/>
      <c r="BC261" s="37"/>
      <c r="BD261" s="10"/>
      <c r="BE261" s="69"/>
      <c r="BF261" s="69"/>
      <c r="BG261" s="69"/>
      <c r="BH261" s="24"/>
      <c r="BI261" s="27"/>
      <c r="BJ261" s="99"/>
      <c r="BK261" s="25"/>
      <c r="BL261" s="29"/>
      <c r="BM261" s="71"/>
      <c r="BN261" s="71"/>
      <c r="BO261" s="71"/>
      <c r="BP261" s="99"/>
      <c r="BQ261" s="99"/>
      <c r="BR261" s="24"/>
      <c r="BS261" s="60"/>
      <c r="BT261" s="99"/>
      <c r="BU261" s="25"/>
      <c r="BV261" s="29"/>
      <c r="BW261" s="71"/>
      <c r="BX261" s="71"/>
      <c r="BY261" s="71"/>
      <c r="BZ261" s="99"/>
      <c r="CA261" s="99"/>
      <c r="CB261" s="24"/>
      <c r="CC261" s="60"/>
      <c r="CD261" s="98"/>
      <c r="CE261" s="37"/>
      <c r="CF261" s="42"/>
      <c r="CG261" s="69"/>
      <c r="CH261" s="69"/>
      <c r="CI261" s="69"/>
      <c r="CJ261" s="24"/>
      <c r="CM261" s="45"/>
      <c r="CN261" s="45"/>
      <c r="CO261" s="10"/>
      <c r="CP261" s="98"/>
      <c r="CQ261" s="10"/>
      <c r="CR261" s="10"/>
      <c r="CS261" s="10"/>
      <c r="CT261" s="69"/>
      <c r="CU261" s="69"/>
      <c r="CV261" s="69"/>
      <c r="CW261" s="45"/>
      <c r="CX261" s="10"/>
      <c r="CY261" s="39"/>
      <c r="CZ261" s="10"/>
      <c r="DA261" s="10"/>
      <c r="DB261" s="10"/>
      <c r="DC261" s="10"/>
      <c r="DD261" s="10"/>
      <c r="DE261" s="69"/>
      <c r="DF261" s="45"/>
      <c r="DG261" s="10"/>
      <c r="DH261" s="98"/>
      <c r="DI261" s="10"/>
      <c r="DJ261" s="10"/>
      <c r="DK261" s="10"/>
      <c r="DL261" s="69"/>
      <c r="DM261" s="69"/>
      <c r="DN261" s="98"/>
      <c r="DO261" s="98"/>
      <c r="DP261" s="45"/>
      <c r="DQ261" s="10"/>
      <c r="DR261" s="98"/>
      <c r="DS261" s="37"/>
      <c r="DT261" s="42"/>
      <c r="DU261" s="69"/>
      <c r="DV261" s="69"/>
      <c r="DW261" s="69"/>
      <c r="DX261" s="45"/>
    </row>
    <row r="262" spans="1:128" s="8" customFormat="1" ht="15" x14ac:dyDescent="0.15">
      <c r="A262" s="10"/>
      <c r="B262" s="98"/>
      <c r="C262" s="37"/>
      <c r="D262" s="42"/>
      <c r="E262" s="42"/>
      <c r="F262" s="69"/>
      <c r="G262" s="69"/>
      <c r="H262" s="69"/>
      <c r="I262" s="45"/>
      <c r="J262" s="10"/>
      <c r="K262" s="98"/>
      <c r="L262" s="37"/>
      <c r="M262" s="42"/>
      <c r="N262" s="69"/>
      <c r="O262" s="69"/>
      <c r="P262" s="69"/>
      <c r="R262" s="10"/>
      <c r="S262" s="98"/>
      <c r="T262" s="37"/>
      <c r="U262" s="10"/>
      <c r="V262" s="69"/>
      <c r="W262" s="69"/>
      <c r="X262" s="69"/>
      <c r="Z262" s="39"/>
      <c r="AA262" s="39"/>
      <c r="AB262" s="37"/>
      <c r="AC262" s="42"/>
      <c r="AD262" s="69"/>
      <c r="AE262" s="69"/>
      <c r="AF262" s="69"/>
      <c r="AG262" s="44"/>
      <c r="AH262" s="45"/>
      <c r="AJ262" s="39"/>
      <c r="AK262" s="39"/>
      <c r="AL262" s="37"/>
      <c r="AM262" s="42"/>
      <c r="AN262" s="69"/>
      <c r="AO262" s="69"/>
      <c r="AP262" s="69"/>
      <c r="AQ262" s="38"/>
      <c r="AS262" s="10"/>
      <c r="AT262" s="98"/>
      <c r="AU262" s="37"/>
      <c r="AV262" s="42"/>
      <c r="AW262" s="69"/>
      <c r="AX262" s="69"/>
      <c r="AY262" s="69"/>
      <c r="BA262" s="10"/>
      <c r="BB262" s="98"/>
      <c r="BC262" s="37"/>
      <c r="BD262" s="10"/>
      <c r="BE262" s="69"/>
      <c r="BF262" s="69"/>
      <c r="BG262" s="69"/>
      <c r="BH262" s="24"/>
      <c r="BI262" s="27"/>
      <c r="BJ262" s="99"/>
      <c r="BK262" s="25"/>
      <c r="BL262" s="29"/>
      <c r="BM262" s="71"/>
      <c r="BN262" s="71"/>
      <c r="BO262" s="71"/>
      <c r="BP262" s="99"/>
      <c r="BQ262" s="99"/>
      <c r="BR262" s="24"/>
      <c r="BS262" s="60"/>
      <c r="BT262" s="99"/>
      <c r="BU262" s="25"/>
      <c r="BV262" s="29"/>
      <c r="BW262" s="71"/>
      <c r="BX262" s="71"/>
      <c r="BY262" s="71"/>
      <c r="BZ262" s="99"/>
      <c r="CA262" s="99"/>
      <c r="CB262" s="24"/>
      <c r="CC262" s="60"/>
      <c r="CD262" s="98"/>
      <c r="CE262" s="37"/>
      <c r="CF262" s="42"/>
      <c r="CG262" s="69"/>
      <c r="CH262" s="69"/>
      <c r="CI262" s="69"/>
      <c r="CJ262" s="24"/>
      <c r="CM262" s="45"/>
      <c r="CN262" s="45"/>
      <c r="CO262" s="10"/>
      <c r="CP262" s="98"/>
      <c r="CQ262" s="10"/>
      <c r="CR262" s="10"/>
      <c r="CS262" s="10"/>
      <c r="CT262" s="69"/>
      <c r="CU262" s="69"/>
      <c r="CV262" s="69"/>
      <c r="CW262" s="45"/>
      <c r="CX262" s="10"/>
      <c r="CY262" s="39"/>
      <c r="CZ262" s="10"/>
      <c r="DA262" s="10"/>
      <c r="DB262" s="10"/>
      <c r="DC262" s="10"/>
      <c r="DD262" s="10"/>
      <c r="DE262" s="69"/>
      <c r="DF262" s="45"/>
      <c r="DG262" s="10"/>
      <c r="DH262" s="98"/>
      <c r="DI262" s="10"/>
      <c r="DJ262" s="10"/>
      <c r="DK262" s="10"/>
      <c r="DL262" s="69"/>
      <c r="DM262" s="69"/>
      <c r="DN262" s="98"/>
      <c r="DO262" s="98"/>
      <c r="DP262" s="45"/>
      <c r="DQ262" s="10"/>
      <c r="DR262" s="98"/>
      <c r="DS262" s="37"/>
      <c r="DT262" s="42"/>
      <c r="DU262" s="69"/>
      <c r="DV262" s="69"/>
      <c r="DW262" s="69"/>
      <c r="DX262" s="45"/>
    </row>
    <row r="263" spans="1:128" s="8" customFormat="1" ht="15" x14ac:dyDescent="0.15">
      <c r="A263" s="10"/>
      <c r="B263" s="98"/>
      <c r="C263" s="37"/>
      <c r="D263" s="42"/>
      <c r="E263" s="42"/>
      <c r="F263" s="69"/>
      <c r="G263" s="69"/>
      <c r="H263" s="69"/>
      <c r="I263" s="45"/>
      <c r="J263" s="10"/>
      <c r="K263" s="98"/>
      <c r="L263" s="37"/>
      <c r="M263" s="42"/>
      <c r="N263" s="69"/>
      <c r="O263" s="69"/>
      <c r="P263" s="69"/>
      <c r="R263" s="10"/>
      <c r="S263" s="98"/>
      <c r="T263" s="37"/>
      <c r="U263" s="10"/>
      <c r="V263" s="69"/>
      <c r="W263" s="69"/>
      <c r="X263" s="69"/>
      <c r="Z263" s="39"/>
      <c r="AA263" s="39"/>
      <c r="AB263" s="37"/>
      <c r="AC263" s="42"/>
      <c r="AD263" s="69"/>
      <c r="AE263" s="69"/>
      <c r="AF263" s="69"/>
      <c r="AG263" s="44"/>
      <c r="AH263" s="45"/>
      <c r="AJ263" s="39"/>
      <c r="AK263" s="39"/>
      <c r="AL263" s="37"/>
      <c r="AM263" s="42"/>
      <c r="AN263" s="69"/>
      <c r="AO263" s="69"/>
      <c r="AP263" s="69"/>
      <c r="AQ263" s="38"/>
      <c r="AS263" s="10"/>
      <c r="AT263" s="98"/>
      <c r="AU263" s="37"/>
      <c r="AV263" s="42"/>
      <c r="AW263" s="69"/>
      <c r="AX263" s="69"/>
      <c r="AY263" s="69"/>
      <c r="BA263" s="10"/>
      <c r="BB263" s="98"/>
      <c r="BC263" s="37"/>
      <c r="BD263" s="10"/>
      <c r="BE263" s="69"/>
      <c r="BF263" s="69"/>
      <c r="BG263" s="69"/>
      <c r="BH263" s="24"/>
      <c r="BI263" s="27"/>
      <c r="BJ263" s="99"/>
      <c r="BK263" s="25"/>
      <c r="BL263" s="29"/>
      <c r="BM263" s="71"/>
      <c r="BN263" s="71"/>
      <c r="BO263" s="71"/>
      <c r="BP263" s="99"/>
      <c r="BQ263" s="99"/>
      <c r="BR263" s="24"/>
      <c r="BS263" s="60"/>
      <c r="BT263" s="99"/>
      <c r="BU263" s="25"/>
      <c r="BV263" s="29"/>
      <c r="BW263" s="71"/>
      <c r="BX263" s="71"/>
      <c r="BY263" s="71"/>
      <c r="BZ263" s="99"/>
      <c r="CA263" s="99"/>
      <c r="CB263" s="24"/>
      <c r="CC263" s="60"/>
      <c r="CD263" s="98"/>
      <c r="CE263" s="37"/>
      <c r="CF263" s="42"/>
      <c r="CG263" s="69"/>
      <c r="CH263" s="69"/>
      <c r="CI263" s="69"/>
      <c r="CJ263" s="24"/>
      <c r="CM263" s="45"/>
      <c r="CN263" s="45"/>
      <c r="CO263" s="10"/>
      <c r="CP263" s="98"/>
      <c r="CQ263" s="10"/>
      <c r="CR263" s="10"/>
      <c r="CS263" s="10"/>
      <c r="CT263" s="69"/>
      <c r="CU263" s="69"/>
      <c r="CV263" s="69"/>
      <c r="CW263" s="45"/>
      <c r="CX263" s="10"/>
      <c r="CY263" s="39"/>
      <c r="CZ263" s="10"/>
      <c r="DA263" s="10"/>
      <c r="DB263" s="10"/>
      <c r="DC263" s="10"/>
      <c r="DD263" s="10"/>
      <c r="DE263" s="69"/>
      <c r="DF263" s="45"/>
      <c r="DG263" s="10"/>
      <c r="DH263" s="98"/>
      <c r="DI263" s="10"/>
      <c r="DJ263" s="10"/>
      <c r="DK263" s="10"/>
      <c r="DL263" s="69"/>
      <c r="DM263" s="69"/>
      <c r="DN263" s="98"/>
      <c r="DO263" s="98"/>
      <c r="DP263" s="45"/>
      <c r="DQ263" s="10"/>
      <c r="DR263" s="98"/>
      <c r="DS263" s="37"/>
      <c r="DT263" s="42"/>
      <c r="DU263" s="69"/>
      <c r="DV263" s="69"/>
      <c r="DW263" s="69"/>
      <c r="DX263" s="45"/>
    </row>
    <row r="264" spans="1:128" s="8" customFormat="1" ht="15" x14ac:dyDescent="0.15">
      <c r="A264" s="10"/>
      <c r="B264" s="98"/>
      <c r="C264" s="37"/>
      <c r="D264" s="42"/>
      <c r="E264" s="42"/>
      <c r="F264" s="69"/>
      <c r="G264" s="69"/>
      <c r="H264" s="69"/>
      <c r="I264" s="45"/>
      <c r="J264" s="10"/>
      <c r="K264" s="98"/>
      <c r="L264" s="37"/>
      <c r="M264" s="42"/>
      <c r="N264" s="69"/>
      <c r="O264" s="69"/>
      <c r="P264" s="69"/>
      <c r="R264" s="10"/>
      <c r="S264" s="98"/>
      <c r="T264" s="37"/>
      <c r="U264" s="10"/>
      <c r="V264" s="69"/>
      <c r="W264" s="69"/>
      <c r="X264" s="69"/>
      <c r="Z264" s="39"/>
      <c r="AA264" s="39"/>
      <c r="AB264" s="37"/>
      <c r="AC264" s="42"/>
      <c r="AD264" s="69"/>
      <c r="AE264" s="69"/>
      <c r="AF264" s="69"/>
      <c r="AG264" s="44"/>
      <c r="AH264" s="45"/>
      <c r="AJ264" s="39"/>
      <c r="AK264" s="39"/>
      <c r="AL264" s="37"/>
      <c r="AM264" s="42"/>
      <c r="AN264" s="69"/>
      <c r="AO264" s="69"/>
      <c r="AP264" s="69"/>
      <c r="AQ264" s="38"/>
      <c r="AS264" s="10"/>
      <c r="AT264" s="98"/>
      <c r="AU264" s="37"/>
      <c r="AV264" s="42"/>
      <c r="AW264" s="69"/>
      <c r="AX264" s="69"/>
      <c r="AY264" s="69"/>
      <c r="BA264" s="10"/>
      <c r="BB264" s="98"/>
      <c r="BC264" s="37"/>
      <c r="BD264" s="10"/>
      <c r="BE264" s="69"/>
      <c r="BF264" s="69"/>
      <c r="BG264" s="69"/>
      <c r="BH264" s="24"/>
      <c r="BI264" s="27"/>
      <c r="BJ264" s="99"/>
      <c r="BK264" s="25"/>
      <c r="BL264" s="29"/>
      <c r="BM264" s="71"/>
      <c r="BN264" s="71"/>
      <c r="BO264" s="71"/>
      <c r="BP264" s="99"/>
      <c r="BQ264" s="99"/>
      <c r="BR264" s="24"/>
      <c r="BS264" s="60"/>
      <c r="BT264" s="99"/>
      <c r="BU264" s="25"/>
      <c r="BV264" s="29"/>
      <c r="BW264" s="71"/>
      <c r="BX264" s="71"/>
      <c r="BY264" s="71"/>
      <c r="BZ264" s="99"/>
      <c r="CA264" s="99"/>
      <c r="CB264" s="24"/>
      <c r="CC264" s="60"/>
      <c r="CD264" s="98"/>
      <c r="CE264" s="37"/>
      <c r="CF264" s="42"/>
      <c r="CG264" s="69"/>
      <c r="CH264" s="69"/>
      <c r="CI264" s="69"/>
      <c r="CJ264" s="24"/>
      <c r="CM264" s="45"/>
      <c r="CN264" s="45"/>
      <c r="CO264" s="10"/>
      <c r="CP264" s="98"/>
      <c r="CQ264" s="10"/>
      <c r="CR264" s="10"/>
      <c r="CS264" s="10"/>
      <c r="CT264" s="69"/>
      <c r="CU264" s="69"/>
      <c r="CV264" s="69"/>
      <c r="CW264" s="45"/>
      <c r="CX264" s="10"/>
      <c r="CY264" s="39"/>
      <c r="CZ264" s="10"/>
      <c r="DA264" s="10"/>
      <c r="DB264" s="10"/>
      <c r="DC264" s="10"/>
      <c r="DD264" s="10"/>
      <c r="DE264" s="69"/>
      <c r="DF264" s="45"/>
      <c r="DG264" s="10"/>
      <c r="DH264" s="98"/>
      <c r="DI264" s="10"/>
      <c r="DJ264" s="10"/>
      <c r="DK264" s="10"/>
      <c r="DL264" s="69"/>
      <c r="DM264" s="69"/>
      <c r="DN264" s="98"/>
      <c r="DO264" s="98"/>
      <c r="DP264" s="45"/>
      <c r="DQ264" s="10"/>
      <c r="DR264" s="98"/>
      <c r="DS264" s="37"/>
      <c r="DT264" s="42"/>
      <c r="DU264" s="69"/>
      <c r="DV264" s="69"/>
      <c r="DW264" s="69"/>
      <c r="DX264" s="45"/>
    </row>
    <row r="265" spans="1:128" s="8" customFormat="1" ht="15" x14ac:dyDescent="0.15">
      <c r="A265" s="10"/>
      <c r="B265" s="98"/>
      <c r="C265" s="37"/>
      <c r="D265" s="42"/>
      <c r="E265" s="42"/>
      <c r="F265" s="69"/>
      <c r="G265" s="69"/>
      <c r="H265" s="69"/>
      <c r="I265" s="45"/>
      <c r="J265" s="10"/>
      <c r="K265" s="98"/>
      <c r="L265" s="37"/>
      <c r="M265" s="42"/>
      <c r="N265" s="69"/>
      <c r="O265" s="69"/>
      <c r="P265" s="69"/>
      <c r="R265" s="10"/>
      <c r="S265" s="98"/>
      <c r="T265" s="37"/>
      <c r="U265" s="10"/>
      <c r="V265" s="69"/>
      <c r="W265" s="69"/>
      <c r="X265" s="69"/>
      <c r="Z265" s="39"/>
      <c r="AA265" s="39"/>
      <c r="AB265" s="37"/>
      <c r="AC265" s="42"/>
      <c r="AD265" s="69"/>
      <c r="AE265" s="69"/>
      <c r="AF265" s="69"/>
      <c r="AG265" s="44"/>
      <c r="AH265" s="45"/>
      <c r="AJ265" s="39"/>
      <c r="AK265" s="39"/>
      <c r="AL265" s="37"/>
      <c r="AM265" s="42"/>
      <c r="AN265" s="69"/>
      <c r="AO265" s="69"/>
      <c r="AP265" s="69"/>
      <c r="AQ265" s="43"/>
      <c r="AS265" s="10"/>
      <c r="AT265" s="98"/>
      <c r="AU265" s="37"/>
      <c r="AV265" s="42"/>
      <c r="AW265" s="69"/>
      <c r="AX265" s="69"/>
      <c r="AY265" s="69"/>
      <c r="BA265" s="10"/>
      <c r="BB265" s="98"/>
      <c r="BC265" s="37"/>
      <c r="BD265" s="10"/>
      <c r="BE265" s="69"/>
      <c r="BF265" s="69"/>
      <c r="BG265" s="69"/>
      <c r="BH265" s="24"/>
      <c r="BI265" s="27"/>
      <c r="BJ265" s="99"/>
      <c r="BK265" s="25"/>
      <c r="BL265" s="29"/>
      <c r="BM265" s="71"/>
      <c r="BN265" s="71"/>
      <c r="BO265" s="71"/>
      <c r="BP265" s="99"/>
      <c r="BQ265" s="99"/>
      <c r="BR265" s="24"/>
      <c r="BS265" s="60"/>
      <c r="BT265" s="99"/>
      <c r="BU265" s="25"/>
      <c r="BV265" s="29"/>
      <c r="BW265" s="71"/>
      <c r="BX265" s="71"/>
      <c r="BY265" s="71"/>
      <c r="BZ265" s="99"/>
      <c r="CA265" s="99"/>
      <c r="CB265" s="24"/>
      <c r="CC265" s="60"/>
      <c r="CD265" s="98"/>
      <c r="CE265" s="37"/>
      <c r="CF265" s="42"/>
      <c r="CG265" s="69"/>
      <c r="CH265" s="69"/>
      <c r="CI265" s="69"/>
      <c r="CJ265" s="24"/>
      <c r="CM265" s="45"/>
      <c r="CN265" s="45"/>
      <c r="CO265" s="10"/>
      <c r="CP265" s="98"/>
      <c r="CQ265" s="10"/>
      <c r="CR265" s="10"/>
      <c r="CS265" s="10"/>
      <c r="CT265" s="69"/>
      <c r="CU265" s="69"/>
      <c r="CV265" s="69"/>
      <c r="CW265" s="45"/>
      <c r="CX265" s="10"/>
      <c r="CY265" s="39"/>
      <c r="CZ265" s="10"/>
      <c r="DA265" s="10"/>
      <c r="DB265" s="10"/>
      <c r="DC265" s="10"/>
      <c r="DD265" s="10"/>
      <c r="DE265" s="69"/>
      <c r="DF265" s="45"/>
      <c r="DG265" s="10"/>
      <c r="DH265" s="98"/>
      <c r="DI265" s="10"/>
      <c r="DJ265" s="10"/>
      <c r="DK265" s="10"/>
      <c r="DL265" s="69"/>
      <c r="DM265" s="69"/>
      <c r="DN265" s="98"/>
      <c r="DO265" s="98"/>
      <c r="DP265" s="45"/>
      <c r="DQ265" s="10"/>
      <c r="DR265" s="98"/>
      <c r="DS265" s="37"/>
      <c r="DT265" s="42"/>
      <c r="DU265" s="69"/>
      <c r="DV265" s="69"/>
      <c r="DW265" s="69"/>
      <c r="DX265" s="45"/>
    </row>
    <row r="266" spans="1:128" s="8" customFormat="1" ht="15" x14ac:dyDescent="0.15">
      <c r="A266" s="10"/>
      <c r="B266" s="98"/>
      <c r="C266" s="37"/>
      <c r="D266" s="42"/>
      <c r="E266" s="42"/>
      <c r="F266" s="69"/>
      <c r="G266" s="69"/>
      <c r="H266" s="69"/>
      <c r="I266" s="45"/>
      <c r="J266" s="10"/>
      <c r="K266" s="98"/>
      <c r="L266" s="37"/>
      <c r="M266" s="42"/>
      <c r="N266" s="69"/>
      <c r="O266" s="69"/>
      <c r="P266" s="69"/>
      <c r="R266" s="10"/>
      <c r="S266" s="98"/>
      <c r="T266" s="37"/>
      <c r="U266" s="10"/>
      <c r="V266" s="69"/>
      <c r="W266" s="69"/>
      <c r="X266" s="69"/>
      <c r="Z266" s="39"/>
      <c r="AA266" s="39"/>
      <c r="AB266" s="37"/>
      <c r="AC266" s="42"/>
      <c r="AD266" s="69"/>
      <c r="AE266" s="69"/>
      <c r="AF266" s="69"/>
      <c r="AG266" s="44"/>
      <c r="AH266" s="45"/>
      <c r="AJ266" s="39"/>
      <c r="AK266" s="39"/>
      <c r="AL266" s="37"/>
      <c r="AM266" s="42"/>
      <c r="AN266" s="69"/>
      <c r="AO266" s="69"/>
      <c r="AP266" s="69"/>
      <c r="AQ266" s="43"/>
      <c r="AS266" s="10"/>
      <c r="AT266" s="98"/>
      <c r="AU266" s="37"/>
      <c r="AV266" s="42"/>
      <c r="AW266" s="69"/>
      <c r="AX266" s="69"/>
      <c r="AY266" s="69"/>
      <c r="BA266" s="10"/>
      <c r="BB266" s="98"/>
      <c r="BC266" s="37"/>
      <c r="BD266" s="10"/>
      <c r="BE266" s="69"/>
      <c r="BF266" s="69"/>
      <c r="BG266" s="69"/>
      <c r="BH266" s="24"/>
      <c r="BI266" s="27"/>
      <c r="BJ266" s="99"/>
      <c r="BK266" s="25"/>
      <c r="BL266" s="29"/>
      <c r="BM266" s="71"/>
      <c r="BN266" s="71"/>
      <c r="BO266" s="71"/>
      <c r="BP266" s="99"/>
      <c r="BQ266" s="99"/>
      <c r="BR266" s="24"/>
      <c r="BS266" s="60"/>
      <c r="BT266" s="99"/>
      <c r="BU266" s="25"/>
      <c r="BV266" s="29"/>
      <c r="BW266" s="71"/>
      <c r="BX266" s="71"/>
      <c r="BY266" s="71"/>
      <c r="BZ266" s="99"/>
      <c r="CA266" s="99"/>
      <c r="CB266" s="24"/>
      <c r="CC266" s="60"/>
      <c r="CD266" s="98"/>
      <c r="CE266" s="37"/>
      <c r="CF266" s="42"/>
      <c r="CG266" s="69"/>
      <c r="CH266" s="69"/>
      <c r="CI266" s="69"/>
      <c r="CJ266" s="24"/>
      <c r="CM266" s="45"/>
      <c r="CN266" s="45"/>
      <c r="CO266" s="10"/>
      <c r="CP266" s="98"/>
      <c r="CQ266" s="10"/>
      <c r="CR266" s="10"/>
      <c r="CS266" s="10"/>
      <c r="CT266" s="69"/>
      <c r="CU266" s="69"/>
      <c r="CV266" s="69"/>
      <c r="CW266" s="45"/>
      <c r="CX266" s="10"/>
      <c r="CY266" s="39"/>
      <c r="CZ266" s="10"/>
      <c r="DA266" s="10"/>
      <c r="DB266" s="10"/>
      <c r="DC266" s="10"/>
      <c r="DD266" s="10"/>
      <c r="DE266" s="69"/>
      <c r="DF266" s="45"/>
      <c r="DG266" s="10"/>
      <c r="DH266" s="98"/>
      <c r="DI266" s="10"/>
      <c r="DJ266" s="10"/>
      <c r="DK266" s="10"/>
      <c r="DL266" s="69"/>
      <c r="DM266" s="69"/>
      <c r="DN266" s="98"/>
      <c r="DO266" s="98"/>
      <c r="DP266" s="45"/>
      <c r="DQ266" s="10"/>
      <c r="DR266" s="98"/>
      <c r="DS266" s="37"/>
      <c r="DT266" s="42"/>
      <c r="DU266" s="69"/>
      <c r="DV266" s="69"/>
      <c r="DW266" s="69"/>
      <c r="DX266" s="45"/>
    </row>
    <row r="267" spans="1:128" s="8" customFormat="1" ht="15" x14ac:dyDescent="0.15">
      <c r="A267" s="10"/>
      <c r="B267" s="98"/>
      <c r="C267" s="37"/>
      <c r="D267" s="42"/>
      <c r="E267" s="42"/>
      <c r="F267" s="69"/>
      <c r="G267" s="69"/>
      <c r="H267" s="69"/>
      <c r="I267" s="45"/>
      <c r="J267" s="10"/>
      <c r="K267" s="98"/>
      <c r="L267" s="37"/>
      <c r="M267" s="42"/>
      <c r="N267" s="69"/>
      <c r="O267" s="69"/>
      <c r="P267" s="69"/>
      <c r="R267" s="10"/>
      <c r="S267" s="98"/>
      <c r="T267" s="37"/>
      <c r="U267" s="10"/>
      <c r="V267" s="69"/>
      <c r="W267" s="69"/>
      <c r="X267" s="69"/>
      <c r="Z267" s="39"/>
      <c r="AA267" s="39"/>
      <c r="AB267" s="37"/>
      <c r="AC267" s="42"/>
      <c r="AD267" s="69"/>
      <c r="AE267" s="69"/>
      <c r="AF267" s="69"/>
      <c r="AG267" s="44"/>
      <c r="AH267" s="45"/>
      <c r="AJ267" s="39"/>
      <c r="AK267" s="39"/>
      <c r="AL267" s="37"/>
      <c r="AM267" s="42"/>
      <c r="AN267" s="69"/>
      <c r="AO267" s="69"/>
      <c r="AP267" s="69"/>
      <c r="AQ267" s="43"/>
      <c r="AS267" s="10"/>
      <c r="AT267" s="98"/>
      <c r="AU267" s="37"/>
      <c r="AV267" s="42"/>
      <c r="AW267" s="69"/>
      <c r="AX267" s="69"/>
      <c r="AY267" s="69"/>
      <c r="BA267" s="10"/>
      <c r="BB267" s="98"/>
      <c r="BC267" s="37"/>
      <c r="BD267" s="10"/>
      <c r="BE267" s="69"/>
      <c r="BF267" s="69"/>
      <c r="BG267" s="69"/>
      <c r="BH267" s="24"/>
      <c r="BI267" s="27"/>
      <c r="BJ267" s="99"/>
      <c r="BK267" s="25"/>
      <c r="BL267" s="29"/>
      <c r="BM267" s="71"/>
      <c r="BN267" s="71"/>
      <c r="BO267" s="71"/>
      <c r="BP267" s="99"/>
      <c r="BQ267" s="99"/>
      <c r="BR267" s="24"/>
      <c r="BS267" s="60"/>
      <c r="BT267" s="99"/>
      <c r="BU267" s="25"/>
      <c r="BV267" s="29"/>
      <c r="BW267" s="71"/>
      <c r="BX267" s="71"/>
      <c r="BY267" s="71"/>
      <c r="BZ267" s="99"/>
      <c r="CA267" s="99"/>
      <c r="CB267" s="24"/>
      <c r="CC267" s="60"/>
      <c r="CD267" s="98"/>
      <c r="CE267" s="37"/>
      <c r="CF267" s="42"/>
      <c r="CG267" s="69"/>
      <c r="CH267" s="69"/>
      <c r="CI267" s="69"/>
      <c r="CJ267" s="24"/>
      <c r="CM267" s="45"/>
      <c r="CN267" s="45"/>
      <c r="CO267" s="10"/>
      <c r="CP267" s="98"/>
      <c r="CQ267" s="10"/>
      <c r="CR267" s="10"/>
      <c r="CS267" s="10"/>
      <c r="CT267" s="69"/>
      <c r="CU267" s="69"/>
      <c r="CV267" s="69"/>
      <c r="CW267" s="45"/>
      <c r="CX267" s="10"/>
      <c r="CY267" s="39"/>
      <c r="CZ267" s="10"/>
      <c r="DA267" s="10"/>
      <c r="DB267" s="10"/>
      <c r="DC267" s="10"/>
      <c r="DD267" s="10"/>
      <c r="DE267" s="69"/>
      <c r="DF267" s="45"/>
      <c r="DG267" s="10"/>
      <c r="DH267" s="98"/>
      <c r="DI267" s="10"/>
      <c r="DJ267" s="10"/>
      <c r="DK267" s="10"/>
      <c r="DL267" s="69"/>
      <c r="DM267" s="69"/>
      <c r="DN267" s="98"/>
      <c r="DO267" s="98"/>
      <c r="DP267" s="45"/>
      <c r="DQ267" s="10"/>
      <c r="DR267" s="98"/>
      <c r="DS267" s="37"/>
      <c r="DT267" s="42"/>
      <c r="DU267" s="69"/>
      <c r="DV267" s="69"/>
      <c r="DW267" s="69"/>
      <c r="DX267" s="45"/>
    </row>
    <row r="268" spans="1:128" s="8" customFormat="1" ht="15" x14ac:dyDescent="0.15">
      <c r="A268" s="10"/>
      <c r="B268" s="98"/>
      <c r="C268" s="37"/>
      <c r="D268" s="42"/>
      <c r="E268" s="42"/>
      <c r="F268" s="69"/>
      <c r="G268" s="69"/>
      <c r="H268" s="69"/>
      <c r="I268" s="45"/>
      <c r="J268" s="10"/>
      <c r="K268" s="98"/>
      <c r="L268" s="37"/>
      <c r="M268" s="42"/>
      <c r="N268" s="69"/>
      <c r="O268" s="69"/>
      <c r="P268" s="69"/>
      <c r="R268" s="10"/>
      <c r="S268" s="98"/>
      <c r="T268" s="37"/>
      <c r="U268" s="10"/>
      <c r="V268" s="69"/>
      <c r="W268" s="69"/>
      <c r="X268" s="69"/>
      <c r="Z268" s="39"/>
      <c r="AA268" s="39"/>
      <c r="AB268" s="37"/>
      <c r="AC268" s="42"/>
      <c r="AD268" s="69"/>
      <c r="AE268" s="69"/>
      <c r="AF268" s="69"/>
      <c r="AG268" s="44"/>
      <c r="AH268" s="45"/>
      <c r="AJ268" s="39"/>
      <c r="AK268" s="39"/>
      <c r="AL268" s="37"/>
      <c r="AM268" s="42"/>
      <c r="AN268" s="69"/>
      <c r="AO268" s="69"/>
      <c r="AP268" s="69"/>
      <c r="AQ268" s="43"/>
      <c r="AS268" s="10"/>
      <c r="AT268" s="98"/>
      <c r="AU268" s="37"/>
      <c r="AV268" s="42"/>
      <c r="AW268" s="69"/>
      <c r="AX268" s="69"/>
      <c r="AY268" s="69"/>
      <c r="BA268" s="10"/>
      <c r="BB268" s="98"/>
      <c r="BC268" s="37"/>
      <c r="BD268" s="10"/>
      <c r="BE268" s="69"/>
      <c r="BF268" s="69"/>
      <c r="BG268" s="69"/>
      <c r="BH268" s="24"/>
      <c r="BI268" s="27"/>
      <c r="BJ268" s="99"/>
      <c r="BK268" s="25"/>
      <c r="BL268" s="29"/>
      <c r="BM268" s="71"/>
      <c r="BN268" s="71"/>
      <c r="BO268" s="71"/>
      <c r="BP268" s="99"/>
      <c r="BQ268" s="99"/>
      <c r="BR268" s="24"/>
      <c r="BS268" s="60"/>
      <c r="BT268" s="99"/>
      <c r="BU268" s="25"/>
      <c r="BV268" s="29"/>
      <c r="BW268" s="71"/>
      <c r="BX268" s="71"/>
      <c r="BY268" s="71"/>
      <c r="BZ268" s="99"/>
      <c r="CA268" s="99"/>
      <c r="CB268" s="24"/>
      <c r="CC268" s="60"/>
      <c r="CD268" s="98"/>
      <c r="CE268" s="37"/>
      <c r="CF268" s="42"/>
      <c r="CG268" s="69"/>
      <c r="CH268" s="69"/>
      <c r="CI268" s="69"/>
      <c r="CJ268" s="24"/>
      <c r="CM268" s="45"/>
      <c r="CN268" s="45"/>
      <c r="CO268" s="10"/>
      <c r="CP268" s="98"/>
      <c r="CQ268" s="10"/>
      <c r="CR268" s="10"/>
      <c r="CS268" s="10"/>
      <c r="CT268" s="69"/>
      <c r="CU268" s="69"/>
      <c r="CV268" s="69"/>
      <c r="CW268" s="45"/>
      <c r="CX268" s="10"/>
      <c r="CY268" s="39"/>
      <c r="CZ268" s="10"/>
      <c r="DA268" s="10"/>
      <c r="DB268" s="10"/>
      <c r="DC268" s="10"/>
      <c r="DD268" s="10"/>
      <c r="DE268" s="69"/>
      <c r="DF268" s="45"/>
      <c r="DG268" s="10"/>
      <c r="DH268" s="98"/>
      <c r="DI268" s="10"/>
      <c r="DJ268" s="10"/>
      <c r="DK268" s="10"/>
      <c r="DL268" s="69"/>
      <c r="DM268" s="69"/>
      <c r="DN268" s="98"/>
      <c r="DO268" s="98"/>
      <c r="DP268" s="45"/>
      <c r="DQ268" s="10"/>
      <c r="DR268" s="98"/>
      <c r="DS268" s="37"/>
      <c r="DT268" s="42"/>
      <c r="DU268" s="69"/>
      <c r="DV268" s="69"/>
      <c r="DW268" s="69"/>
      <c r="DX268" s="45"/>
    </row>
    <row r="269" spans="1:128" s="8" customFormat="1" ht="15" x14ac:dyDescent="0.15">
      <c r="A269" s="10"/>
      <c r="B269" s="98"/>
      <c r="C269" s="37"/>
      <c r="D269" s="42"/>
      <c r="E269" s="42"/>
      <c r="F269" s="69"/>
      <c r="G269" s="69"/>
      <c r="H269" s="69"/>
      <c r="I269" s="45"/>
      <c r="J269" s="10"/>
      <c r="K269" s="98"/>
      <c r="L269" s="37"/>
      <c r="M269" s="42"/>
      <c r="N269" s="69"/>
      <c r="O269" s="69"/>
      <c r="P269" s="69"/>
      <c r="R269" s="10"/>
      <c r="S269" s="98"/>
      <c r="T269" s="37"/>
      <c r="U269" s="10"/>
      <c r="V269" s="69"/>
      <c r="W269" s="69"/>
      <c r="X269" s="69"/>
      <c r="Z269" s="39"/>
      <c r="AA269" s="39"/>
      <c r="AB269" s="37"/>
      <c r="AC269" s="42"/>
      <c r="AD269" s="69"/>
      <c r="AE269" s="69"/>
      <c r="AF269" s="69"/>
      <c r="AG269" s="44"/>
      <c r="AH269" s="45"/>
      <c r="AJ269" s="39"/>
      <c r="AK269" s="39"/>
      <c r="AL269" s="37"/>
      <c r="AM269" s="42"/>
      <c r="AN269" s="69"/>
      <c r="AO269" s="69"/>
      <c r="AP269" s="69"/>
      <c r="AQ269" s="43"/>
      <c r="AS269" s="10"/>
      <c r="AT269" s="98"/>
      <c r="AU269" s="37"/>
      <c r="AV269" s="42"/>
      <c r="AW269" s="69"/>
      <c r="AX269" s="69"/>
      <c r="AY269" s="69"/>
      <c r="BA269" s="10"/>
      <c r="BB269" s="98"/>
      <c r="BC269" s="37"/>
      <c r="BD269" s="10"/>
      <c r="BE269" s="69"/>
      <c r="BF269" s="69"/>
      <c r="BG269" s="69"/>
      <c r="BH269" s="24"/>
      <c r="BI269" s="27"/>
      <c r="BJ269" s="99"/>
      <c r="BK269" s="25"/>
      <c r="BL269" s="29"/>
      <c r="BM269" s="71"/>
      <c r="BN269" s="71"/>
      <c r="BO269" s="71"/>
      <c r="BP269" s="99"/>
      <c r="BQ269" s="99"/>
      <c r="BR269" s="24"/>
      <c r="BS269" s="60"/>
      <c r="BT269" s="99"/>
      <c r="BU269" s="25"/>
      <c r="BV269" s="29"/>
      <c r="BW269" s="71"/>
      <c r="BX269" s="71"/>
      <c r="BY269" s="71"/>
      <c r="BZ269" s="99"/>
      <c r="CA269" s="99"/>
      <c r="CB269" s="24"/>
      <c r="CC269" s="60"/>
      <c r="CD269" s="98"/>
      <c r="CE269" s="37"/>
      <c r="CF269" s="42"/>
      <c r="CG269" s="69"/>
      <c r="CH269" s="69"/>
      <c r="CI269" s="69"/>
      <c r="CJ269" s="24"/>
      <c r="CM269" s="45"/>
      <c r="CN269" s="45"/>
      <c r="CO269" s="10"/>
      <c r="CP269" s="98"/>
      <c r="CQ269" s="10"/>
      <c r="CR269" s="10"/>
      <c r="CS269" s="10"/>
      <c r="CT269" s="69"/>
      <c r="CU269" s="69"/>
      <c r="CV269" s="69"/>
      <c r="CW269" s="45"/>
      <c r="CX269" s="10"/>
      <c r="CY269" s="39"/>
      <c r="CZ269" s="10"/>
      <c r="DA269" s="10"/>
      <c r="DB269" s="10"/>
      <c r="DC269" s="10"/>
      <c r="DD269" s="10"/>
      <c r="DE269" s="69"/>
      <c r="DF269" s="45"/>
      <c r="DG269" s="10"/>
      <c r="DH269" s="98"/>
      <c r="DI269" s="10"/>
      <c r="DJ269" s="10"/>
      <c r="DK269" s="10"/>
      <c r="DL269" s="69"/>
      <c r="DM269" s="69"/>
      <c r="DN269" s="98"/>
      <c r="DO269" s="98"/>
      <c r="DP269" s="45"/>
      <c r="DQ269" s="10"/>
      <c r="DR269" s="98"/>
      <c r="DS269" s="37"/>
      <c r="DT269" s="42"/>
      <c r="DU269" s="69"/>
      <c r="DV269" s="69"/>
      <c r="DW269" s="69"/>
      <c r="DX269" s="45"/>
    </row>
    <row r="270" spans="1:128" s="8" customFormat="1" ht="15" x14ac:dyDescent="0.15">
      <c r="A270" s="10"/>
      <c r="B270" s="98"/>
      <c r="C270" s="37"/>
      <c r="D270" s="42"/>
      <c r="E270" s="42"/>
      <c r="F270" s="69"/>
      <c r="G270" s="69"/>
      <c r="H270" s="69"/>
      <c r="I270" s="45"/>
      <c r="J270" s="10"/>
      <c r="K270" s="98"/>
      <c r="L270" s="37"/>
      <c r="M270" s="42"/>
      <c r="N270" s="69"/>
      <c r="O270" s="69"/>
      <c r="P270" s="69"/>
      <c r="R270" s="10"/>
      <c r="S270" s="98"/>
      <c r="T270" s="37"/>
      <c r="U270" s="10"/>
      <c r="V270" s="69"/>
      <c r="W270" s="69"/>
      <c r="X270" s="69"/>
      <c r="Z270" s="39"/>
      <c r="AA270" s="39"/>
      <c r="AB270" s="37"/>
      <c r="AC270" s="42"/>
      <c r="AD270" s="69"/>
      <c r="AE270" s="69"/>
      <c r="AF270" s="69"/>
      <c r="AG270" s="44"/>
      <c r="AH270" s="45"/>
      <c r="AJ270" s="39"/>
      <c r="AK270" s="39"/>
      <c r="AL270" s="37"/>
      <c r="AM270" s="42"/>
      <c r="AN270" s="69"/>
      <c r="AO270" s="69"/>
      <c r="AP270" s="69"/>
      <c r="AQ270" s="43"/>
      <c r="AS270" s="10"/>
      <c r="AT270" s="98"/>
      <c r="AU270" s="37"/>
      <c r="AV270" s="42"/>
      <c r="AW270" s="69"/>
      <c r="AX270" s="69"/>
      <c r="AY270" s="69"/>
      <c r="BA270" s="10"/>
      <c r="BB270" s="98"/>
      <c r="BC270" s="37"/>
      <c r="BD270" s="10"/>
      <c r="BE270" s="69"/>
      <c r="BF270" s="69"/>
      <c r="BG270" s="69"/>
      <c r="BH270" s="24"/>
      <c r="BI270" s="27"/>
      <c r="BJ270" s="99"/>
      <c r="BK270" s="25"/>
      <c r="BL270" s="29"/>
      <c r="BM270" s="71"/>
      <c r="BN270" s="71"/>
      <c r="BO270" s="71"/>
      <c r="BP270" s="99"/>
      <c r="BQ270" s="99"/>
      <c r="BR270" s="24"/>
      <c r="BS270" s="60"/>
      <c r="BT270" s="99"/>
      <c r="BU270" s="25"/>
      <c r="BV270" s="29"/>
      <c r="BW270" s="71"/>
      <c r="BX270" s="71"/>
      <c r="BY270" s="71"/>
      <c r="BZ270" s="99"/>
      <c r="CA270" s="99"/>
      <c r="CB270" s="24"/>
      <c r="CC270" s="60"/>
      <c r="CD270" s="98"/>
      <c r="CE270" s="37"/>
      <c r="CF270" s="42"/>
      <c r="CG270" s="69"/>
      <c r="CH270" s="69"/>
      <c r="CI270" s="69"/>
      <c r="CJ270" s="24"/>
      <c r="CM270" s="45"/>
      <c r="CN270" s="45"/>
      <c r="CO270" s="10"/>
      <c r="CP270" s="98"/>
      <c r="CQ270" s="10"/>
      <c r="CR270" s="10"/>
      <c r="CS270" s="10"/>
      <c r="CT270" s="69"/>
      <c r="CU270" s="69"/>
      <c r="CV270" s="69"/>
      <c r="CW270" s="45"/>
      <c r="CX270" s="10"/>
      <c r="CY270" s="39"/>
      <c r="CZ270" s="10"/>
      <c r="DA270" s="10"/>
      <c r="DB270" s="10"/>
      <c r="DC270" s="10"/>
      <c r="DD270" s="10"/>
      <c r="DE270" s="69"/>
      <c r="DF270" s="45"/>
      <c r="DG270" s="10"/>
      <c r="DH270" s="98"/>
      <c r="DI270" s="10"/>
      <c r="DJ270" s="10"/>
      <c r="DK270" s="10"/>
      <c r="DL270" s="69"/>
      <c r="DM270" s="69"/>
      <c r="DN270" s="98"/>
      <c r="DO270" s="98"/>
      <c r="DP270" s="45"/>
      <c r="DQ270" s="10"/>
      <c r="DR270" s="98"/>
      <c r="DS270" s="37"/>
      <c r="DT270" s="42"/>
      <c r="DU270" s="69"/>
      <c r="DV270" s="69"/>
      <c r="DW270" s="69"/>
      <c r="DX270" s="45"/>
    </row>
    <row r="271" spans="1:128" s="8" customFormat="1" ht="15" x14ac:dyDescent="0.15">
      <c r="A271" s="10"/>
      <c r="B271" s="98"/>
      <c r="C271" s="37"/>
      <c r="D271" s="42"/>
      <c r="E271" s="42"/>
      <c r="F271" s="69"/>
      <c r="G271" s="69"/>
      <c r="H271" s="69"/>
      <c r="I271" s="45"/>
      <c r="J271" s="10"/>
      <c r="K271" s="98"/>
      <c r="L271" s="37"/>
      <c r="M271" s="42"/>
      <c r="N271" s="69"/>
      <c r="O271" s="69"/>
      <c r="P271" s="69"/>
      <c r="R271" s="10"/>
      <c r="S271" s="98"/>
      <c r="T271" s="37"/>
      <c r="U271" s="10"/>
      <c r="V271" s="69"/>
      <c r="W271" s="69"/>
      <c r="X271" s="69"/>
      <c r="Z271" s="39"/>
      <c r="AA271" s="39"/>
      <c r="AB271" s="37"/>
      <c r="AC271" s="42"/>
      <c r="AD271" s="69"/>
      <c r="AE271" s="69"/>
      <c r="AF271" s="69"/>
      <c r="AG271" s="44"/>
      <c r="AH271" s="45"/>
      <c r="AJ271" s="39"/>
      <c r="AK271" s="39"/>
      <c r="AL271" s="37"/>
      <c r="AM271" s="42"/>
      <c r="AN271" s="69"/>
      <c r="AO271" s="69"/>
      <c r="AP271" s="69"/>
      <c r="AQ271" s="43"/>
      <c r="AS271" s="10"/>
      <c r="AT271" s="98"/>
      <c r="AU271" s="37"/>
      <c r="AV271" s="42"/>
      <c r="AW271" s="69"/>
      <c r="AX271" s="69"/>
      <c r="AY271" s="69"/>
      <c r="BA271" s="10"/>
      <c r="BB271" s="98"/>
      <c r="BC271" s="37"/>
      <c r="BD271" s="10"/>
      <c r="BE271" s="69"/>
      <c r="BF271" s="69"/>
      <c r="BG271" s="69"/>
      <c r="BH271" s="24"/>
      <c r="BI271" s="27"/>
      <c r="BJ271" s="99"/>
      <c r="BK271" s="25"/>
      <c r="BL271" s="29"/>
      <c r="BM271" s="71"/>
      <c r="BN271" s="71"/>
      <c r="BO271" s="71"/>
      <c r="BP271" s="99"/>
      <c r="BQ271" s="99"/>
      <c r="BR271" s="24"/>
      <c r="BS271" s="60"/>
      <c r="BT271" s="99"/>
      <c r="BU271" s="25"/>
      <c r="BV271" s="29"/>
      <c r="BW271" s="71"/>
      <c r="BX271" s="71"/>
      <c r="BY271" s="71"/>
      <c r="BZ271" s="99"/>
      <c r="CA271" s="99"/>
      <c r="CB271" s="24"/>
      <c r="CC271" s="60"/>
      <c r="CD271" s="98"/>
      <c r="CE271" s="37"/>
      <c r="CF271" s="42"/>
      <c r="CG271" s="69"/>
      <c r="CH271" s="69"/>
      <c r="CI271" s="69"/>
      <c r="CJ271" s="24"/>
      <c r="CM271" s="45"/>
      <c r="CN271" s="45"/>
      <c r="CO271" s="10"/>
      <c r="CP271" s="98"/>
      <c r="CQ271" s="10"/>
      <c r="CR271" s="10"/>
      <c r="CS271" s="10"/>
      <c r="CT271" s="69"/>
      <c r="CU271" s="69"/>
      <c r="CV271" s="69"/>
      <c r="CW271" s="45"/>
      <c r="CX271" s="10"/>
      <c r="CY271" s="39"/>
      <c r="CZ271" s="10"/>
      <c r="DA271" s="10"/>
      <c r="DB271" s="10"/>
      <c r="DC271" s="10"/>
      <c r="DD271" s="10"/>
      <c r="DE271" s="69"/>
      <c r="DF271" s="45"/>
      <c r="DG271" s="10"/>
      <c r="DH271" s="98"/>
      <c r="DI271" s="10"/>
      <c r="DJ271" s="10"/>
      <c r="DK271" s="10"/>
      <c r="DL271" s="69"/>
      <c r="DM271" s="69"/>
      <c r="DN271" s="98"/>
      <c r="DO271" s="98"/>
      <c r="DP271" s="45"/>
      <c r="DQ271" s="10"/>
      <c r="DR271" s="98"/>
      <c r="DS271" s="37"/>
      <c r="DT271" s="42"/>
      <c r="DU271" s="69"/>
      <c r="DV271" s="69"/>
      <c r="DW271" s="69"/>
      <c r="DX271" s="45"/>
    </row>
    <row r="272" spans="1:128" s="8" customFormat="1" ht="15" x14ac:dyDescent="0.15">
      <c r="A272" s="10"/>
      <c r="B272" s="98"/>
      <c r="C272" s="37"/>
      <c r="D272" s="42"/>
      <c r="E272" s="42"/>
      <c r="F272" s="69"/>
      <c r="G272" s="69"/>
      <c r="H272" s="69"/>
      <c r="I272" s="45"/>
      <c r="J272" s="10"/>
      <c r="K272" s="98"/>
      <c r="L272" s="37"/>
      <c r="M272" s="42"/>
      <c r="N272" s="69"/>
      <c r="O272" s="69"/>
      <c r="P272" s="69"/>
      <c r="R272" s="10"/>
      <c r="S272" s="98"/>
      <c r="T272" s="37"/>
      <c r="U272" s="10"/>
      <c r="V272" s="69"/>
      <c r="W272" s="69"/>
      <c r="X272" s="69"/>
      <c r="Z272" s="39"/>
      <c r="AA272" s="39"/>
      <c r="AB272" s="37"/>
      <c r="AC272" s="42"/>
      <c r="AD272" s="69"/>
      <c r="AE272" s="69"/>
      <c r="AF272" s="69"/>
      <c r="AG272" s="44"/>
      <c r="AH272" s="45"/>
      <c r="AJ272" s="39"/>
      <c r="AK272" s="39"/>
      <c r="AL272" s="37"/>
      <c r="AM272" s="42"/>
      <c r="AN272" s="69"/>
      <c r="AO272" s="69"/>
      <c r="AP272" s="69"/>
      <c r="AQ272" s="43"/>
      <c r="AS272" s="10"/>
      <c r="AT272" s="98"/>
      <c r="AU272" s="37"/>
      <c r="AV272" s="42"/>
      <c r="AW272" s="69"/>
      <c r="AX272" s="69"/>
      <c r="AY272" s="69"/>
      <c r="BA272" s="10"/>
      <c r="BB272" s="98"/>
      <c r="BC272" s="37"/>
      <c r="BD272" s="10"/>
      <c r="BE272" s="69"/>
      <c r="BF272" s="69"/>
      <c r="BG272" s="69"/>
      <c r="BH272" s="24"/>
      <c r="BI272" s="27"/>
      <c r="BJ272" s="99"/>
      <c r="BK272" s="25"/>
      <c r="BL272" s="29"/>
      <c r="BM272" s="71"/>
      <c r="BN272" s="71"/>
      <c r="BO272" s="71"/>
      <c r="BP272" s="99"/>
      <c r="BQ272" s="99"/>
      <c r="BR272" s="24"/>
      <c r="BS272" s="60"/>
      <c r="BT272" s="99"/>
      <c r="BU272" s="25"/>
      <c r="BV272" s="29"/>
      <c r="BW272" s="71"/>
      <c r="BX272" s="71"/>
      <c r="BY272" s="71"/>
      <c r="BZ272" s="99"/>
      <c r="CA272" s="99"/>
      <c r="CB272" s="24"/>
      <c r="CC272" s="60"/>
      <c r="CD272" s="98"/>
      <c r="CE272" s="37"/>
      <c r="CF272" s="42"/>
      <c r="CG272" s="69"/>
      <c r="CH272" s="69"/>
      <c r="CI272" s="69"/>
      <c r="CJ272" s="24"/>
      <c r="CM272" s="45"/>
      <c r="CN272" s="45"/>
      <c r="CO272" s="10"/>
      <c r="CP272" s="98"/>
      <c r="CQ272" s="10"/>
      <c r="CR272" s="10"/>
      <c r="CS272" s="10"/>
      <c r="CT272" s="69"/>
      <c r="CU272" s="69"/>
      <c r="CV272" s="69"/>
      <c r="CW272" s="45"/>
      <c r="CX272" s="10"/>
      <c r="CY272" s="39"/>
      <c r="CZ272" s="10"/>
      <c r="DA272" s="10"/>
      <c r="DB272" s="10"/>
      <c r="DC272" s="10"/>
      <c r="DD272" s="10"/>
      <c r="DE272" s="69"/>
      <c r="DF272" s="45"/>
      <c r="DG272" s="10"/>
      <c r="DH272" s="98"/>
      <c r="DI272" s="10"/>
      <c r="DJ272" s="10"/>
      <c r="DK272" s="10"/>
      <c r="DL272" s="69"/>
      <c r="DM272" s="69"/>
      <c r="DN272" s="98"/>
      <c r="DO272" s="98"/>
      <c r="DP272" s="45"/>
      <c r="DQ272" s="10"/>
      <c r="DR272" s="98"/>
      <c r="DS272" s="37"/>
      <c r="DT272" s="42"/>
      <c r="DU272" s="69"/>
      <c r="DV272" s="69"/>
      <c r="DW272" s="69"/>
      <c r="DX272" s="45"/>
    </row>
    <row r="273" spans="1:128" s="8" customFormat="1" ht="15" x14ac:dyDescent="0.15">
      <c r="A273" s="10"/>
      <c r="B273" s="98"/>
      <c r="C273" s="37"/>
      <c r="D273" s="42"/>
      <c r="E273" s="42"/>
      <c r="F273" s="69"/>
      <c r="G273" s="69"/>
      <c r="H273" s="69"/>
      <c r="I273" s="45"/>
      <c r="J273" s="10"/>
      <c r="K273" s="98"/>
      <c r="L273" s="37"/>
      <c r="M273" s="42"/>
      <c r="N273" s="69"/>
      <c r="O273" s="69"/>
      <c r="P273" s="69"/>
      <c r="R273" s="10"/>
      <c r="S273" s="98"/>
      <c r="T273" s="37"/>
      <c r="U273" s="10"/>
      <c r="V273" s="69"/>
      <c r="W273" s="69"/>
      <c r="X273" s="69"/>
      <c r="Z273" s="39"/>
      <c r="AA273" s="39"/>
      <c r="AB273" s="37"/>
      <c r="AC273" s="42"/>
      <c r="AD273" s="69"/>
      <c r="AE273" s="69"/>
      <c r="AF273" s="69"/>
      <c r="AG273" s="44"/>
      <c r="AH273" s="45"/>
      <c r="AJ273" s="39"/>
      <c r="AK273" s="39"/>
      <c r="AL273" s="37"/>
      <c r="AM273" s="42"/>
      <c r="AN273" s="69"/>
      <c r="AO273" s="69"/>
      <c r="AP273" s="69"/>
      <c r="AQ273" s="43"/>
      <c r="AS273" s="10"/>
      <c r="AT273" s="98"/>
      <c r="AU273" s="37"/>
      <c r="AV273" s="42"/>
      <c r="AW273" s="69"/>
      <c r="AX273" s="69"/>
      <c r="AY273" s="69"/>
      <c r="BA273" s="10"/>
      <c r="BB273" s="98"/>
      <c r="BC273" s="37"/>
      <c r="BD273" s="10"/>
      <c r="BE273" s="69"/>
      <c r="BF273" s="69"/>
      <c r="BG273" s="69"/>
      <c r="BH273" s="24"/>
      <c r="BI273" s="27"/>
      <c r="BJ273" s="99"/>
      <c r="BK273" s="25"/>
      <c r="BL273" s="29"/>
      <c r="BM273" s="71"/>
      <c r="BN273" s="71"/>
      <c r="BO273" s="71"/>
      <c r="BP273" s="99"/>
      <c r="BQ273" s="99"/>
      <c r="BR273" s="24"/>
      <c r="BS273" s="60"/>
      <c r="BT273" s="99"/>
      <c r="BU273" s="25"/>
      <c r="BV273" s="29"/>
      <c r="BW273" s="71"/>
      <c r="BX273" s="71"/>
      <c r="BY273" s="71"/>
      <c r="BZ273" s="99"/>
      <c r="CA273" s="99"/>
      <c r="CB273" s="24"/>
      <c r="CC273" s="60"/>
      <c r="CD273" s="98"/>
      <c r="CE273" s="37"/>
      <c r="CF273" s="42"/>
      <c r="CG273" s="69"/>
      <c r="CH273" s="69"/>
      <c r="CI273" s="69"/>
      <c r="CJ273" s="24"/>
      <c r="CM273" s="45"/>
      <c r="CN273" s="45"/>
      <c r="CO273" s="10"/>
      <c r="CP273" s="98"/>
      <c r="CQ273" s="10"/>
      <c r="CR273" s="10"/>
      <c r="CS273" s="10"/>
      <c r="CT273" s="69"/>
      <c r="CU273" s="69"/>
      <c r="CV273" s="69"/>
      <c r="CW273" s="45"/>
      <c r="CX273" s="10"/>
      <c r="CY273" s="39"/>
      <c r="CZ273" s="10"/>
      <c r="DA273" s="10"/>
      <c r="DB273" s="10"/>
      <c r="DC273" s="10"/>
      <c r="DD273" s="10"/>
      <c r="DE273" s="69"/>
      <c r="DF273" s="45"/>
      <c r="DG273" s="10"/>
      <c r="DH273" s="98"/>
      <c r="DI273" s="10"/>
      <c r="DJ273" s="10"/>
      <c r="DK273" s="10"/>
      <c r="DL273" s="69"/>
      <c r="DM273" s="69"/>
      <c r="DN273" s="98"/>
      <c r="DO273" s="98"/>
      <c r="DP273" s="45"/>
      <c r="DQ273" s="10"/>
      <c r="DR273" s="98"/>
      <c r="DS273" s="37"/>
      <c r="DT273" s="42"/>
      <c r="DU273" s="69"/>
      <c r="DV273" s="69"/>
      <c r="DW273" s="69"/>
      <c r="DX273" s="45"/>
    </row>
    <row r="274" spans="1:128" s="8" customFormat="1" ht="15" x14ac:dyDescent="0.15">
      <c r="A274" s="10"/>
      <c r="B274" s="98"/>
      <c r="C274" s="37"/>
      <c r="D274" s="42"/>
      <c r="E274" s="42"/>
      <c r="F274" s="69"/>
      <c r="G274" s="69"/>
      <c r="H274" s="69"/>
      <c r="I274" s="45"/>
      <c r="J274" s="10"/>
      <c r="K274" s="98"/>
      <c r="L274" s="37"/>
      <c r="M274" s="42"/>
      <c r="N274" s="69"/>
      <c r="O274" s="69"/>
      <c r="P274" s="69"/>
      <c r="R274" s="10"/>
      <c r="S274" s="98"/>
      <c r="T274" s="37"/>
      <c r="U274" s="10"/>
      <c r="V274" s="69"/>
      <c r="W274" s="69"/>
      <c r="X274" s="69"/>
      <c r="Z274" s="39"/>
      <c r="AA274" s="39"/>
      <c r="AB274" s="37"/>
      <c r="AC274" s="42"/>
      <c r="AD274" s="69"/>
      <c r="AE274" s="69"/>
      <c r="AF274" s="69"/>
      <c r="AG274" s="44"/>
      <c r="AH274" s="45"/>
      <c r="AJ274" s="39"/>
      <c r="AK274" s="39"/>
      <c r="AL274" s="37"/>
      <c r="AM274" s="42"/>
      <c r="AN274" s="69"/>
      <c r="AO274" s="69"/>
      <c r="AP274" s="69"/>
      <c r="AQ274" s="43"/>
      <c r="AS274" s="10"/>
      <c r="AT274" s="98"/>
      <c r="AU274" s="37"/>
      <c r="AV274" s="42"/>
      <c r="AW274" s="69"/>
      <c r="AX274" s="69"/>
      <c r="AY274" s="69"/>
      <c r="BA274" s="10"/>
      <c r="BB274" s="98"/>
      <c r="BC274" s="37"/>
      <c r="BD274" s="10"/>
      <c r="BE274" s="69"/>
      <c r="BF274" s="69"/>
      <c r="BG274" s="69"/>
      <c r="BH274" s="24"/>
      <c r="BI274" s="27"/>
      <c r="BJ274" s="99"/>
      <c r="BK274" s="25"/>
      <c r="BL274" s="29"/>
      <c r="BM274" s="71"/>
      <c r="BN274" s="71"/>
      <c r="BO274" s="71"/>
      <c r="BP274" s="99"/>
      <c r="BQ274" s="99"/>
      <c r="BR274" s="24"/>
      <c r="BS274" s="60"/>
      <c r="BT274" s="99"/>
      <c r="BU274" s="25"/>
      <c r="BV274" s="29"/>
      <c r="BW274" s="71"/>
      <c r="BX274" s="71"/>
      <c r="BY274" s="71"/>
      <c r="BZ274" s="99"/>
      <c r="CA274" s="99"/>
      <c r="CB274" s="24"/>
      <c r="CC274" s="60"/>
      <c r="CD274" s="98"/>
      <c r="CE274" s="37"/>
      <c r="CF274" s="42"/>
      <c r="CG274" s="69"/>
      <c r="CH274" s="69"/>
      <c r="CI274" s="69"/>
      <c r="CJ274" s="24"/>
      <c r="CM274" s="45"/>
      <c r="CN274" s="45"/>
      <c r="CO274" s="10"/>
      <c r="CP274" s="98"/>
      <c r="CQ274" s="10"/>
      <c r="CR274" s="10"/>
      <c r="CS274" s="10"/>
      <c r="CT274" s="69"/>
      <c r="CU274" s="69"/>
      <c r="CV274" s="69"/>
      <c r="CW274" s="45"/>
      <c r="CX274" s="10"/>
      <c r="CY274" s="39"/>
      <c r="CZ274" s="10"/>
      <c r="DA274" s="10"/>
      <c r="DB274" s="10"/>
      <c r="DC274" s="10"/>
      <c r="DD274" s="10"/>
      <c r="DE274" s="69"/>
      <c r="DF274" s="45"/>
      <c r="DG274" s="10"/>
      <c r="DH274" s="98"/>
      <c r="DI274" s="10"/>
      <c r="DJ274" s="10"/>
      <c r="DK274" s="10"/>
      <c r="DL274" s="69"/>
      <c r="DM274" s="69"/>
      <c r="DN274" s="98"/>
      <c r="DO274" s="98"/>
      <c r="DP274" s="45"/>
      <c r="DQ274" s="10"/>
      <c r="DR274" s="98"/>
      <c r="DS274" s="37"/>
      <c r="DT274" s="42"/>
      <c r="DU274" s="69"/>
      <c r="DV274" s="69"/>
      <c r="DW274" s="69"/>
      <c r="DX274" s="45"/>
    </row>
    <row r="275" spans="1:128" s="8" customFormat="1" ht="15" x14ac:dyDescent="0.15">
      <c r="A275" s="10"/>
      <c r="B275" s="98"/>
      <c r="C275" s="37"/>
      <c r="D275" s="42"/>
      <c r="E275" s="42"/>
      <c r="F275" s="69"/>
      <c r="G275" s="69"/>
      <c r="H275" s="69"/>
      <c r="I275" s="45"/>
      <c r="J275" s="10"/>
      <c r="K275" s="98"/>
      <c r="L275" s="37"/>
      <c r="M275" s="42"/>
      <c r="N275" s="69"/>
      <c r="O275" s="69"/>
      <c r="P275" s="69"/>
      <c r="R275" s="10"/>
      <c r="S275" s="98"/>
      <c r="T275" s="37"/>
      <c r="U275" s="10"/>
      <c r="V275" s="69"/>
      <c r="W275" s="69"/>
      <c r="X275" s="69"/>
      <c r="Z275" s="39"/>
      <c r="AA275" s="39"/>
      <c r="AB275" s="37"/>
      <c r="AC275" s="42"/>
      <c r="AD275" s="69"/>
      <c r="AE275" s="69"/>
      <c r="AF275" s="69"/>
      <c r="AG275" s="44"/>
      <c r="AH275" s="45"/>
      <c r="AJ275" s="39"/>
      <c r="AK275" s="39"/>
      <c r="AL275" s="37"/>
      <c r="AM275" s="42"/>
      <c r="AN275" s="69"/>
      <c r="AO275" s="69"/>
      <c r="AP275" s="69"/>
      <c r="AQ275" s="43"/>
      <c r="AS275" s="10"/>
      <c r="AT275" s="98"/>
      <c r="AU275" s="37"/>
      <c r="AV275" s="42"/>
      <c r="AW275" s="69"/>
      <c r="AX275" s="69"/>
      <c r="AY275" s="69"/>
      <c r="BA275" s="10"/>
      <c r="BB275" s="98"/>
      <c r="BC275" s="37"/>
      <c r="BD275" s="10"/>
      <c r="BE275" s="69"/>
      <c r="BF275" s="69"/>
      <c r="BG275" s="69"/>
      <c r="BH275" s="24"/>
      <c r="BI275" s="27"/>
      <c r="BJ275" s="99"/>
      <c r="BK275" s="25"/>
      <c r="BL275" s="29"/>
      <c r="BM275" s="71"/>
      <c r="BN275" s="71"/>
      <c r="BO275" s="71"/>
      <c r="BP275" s="99"/>
      <c r="BQ275" s="99"/>
      <c r="BR275" s="24"/>
      <c r="BS275" s="60"/>
      <c r="BT275" s="99"/>
      <c r="BU275" s="25"/>
      <c r="BV275" s="29"/>
      <c r="BW275" s="71"/>
      <c r="BX275" s="71"/>
      <c r="BY275" s="71"/>
      <c r="BZ275" s="99"/>
      <c r="CA275" s="99"/>
      <c r="CB275" s="24"/>
      <c r="CC275" s="60"/>
      <c r="CD275" s="98"/>
      <c r="CE275" s="37"/>
      <c r="CF275" s="42"/>
      <c r="CG275" s="69"/>
      <c r="CH275" s="69"/>
      <c r="CI275" s="69"/>
      <c r="CJ275" s="24"/>
      <c r="CM275" s="45"/>
      <c r="CN275" s="45"/>
      <c r="CO275" s="10"/>
      <c r="CP275" s="98"/>
      <c r="CQ275" s="10"/>
      <c r="CR275" s="10"/>
      <c r="CS275" s="10"/>
      <c r="CT275" s="69"/>
      <c r="CU275" s="69"/>
      <c r="CV275" s="69"/>
      <c r="CW275" s="45"/>
      <c r="CX275" s="10"/>
      <c r="CY275" s="39"/>
      <c r="CZ275" s="10"/>
      <c r="DA275" s="10"/>
      <c r="DB275" s="10"/>
      <c r="DC275" s="10"/>
      <c r="DD275" s="10"/>
      <c r="DE275" s="69"/>
      <c r="DF275" s="45"/>
      <c r="DG275" s="10"/>
      <c r="DH275" s="98"/>
      <c r="DI275" s="10"/>
      <c r="DJ275" s="10"/>
      <c r="DK275" s="10"/>
      <c r="DL275" s="69"/>
      <c r="DM275" s="69"/>
      <c r="DN275" s="98"/>
      <c r="DO275" s="98"/>
      <c r="DP275" s="45"/>
      <c r="DQ275" s="10"/>
      <c r="DR275" s="98"/>
      <c r="DS275" s="37"/>
      <c r="DT275" s="42"/>
      <c r="DU275" s="69"/>
      <c r="DV275" s="69"/>
      <c r="DW275" s="69"/>
      <c r="DX275" s="45"/>
    </row>
    <row r="276" spans="1:128" s="8" customFormat="1" ht="15" x14ac:dyDescent="0.15">
      <c r="A276" s="10"/>
      <c r="B276" s="98"/>
      <c r="C276" s="37"/>
      <c r="D276" s="42"/>
      <c r="E276" s="42"/>
      <c r="F276" s="69"/>
      <c r="G276" s="69"/>
      <c r="H276" s="69"/>
      <c r="I276" s="45"/>
      <c r="J276" s="10"/>
      <c r="K276" s="98"/>
      <c r="L276" s="37"/>
      <c r="M276" s="42"/>
      <c r="N276" s="69"/>
      <c r="O276" s="69"/>
      <c r="P276" s="69"/>
      <c r="R276" s="10"/>
      <c r="S276" s="98"/>
      <c r="T276" s="37"/>
      <c r="U276" s="10"/>
      <c r="V276" s="69"/>
      <c r="W276" s="69"/>
      <c r="X276" s="69"/>
      <c r="Z276" s="39"/>
      <c r="AA276" s="39"/>
      <c r="AB276" s="37"/>
      <c r="AC276" s="42"/>
      <c r="AD276" s="69"/>
      <c r="AE276" s="69"/>
      <c r="AF276" s="69"/>
      <c r="AG276" s="44"/>
      <c r="AH276" s="45"/>
      <c r="AJ276" s="39"/>
      <c r="AK276" s="39"/>
      <c r="AL276" s="37"/>
      <c r="AM276" s="42"/>
      <c r="AN276" s="69"/>
      <c r="AO276" s="69"/>
      <c r="AP276" s="69"/>
      <c r="AQ276" s="43"/>
      <c r="AS276" s="10"/>
      <c r="AT276" s="98"/>
      <c r="AU276" s="37"/>
      <c r="AV276" s="42"/>
      <c r="AW276" s="69"/>
      <c r="AX276" s="69"/>
      <c r="AY276" s="69"/>
      <c r="BA276" s="10"/>
      <c r="BB276" s="98"/>
      <c r="BC276" s="37"/>
      <c r="BD276" s="10"/>
      <c r="BE276" s="69"/>
      <c r="BF276" s="69"/>
      <c r="BG276" s="69"/>
      <c r="BH276" s="24"/>
      <c r="BI276" s="27"/>
      <c r="BJ276" s="99"/>
      <c r="BK276" s="25"/>
      <c r="BL276" s="29"/>
      <c r="BM276" s="71"/>
      <c r="BN276" s="71"/>
      <c r="BO276" s="71"/>
      <c r="BP276" s="99"/>
      <c r="BQ276" s="99"/>
      <c r="BR276" s="24"/>
      <c r="BS276" s="60"/>
      <c r="BT276" s="99"/>
      <c r="BU276" s="25"/>
      <c r="BV276" s="29"/>
      <c r="BW276" s="71"/>
      <c r="BX276" s="71"/>
      <c r="BY276" s="71"/>
      <c r="BZ276" s="99"/>
      <c r="CA276" s="99"/>
      <c r="CB276" s="24"/>
      <c r="CC276" s="60"/>
      <c r="CD276" s="98"/>
      <c r="CE276" s="37"/>
      <c r="CF276" s="42"/>
      <c r="CG276" s="69"/>
      <c r="CH276" s="69"/>
      <c r="CI276" s="69"/>
      <c r="CJ276" s="24"/>
      <c r="CM276" s="45"/>
      <c r="CN276" s="45"/>
      <c r="CO276" s="10"/>
      <c r="CP276" s="98"/>
      <c r="CQ276" s="10"/>
      <c r="CR276" s="10"/>
      <c r="CS276" s="10"/>
      <c r="CT276" s="69"/>
      <c r="CU276" s="69"/>
      <c r="CV276" s="69"/>
      <c r="CW276" s="45"/>
      <c r="CX276" s="10"/>
      <c r="CY276" s="39"/>
      <c r="CZ276" s="10"/>
      <c r="DA276" s="10"/>
      <c r="DB276" s="10"/>
      <c r="DC276" s="10"/>
      <c r="DD276" s="10"/>
      <c r="DE276" s="69"/>
      <c r="DF276" s="45"/>
      <c r="DG276" s="10"/>
      <c r="DH276" s="98"/>
      <c r="DI276" s="10"/>
      <c r="DJ276" s="10"/>
      <c r="DK276" s="10"/>
      <c r="DL276" s="69"/>
      <c r="DM276" s="69"/>
      <c r="DN276" s="98"/>
      <c r="DO276" s="98"/>
      <c r="DP276" s="45"/>
      <c r="DQ276" s="10"/>
      <c r="DR276" s="98"/>
      <c r="DS276" s="37"/>
      <c r="DT276" s="42"/>
      <c r="DU276" s="69"/>
      <c r="DV276" s="69"/>
      <c r="DW276" s="69"/>
      <c r="DX276" s="45"/>
    </row>
    <row r="277" spans="1:128" s="8" customFormat="1" ht="15" x14ac:dyDescent="0.15">
      <c r="A277" s="10"/>
      <c r="B277" s="98"/>
      <c r="C277" s="37"/>
      <c r="D277" s="42"/>
      <c r="E277" s="42"/>
      <c r="F277" s="69"/>
      <c r="G277" s="69"/>
      <c r="H277" s="69"/>
      <c r="I277" s="45"/>
      <c r="J277" s="10"/>
      <c r="K277" s="98"/>
      <c r="L277" s="37"/>
      <c r="M277" s="42"/>
      <c r="N277" s="69"/>
      <c r="O277" s="69"/>
      <c r="P277" s="69"/>
      <c r="R277" s="10"/>
      <c r="S277" s="98"/>
      <c r="T277" s="37"/>
      <c r="U277" s="10"/>
      <c r="V277" s="69"/>
      <c r="W277" s="69"/>
      <c r="X277" s="69"/>
      <c r="Z277" s="39"/>
      <c r="AA277" s="39"/>
      <c r="AB277" s="37"/>
      <c r="AC277" s="42"/>
      <c r="AD277" s="69"/>
      <c r="AE277" s="69"/>
      <c r="AF277" s="69"/>
      <c r="AG277" s="44"/>
      <c r="AH277" s="45"/>
      <c r="AJ277" s="39"/>
      <c r="AK277" s="39"/>
      <c r="AL277" s="37"/>
      <c r="AM277" s="42"/>
      <c r="AN277" s="69"/>
      <c r="AO277" s="69"/>
      <c r="AP277" s="69"/>
      <c r="AQ277" s="43"/>
      <c r="AS277" s="10"/>
      <c r="AT277" s="98"/>
      <c r="AU277" s="37"/>
      <c r="AV277" s="42"/>
      <c r="AW277" s="69"/>
      <c r="AX277" s="69"/>
      <c r="AY277" s="69"/>
      <c r="BA277" s="10"/>
      <c r="BB277" s="98"/>
      <c r="BC277" s="37"/>
      <c r="BD277" s="10"/>
      <c r="BE277" s="69"/>
      <c r="BF277" s="69"/>
      <c r="BG277" s="69"/>
      <c r="BH277" s="24"/>
      <c r="BI277" s="27"/>
      <c r="BJ277" s="99"/>
      <c r="BK277" s="25"/>
      <c r="BL277" s="29"/>
      <c r="BM277" s="71"/>
      <c r="BN277" s="71"/>
      <c r="BO277" s="71"/>
      <c r="BP277" s="99"/>
      <c r="BQ277" s="99"/>
      <c r="BR277" s="24"/>
      <c r="BS277" s="60"/>
      <c r="BT277" s="99"/>
      <c r="BU277" s="25"/>
      <c r="BV277" s="29"/>
      <c r="BW277" s="71"/>
      <c r="BX277" s="71"/>
      <c r="BY277" s="71"/>
      <c r="BZ277" s="99"/>
      <c r="CA277" s="99"/>
      <c r="CB277" s="24"/>
      <c r="CC277" s="60"/>
      <c r="CD277" s="98"/>
      <c r="CE277" s="37"/>
      <c r="CF277" s="42"/>
      <c r="CG277" s="69"/>
      <c r="CH277" s="69"/>
      <c r="CI277" s="69"/>
      <c r="CJ277" s="24"/>
      <c r="CM277" s="45"/>
      <c r="CN277" s="45"/>
      <c r="CO277" s="10"/>
      <c r="CP277" s="98"/>
      <c r="CQ277" s="10"/>
      <c r="CR277" s="10"/>
      <c r="CS277" s="10"/>
      <c r="CT277" s="69"/>
      <c r="CU277" s="69"/>
      <c r="CV277" s="69"/>
      <c r="CW277" s="45"/>
      <c r="CX277" s="10"/>
      <c r="CY277" s="39"/>
      <c r="CZ277" s="10"/>
      <c r="DA277" s="10"/>
      <c r="DB277" s="10"/>
      <c r="DC277" s="10"/>
      <c r="DD277" s="10"/>
      <c r="DE277" s="69"/>
      <c r="DF277" s="45"/>
      <c r="DG277" s="10"/>
      <c r="DH277" s="98"/>
      <c r="DI277" s="10"/>
      <c r="DJ277" s="10"/>
      <c r="DK277" s="10"/>
      <c r="DL277" s="69"/>
      <c r="DM277" s="69"/>
      <c r="DN277" s="98"/>
      <c r="DO277" s="98"/>
      <c r="DP277" s="45"/>
      <c r="DQ277" s="10"/>
      <c r="DR277" s="98"/>
      <c r="DS277" s="37"/>
      <c r="DT277" s="42"/>
      <c r="DU277" s="69"/>
      <c r="DV277" s="69"/>
      <c r="DW277" s="69"/>
      <c r="DX277" s="45"/>
    </row>
    <row r="278" spans="1:128" s="8" customFormat="1" ht="15" x14ac:dyDescent="0.15">
      <c r="A278" s="10"/>
      <c r="B278" s="98"/>
      <c r="C278" s="37"/>
      <c r="D278" s="42"/>
      <c r="E278" s="42"/>
      <c r="F278" s="69"/>
      <c r="G278" s="69"/>
      <c r="H278" s="69"/>
      <c r="I278" s="45"/>
      <c r="J278" s="10"/>
      <c r="K278" s="98"/>
      <c r="L278" s="37"/>
      <c r="M278" s="42"/>
      <c r="N278" s="69"/>
      <c r="O278" s="69"/>
      <c r="P278" s="69"/>
      <c r="R278" s="10"/>
      <c r="S278" s="98"/>
      <c r="T278" s="37"/>
      <c r="U278" s="10"/>
      <c r="V278" s="69"/>
      <c r="W278" s="69"/>
      <c r="X278" s="69"/>
      <c r="Z278" s="39"/>
      <c r="AA278" s="39"/>
      <c r="AB278" s="37"/>
      <c r="AC278" s="42"/>
      <c r="AD278" s="69"/>
      <c r="AE278" s="69"/>
      <c r="AF278" s="69"/>
      <c r="AG278" s="45"/>
      <c r="AH278" s="45"/>
      <c r="AJ278" s="39"/>
      <c r="AK278" s="39"/>
      <c r="AL278" s="37"/>
      <c r="AM278" s="42"/>
      <c r="AN278" s="69"/>
      <c r="AO278" s="69"/>
      <c r="AP278" s="69"/>
      <c r="AQ278" s="43"/>
      <c r="AS278" s="10"/>
      <c r="AT278" s="98"/>
      <c r="AU278" s="37"/>
      <c r="AV278" s="42"/>
      <c r="AW278" s="69"/>
      <c r="AX278" s="69"/>
      <c r="AY278" s="69"/>
      <c r="BA278" s="10"/>
      <c r="BB278" s="98"/>
      <c r="BC278" s="37"/>
      <c r="BD278" s="10"/>
      <c r="BE278" s="69"/>
      <c r="BF278" s="69"/>
      <c r="BG278" s="69"/>
      <c r="BH278" s="24"/>
      <c r="BI278" s="27"/>
      <c r="BJ278" s="99"/>
      <c r="BK278" s="25"/>
      <c r="BL278" s="29"/>
      <c r="BM278" s="71"/>
      <c r="BN278" s="71"/>
      <c r="BO278" s="71"/>
      <c r="BP278" s="99"/>
      <c r="BQ278" s="99"/>
      <c r="BR278" s="24"/>
      <c r="BS278" s="60"/>
      <c r="BT278" s="99"/>
      <c r="BU278" s="25"/>
      <c r="BV278" s="29"/>
      <c r="BW278" s="71"/>
      <c r="BX278" s="71"/>
      <c r="BY278" s="71"/>
      <c r="BZ278" s="99"/>
      <c r="CA278" s="99"/>
      <c r="CB278" s="24"/>
      <c r="CC278" s="60"/>
      <c r="CD278" s="98"/>
      <c r="CE278" s="37"/>
      <c r="CF278" s="42"/>
      <c r="CG278" s="69"/>
      <c r="CH278" s="69"/>
      <c r="CI278" s="69"/>
      <c r="CJ278" s="24"/>
      <c r="CM278" s="45"/>
      <c r="CN278" s="45"/>
      <c r="CO278" s="10"/>
      <c r="CP278" s="98"/>
      <c r="CQ278" s="10"/>
      <c r="CR278" s="10"/>
      <c r="CS278" s="10"/>
      <c r="CT278" s="69"/>
      <c r="CU278" s="69"/>
      <c r="CV278" s="69"/>
      <c r="CW278" s="45"/>
      <c r="CX278" s="10"/>
      <c r="CY278" s="39"/>
      <c r="CZ278" s="10"/>
      <c r="DA278" s="10"/>
      <c r="DB278" s="10"/>
      <c r="DC278" s="10"/>
      <c r="DD278" s="10"/>
      <c r="DE278" s="69"/>
      <c r="DF278" s="45"/>
      <c r="DG278" s="10"/>
      <c r="DH278" s="98"/>
      <c r="DI278" s="10"/>
      <c r="DJ278" s="10"/>
      <c r="DK278" s="10"/>
      <c r="DL278" s="69"/>
      <c r="DM278" s="69"/>
      <c r="DN278" s="98"/>
      <c r="DO278" s="98"/>
      <c r="DP278" s="45"/>
      <c r="DQ278" s="10"/>
      <c r="DR278" s="98"/>
      <c r="DS278" s="37"/>
      <c r="DT278" s="42"/>
      <c r="DU278" s="69"/>
      <c r="DV278" s="69"/>
      <c r="DW278" s="69"/>
      <c r="DX278" s="45"/>
    </row>
    <row r="279" spans="1:128" s="8" customFormat="1" ht="15" x14ac:dyDescent="0.15">
      <c r="A279" s="10"/>
      <c r="B279" s="98"/>
      <c r="C279" s="37"/>
      <c r="D279" s="42"/>
      <c r="E279" s="42"/>
      <c r="F279" s="69"/>
      <c r="G279" s="69"/>
      <c r="H279" s="69"/>
      <c r="I279" s="45"/>
      <c r="J279" s="10"/>
      <c r="K279" s="98"/>
      <c r="L279" s="37"/>
      <c r="M279" s="42"/>
      <c r="N279" s="69"/>
      <c r="O279" s="69"/>
      <c r="P279" s="69"/>
      <c r="R279" s="10"/>
      <c r="S279" s="98"/>
      <c r="T279" s="37"/>
      <c r="U279" s="10"/>
      <c r="V279" s="69"/>
      <c r="W279" s="69"/>
      <c r="X279" s="69"/>
      <c r="Z279" s="39"/>
      <c r="AA279" s="39"/>
      <c r="AB279" s="37"/>
      <c r="AC279" s="42"/>
      <c r="AD279" s="69"/>
      <c r="AE279" s="69"/>
      <c r="AF279" s="69"/>
      <c r="AG279" s="45"/>
      <c r="AH279" s="45"/>
      <c r="AJ279" s="39"/>
      <c r="AK279" s="39"/>
      <c r="AL279" s="37"/>
      <c r="AM279" s="42"/>
      <c r="AN279" s="69"/>
      <c r="AO279" s="69"/>
      <c r="AP279" s="69"/>
      <c r="AQ279" s="43"/>
      <c r="AS279" s="10"/>
      <c r="AT279" s="98"/>
      <c r="AU279" s="37"/>
      <c r="AV279" s="42"/>
      <c r="AW279" s="69"/>
      <c r="AX279" s="69"/>
      <c r="AY279" s="69"/>
      <c r="BA279" s="10"/>
      <c r="BB279" s="98"/>
      <c r="BC279" s="37"/>
      <c r="BD279" s="10"/>
      <c r="BE279" s="69"/>
      <c r="BF279" s="69"/>
      <c r="BG279" s="69"/>
      <c r="BH279" s="24"/>
      <c r="BI279" s="27"/>
      <c r="BJ279" s="99"/>
      <c r="BK279" s="25"/>
      <c r="BL279" s="29"/>
      <c r="BM279" s="71"/>
      <c r="BN279" s="71"/>
      <c r="BO279" s="71"/>
      <c r="BP279" s="99"/>
      <c r="BQ279" s="99"/>
      <c r="BR279" s="24"/>
      <c r="BS279" s="60"/>
      <c r="BT279" s="99"/>
      <c r="BU279" s="25"/>
      <c r="BV279" s="29"/>
      <c r="BW279" s="71"/>
      <c r="BX279" s="71"/>
      <c r="BY279" s="71"/>
      <c r="BZ279" s="99"/>
      <c r="CA279" s="99"/>
      <c r="CB279" s="24"/>
      <c r="CC279" s="60"/>
      <c r="CD279" s="98"/>
      <c r="CE279" s="37"/>
      <c r="CF279" s="42"/>
      <c r="CG279" s="69"/>
      <c r="CH279" s="69"/>
      <c r="CI279" s="69"/>
      <c r="CJ279" s="24"/>
      <c r="CM279" s="45"/>
      <c r="CN279" s="45"/>
      <c r="CO279" s="10"/>
      <c r="CP279" s="98"/>
      <c r="CQ279" s="10"/>
      <c r="CR279" s="10"/>
      <c r="CS279" s="10"/>
      <c r="CT279" s="69"/>
      <c r="CU279" s="69"/>
      <c r="CV279" s="69"/>
      <c r="CW279" s="45"/>
      <c r="CX279" s="10"/>
      <c r="CY279" s="39"/>
      <c r="CZ279" s="10"/>
      <c r="DA279" s="10"/>
      <c r="DB279" s="10"/>
      <c r="DC279" s="10"/>
      <c r="DD279" s="10"/>
      <c r="DE279" s="69"/>
      <c r="DF279" s="45"/>
      <c r="DG279" s="10"/>
      <c r="DH279" s="98"/>
      <c r="DI279" s="10"/>
      <c r="DJ279" s="10"/>
      <c r="DK279" s="10"/>
      <c r="DL279" s="69"/>
      <c r="DM279" s="69"/>
      <c r="DN279" s="98"/>
      <c r="DO279" s="98"/>
      <c r="DP279" s="45"/>
      <c r="DQ279" s="10"/>
      <c r="DR279" s="98"/>
      <c r="DS279" s="37"/>
      <c r="DT279" s="42"/>
      <c r="DU279" s="69"/>
      <c r="DV279" s="69"/>
      <c r="DW279" s="69"/>
      <c r="DX279" s="45"/>
    </row>
    <row r="280" spans="1:128" s="8" customFormat="1" ht="15" x14ac:dyDescent="0.15">
      <c r="A280" s="10"/>
      <c r="B280" s="98"/>
      <c r="C280" s="37"/>
      <c r="D280" s="42"/>
      <c r="E280" s="42"/>
      <c r="F280" s="69"/>
      <c r="G280" s="69"/>
      <c r="H280" s="69"/>
      <c r="I280" s="45"/>
      <c r="J280" s="10"/>
      <c r="K280" s="98"/>
      <c r="L280" s="37"/>
      <c r="M280" s="42"/>
      <c r="N280" s="69"/>
      <c r="O280" s="69"/>
      <c r="P280" s="69"/>
      <c r="R280" s="10"/>
      <c r="S280" s="98"/>
      <c r="T280" s="37"/>
      <c r="U280" s="10"/>
      <c r="V280" s="69"/>
      <c r="W280" s="69"/>
      <c r="X280" s="69"/>
      <c r="Z280" s="39"/>
      <c r="AA280" s="39"/>
      <c r="AB280" s="37"/>
      <c r="AC280" s="42"/>
      <c r="AD280" s="69"/>
      <c r="AE280" s="69"/>
      <c r="AF280" s="69"/>
      <c r="AG280" s="45"/>
      <c r="AH280" s="45"/>
      <c r="AJ280" s="39"/>
      <c r="AK280" s="39"/>
      <c r="AL280" s="37"/>
      <c r="AM280" s="42"/>
      <c r="AN280" s="69"/>
      <c r="AO280" s="69"/>
      <c r="AP280" s="69"/>
      <c r="AQ280" s="43"/>
      <c r="AS280" s="10"/>
      <c r="AT280" s="98"/>
      <c r="AU280" s="37"/>
      <c r="AV280" s="42"/>
      <c r="AW280" s="69"/>
      <c r="AX280" s="69"/>
      <c r="AY280" s="69"/>
      <c r="BA280" s="10"/>
      <c r="BB280" s="98"/>
      <c r="BC280" s="37"/>
      <c r="BD280" s="10"/>
      <c r="BE280" s="69"/>
      <c r="BF280" s="69"/>
      <c r="BG280" s="69"/>
      <c r="BH280" s="24"/>
      <c r="BI280" s="27"/>
      <c r="BJ280" s="99"/>
      <c r="BK280" s="25"/>
      <c r="BL280" s="29"/>
      <c r="BM280" s="71"/>
      <c r="BN280" s="71"/>
      <c r="BO280" s="71"/>
      <c r="BP280" s="99"/>
      <c r="BQ280" s="99"/>
      <c r="BR280" s="24"/>
      <c r="BS280" s="60"/>
      <c r="BT280" s="99"/>
      <c r="BU280" s="25"/>
      <c r="BV280" s="29"/>
      <c r="BW280" s="71"/>
      <c r="BX280" s="71"/>
      <c r="BY280" s="71"/>
      <c r="BZ280" s="99"/>
      <c r="CA280" s="99"/>
      <c r="CB280" s="24"/>
      <c r="CC280" s="60"/>
      <c r="CD280" s="98"/>
      <c r="CE280" s="37"/>
      <c r="CF280" s="42"/>
      <c r="CG280" s="69"/>
      <c r="CH280" s="69"/>
      <c r="CI280" s="69"/>
      <c r="CJ280" s="24"/>
      <c r="CM280" s="45"/>
      <c r="CN280" s="45"/>
      <c r="CO280" s="10"/>
      <c r="CP280" s="98"/>
      <c r="CQ280" s="10"/>
      <c r="CR280" s="10"/>
      <c r="CS280" s="10"/>
      <c r="CT280" s="69"/>
      <c r="CU280" s="69"/>
      <c r="CV280" s="69"/>
      <c r="CW280" s="45"/>
      <c r="CX280" s="10"/>
      <c r="CY280" s="39"/>
      <c r="CZ280" s="10"/>
      <c r="DA280" s="10"/>
      <c r="DB280" s="10"/>
      <c r="DC280" s="10"/>
      <c r="DD280" s="10"/>
      <c r="DE280" s="69"/>
      <c r="DF280" s="45"/>
      <c r="DG280" s="10"/>
      <c r="DH280" s="98"/>
      <c r="DI280" s="10"/>
      <c r="DJ280" s="10"/>
      <c r="DK280" s="10"/>
      <c r="DL280" s="69"/>
      <c r="DM280" s="69"/>
      <c r="DN280" s="98"/>
      <c r="DO280" s="98"/>
      <c r="DP280" s="45"/>
      <c r="DQ280" s="10"/>
      <c r="DR280" s="98"/>
      <c r="DS280" s="37"/>
      <c r="DT280" s="42"/>
      <c r="DU280" s="69"/>
      <c r="DV280" s="69"/>
      <c r="DW280" s="69"/>
      <c r="DX280" s="45"/>
    </row>
    <row r="281" spans="1:128" s="8" customFormat="1" ht="15" x14ac:dyDescent="0.15">
      <c r="A281" s="10"/>
      <c r="B281" s="98"/>
      <c r="C281" s="37"/>
      <c r="D281" s="42"/>
      <c r="E281" s="42"/>
      <c r="F281" s="69"/>
      <c r="G281" s="69"/>
      <c r="H281" s="69"/>
      <c r="I281" s="45"/>
      <c r="J281" s="10"/>
      <c r="K281" s="98"/>
      <c r="L281" s="37"/>
      <c r="M281" s="42"/>
      <c r="N281" s="69"/>
      <c r="O281" s="69"/>
      <c r="P281" s="69"/>
      <c r="R281" s="10"/>
      <c r="S281" s="98"/>
      <c r="T281" s="37"/>
      <c r="U281" s="10"/>
      <c r="V281" s="69"/>
      <c r="W281" s="69"/>
      <c r="X281" s="69"/>
      <c r="Z281" s="39"/>
      <c r="AA281" s="39"/>
      <c r="AB281" s="37"/>
      <c r="AC281" s="42"/>
      <c r="AD281" s="69"/>
      <c r="AE281" s="69"/>
      <c r="AF281" s="69"/>
      <c r="AG281" s="45"/>
      <c r="AH281" s="45"/>
      <c r="AJ281" s="39"/>
      <c r="AK281" s="39"/>
      <c r="AL281" s="37"/>
      <c r="AM281" s="42"/>
      <c r="AN281" s="69"/>
      <c r="AO281" s="69"/>
      <c r="AP281" s="69"/>
      <c r="AQ281" s="43"/>
      <c r="AS281" s="10"/>
      <c r="AT281" s="98"/>
      <c r="AU281" s="37"/>
      <c r="AV281" s="42"/>
      <c r="AW281" s="69"/>
      <c r="AX281" s="69"/>
      <c r="AY281" s="69"/>
      <c r="BA281" s="10"/>
      <c r="BB281" s="98"/>
      <c r="BC281" s="37"/>
      <c r="BD281" s="10"/>
      <c r="BE281" s="69"/>
      <c r="BF281" s="69"/>
      <c r="BG281" s="69"/>
      <c r="BH281" s="24"/>
      <c r="BI281" s="27"/>
      <c r="BJ281" s="99"/>
      <c r="BK281" s="25"/>
      <c r="BL281" s="29"/>
      <c r="BM281" s="71"/>
      <c r="BN281" s="71"/>
      <c r="BO281" s="71"/>
      <c r="BP281" s="99"/>
      <c r="BQ281" s="99"/>
      <c r="BR281" s="24"/>
      <c r="BS281" s="60"/>
      <c r="BT281" s="99"/>
      <c r="BU281" s="25"/>
      <c r="BV281" s="29"/>
      <c r="BW281" s="71"/>
      <c r="BX281" s="71"/>
      <c r="BY281" s="71"/>
      <c r="BZ281" s="99"/>
      <c r="CA281" s="99"/>
      <c r="CB281" s="24"/>
      <c r="CC281" s="60"/>
      <c r="CD281" s="98"/>
      <c r="CE281" s="37"/>
      <c r="CF281" s="42"/>
      <c r="CG281" s="69"/>
      <c r="CH281" s="69"/>
      <c r="CI281" s="69"/>
      <c r="CJ281" s="24"/>
      <c r="CM281" s="45"/>
      <c r="CN281" s="45"/>
      <c r="CO281" s="10"/>
      <c r="CP281" s="98"/>
      <c r="CQ281" s="10"/>
      <c r="CR281" s="10"/>
      <c r="CS281" s="10"/>
      <c r="CT281" s="69"/>
      <c r="CU281" s="69"/>
      <c r="CV281" s="69"/>
      <c r="CW281" s="45"/>
      <c r="CX281" s="10"/>
      <c r="CY281" s="39"/>
      <c r="CZ281" s="10"/>
      <c r="DA281" s="10"/>
      <c r="DB281" s="10"/>
      <c r="DC281" s="10"/>
      <c r="DD281" s="10"/>
      <c r="DE281" s="69"/>
      <c r="DF281" s="45"/>
      <c r="DG281" s="10"/>
      <c r="DH281" s="98"/>
      <c r="DI281" s="10"/>
      <c r="DJ281" s="10"/>
      <c r="DK281" s="10"/>
      <c r="DL281" s="69"/>
      <c r="DM281" s="69"/>
      <c r="DN281" s="98"/>
      <c r="DO281" s="98"/>
      <c r="DP281" s="45"/>
      <c r="DQ281" s="10"/>
      <c r="DR281" s="98"/>
      <c r="DS281" s="37"/>
      <c r="DT281" s="42"/>
      <c r="DU281" s="69"/>
      <c r="DV281" s="69"/>
      <c r="DW281" s="69"/>
      <c r="DX281" s="45"/>
    </row>
    <row r="282" spans="1:128" s="8" customFormat="1" ht="15" x14ac:dyDescent="0.15">
      <c r="A282" s="10"/>
      <c r="B282" s="98"/>
      <c r="C282" s="37"/>
      <c r="D282" s="42"/>
      <c r="E282" s="42"/>
      <c r="F282" s="69"/>
      <c r="G282" s="69"/>
      <c r="H282" s="69"/>
      <c r="I282" s="45"/>
      <c r="J282" s="10"/>
      <c r="K282" s="98"/>
      <c r="L282" s="37"/>
      <c r="M282" s="42"/>
      <c r="N282" s="69"/>
      <c r="O282" s="69"/>
      <c r="P282" s="69"/>
      <c r="R282" s="10"/>
      <c r="S282" s="98"/>
      <c r="T282" s="37"/>
      <c r="U282" s="10"/>
      <c r="V282" s="69"/>
      <c r="W282" s="69"/>
      <c r="X282" s="69"/>
      <c r="Z282" s="39"/>
      <c r="AA282" s="39"/>
      <c r="AB282" s="37"/>
      <c r="AC282" s="42"/>
      <c r="AD282" s="69"/>
      <c r="AE282" s="69"/>
      <c r="AF282" s="69"/>
      <c r="AG282" s="45"/>
      <c r="AH282" s="45"/>
      <c r="AJ282" s="39"/>
      <c r="AK282" s="39"/>
      <c r="AL282" s="37"/>
      <c r="AM282" s="42"/>
      <c r="AN282" s="69"/>
      <c r="AO282" s="69"/>
      <c r="AP282" s="69"/>
      <c r="AQ282" s="43"/>
      <c r="AS282" s="10"/>
      <c r="AT282" s="98"/>
      <c r="AU282" s="37"/>
      <c r="AV282" s="42"/>
      <c r="AW282" s="69"/>
      <c r="AX282" s="69"/>
      <c r="AY282" s="69"/>
      <c r="BA282" s="10"/>
      <c r="BB282" s="98"/>
      <c r="BC282" s="37"/>
      <c r="BD282" s="10"/>
      <c r="BE282" s="69"/>
      <c r="BF282" s="69"/>
      <c r="BG282" s="69"/>
      <c r="BH282" s="24"/>
      <c r="BI282" s="27"/>
      <c r="BJ282" s="99"/>
      <c r="BK282" s="25"/>
      <c r="BL282" s="29"/>
      <c r="BM282" s="71"/>
      <c r="BN282" s="71"/>
      <c r="BO282" s="71"/>
      <c r="BP282" s="99"/>
      <c r="BQ282" s="99"/>
      <c r="BR282" s="24"/>
      <c r="BS282" s="60"/>
      <c r="BT282" s="99"/>
      <c r="BU282" s="25"/>
      <c r="BV282" s="29"/>
      <c r="BW282" s="71"/>
      <c r="BX282" s="71"/>
      <c r="BY282" s="71"/>
      <c r="BZ282" s="99"/>
      <c r="CA282" s="99"/>
      <c r="CB282" s="24"/>
      <c r="CC282" s="60"/>
      <c r="CD282" s="98"/>
      <c r="CE282" s="37"/>
      <c r="CF282" s="42"/>
      <c r="CG282" s="69"/>
      <c r="CH282" s="69"/>
      <c r="CI282" s="69"/>
      <c r="CJ282" s="24"/>
      <c r="CM282" s="45"/>
      <c r="CN282" s="45"/>
      <c r="CO282" s="10"/>
      <c r="CP282" s="98"/>
      <c r="CQ282" s="10"/>
      <c r="CR282" s="10"/>
      <c r="CS282" s="10"/>
      <c r="CT282" s="69"/>
      <c r="CU282" s="69"/>
      <c r="CV282" s="69"/>
      <c r="CW282" s="45"/>
      <c r="CX282" s="10"/>
      <c r="CY282" s="39"/>
      <c r="CZ282" s="10"/>
      <c r="DA282" s="10"/>
      <c r="DB282" s="10"/>
      <c r="DC282" s="10"/>
      <c r="DD282" s="10"/>
      <c r="DE282" s="69"/>
      <c r="DF282" s="45"/>
      <c r="DG282" s="10"/>
      <c r="DH282" s="98"/>
      <c r="DI282" s="10"/>
      <c r="DJ282" s="10"/>
      <c r="DK282" s="10"/>
      <c r="DL282" s="69"/>
      <c r="DM282" s="69"/>
      <c r="DN282" s="98"/>
      <c r="DO282" s="98"/>
      <c r="DP282" s="45"/>
      <c r="DQ282" s="10"/>
      <c r="DR282" s="98"/>
      <c r="DS282" s="37"/>
      <c r="DT282" s="42"/>
      <c r="DU282" s="69"/>
      <c r="DV282" s="69"/>
      <c r="DW282" s="69"/>
      <c r="DX282" s="45"/>
    </row>
    <row r="283" spans="1:128" s="8" customFormat="1" ht="15" x14ac:dyDescent="0.15">
      <c r="A283" s="10"/>
      <c r="B283" s="98"/>
      <c r="C283" s="37"/>
      <c r="D283" s="42"/>
      <c r="E283" s="42"/>
      <c r="F283" s="69"/>
      <c r="G283" s="69"/>
      <c r="H283" s="69"/>
      <c r="I283" s="45"/>
      <c r="J283" s="10"/>
      <c r="K283" s="98"/>
      <c r="L283" s="37"/>
      <c r="M283" s="42"/>
      <c r="N283" s="69"/>
      <c r="O283" s="69"/>
      <c r="P283" s="69"/>
      <c r="R283" s="10"/>
      <c r="S283" s="98"/>
      <c r="T283" s="37"/>
      <c r="U283" s="10"/>
      <c r="V283" s="69"/>
      <c r="W283" s="69"/>
      <c r="X283" s="69"/>
      <c r="Z283" s="39"/>
      <c r="AA283" s="39"/>
      <c r="AB283" s="37"/>
      <c r="AC283" s="42"/>
      <c r="AD283" s="69"/>
      <c r="AE283" s="69"/>
      <c r="AF283" s="69"/>
      <c r="AG283" s="45"/>
      <c r="AH283" s="45"/>
      <c r="AJ283" s="39"/>
      <c r="AK283" s="39"/>
      <c r="AL283" s="37"/>
      <c r="AM283" s="42"/>
      <c r="AN283" s="69"/>
      <c r="AO283" s="69"/>
      <c r="AP283" s="69"/>
      <c r="AQ283" s="43"/>
      <c r="AS283" s="10"/>
      <c r="AT283" s="98"/>
      <c r="AU283" s="37"/>
      <c r="AV283" s="42"/>
      <c r="AW283" s="69"/>
      <c r="AX283" s="69"/>
      <c r="AY283" s="69"/>
      <c r="BA283" s="10"/>
      <c r="BB283" s="98"/>
      <c r="BC283" s="37"/>
      <c r="BD283" s="10"/>
      <c r="BE283" s="69"/>
      <c r="BF283" s="69"/>
      <c r="BG283" s="69"/>
      <c r="BH283" s="24"/>
      <c r="BI283" s="27"/>
      <c r="BJ283" s="99"/>
      <c r="BK283" s="25"/>
      <c r="BL283" s="29"/>
      <c r="BM283" s="71"/>
      <c r="BN283" s="71"/>
      <c r="BO283" s="71"/>
      <c r="BP283" s="99"/>
      <c r="BQ283" s="99"/>
      <c r="BR283" s="24"/>
      <c r="BS283" s="60"/>
      <c r="BT283" s="99"/>
      <c r="BU283" s="25"/>
      <c r="BV283" s="29"/>
      <c r="BW283" s="71"/>
      <c r="BX283" s="71"/>
      <c r="BY283" s="71"/>
      <c r="BZ283" s="99"/>
      <c r="CA283" s="99"/>
      <c r="CB283" s="24"/>
      <c r="CC283" s="60"/>
      <c r="CD283" s="98"/>
      <c r="CE283" s="37"/>
      <c r="CF283" s="42"/>
      <c r="CG283" s="69"/>
      <c r="CH283" s="69"/>
      <c r="CI283" s="69"/>
      <c r="CJ283" s="24"/>
      <c r="CM283" s="45"/>
      <c r="CN283" s="45"/>
      <c r="CO283" s="10"/>
      <c r="CP283" s="98"/>
      <c r="CQ283" s="10"/>
      <c r="CR283" s="10"/>
      <c r="CS283" s="10"/>
      <c r="CT283" s="69"/>
      <c r="CU283" s="69"/>
      <c r="CV283" s="69"/>
      <c r="CW283" s="45"/>
      <c r="CX283" s="10"/>
      <c r="CY283" s="39"/>
      <c r="CZ283" s="10"/>
      <c r="DA283" s="10"/>
      <c r="DB283" s="10"/>
      <c r="DC283" s="10"/>
      <c r="DD283" s="10"/>
      <c r="DE283" s="69"/>
      <c r="DF283" s="45"/>
      <c r="DG283" s="10"/>
      <c r="DH283" s="98"/>
      <c r="DI283" s="10"/>
      <c r="DJ283" s="10"/>
      <c r="DK283" s="10"/>
      <c r="DL283" s="69"/>
      <c r="DM283" s="69"/>
      <c r="DN283" s="98"/>
      <c r="DO283" s="98"/>
      <c r="DP283" s="45"/>
      <c r="DQ283" s="10"/>
      <c r="DR283" s="98"/>
      <c r="DS283" s="37"/>
      <c r="DT283" s="42"/>
      <c r="DU283" s="69"/>
      <c r="DV283" s="69"/>
      <c r="DW283" s="69"/>
      <c r="DX283" s="45"/>
    </row>
    <row r="284" spans="1:128" s="8" customFormat="1" ht="15" x14ac:dyDescent="0.15">
      <c r="A284" s="10"/>
      <c r="B284" s="98"/>
      <c r="C284" s="37"/>
      <c r="D284" s="42"/>
      <c r="E284" s="42"/>
      <c r="F284" s="69"/>
      <c r="G284" s="69"/>
      <c r="H284" s="69"/>
      <c r="I284" s="45"/>
      <c r="J284" s="10"/>
      <c r="K284" s="98"/>
      <c r="L284" s="37"/>
      <c r="M284" s="42"/>
      <c r="N284" s="69"/>
      <c r="O284" s="69"/>
      <c r="P284" s="69"/>
      <c r="R284" s="10"/>
      <c r="S284" s="98"/>
      <c r="T284" s="37"/>
      <c r="U284" s="10"/>
      <c r="V284" s="69"/>
      <c r="W284" s="69"/>
      <c r="X284" s="69"/>
      <c r="Z284" s="39"/>
      <c r="AA284" s="39"/>
      <c r="AB284" s="37"/>
      <c r="AC284" s="42"/>
      <c r="AD284" s="69"/>
      <c r="AE284" s="69"/>
      <c r="AF284" s="69"/>
      <c r="AG284" s="45"/>
      <c r="AH284" s="45"/>
      <c r="AJ284" s="39"/>
      <c r="AK284" s="39"/>
      <c r="AL284" s="37"/>
      <c r="AM284" s="42"/>
      <c r="AN284" s="69"/>
      <c r="AO284" s="69"/>
      <c r="AP284" s="69"/>
      <c r="AQ284" s="43"/>
      <c r="AS284" s="10"/>
      <c r="AT284" s="98"/>
      <c r="AU284" s="37"/>
      <c r="AV284" s="42"/>
      <c r="AW284" s="69"/>
      <c r="AX284" s="69"/>
      <c r="AY284" s="69"/>
      <c r="BA284" s="10"/>
      <c r="BB284" s="98"/>
      <c r="BC284" s="37"/>
      <c r="BD284" s="10"/>
      <c r="BE284" s="69"/>
      <c r="BF284" s="69"/>
      <c r="BG284" s="69"/>
      <c r="BH284" s="24"/>
      <c r="BI284" s="27"/>
      <c r="BJ284" s="99"/>
      <c r="BK284" s="25"/>
      <c r="BL284" s="29"/>
      <c r="BM284" s="71"/>
      <c r="BN284" s="71"/>
      <c r="BO284" s="71"/>
      <c r="BP284" s="99"/>
      <c r="BQ284" s="99"/>
      <c r="BR284" s="24"/>
      <c r="BS284" s="60"/>
      <c r="BT284" s="99"/>
      <c r="BU284" s="25"/>
      <c r="BV284" s="29"/>
      <c r="BW284" s="71"/>
      <c r="BX284" s="71"/>
      <c r="BY284" s="71"/>
      <c r="BZ284" s="99"/>
      <c r="CA284" s="99"/>
      <c r="CB284" s="24"/>
      <c r="CC284" s="60"/>
      <c r="CD284" s="98"/>
      <c r="CE284" s="37"/>
      <c r="CF284" s="42"/>
      <c r="CG284" s="69"/>
      <c r="CH284" s="69"/>
      <c r="CI284" s="69"/>
      <c r="CJ284" s="24"/>
      <c r="CM284" s="45"/>
      <c r="CN284" s="45"/>
      <c r="CO284" s="10"/>
      <c r="CP284" s="98"/>
      <c r="CQ284" s="10"/>
      <c r="CR284" s="10"/>
      <c r="CS284" s="10"/>
      <c r="CT284" s="69"/>
      <c r="CU284" s="69"/>
      <c r="CV284" s="69"/>
      <c r="CW284" s="45"/>
      <c r="CX284" s="10"/>
      <c r="CY284" s="39"/>
      <c r="CZ284" s="10"/>
      <c r="DA284" s="10"/>
      <c r="DB284" s="10"/>
      <c r="DC284" s="10"/>
      <c r="DD284" s="10"/>
      <c r="DE284" s="69"/>
      <c r="DF284" s="45"/>
      <c r="DG284" s="10"/>
      <c r="DH284" s="98"/>
      <c r="DI284" s="10"/>
      <c r="DJ284" s="10"/>
      <c r="DK284" s="10"/>
      <c r="DL284" s="69"/>
      <c r="DM284" s="69"/>
      <c r="DN284" s="98"/>
      <c r="DO284" s="98"/>
      <c r="DP284" s="45"/>
      <c r="DQ284" s="10"/>
      <c r="DR284" s="98"/>
      <c r="DS284" s="37"/>
      <c r="DT284" s="42"/>
      <c r="DU284" s="69"/>
      <c r="DV284" s="69"/>
      <c r="DW284" s="69"/>
      <c r="DX284" s="45"/>
    </row>
    <row r="285" spans="1:128" s="8" customFormat="1" ht="15" x14ac:dyDescent="0.15">
      <c r="A285" s="10"/>
      <c r="B285" s="98"/>
      <c r="C285" s="37"/>
      <c r="D285" s="42"/>
      <c r="E285" s="42"/>
      <c r="F285" s="69"/>
      <c r="G285" s="69"/>
      <c r="H285" s="69"/>
      <c r="I285" s="45"/>
      <c r="J285" s="10"/>
      <c r="K285" s="98"/>
      <c r="L285" s="37"/>
      <c r="M285" s="42"/>
      <c r="N285" s="69"/>
      <c r="O285" s="69"/>
      <c r="P285" s="69"/>
      <c r="R285" s="10"/>
      <c r="S285" s="98"/>
      <c r="T285" s="37"/>
      <c r="U285" s="10"/>
      <c r="V285" s="69"/>
      <c r="W285" s="69"/>
      <c r="X285" s="69"/>
      <c r="Z285" s="39"/>
      <c r="AA285" s="39"/>
      <c r="AB285" s="37"/>
      <c r="AC285" s="42"/>
      <c r="AD285" s="69"/>
      <c r="AE285" s="69"/>
      <c r="AF285" s="69"/>
      <c r="AG285" s="45"/>
      <c r="AH285" s="45"/>
      <c r="AJ285" s="39"/>
      <c r="AK285" s="39"/>
      <c r="AL285" s="37"/>
      <c r="AM285" s="42"/>
      <c r="AN285" s="69"/>
      <c r="AO285" s="69"/>
      <c r="AP285" s="69"/>
      <c r="AQ285" s="43"/>
      <c r="AS285" s="10"/>
      <c r="AT285" s="98"/>
      <c r="AU285" s="37"/>
      <c r="AV285" s="42"/>
      <c r="AW285" s="69"/>
      <c r="AX285" s="69"/>
      <c r="AY285" s="69"/>
      <c r="BA285" s="10"/>
      <c r="BB285" s="98"/>
      <c r="BC285" s="37"/>
      <c r="BD285" s="10"/>
      <c r="BE285" s="69"/>
      <c r="BF285" s="69"/>
      <c r="BG285" s="69"/>
      <c r="BH285" s="24"/>
      <c r="BI285" s="27"/>
      <c r="BJ285" s="99"/>
      <c r="BK285" s="25"/>
      <c r="BL285" s="29"/>
      <c r="BM285" s="71"/>
      <c r="BN285" s="71"/>
      <c r="BO285" s="71"/>
      <c r="BP285" s="99"/>
      <c r="BQ285" s="99"/>
      <c r="BR285" s="24"/>
      <c r="BS285" s="60"/>
      <c r="BT285" s="99"/>
      <c r="BU285" s="25"/>
      <c r="BV285" s="29"/>
      <c r="BW285" s="71"/>
      <c r="BX285" s="71"/>
      <c r="BY285" s="71"/>
      <c r="BZ285" s="99"/>
      <c r="CA285" s="99"/>
      <c r="CB285" s="24"/>
      <c r="CC285" s="60"/>
      <c r="CD285" s="98"/>
      <c r="CE285" s="37"/>
      <c r="CF285" s="42"/>
      <c r="CG285" s="69"/>
      <c r="CH285" s="69"/>
      <c r="CI285" s="69"/>
      <c r="CJ285" s="24"/>
      <c r="CM285" s="45"/>
      <c r="CN285" s="45"/>
      <c r="CO285" s="10"/>
      <c r="CP285" s="98"/>
      <c r="CQ285" s="10"/>
      <c r="CR285" s="10"/>
      <c r="CS285" s="10"/>
      <c r="CT285" s="69"/>
      <c r="CU285" s="69"/>
      <c r="CV285" s="69"/>
      <c r="CW285" s="45"/>
      <c r="CX285" s="10"/>
      <c r="CY285" s="39"/>
      <c r="CZ285" s="10"/>
      <c r="DA285" s="10"/>
      <c r="DB285" s="10"/>
      <c r="DC285" s="10"/>
      <c r="DD285" s="10"/>
      <c r="DE285" s="69"/>
      <c r="DF285" s="45"/>
      <c r="DG285" s="10"/>
      <c r="DH285" s="98"/>
      <c r="DI285" s="10"/>
      <c r="DJ285" s="10"/>
      <c r="DK285" s="10"/>
      <c r="DL285" s="69"/>
      <c r="DM285" s="69"/>
      <c r="DN285" s="98"/>
      <c r="DO285" s="98"/>
      <c r="DP285" s="45"/>
      <c r="DQ285" s="10"/>
      <c r="DR285" s="98"/>
      <c r="DS285" s="37"/>
      <c r="DT285" s="42"/>
      <c r="DU285" s="69"/>
      <c r="DV285" s="69"/>
      <c r="DW285" s="69"/>
      <c r="DX285" s="45"/>
    </row>
    <row r="286" spans="1:128" s="8" customFormat="1" ht="15" x14ac:dyDescent="0.15">
      <c r="A286" s="10"/>
      <c r="B286" s="98"/>
      <c r="C286" s="37"/>
      <c r="D286" s="42"/>
      <c r="E286" s="42"/>
      <c r="F286" s="69"/>
      <c r="G286" s="69"/>
      <c r="H286" s="69"/>
      <c r="I286" s="45"/>
      <c r="J286" s="10"/>
      <c r="K286" s="98"/>
      <c r="L286" s="37"/>
      <c r="M286" s="42"/>
      <c r="N286" s="69"/>
      <c r="O286" s="69"/>
      <c r="P286" s="69"/>
      <c r="R286" s="10"/>
      <c r="S286" s="98"/>
      <c r="T286" s="37"/>
      <c r="U286" s="10"/>
      <c r="V286" s="69"/>
      <c r="W286" s="69"/>
      <c r="X286" s="69"/>
      <c r="Z286" s="39"/>
      <c r="AA286" s="39"/>
      <c r="AB286" s="37"/>
      <c r="AC286" s="42"/>
      <c r="AD286" s="69"/>
      <c r="AE286" s="69"/>
      <c r="AF286" s="69"/>
      <c r="AG286" s="45"/>
      <c r="AH286" s="45"/>
      <c r="AJ286" s="39"/>
      <c r="AK286" s="39"/>
      <c r="AL286" s="37"/>
      <c r="AM286" s="42"/>
      <c r="AN286" s="69"/>
      <c r="AO286" s="69"/>
      <c r="AP286" s="69"/>
      <c r="AQ286" s="43"/>
      <c r="AS286" s="10"/>
      <c r="AT286" s="98"/>
      <c r="AU286" s="37"/>
      <c r="AV286" s="42"/>
      <c r="AW286" s="69"/>
      <c r="AX286" s="69"/>
      <c r="AY286" s="69"/>
      <c r="BA286" s="10"/>
      <c r="BB286" s="98"/>
      <c r="BC286" s="37"/>
      <c r="BD286" s="10"/>
      <c r="BE286" s="69"/>
      <c r="BF286" s="69"/>
      <c r="BG286" s="69"/>
      <c r="BH286" s="24"/>
      <c r="BI286" s="27"/>
      <c r="BJ286" s="99"/>
      <c r="BK286" s="25"/>
      <c r="BL286" s="29"/>
      <c r="BM286" s="71"/>
      <c r="BN286" s="71"/>
      <c r="BO286" s="71"/>
      <c r="BP286" s="99"/>
      <c r="BQ286" s="99"/>
      <c r="BR286" s="24"/>
      <c r="BS286" s="60"/>
      <c r="BT286" s="99"/>
      <c r="BU286" s="25"/>
      <c r="BV286" s="29"/>
      <c r="BW286" s="71"/>
      <c r="BX286" s="71"/>
      <c r="BY286" s="71"/>
      <c r="BZ286" s="99"/>
      <c r="CA286" s="99"/>
      <c r="CB286" s="24"/>
      <c r="CC286" s="60"/>
      <c r="CD286" s="98"/>
      <c r="CE286" s="37"/>
      <c r="CF286" s="42"/>
      <c r="CG286" s="69"/>
      <c r="CH286" s="69"/>
      <c r="CI286" s="69"/>
      <c r="CJ286" s="24"/>
      <c r="CM286" s="45"/>
      <c r="CN286" s="45"/>
      <c r="CO286" s="10"/>
      <c r="CP286" s="98"/>
      <c r="CQ286" s="10"/>
      <c r="CR286" s="10"/>
      <c r="CS286" s="10"/>
      <c r="CT286" s="69"/>
      <c r="CU286" s="69"/>
      <c r="CV286" s="69"/>
      <c r="CW286" s="45"/>
      <c r="CX286" s="10"/>
      <c r="CY286" s="39"/>
      <c r="CZ286" s="10"/>
      <c r="DA286" s="10"/>
      <c r="DB286" s="10"/>
      <c r="DC286" s="10"/>
      <c r="DD286" s="10"/>
      <c r="DE286" s="69"/>
      <c r="DF286" s="45"/>
      <c r="DG286" s="10"/>
      <c r="DH286" s="98"/>
      <c r="DI286" s="10"/>
      <c r="DJ286" s="10"/>
      <c r="DK286" s="10"/>
      <c r="DL286" s="69"/>
      <c r="DM286" s="69"/>
      <c r="DN286" s="98"/>
      <c r="DO286" s="98"/>
      <c r="DP286" s="45"/>
      <c r="DQ286" s="10"/>
      <c r="DR286" s="98"/>
      <c r="DS286" s="37"/>
      <c r="DT286" s="42"/>
      <c r="DU286" s="69"/>
      <c r="DV286" s="69"/>
      <c r="DW286" s="69"/>
      <c r="DX286" s="45"/>
    </row>
    <row r="287" spans="1:128" s="8" customFormat="1" ht="15" x14ac:dyDescent="0.15">
      <c r="A287" s="10"/>
      <c r="B287" s="98"/>
      <c r="C287" s="37"/>
      <c r="D287" s="42"/>
      <c r="E287" s="42"/>
      <c r="F287" s="69"/>
      <c r="G287" s="69"/>
      <c r="H287" s="69"/>
      <c r="I287" s="45"/>
      <c r="J287" s="10"/>
      <c r="K287" s="98"/>
      <c r="L287" s="37"/>
      <c r="M287" s="42"/>
      <c r="N287" s="69"/>
      <c r="O287" s="69"/>
      <c r="P287" s="69"/>
      <c r="R287" s="10"/>
      <c r="S287" s="98"/>
      <c r="T287" s="37"/>
      <c r="U287" s="10"/>
      <c r="V287" s="69"/>
      <c r="W287" s="69"/>
      <c r="X287" s="69"/>
      <c r="Z287" s="39"/>
      <c r="AA287" s="39"/>
      <c r="AB287" s="37"/>
      <c r="AC287" s="42"/>
      <c r="AD287" s="69"/>
      <c r="AE287" s="69"/>
      <c r="AF287" s="69"/>
      <c r="AG287" s="45"/>
      <c r="AH287" s="45"/>
      <c r="AJ287" s="39"/>
      <c r="AK287" s="39"/>
      <c r="AL287" s="37"/>
      <c r="AM287" s="42"/>
      <c r="AN287" s="69"/>
      <c r="AO287" s="69"/>
      <c r="AP287" s="69"/>
      <c r="AQ287" s="43"/>
      <c r="AS287" s="10"/>
      <c r="AT287" s="98"/>
      <c r="AU287" s="37"/>
      <c r="AV287" s="42"/>
      <c r="AW287" s="69"/>
      <c r="AX287" s="69"/>
      <c r="AY287" s="69"/>
      <c r="BA287" s="10"/>
      <c r="BB287" s="98"/>
      <c r="BC287" s="37"/>
      <c r="BD287" s="10"/>
      <c r="BE287" s="69"/>
      <c r="BF287" s="69"/>
      <c r="BG287" s="69"/>
      <c r="BH287" s="24"/>
      <c r="BI287" s="27"/>
      <c r="BJ287" s="99"/>
      <c r="BK287" s="25"/>
      <c r="BL287" s="29"/>
      <c r="BM287" s="71"/>
      <c r="BN287" s="71"/>
      <c r="BO287" s="71"/>
      <c r="BP287" s="99"/>
      <c r="BQ287" s="99"/>
      <c r="BR287" s="24"/>
      <c r="BS287" s="60"/>
      <c r="BT287" s="99"/>
      <c r="BU287" s="25"/>
      <c r="BV287" s="29"/>
      <c r="BW287" s="71"/>
      <c r="BX287" s="71"/>
      <c r="BY287" s="71"/>
      <c r="BZ287" s="99"/>
      <c r="CA287" s="99"/>
      <c r="CB287" s="24"/>
      <c r="CC287" s="60"/>
      <c r="CD287" s="98"/>
      <c r="CE287" s="37"/>
      <c r="CF287" s="42"/>
      <c r="CG287" s="69"/>
      <c r="CH287" s="69"/>
      <c r="CI287" s="69"/>
      <c r="CJ287" s="24"/>
      <c r="CM287" s="45"/>
      <c r="CN287" s="45"/>
      <c r="CO287" s="10"/>
      <c r="CP287" s="98"/>
      <c r="CQ287" s="10"/>
      <c r="CR287" s="10"/>
      <c r="CS287" s="10"/>
      <c r="CT287" s="69"/>
      <c r="CU287" s="69"/>
      <c r="CV287" s="69"/>
      <c r="CW287" s="45"/>
      <c r="CX287" s="10"/>
      <c r="CY287" s="39"/>
      <c r="CZ287" s="10"/>
      <c r="DA287" s="10"/>
      <c r="DB287" s="10"/>
      <c r="DC287" s="10"/>
      <c r="DD287" s="10"/>
      <c r="DE287" s="69"/>
      <c r="DF287" s="45"/>
      <c r="DG287" s="10"/>
      <c r="DH287" s="98"/>
      <c r="DI287" s="10"/>
      <c r="DJ287" s="10"/>
      <c r="DK287" s="10"/>
      <c r="DL287" s="69"/>
      <c r="DM287" s="69"/>
      <c r="DN287" s="98"/>
      <c r="DO287" s="98"/>
      <c r="DP287" s="45"/>
      <c r="DQ287" s="10"/>
      <c r="DR287" s="98"/>
      <c r="DS287" s="37"/>
      <c r="DT287" s="42"/>
      <c r="DU287" s="69"/>
      <c r="DV287" s="69"/>
      <c r="DW287" s="69"/>
      <c r="DX287" s="45"/>
    </row>
    <row r="288" spans="1:128" s="8" customFormat="1" ht="15" x14ac:dyDescent="0.15">
      <c r="A288" s="10"/>
      <c r="B288" s="98"/>
      <c r="C288" s="37"/>
      <c r="D288" s="42"/>
      <c r="E288" s="42"/>
      <c r="F288" s="69"/>
      <c r="G288" s="69"/>
      <c r="H288" s="69"/>
      <c r="I288" s="45"/>
      <c r="J288" s="10"/>
      <c r="K288" s="98"/>
      <c r="L288" s="37"/>
      <c r="M288" s="42"/>
      <c r="N288" s="69"/>
      <c r="O288" s="69"/>
      <c r="P288" s="69"/>
      <c r="R288" s="10"/>
      <c r="S288" s="98"/>
      <c r="T288" s="37"/>
      <c r="U288" s="10"/>
      <c r="V288" s="69"/>
      <c r="W288" s="69"/>
      <c r="X288" s="69"/>
      <c r="Z288" s="39"/>
      <c r="AA288" s="39"/>
      <c r="AB288" s="37"/>
      <c r="AC288" s="42"/>
      <c r="AD288" s="69"/>
      <c r="AE288" s="69"/>
      <c r="AF288" s="69"/>
      <c r="AG288" s="45"/>
      <c r="AH288" s="45"/>
      <c r="AJ288" s="39"/>
      <c r="AK288" s="39"/>
      <c r="AL288" s="37"/>
      <c r="AM288" s="42"/>
      <c r="AN288" s="69"/>
      <c r="AO288" s="69"/>
      <c r="AP288" s="69"/>
      <c r="AQ288" s="43"/>
      <c r="AS288" s="10"/>
      <c r="AT288" s="98"/>
      <c r="AU288" s="37"/>
      <c r="AV288" s="42"/>
      <c r="AW288" s="69"/>
      <c r="AX288" s="69"/>
      <c r="AY288" s="69"/>
      <c r="BA288" s="10"/>
      <c r="BB288" s="98"/>
      <c r="BC288" s="37"/>
      <c r="BD288" s="10"/>
      <c r="BE288" s="69"/>
      <c r="BF288" s="69"/>
      <c r="BG288" s="69"/>
      <c r="BH288" s="24"/>
      <c r="BI288" s="27"/>
      <c r="BJ288" s="99"/>
      <c r="BK288" s="25"/>
      <c r="BL288" s="29"/>
      <c r="BM288" s="71"/>
      <c r="BN288" s="71"/>
      <c r="BO288" s="71"/>
      <c r="BP288" s="99"/>
      <c r="BQ288" s="99"/>
      <c r="BR288" s="24"/>
      <c r="BS288" s="60"/>
      <c r="BT288" s="99"/>
      <c r="BU288" s="25"/>
      <c r="BV288" s="29"/>
      <c r="BW288" s="71"/>
      <c r="BX288" s="71"/>
      <c r="BY288" s="71"/>
      <c r="BZ288" s="99"/>
      <c r="CA288" s="99"/>
      <c r="CB288" s="24"/>
      <c r="CC288" s="60"/>
      <c r="CD288" s="98"/>
      <c r="CE288" s="37"/>
      <c r="CF288" s="42"/>
      <c r="CG288" s="69"/>
      <c r="CH288" s="69"/>
      <c r="CI288" s="69"/>
      <c r="CJ288" s="24"/>
      <c r="CM288" s="45"/>
      <c r="CN288" s="45"/>
      <c r="CO288" s="10"/>
      <c r="CP288" s="98"/>
      <c r="CQ288" s="10"/>
      <c r="CR288" s="10"/>
      <c r="CS288" s="10"/>
      <c r="CT288" s="69"/>
      <c r="CU288" s="69"/>
      <c r="CV288" s="69"/>
      <c r="CW288" s="45"/>
      <c r="CX288" s="10"/>
      <c r="CY288" s="39"/>
      <c r="CZ288" s="10"/>
      <c r="DA288" s="10"/>
      <c r="DB288" s="10"/>
      <c r="DC288" s="10"/>
      <c r="DD288" s="10"/>
      <c r="DE288" s="69"/>
      <c r="DF288" s="45"/>
      <c r="DG288" s="10"/>
      <c r="DH288" s="98"/>
      <c r="DI288" s="10"/>
      <c r="DJ288" s="10"/>
      <c r="DK288" s="10"/>
      <c r="DL288" s="69"/>
      <c r="DM288" s="69"/>
      <c r="DN288" s="98"/>
      <c r="DO288" s="98"/>
      <c r="DP288" s="45"/>
      <c r="DQ288" s="10"/>
      <c r="DR288" s="98"/>
      <c r="DS288" s="37"/>
      <c r="DT288" s="42"/>
      <c r="DU288" s="69"/>
      <c r="DV288" s="69"/>
      <c r="DW288" s="69"/>
      <c r="DX288" s="45"/>
    </row>
    <row r="289" spans="1:128" s="8" customFormat="1" ht="15" x14ac:dyDescent="0.15">
      <c r="A289" s="10"/>
      <c r="B289" s="98"/>
      <c r="C289" s="37"/>
      <c r="D289" s="42"/>
      <c r="E289" s="42"/>
      <c r="F289" s="69"/>
      <c r="G289" s="69"/>
      <c r="H289" s="69"/>
      <c r="I289" s="45"/>
      <c r="J289" s="10"/>
      <c r="K289" s="98"/>
      <c r="L289" s="37"/>
      <c r="M289" s="42"/>
      <c r="N289" s="69"/>
      <c r="O289" s="69"/>
      <c r="P289" s="69"/>
      <c r="R289" s="10"/>
      <c r="S289" s="98"/>
      <c r="T289" s="37"/>
      <c r="U289" s="10"/>
      <c r="V289" s="69"/>
      <c r="W289" s="69"/>
      <c r="X289" s="69"/>
      <c r="Z289" s="39"/>
      <c r="AA289" s="39"/>
      <c r="AB289" s="37"/>
      <c r="AC289" s="42"/>
      <c r="AD289" s="69"/>
      <c r="AE289" s="69"/>
      <c r="AF289" s="69"/>
      <c r="AJ289" s="39"/>
      <c r="AK289" s="39"/>
      <c r="AL289" s="37"/>
      <c r="AM289" s="42"/>
      <c r="AN289" s="69"/>
      <c r="AO289" s="69"/>
      <c r="AP289" s="69"/>
      <c r="AS289" s="10"/>
      <c r="AT289" s="98"/>
      <c r="AU289" s="37"/>
      <c r="AV289" s="42"/>
      <c r="AW289" s="69"/>
      <c r="AX289" s="69"/>
      <c r="AY289" s="69"/>
      <c r="BA289" s="10"/>
      <c r="BB289" s="98"/>
      <c r="BC289" s="37"/>
      <c r="BD289" s="10"/>
      <c r="BE289" s="69"/>
      <c r="BF289" s="69"/>
      <c r="BG289" s="69"/>
      <c r="BH289" s="24"/>
      <c r="BI289" s="27"/>
      <c r="BJ289" s="99"/>
      <c r="BK289" s="25"/>
      <c r="BL289" s="29"/>
      <c r="BM289" s="71"/>
      <c r="BN289" s="71"/>
      <c r="BO289" s="71"/>
      <c r="BP289" s="99"/>
      <c r="BQ289" s="99"/>
      <c r="BR289" s="24"/>
      <c r="BS289" s="60"/>
      <c r="BT289" s="99"/>
      <c r="BU289" s="25"/>
      <c r="BV289" s="29"/>
      <c r="BW289" s="71"/>
      <c r="BX289" s="71"/>
      <c r="BY289" s="71"/>
      <c r="BZ289" s="99"/>
      <c r="CA289" s="99"/>
      <c r="CB289" s="24"/>
      <c r="CC289" s="60"/>
      <c r="CD289" s="98"/>
      <c r="CE289" s="37"/>
      <c r="CF289" s="42"/>
      <c r="CG289" s="69"/>
      <c r="CH289" s="69"/>
      <c r="CI289" s="69"/>
      <c r="CJ289" s="24"/>
      <c r="CM289" s="45"/>
      <c r="CN289" s="45"/>
      <c r="CO289" s="10"/>
      <c r="CP289" s="98"/>
      <c r="CQ289" s="10"/>
      <c r="CR289" s="10"/>
      <c r="CS289" s="10"/>
      <c r="CT289" s="69"/>
      <c r="CU289" s="69"/>
      <c r="CV289" s="69"/>
      <c r="CW289" s="45"/>
      <c r="CX289" s="10"/>
      <c r="CY289" s="39"/>
      <c r="CZ289" s="10"/>
      <c r="DA289" s="10"/>
      <c r="DB289" s="10"/>
      <c r="DC289" s="10"/>
      <c r="DD289" s="10"/>
      <c r="DE289" s="69"/>
      <c r="DF289" s="45"/>
      <c r="DG289" s="10"/>
      <c r="DH289" s="98"/>
      <c r="DI289" s="10"/>
      <c r="DJ289" s="10"/>
      <c r="DK289" s="10"/>
      <c r="DL289" s="69"/>
      <c r="DM289" s="69"/>
      <c r="DN289" s="98"/>
      <c r="DO289" s="98"/>
      <c r="DP289" s="45"/>
      <c r="DQ289" s="10"/>
      <c r="DR289" s="98"/>
      <c r="DS289" s="37"/>
      <c r="DT289" s="42"/>
      <c r="DU289" s="69"/>
      <c r="DV289" s="69"/>
      <c r="DW289" s="69"/>
      <c r="DX289" s="45"/>
    </row>
    <row r="290" spans="1:128" s="8" customFormat="1" ht="15" x14ac:dyDescent="0.15">
      <c r="A290" s="10"/>
      <c r="B290" s="98"/>
      <c r="C290" s="37"/>
      <c r="D290" s="42"/>
      <c r="E290" s="42"/>
      <c r="F290" s="69"/>
      <c r="G290" s="69"/>
      <c r="H290" s="69"/>
      <c r="I290" s="45"/>
      <c r="J290" s="10"/>
      <c r="K290" s="98"/>
      <c r="L290" s="37"/>
      <c r="M290" s="42"/>
      <c r="N290" s="69"/>
      <c r="O290" s="69"/>
      <c r="P290" s="69"/>
      <c r="R290" s="10"/>
      <c r="S290" s="98"/>
      <c r="T290" s="37"/>
      <c r="U290" s="10"/>
      <c r="V290" s="69"/>
      <c r="W290" s="69"/>
      <c r="X290" s="69"/>
      <c r="Z290" s="39"/>
      <c r="AA290" s="39"/>
      <c r="AB290" s="37"/>
      <c r="AC290" s="42"/>
      <c r="AD290" s="69"/>
      <c r="AE290" s="69"/>
      <c r="AF290" s="69"/>
      <c r="AJ290" s="39"/>
      <c r="AK290" s="39"/>
      <c r="AL290" s="37"/>
      <c r="AM290" s="42"/>
      <c r="AN290" s="69"/>
      <c r="AO290" s="69"/>
      <c r="AP290" s="69"/>
      <c r="AS290" s="10"/>
      <c r="AT290" s="98"/>
      <c r="AU290" s="37"/>
      <c r="AV290" s="42"/>
      <c r="AW290" s="69"/>
      <c r="AX290" s="69"/>
      <c r="AY290" s="69"/>
      <c r="BA290" s="10"/>
      <c r="BB290" s="98"/>
      <c r="BC290" s="37"/>
      <c r="BD290" s="10"/>
      <c r="BE290" s="69"/>
      <c r="BF290" s="69"/>
      <c r="BG290" s="69"/>
      <c r="BH290" s="24"/>
      <c r="BI290" s="27"/>
      <c r="BJ290" s="99"/>
      <c r="BK290" s="25"/>
      <c r="BL290" s="29"/>
      <c r="BM290" s="71"/>
      <c r="BN290" s="71"/>
      <c r="BO290" s="71"/>
      <c r="BP290" s="99"/>
      <c r="BQ290" s="99"/>
      <c r="BR290" s="24"/>
      <c r="BS290" s="60"/>
      <c r="BT290" s="99"/>
      <c r="BU290" s="25"/>
      <c r="BV290" s="29"/>
      <c r="BW290" s="71"/>
      <c r="BX290" s="71"/>
      <c r="BY290" s="71"/>
      <c r="BZ290" s="99"/>
      <c r="CA290" s="99"/>
      <c r="CB290" s="24"/>
      <c r="CC290" s="60"/>
      <c r="CD290" s="98"/>
      <c r="CE290" s="37"/>
      <c r="CF290" s="42"/>
      <c r="CG290" s="69"/>
      <c r="CH290" s="69"/>
      <c r="CI290" s="69"/>
      <c r="CJ290" s="24"/>
      <c r="CM290" s="45"/>
      <c r="CN290" s="45"/>
      <c r="CO290" s="10"/>
      <c r="CP290" s="98"/>
      <c r="CQ290" s="10"/>
      <c r="CR290" s="10"/>
      <c r="CS290" s="10"/>
      <c r="CT290" s="69"/>
      <c r="CU290" s="69"/>
      <c r="CV290" s="69"/>
      <c r="CW290" s="45"/>
      <c r="CX290" s="10"/>
      <c r="CY290" s="39"/>
      <c r="CZ290" s="10"/>
      <c r="DA290" s="10"/>
      <c r="DB290" s="10"/>
      <c r="DC290" s="10"/>
      <c r="DD290" s="10"/>
      <c r="DE290" s="69"/>
      <c r="DF290" s="45"/>
      <c r="DG290" s="10"/>
      <c r="DH290" s="98"/>
      <c r="DI290" s="10"/>
      <c r="DJ290" s="10"/>
      <c r="DK290" s="10"/>
      <c r="DL290" s="69"/>
      <c r="DM290" s="69"/>
      <c r="DN290" s="98"/>
      <c r="DO290" s="98"/>
      <c r="DP290" s="45"/>
      <c r="DQ290" s="10"/>
      <c r="DR290" s="98"/>
      <c r="DS290" s="37"/>
      <c r="DT290" s="42"/>
      <c r="DU290" s="69"/>
      <c r="DV290" s="69"/>
      <c r="DW290" s="69"/>
      <c r="DX290" s="45"/>
    </row>
    <row r="291" spans="1:128" s="8" customFormat="1" ht="15" x14ac:dyDescent="0.15">
      <c r="A291" s="10"/>
      <c r="B291" s="98"/>
      <c r="C291" s="37"/>
      <c r="D291" s="42"/>
      <c r="E291" s="42"/>
      <c r="F291" s="69"/>
      <c r="G291" s="69"/>
      <c r="H291" s="69"/>
      <c r="I291" s="45"/>
      <c r="J291" s="10"/>
      <c r="K291" s="98"/>
      <c r="L291" s="37"/>
      <c r="M291" s="42"/>
      <c r="N291" s="69"/>
      <c r="O291" s="69"/>
      <c r="P291" s="69"/>
      <c r="R291" s="10"/>
      <c r="S291" s="98"/>
      <c r="T291" s="37"/>
      <c r="U291" s="10"/>
      <c r="V291" s="69"/>
      <c r="W291" s="69"/>
      <c r="X291" s="69"/>
      <c r="Z291" s="39"/>
      <c r="AA291" s="39"/>
      <c r="AB291" s="37"/>
      <c r="AC291" s="42"/>
      <c r="AD291" s="69"/>
      <c r="AE291" s="69"/>
      <c r="AF291" s="69"/>
      <c r="AJ291" s="39"/>
      <c r="AK291" s="39"/>
      <c r="AL291" s="37"/>
      <c r="AM291" s="42"/>
      <c r="AN291" s="69"/>
      <c r="AO291" s="69"/>
      <c r="AP291" s="69"/>
      <c r="AS291" s="10"/>
      <c r="AT291" s="98"/>
      <c r="AU291" s="37"/>
      <c r="AV291" s="42"/>
      <c r="AW291" s="69"/>
      <c r="AX291" s="69"/>
      <c r="AY291" s="69"/>
      <c r="BA291" s="10"/>
      <c r="BB291" s="98"/>
      <c r="BC291" s="37"/>
      <c r="BD291" s="10"/>
      <c r="BE291" s="69"/>
      <c r="BF291" s="69"/>
      <c r="BG291" s="69"/>
      <c r="BH291" s="24"/>
      <c r="BI291" s="27"/>
      <c r="BJ291" s="99"/>
      <c r="BK291" s="25"/>
      <c r="BL291" s="29"/>
      <c r="BM291" s="71"/>
      <c r="BN291" s="71"/>
      <c r="BO291" s="71"/>
      <c r="BP291" s="99"/>
      <c r="BQ291" s="99"/>
      <c r="BR291" s="24"/>
      <c r="BS291" s="60"/>
      <c r="BT291" s="99"/>
      <c r="BU291" s="25"/>
      <c r="BV291" s="29"/>
      <c r="BW291" s="71"/>
      <c r="BX291" s="71"/>
      <c r="BY291" s="71"/>
      <c r="BZ291" s="99"/>
      <c r="CA291" s="99"/>
      <c r="CB291" s="24"/>
      <c r="CC291" s="60"/>
      <c r="CD291" s="98"/>
      <c r="CE291" s="37"/>
      <c r="CF291" s="42"/>
      <c r="CG291" s="69"/>
      <c r="CH291" s="69"/>
      <c r="CI291" s="69"/>
      <c r="CJ291" s="24"/>
      <c r="CM291" s="45"/>
      <c r="CN291" s="45"/>
      <c r="CO291" s="10"/>
      <c r="CP291" s="98"/>
      <c r="CQ291" s="10"/>
      <c r="CR291" s="10"/>
      <c r="CS291" s="10"/>
      <c r="CT291" s="69"/>
      <c r="CU291" s="69"/>
      <c r="CV291" s="69"/>
      <c r="CW291" s="45"/>
      <c r="CX291" s="10"/>
      <c r="CY291" s="39"/>
      <c r="CZ291" s="10"/>
      <c r="DA291" s="10"/>
      <c r="DB291" s="10"/>
      <c r="DC291" s="10"/>
      <c r="DD291" s="10"/>
      <c r="DE291" s="69"/>
      <c r="DF291" s="45"/>
      <c r="DG291" s="10"/>
      <c r="DH291" s="98"/>
      <c r="DI291" s="10"/>
      <c r="DJ291" s="10"/>
      <c r="DK291" s="10"/>
      <c r="DL291" s="69"/>
      <c r="DM291" s="69"/>
      <c r="DN291" s="98"/>
      <c r="DO291" s="98"/>
      <c r="DP291" s="45"/>
      <c r="DQ291" s="10"/>
      <c r="DR291" s="98"/>
      <c r="DS291" s="37"/>
      <c r="DT291" s="42"/>
      <c r="DU291" s="69"/>
      <c r="DV291" s="69"/>
      <c r="DW291" s="69"/>
      <c r="DX291" s="45"/>
    </row>
    <row r="292" spans="1:128" s="8" customFormat="1" ht="15" x14ac:dyDescent="0.15">
      <c r="A292" s="10"/>
      <c r="B292" s="98"/>
      <c r="C292" s="37"/>
      <c r="D292" s="42"/>
      <c r="E292" s="42"/>
      <c r="F292" s="69"/>
      <c r="G292" s="69"/>
      <c r="H292" s="69"/>
      <c r="I292" s="45"/>
      <c r="J292" s="10"/>
      <c r="K292" s="98"/>
      <c r="L292" s="37"/>
      <c r="M292" s="42"/>
      <c r="N292" s="69"/>
      <c r="O292" s="69"/>
      <c r="P292" s="69"/>
      <c r="R292" s="10"/>
      <c r="S292" s="98"/>
      <c r="T292" s="37"/>
      <c r="U292" s="10"/>
      <c r="V292" s="69"/>
      <c r="W292" s="69"/>
      <c r="X292" s="69"/>
      <c r="Z292" s="39"/>
      <c r="AA292" s="39"/>
      <c r="AB292" s="37"/>
      <c r="AC292" s="42"/>
      <c r="AD292" s="69"/>
      <c r="AE292" s="69"/>
      <c r="AF292" s="69"/>
      <c r="AJ292" s="39"/>
      <c r="AK292" s="39"/>
      <c r="AL292" s="37"/>
      <c r="AM292" s="42"/>
      <c r="AN292" s="69"/>
      <c r="AO292" s="69"/>
      <c r="AP292" s="69"/>
      <c r="AS292" s="10"/>
      <c r="AT292" s="98"/>
      <c r="AU292" s="37"/>
      <c r="AV292" s="42"/>
      <c r="AW292" s="69"/>
      <c r="AX292" s="69"/>
      <c r="AY292" s="69"/>
      <c r="BA292" s="10"/>
      <c r="BB292" s="98"/>
      <c r="BC292" s="37"/>
      <c r="BD292" s="10"/>
      <c r="BE292" s="69"/>
      <c r="BF292" s="69"/>
      <c r="BG292" s="69"/>
      <c r="BH292" s="24"/>
      <c r="BI292" s="27"/>
      <c r="BJ292" s="99"/>
      <c r="BK292" s="25"/>
      <c r="BL292" s="29"/>
      <c r="BM292" s="71"/>
      <c r="BN292" s="71"/>
      <c r="BO292" s="71"/>
      <c r="BP292" s="99"/>
      <c r="BQ292" s="99"/>
      <c r="BR292" s="24"/>
      <c r="BS292" s="60"/>
      <c r="BT292" s="99"/>
      <c r="BU292" s="25"/>
      <c r="BV292" s="29"/>
      <c r="BW292" s="71"/>
      <c r="BX292" s="71"/>
      <c r="BY292" s="71"/>
      <c r="BZ292" s="99"/>
      <c r="CA292" s="99"/>
      <c r="CB292" s="24"/>
      <c r="CC292" s="60"/>
      <c r="CD292" s="98"/>
      <c r="CE292" s="37"/>
      <c r="CF292" s="42"/>
      <c r="CG292" s="69"/>
      <c r="CH292" s="69"/>
      <c r="CI292" s="69"/>
      <c r="CJ292" s="24"/>
      <c r="CM292" s="45"/>
      <c r="CN292" s="45"/>
      <c r="CO292" s="10"/>
      <c r="CP292" s="98"/>
      <c r="CQ292" s="10"/>
      <c r="CR292" s="10"/>
      <c r="CS292" s="10"/>
      <c r="CT292" s="69"/>
      <c r="CU292" s="69"/>
      <c r="CV292" s="69"/>
      <c r="CW292" s="45"/>
      <c r="CX292" s="10"/>
      <c r="CY292" s="39"/>
      <c r="CZ292" s="10"/>
      <c r="DA292" s="10"/>
      <c r="DB292" s="10"/>
      <c r="DC292" s="10"/>
      <c r="DD292" s="10"/>
      <c r="DE292" s="69"/>
      <c r="DF292" s="45"/>
      <c r="DG292" s="10"/>
      <c r="DH292" s="98"/>
      <c r="DI292" s="10"/>
      <c r="DJ292" s="10"/>
      <c r="DK292" s="10"/>
      <c r="DL292" s="69"/>
      <c r="DM292" s="69"/>
      <c r="DN292" s="98"/>
      <c r="DO292" s="98"/>
      <c r="DP292" s="45"/>
      <c r="DQ292" s="10"/>
      <c r="DR292" s="98"/>
      <c r="DS292" s="37"/>
      <c r="DT292" s="42"/>
      <c r="DU292" s="69"/>
      <c r="DV292" s="69"/>
      <c r="DW292" s="69"/>
      <c r="DX292" s="45"/>
    </row>
    <row r="293" spans="1:128" s="8" customFormat="1" ht="15" x14ac:dyDescent="0.15">
      <c r="A293" s="10"/>
      <c r="B293" s="98"/>
      <c r="C293" s="37"/>
      <c r="D293" s="42"/>
      <c r="E293" s="42"/>
      <c r="F293" s="69"/>
      <c r="G293" s="69"/>
      <c r="H293" s="69"/>
      <c r="I293" s="45"/>
      <c r="J293" s="10"/>
      <c r="K293" s="98"/>
      <c r="L293" s="37"/>
      <c r="M293" s="42"/>
      <c r="N293" s="69"/>
      <c r="O293" s="69"/>
      <c r="P293" s="69"/>
      <c r="R293" s="10"/>
      <c r="S293" s="98"/>
      <c r="T293" s="37"/>
      <c r="U293" s="10"/>
      <c r="V293" s="69"/>
      <c r="W293" s="69"/>
      <c r="X293" s="69"/>
      <c r="Z293" s="39"/>
      <c r="AA293" s="39"/>
      <c r="AB293" s="37"/>
      <c r="AC293" s="42"/>
      <c r="AD293" s="69"/>
      <c r="AE293" s="69"/>
      <c r="AF293" s="69"/>
      <c r="AJ293" s="39"/>
      <c r="AK293" s="39"/>
      <c r="AL293" s="37"/>
      <c r="AM293" s="42"/>
      <c r="AN293" s="69"/>
      <c r="AO293" s="69"/>
      <c r="AP293" s="69"/>
      <c r="AS293" s="10"/>
      <c r="AT293" s="98"/>
      <c r="AU293" s="37"/>
      <c r="AV293" s="42"/>
      <c r="AW293" s="69"/>
      <c r="AX293" s="69"/>
      <c r="AY293" s="69"/>
      <c r="BA293" s="10"/>
      <c r="BB293" s="98"/>
      <c r="BC293" s="37"/>
      <c r="BD293" s="10"/>
      <c r="BE293" s="69"/>
      <c r="BF293" s="69"/>
      <c r="BG293" s="69"/>
      <c r="BH293" s="24"/>
      <c r="BI293" s="27"/>
      <c r="BJ293" s="99"/>
      <c r="BK293" s="25"/>
      <c r="BL293" s="29"/>
      <c r="BM293" s="71"/>
      <c r="BN293" s="71"/>
      <c r="BO293" s="71"/>
      <c r="BP293" s="99"/>
      <c r="BQ293" s="99"/>
      <c r="BR293" s="24"/>
      <c r="BS293" s="60"/>
      <c r="BT293" s="99"/>
      <c r="BU293" s="25"/>
      <c r="BV293" s="29"/>
      <c r="BW293" s="71"/>
      <c r="BX293" s="71"/>
      <c r="BY293" s="71"/>
      <c r="BZ293" s="99"/>
      <c r="CA293" s="99"/>
      <c r="CB293" s="24"/>
      <c r="CC293" s="60"/>
      <c r="CD293" s="98"/>
      <c r="CE293" s="37"/>
      <c r="CF293" s="42"/>
      <c r="CG293" s="69"/>
      <c r="CH293" s="69"/>
      <c r="CI293" s="69"/>
      <c r="CJ293" s="24"/>
      <c r="CM293" s="45"/>
      <c r="CN293" s="45"/>
      <c r="CO293" s="10"/>
      <c r="CP293" s="98"/>
      <c r="CQ293" s="10"/>
      <c r="CR293" s="10"/>
      <c r="CS293" s="10"/>
      <c r="CT293" s="69"/>
      <c r="CU293" s="69"/>
      <c r="CV293" s="69"/>
      <c r="CW293" s="45"/>
      <c r="CX293" s="10"/>
      <c r="CY293" s="39"/>
      <c r="CZ293" s="10"/>
      <c r="DA293" s="10"/>
      <c r="DB293" s="10"/>
      <c r="DC293" s="10"/>
      <c r="DD293" s="10"/>
      <c r="DE293" s="69"/>
      <c r="DF293" s="45"/>
      <c r="DG293" s="10"/>
      <c r="DH293" s="98"/>
      <c r="DI293" s="10"/>
      <c r="DJ293" s="10"/>
      <c r="DK293" s="10"/>
      <c r="DL293" s="69"/>
      <c r="DM293" s="69"/>
      <c r="DN293" s="98"/>
      <c r="DO293" s="98"/>
      <c r="DP293" s="45"/>
      <c r="DQ293" s="10"/>
      <c r="DR293" s="98"/>
      <c r="DS293" s="37"/>
      <c r="DT293" s="42"/>
      <c r="DU293" s="69"/>
      <c r="DV293" s="69"/>
      <c r="DW293" s="69"/>
      <c r="DX293" s="45"/>
    </row>
    <row r="294" spans="1:128" s="8" customFormat="1" ht="15" x14ac:dyDescent="0.15">
      <c r="A294" s="10"/>
      <c r="B294" s="98"/>
      <c r="C294" s="37"/>
      <c r="D294" s="42"/>
      <c r="E294" s="42"/>
      <c r="F294" s="69"/>
      <c r="G294" s="69"/>
      <c r="H294" s="69"/>
      <c r="I294" s="45"/>
      <c r="J294" s="10"/>
      <c r="K294" s="98"/>
      <c r="L294" s="37"/>
      <c r="M294" s="42"/>
      <c r="N294" s="69"/>
      <c r="O294" s="69"/>
      <c r="P294" s="69"/>
      <c r="R294" s="10"/>
      <c r="S294" s="98"/>
      <c r="T294" s="37"/>
      <c r="U294" s="10"/>
      <c r="V294" s="69"/>
      <c r="W294" s="69"/>
      <c r="X294" s="69"/>
      <c r="Z294" s="39"/>
      <c r="AA294" s="39"/>
      <c r="AB294" s="37"/>
      <c r="AC294" s="42"/>
      <c r="AD294" s="69"/>
      <c r="AE294" s="69"/>
      <c r="AF294" s="69"/>
      <c r="AJ294" s="39"/>
      <c r="AK294" s="39"/>
      <c r="AL294" s="37"/>
      <c r="AM294" s="42"/>
      <c r="AN294" s="69"/>
      <c r="AO294" s="69"/>
      <c r="AP294" s="69"/>
      <c r="AS294" s="10"/>
      <c r="AT294" s="98"/>
      <c r="AU294" s="37"/>
      <c r="AV294" s="42"/>
      <c r="AW294" s="69"/>
      <c r="AX294" s="69"/>
      <c r="AY294" s="69"/>
      <c r="BA294" s="10"/>
      <c r="BB294" s="98"/>
      <c r="BC294" s="37"/>
      <c r="BD294" s="10"/>
      <c r="BE294" s="69"/>
      <c r="BF294" s="69"/>
      <c r="BG294" s="69"/>
      <c r="BH294" s="24"/>
      <c r="BI294" s="27"/>
      <c r="BJ294" s="99"/>
      <c r="BK294" s="25"/>
      <c r="BL294" s="29"/>
      <c r="BM294" s="71"/>
      <c r="BN294" s="71"/>
      <c r="BO294" s="71"/>
      <c r="BP294" s="99"/>
      <c r="BQ294" s="99"/>
      <c r="BR294" s="24"/>
      <c r="BS294" s="60"/>
      <c r="BT294" s="99"/>
      <c r="BU294" s="25"/>
      <c r="BV294" s="29"/>
      <c r="BW294" s="71"/>
      <c r="BX294" s="71"/>
      <c r="BY294" s="71"/>
      <c r="BZ294" s="99"/>
      <c r="CA294" s="99"/>
      <c r="CB294" s="24"/>
      <c r="CC294" s="60"/>
      <c r="CD294" s="98"/>
      <c r="CE294" s="37"/>
      <c r="CF294" s="42"/>
      <c r="CG294" s="69"/>
      <c r="CH294" s="69"/>
      <c r="CI294" s="69"/>
      <c r="CJ294" s="24"/>
      <c r="CM294" s="45"/>
      <c r="CN294" s="45"/>
      <c r="CO294" s="10"/>
      <c r="CP294" s="98"/>
      <c r="CQ294" s="10"/>
      <c r="CR294" s="10"/>
      <c r="CS294" s="10"/>
      <c r="CT294" s="69"/>
      <c r="CU294" s="69"/>
      <c r="CV294" s="69"/>
      <c r="CW294" s="45"/>
      <c r="CX294" s="10"/>
      <c r="CY294" s="39"/>
      <c r="CZ294" s="10"/>
      <c r="DA294" s="10"/>
      <c r="DB294" s="10"/>
      <c r="DC294" s="10"/>
      <c r="DD294" s="10"/>
      <c r="DE294" s="69"/>
      <c r="DF294" s="45"/>
      <c r="DG294" s="10"/>
      <c r="DH294" s="98"/>
      <c r="DI294" s="10"/>
      <c r="DJ294" s="10"/>
      <c r="DK294" s="10"/>
      <c r="DL294" s="69"/>
      <c r="DM294" s="69"/>
      <c r="DN294" s="98"/>
      <c r="DO294" s="98"/>
      <c r="DP294" s="45"/>
      <c r="DQ294" s="10"/>
      <c r="DR294" s="98"/>
      <c r="DS294" s="37"/>
      <c r="DT294" s="42"/>
      <c r="DU294" s="69"/>
      <c r="DV294" s="69"/>
      <c r="DW294" s="69"/>
      <c r="DX294" s="45"/>
    </row>
    <row r="295" spans="1:128" s="8" customFormat="1" ht="15" x14ac:dyDescent="0.15">
      <c r="A295" s="10"/>
      <c r="B295" s="98"/>
      <c r="C295" s="37"/>
      <c r="D295" s="42"/>
      <c r="E295" s="42"/>
      <c r="F295" s="69"/>
      <c r="G295" s="69"/>
      <c r="H295" s="69"/>
      <c r="I295" s="45"/>
      <c r="J295" s="10"/>
      <c r="K295" s="98"/>
      <c r="L295" s="37"/>
      <c r="M295" s="42"/>
      <c r="N295" s="69"/>
      <c r="O295" s="69"/>
      <c r="P295" s="69"/>
      <c r="R295" s="10"/>
      <c r="S295" s="98"/>
      <c r="T295" s="37"/>
      <c r="U295" s="10"/>
      <c r="V295" s="69"/>
      <c r="W295" s="69"/>
      <c r="X295" s="69"/>
      <c r="Z295" s="39"/>
      <c r="AA295" s="39"/>
      <c r="AB295" s="37"/>
      <c r="AC295" s="42"/>
      <c r="AD295" s="69"/>
      <c r="AE295" s="69"/>
      <c r="AF295" s="69"/>
      <c r="AJ295" s="39"/>
      <c r="AK295" s="39"/>
      <c r="AL295" s="37"/>
      <c r="AM295" s="42"/>
      <c r="AN295" s="69"/>
      <c r="AO295" s="69"/>
      <c r="AP295" s="69"/>
      <c r="AS295" s="10"/>
      <c r="AT295" s="98"/>
      <c r="AU295" s="37"/>
      <c r="AV295" s="42"/>
      <c r="AW295" s="69"/>
      <c r="AX295" s="69"/>
      <c r="AY295" s="69"/>
      <c r="BA295" s="10"/>
      <c r="BB295" s="98"/>
      <c r="BC295" s="37"/>
      <c r="BD295" s="10"/>
      <c r="BE295" s="69"/>
      <c r="BF295" s="69"/>
      <c r="BG295" s="69"/>
      <c r="BH295" s="24"/>
      <c r="BI295" s="27"/>
      <c r="BJ295" s="99"/>
      <c r="BK295" s="25"/>
      <c r="BL295" s="29"/>
      <c r="BM295" s="71"/>
      <c r="BN295" s="71"/>
      <c r="BO295" s="71"/>
      <c r="BP295" s="99"/>
      <c r="BQ295" s="99"/>
      <c r="BR295" s="24"/>
      <c r="BS295" s="60"/>
      <c r="BT295" s="99"/>
      <c r="BU295" s="25"/>
      <c r="BV295" s="29"/>
      <c r="BW295" s="71"/>
      <c r="BX295" s="71"/>
      <c r="BY295" s="71"/>
      <c r="BZ295" s="99"/>
      <c r="CA295" s="99"/>
      <c r="CB295" s="24"/>
      <c r="CC295" s="60"/>
      <c r="CD295" s="98"/>
      <c r="CE295" s="37"/>
      <c r="CF295" s="42"/>
      <c r="CG295" s="69"/>
      <c r="CH295" s="69"/>
      <c r="CI295" s="69"/>
      <c r="CJ295" s="24"/>
      <c r="CM295" s="45"/>
      <c r="CN295" s="45"/>
      <c r="CO295" s="10"/>
      <c r="CP295" s="98"/>
      <c r="CQ295" s="10"/>
      <c r="CR295" s="10"/>
      <c r="CS295" s="10"/>
      <c r="CT295" s="69"/>
      <c r="CU295" s="69"/>
      <c r="CV295" s="69"/>
      <c r="CW295" s="45"/>
      <c r="CX295" s="10"/>
      <c r="CY295" s="39"/>
      <c r="CZ295" s="10"/>
      <c r="DA295" s="10"/>
      <c r="DB295" s="10"/>
      <c r="DC295" s="10"/>
      <c r="DD295" s="10"/>
      <c r="DE295" s="69"/>
      <c r="DF295" s="45"/>
      <c r="DG295" s="10"/>
      <c r="DH295" s="98"/>
      <c r="DI295" s="10"/>
      <c r="DJ295" s="10"/>
      <c r="DK295" s="10"/>
      <c r="DL295" s="69"/>
      <c r="DM295" s="69"/>
      <c r="DN295" s="98"/>
      <c r="DO295" s="98"/>
      <c r="DP295" s="45"/>
      <c r="DQ295" s="10"/>
      <c r="DR295" s="98"/>
      <c r="DS295" s="37"/>
      <c r="DT295" s="42"/>
      <c r="DU295" s="69"/>
      <c r="DV295" s="69"/>
      <c r="DW295" s="69"/>
      <c r="DX295" s="45"/>
    </row>
    <row r="296" spans="1:128" s="8" customFormat="1" ht="15" x14ac:dyDescent="0.15">
      <c r="A296" s="10"/>
      <c r="B296" s="98"/>
      <c r="C296" s="37"/>
      <c r="D296" s="42"/>
      <c r="E296" s="42"/>
      <c r="F296" s="69"/>
      <c r="G296" s="69"/>
      <c r="H296" s="69"/>
      <c r="I296" s="45"/>
      <c r="J296" s="10"/>
      <c r="K296" s="98"/>
      <c r="L296" s="37"/>
      <c r="M296" s="42"/>
      <c r="N296" s="69"/>
      <c r="O296" s="69"/>
      <c r="P296" s="69"/>
      <c r="R296" s="10"/>
      <c r="S296" s="98"/>
      <c r="T296" s="37"/>
      <c r="U296" s="10"/>
      <c r="V296" s="69"/>
      <c r="W296" s="69"/>
      <c r="X296" s="69"/>
      <c r="Z296" s="39"/>
      <c r="AA296" s="39"/>
      <c r="AB296" s="37"/>
      <c r="AC296" s="42"/>
      <c r="AD296" s="69"/>
      <c r="AE296" s="69"/>
      <c r="AF296" s="69"/>
      <c r="AJ296" s="39"/>
      <c r="AK296" s="39"/>
      <c r="AL296" s="37"/>
      <c r="AM296" s="42"/>
      <c r="AN296" s="69"/>
      <c r="AO296" s="69"/>
      <c r="AP296" s="69"/>
      <c r="AS296" s="10"/>
      <c r="AT296" s="98"/>
      <c r="AU296" s="37"/>
      <c r="AV296" s="42"/>
      <c r="AW296" s="69"/>
      <c r="AX296" s="69"/>
      <c r="AY296" s="69"/>
      <c r="BA296" s="10"/>
      <c r="BB296" s="98"/>
      <c r="BC296" s="37"/>
      <c r="BD296" s="10"/>
      <c r="BE296" s="69"/>
      <c r="BF296" s="69"/>
      <c r="BG296" s="69"/>
      <c r="BH296" s="24"/>
      <c r="BI296" s="27"/>
      <c r="BJ296" s="99"/>
      <c r="BK296" s="25"/>
      <c r="BL296" s="29"/>
      <c r="BM296" s="71"/>
      <c r="BN296" s="71"/>
      <c r="BO296" s="71"/>
      <c r="BP296" s="99"/>
      <c r="BQ296" s="99"/>
      <c r="BR296" s="24"/>
      <c r="BS296" s="60"/>
      <c r="BT296" s="99"/>
      <c r="BU296" s="25"/>
      <c r="BV296" s="29"/>
      <c r="BW296" s="71"/>
      <c r="BX296" s="71"/>
      <c r="BY296" s="71"/>
      <c r="BZ296" s="99"/>
      <c r="CA296" s="99"/>
      <c r="CB296" s="24"/>
      <c r="CC296" s="60"/>
      <c r="CD296" s="98"/>
      <c r="CE296" s="37"/>
      <c r="CF296" s="42"/>
      <c r="CG296" s="69"/>
      <c r="CH296" s="69"/>
      <c r="CI296" s="69"/>
      <c r="CJ296" s="24"/>
      <c r="CM296" s="45"/>
      <c r="CN296" s="45"/>
      <c r="CO296" s="10"/>
      <c r="CP296" s="98"/>
      <c r="CQ296" s="10"/>
      <c r="CR296" s="10"/>
      <c r="CS296" s="10"/>
      <c r="CT296" s="69"/>
      <c r="CU296" s="69"/>
      <c r="CV296" s="69"/>
      <c r="CW296" s="45"/>
      <c r="CX296" s="10"/>
      <c r="CY296" s="39"/>
      <c r="CZ296" s="10"/>
      <c r="DA296" s="10"/>
      <c r="DB296" s="10"/>
      <c r="DC296" s="10"/>
      <c r="DD296" s="10"/>
      <c r="DE296" s="69"/>
      <c r="DF296" s="45"/>
      <c r="DG296" s="10"/>
      <c r="DH296" s="98"/>
      <c r="DI296" s="10"/>
      <c r="DJ296" s="10"/>
      <c r="DK296" s="10"/>
      <c r="DL296" s="69"/>
      <c r="DM296" s="69"/>
      <c r="DN296" s="98"/>
      <c r="DO296" s="98"/>
      <c r="DP296" s="45"/>
      <c r="DQ296" s="10"/>
      <c r="DR296" s="98"/>
      <c r="DS296" s="37"/>
      <c r="DT296" s="42"/>
      <c r="DU296" s="69"/>
      <c r="DV296" s="69"/>
      <c r="DW296" s="69"/>
      <c r="DX296" s="45"/>
    </row>
    <row r="297" spans="1:128" s="8" customFormat="1" ht="15" x14ac:dyDescent="0.15">
      <c r="A297" s="10"/>
      <c r="B297" s="98"/>
      <c r="C297" s="37"/>
      <c r="D297" s="42"/>
      <c r="E297" s="42"/>
      <c r="F297" s="69"/>
      <c r="G297" s="69"/>
      <c r="H297" s="69"/>
      <c r="I297" s="45"/>
      <c r="J297" s="10"/>
      <c r="K297" s="98"/>
      <c r="L297" s="37"/>
      <c r="M297" s="42"/>
      <c r="N297" s="69"/>
      <c r="O297" s="69"/>
      <c r="P297" s="69"/>
      <c r="R297" s="10"/>
      <c r="S297" s="98"/>
      <c r="T297" s="37"/>
      <c r="U297" s="10"/>
      <c r="V297" s="69"/>
      <c r="W297" s="69"/>
      <c r="X297" s="69"/>
      <c r="Z297" s="39"/>
      <c r="AA297" s="39"/>
      <c r="AB297" s="37"/>
      <c r="AC297" s="42"/>
      <c r="AD297" s="69"/>
      <c r="AE297" s="69"/>
      <c r="AF297" s="69"/>
      <c r="AJ297" s="39"/>
      <c r="AK297" s="39"/>
      <c r="AL297" s="37"/>
      <c r="AM297" s="42"/>
      <c r="AN297" s="69"/>
      <c r="AO297" s="69"/>
      <c r="AP297" s="69"/>
      <c r="AS297" s="10"/>
      <c r="AT297" s="98"/>
      <c r="AU297" s="37"/>
      <c r="AV297" s="42"/>
      <c r="AW297" s="69"/>
      <c r="AX297" s="69"/>
      <c r="AY297" s="69"/>
      <c r="BA297" s="10"/>
      <c r="BB297" s="98"/>
      <c r="BC297" s="37"/>
      <c r="BD297" s="10"/>
      <c r="BE297" s="69"/>
      <c r="BF297" s="69"/>
      <c r="BG297" s="69"/>
      <c r="BH297" s="24"/>
      <c r="BI297" s="27"/>
      <c r="BJ297" s="99"/>
      <c r="BK297" s="25"/>
      <c r="BL297" s="29"/>
      <c r="BM297" s="71"/>
      <c r="BN297" s="71"/>
      <c r="BO297" s="71"/>
      <c r="BP297" s="99"/>
      <c r="BQ297" s="99"/>
      <c r="BR297" s="24"/>
      <c r="BS297" s="60"/>
      <c r="BT297" s="99"/>
      <c r="BU297" s="25"/>
      <c r="BV297" s="29"/>
      <c r="BW297" s="71"/>
      <c r="BX297" s="71"/>
      <c r="BY297" s="71"/>
      <c r="BZ297" s="99"/>
      <c r="CA297" s="99"/>
      <c r="CB297" s="24"/>
      <c r="CC297" s="60"/>
      <c r="CD297" s="98"/>
      <c r="CE297" s="37"/>
      <c r="CF297" s="42"/>
      <c r="CG297" s="69"/>
      <c r="CH297" s="69"/>
      <c r="CI297" s="69"/>
      <c r="CJ297" s="24"/>
      <c r="CM297" s="45"/>
      <c r="CN297" s="45"/>
      <c r="CO297" s="10"/>
      <c r="CP297" s="98"/>
      <c r="CQ297" s="10"/>
      <c r="CR297" s="10"/>
      <c r="CS297" s="10"/>
      <c r="CT297" s="69"/>
      <c r="CU297" s="69"/>
      <c r="CV297" s="69"/>
      <c r="CW297" s="45"/>
      <c r="CX297" s="10"/>
      <c r="CY297" s="39"/>
      <c r="CZ297" s="10"/>
      <c r="DA297" s="10"/>
      <c r="DB297" s="10"/>
      <c r="DC297" s="10"/>
      <c r="DD297" s="10"/>
      <c r="DE297" s="69"/>
      <c r="DF297" s="45"/>
      <c r="DG297" s="10"/>
      <c r="DH297" s="98"/>
      <c r="DI297" s="10"/>
      <c r="DJ297" s="10"/>
      <c r="DK297" s="10"/>
      <c r="DL297" s="69"/>
      <c r="DM297" s="69"/>
      <c r="DN297" s="98"/>
      <c r="DO297" s="98"/>
      <c r="DP297" s="45"/>
      <c r="DQ297" s="10"/>
      <c r="DR297" s="98"/>
      <c r="DS297" s="37"/>
      <c r="DT297" s="42"/>
      <c r="DU297" s="69"/>
      <c r="DV297" s="69"/>
      <c r="DW297" s="69"/>
      <c r="DX297" s="45"/>
    </row>
    <row r="298" spans="1:128" s="8" customFormat="1" ht="15" x14ac:dyDescent="0.15">
      <c r="A298" s="10"/>
      <c r="B298" s="98"/>
      <c r="C298" s="37"/>
      <c r="D298" s="42"/>
      <c r="E298" s="42"/>
      <c r="F298" s="69"/>
      <c r="G298" s="69"/>
      <c r="H298" s="69"/>
      <c r="I298" s="45"/>
      <c r="J298" s="10"/>
      <c r="K298" s="98"/>
      <c r="L298" s="37"/>
      <c r="M298" s="42"/>
      <c r="N298" s="69"/>
      <c r="O298" s="69"/>
      <c r="P298" s="69"/>
      <c r="R298" s="10"/>
      <c r="S298" s="98"/>
      <c r="T298" s="37"/>
      <c r="U298" s="10"/>
      <c r="V298" s="69"/>
      <c r="W298" s="69"/>
      <c r="X298" s="69"/>
      <c r="Z298" s="39"/>
      <c r="AA298" s="39"/>
      <c r="AB298" s="37"/>
      <c r="AC298" s="42"/>
      <c r="AD298" s="69"/>
      <c r="AE298" s="69"/>
      <c r="AF298" s="69"/>
      <c r="AJ298" s="39"/>
      <c r="AK298" s="39"/>
      <c r="AL298" s="37"/>
      <c r="AM298" s="42"/>
      <c r="AN298" s="69"/>
      <c r="AO298" s="69"/>
      <c r="AP298" s="69"/>
      <c r="AS298" s="10"/>
      <c r="AT298" s="98"/>
      <c r="AU298" s="37"/>
      <c r="AV298" s="42"/>
      <c r="AW298" s="69"/>
      <c r="AX298" s="69"/>
      <c r="AY298" s="69"/>
      <c r="BA298" s="10"/>
      <c r="BB298" s="98"/>
      <c r="BC298" s="37"/>
      <c r="BD298" s="10"/>
      <c r="BE298" s="69"/>
      <c r="BF298" s="69"/>
      <c r="BG298" s="69"/>
      <c r="BH298" s="24"/>
      <c r="BI298" s="27"/>
      <c r="BJ298" s="99"/>
      <c r="BK298" s="25"/>
      <c r="BL298" s="29"/>
      <c r="BM298" s="71"/>
      <c r="BN298" s="71"/>
      <c r="BO298" s="71"/>
      <c r="BP298" s="99"/>
      <c r="BQ298" s="99"/>
      <c r="BR298" s="24"/>
      <c r="BS298" s="60"/>
      <c r="BT298" s="99"/>
      <c r="BU298" s="25"/>
      <c r="BV298" s="29"/>
      <c r="BW298" s="71"/>
      <c r="BX298" s="71"/>
      <c r="BY298" s="71"/>
      <c r="BZ298" s="99"/>
      <c r="CA298" s="99"/>
      <c r="CB298" s="24"/>
      <c r="CC298" s="60"/>
      <c r="CD298" s="98"/>
      <c r="CE298" s="37"/>
      <c r="CF298" s="42"/>
      <c r="CG298" s="69"/>
      <c r="CH298" s="69"/>
      <c r="CI298" s="69"/>
      <c r="CJ298" s="24"/>
      <c r="CM298" s="45"/>
      <c r="CN298" s="45"/>
      <c r="CO298" s="10"/>
      <c r="CP298" s="98"/>
      <c r="CQ298" s="10"/>
      <c r="CR298" s="10"/>
      <c r="CS298" s="10"/>
      <c r="CT298" s="69"/>
      <c r="CU298" s="69"/>
      <c r="CV298" s="69"/>
      <c r="CW298" s="45"/>
      <c r="CX298" s="10"/>
      <c r="CY298" s="39"/>
      <c r="CZ298" s="10"/>
      <c r="DA298" s="10"/>
      <c r="DB298" s="10"/>
      <c r="DC298" s="10"/>
      <c r="DD298" s="10"/>
      <c r="DE298" s="69"/>
      <c r="DF298" s="45"/>
      <c r="DG298" s="10"/>
      <c r="DH298" s="98"/>
      <c r="DI298" s="10"/>
      <c r="DJ298" s="10"/>
      <c r="DK298" s="10"/>
      <c r="DL298" s="69"/>
      <c r="DM298" s="69"/>
      <c r="DN298" s="98"/>
      <c r="DO298" s="98"/>
      <c r="DP298" s="45"/>
      <c r="DQ298" s="10"/>
      <c r="DR298" s="98"/>
      <c r="DS298" s="37"/>
      <c r="DT298" s="42"/>
      <c r="DU298" s="69"/>
      <c r="DV298" s="69"/>
      <c r="DW298" s="69"/>
      <c r="DX298" s="45"/>
    </row>
    <row r="299" spans="1:128" s="8" customFormat="1" ht="15" x14ac:dyDescent="0.15">
      <c r="A299" s="10"/>
      <c r="B299" s="98"/>
      <c r="C299" s="37"/>
      <c r="D299" s="42"/>
      <c r="E299" s="42"/>
      <c r="F299" s="69"/>
      <c r="G299" s="69"/>
      <c r="H299" s="69"/>
      <c r="I299" s="45"/>
      <c r="J299" s="10"/>
      <c r="K299" s="98"/>
      <c r="L299" s="37"/>
      <c r="M299" s="42"/>
      <c r="N299" s="69"/>
      <c r="O299" s="69"/>
      <c r="P299" s="69"/>
      <c r="R299" s="10"/>
      <c r="S299" s="98"/>
      <c r="T299" s="37"/>
      <c r="U299" s="10"/>
      <c r="V299" s="69"/>
      <c r="W299" s="69"/>
      <c r="X299" s="69"/>
      <c r="Z299" s="39"/>
      <c r="AA299" s="39"/>
      <c r="AB299" s="37"/>
      <c r="AC299" s="42"/>
      <c r="AD299" s="69"/>
      <c r="AE299" s="69"/>
      <c r="AF299" s="69"/>
      <c r="AJ299" s="39"/>
      <c r="AK299" s="39"/>
      <c r="AL299" s="37"/>
      <c r="AM299" s="42"/>
      <c r="AN299" s="69"/>
      <c r="AO299" s="69"/>
      <c r="AP299" s="69"/>
      <c r="AS299" s="10"/>
      <c r="AT299" s="98"/>
      <c r="AU299" s="37"/>
      <c r="AV299" s="42"/>
      <c r="AW299" s="69"/>
      <c r="AX299" s="69"/>
      <c r="AY299" s="69"/>
      <c r="BA299" s="10"/>
      <c r="BB299" s="98"/>
      <c r="BC299" s="37"/>
      <c r="BD299" s="10"/>
      <c r="BE299" s="69"/>
      <c r="BF299" s="69"/>
      <c r="BG299" s="69"/>
      <c r="BH299" s="24"/>
      <c r="BI299" s="27"/>
      <c r="BJ299" s="99"/>
      <c r="BK299" s="25"/>
      <c r="BL299" s="29"/>
      <c r="BM299" s="71"/>
      <c r="BN299" s="71"/>
      <c r="BO299" s="71"/>
      <c r="BP299" s="99"/>
      <c r="BQ299" s="99"/>
      <c r="BR299" s="24"/>
      <c r="BS299" s="60"/>
      <c r="BT299" s="99"/>
      <c r="BU299" s="25"/>
      <c r="BV299" s="29"/>
      <c r="BW299" s="71"/>
      <c r="BX299" s="71"/>
      <c r="BY299" s="71"/>
      <c r="BZ299" s="99"/>
      <c r="CA299" s="99"/>
      <c r="CB299" s="24"/>
      <c r="CC299" s="60"/>
      <c r="CD299" s="98"/>
      <c r="CE299" s="37"/>
      <c r="CF299" s="42"/>
      <c r="CG299" s="69"/>
      <c r="CH299" s="69"/>
      <c r="CI299" s="69"/>
      <c r="CJ299" s="24"/>
      <c r="CM299" s="45"/>
      <c r="CN299" s="45"/>
      <c r="CO299" s="10"/>
      <c r="CP299" s="98"/>
      <c r="CQ299" s="10"/>
      <c r="CR299" s="10"/>
      <c r="CS299" s="10"/>
      <c r="CT299" s="69"/>
      <c r="CU299" s="69"/>
      <c r="CV299" s="69"/>
      <c r="CW299" s="45"/>
      <c r="CX299" s="10"/>
      <c r="CY299" s="39"/>
      <c r="CZ299" s="10"/>
      <c r="DA299" s="10"/>
      <c r="DB299" s="10"/>
      <c r="DC299" s="10"/>
      <c r="DD299" s="10"/>
      <c r="DE299" s="69"/>
      <c r="DF299" s="45"/>
      <c r="DG299" s="10"/>
      <c r="DH299" s="98"/>
      <c r="DI299" s="10"/>
      <c r="DJ299" s="10"/>
      <c r="DK299" s="10"/>
      <c r="DL299" s="69"/>
      <c r="DM299" s="69"/>
      <c r="DN299" s="98"/>
      <c r="DO299" s="98"/>
      <c r="DP299" s="45"/>
      <c r="DQ299" s="10"/>
      <c r="DR299" s="98"/>
      <c r="DS299" s="37"/>
      <c r="DT299" s="42"/>
      <c r="DU299" s="69"/>
      <c r="DV299" s="69"/>
      <c r="DW299" s="69"/>
      <c r="DX299" s="45"/>
    </row>
    <row r="300" spans="1:128" s="8" customFormat="1" ht="15" x14ac:dyDescent="0.15">
      <c r="A300" s="10"/>
      <c r="B300" s="98"/>
      <c r="C300" s="37"/>
      <c r="D300" s="42"/>
      <c r="E300" s="42"/>
      <c r="F300" s="69"/>
      <c r="G300" s="69"/>
      <c r="H300" s="69"/>
      <c r="I300" s="45"/>
      <c r="J300" s="10"/>
      <c r="K300" s="98"/>
      <c r="L300" s="37"/>
      <c r="M300" s="42"/>
      <c r="N300" s="69"/>
      <c r="O300" s="69"/>
      <c r="P300" s="69"/>
      <c r="R300" s="10"/>
      <c r="S300" s="98"/>
      <c r="T300" s="37"/>
      <c r="U300" s="10"/>
      <c r="V300" s="69"/>
      <c r="W300" s="69"/>
      <c r="X300" s="69"/>
      <c r="Z300" s="39"/>
      <c r="AA300" s="39"/>
      <c r="AB300" s="37"/>
      <c r="AC300" s="42"/>
      <c r="AD300" s="69"/>
      <c r="AE300" s="69"/>
      <c r="AF300" s="69"/>
      <c r="AJ300" s="39"/>
      <c r="AK300" s="39"/>
      <c r="AL300" s="37"/>
      <c r="AM300" s="42"/>
      <c r="AN300" s="69"/>
      <c r="AO300" s="69"/>
      <c r="AP300" s="69"/>
      <c r="AS300" s="10"/>
      <c r="AT300" s="98"/>
      <c r="AU300" s="37"/>
      <c r="AV300" s="42"/>
      <c r="AW300" s="69"/>
      <c r="AX300" s="69"/>
      <c r="AY300" s="69"/>
      <c r="BA300" s="10"/>
      <c r="BB300" s="98"/>
      <c r="BC300" s="37"/>
      <c r="BD300" s="10"/>
      <c r="BE300" s="69"/>
      <c r="BF300" s="69"/>
      <c r="BG300" s="69"/>
      <c r="BH300" s="24"/>
      <c r="BI300" s="27"/>
      <c r="BJ300" s="99"/>
      <c r="BK300" s="25"/>
      <c r="BL300" s="29"/>
      <c r="BM300" s="71"/>
      <c r="BN300" s="71"/>
      <c r="BO300" s="71"/>
      <c r="BP300" s="99"/>
      <c r="BQ300" s="99"/>
      <c r="BR300" s="24"/>
      <c r="BS300" s="60"/>
      <c r="BT300" s="99"/>
      <c r="BU300" s="25"/>
      <c r="BV300" s="29"/>
      <c r="BW300" s="71"/>
      <c r="BX300" s="71"/>
      <c r="BY300" s="71"/>
      <c r="BZ300" s="99"/>
      <c r="CA300" s="99"/>
      <c r="CB300" s="24"/>
      <c r="CC300" s="60"/>
      <c r="CD300" s="98"/>
      <c r="CE300" s="37"/>
      <c r="CF300" s="42"/>
      <c r="CG300" s="69"/>
      <c r="CH300" s="69"/>
      <c r="CI300" s="69"/>
      <c r="CJ300" s="24"/>
      <c r="CM300" s="45"/>
      <c r="CN300" s="45"/>
      <c r="CO300" s="10"/>
      <c r="CP300" s="98"/>
      <c r="CQ300" s="10"/>
      <c r="CR300" s="10"/>
      <c r="CS300" s="10"/>
      <c r="CT300" s="69"/>
      <c r="CU300" s="69"/>
      <c r="CV300" s="69"/>
      <c r="CW300" s="45"/>
      <c r="CX300" s="10"/>
      <c r="CY300" s="39"/>
      <c r="CZ300" s="10"/>
      <c r="DA300" s="10"/>
      <c r="DB300" s="10"/>
      <c r="DC300" s="10"/>
      <c r="DD300" s="10"/>
      <c r="DE300" s="69"/>
      <c r="DF300" s="45"/>
      <c r="DG300" s="10"/>
      <c r="DH300" s="98"/>
      <c r="DI300" s="10"/>
      <c r="DJ300" s="10"/>
      <c r="DK300" s="10"/>
      <c r="DL300" s="69"/>
      <c r="DM300" s="69"/>
      <c r="DN300" s="98"/>
      <c r="DO300" s="98"/>
      <c r="DP300" s="45"/>
      <c r="DQ300" s="10"/>
      <c r="DR300" s="98"/>
      <c r="DS300" s="37"/>
      <c r="DT300" s="42"/>
      <c r="DU300" s="69"/>
      <c r="DV300" s="69"/>
      <c r="DW300" s="69"/>
      <c r="DX300" s="45"/>
    </row>
    <row r="301" spans="1:128" s="8" customFormat="1" ht="15" x14ac:dyDescent="0.15">
      <c r="A301" s="10"/>
      <c r="B301" s="98"/>
      <c r="C301" s="37"/>
      <c r="D301" s="42"/>
      <c r="E301" s="42"/>
      <c r="F301" s="69"/>
      <c r="G301" s="69"/>
      <c r="H301" s="69"/>
      <c r="I301" s="45"/>
      <c r="J301" s="10"/>
      <c r="K301" s="98"/>
      <c r="L301" s="37"/>
      <c r="M301" s="42"/>
      <c r="N301" s="69"/>
      <c r="O301" s="69"/>
      <c r="P301" s="69"/>
      <c r="R301" s="10"/>
      <c r="S301" s="98"/>
      <c r="T301" s="37"/>
      <c r="U301" s="10"/>
      <c r="V301" s="69"/>
      <c r="W301" s="69"/>
      <c r="X301" s="69"/>
      <c r="Z301" s="39"/>
      <c r="AA301" s="39"/>
      <c r="AB301" s="37"/>
      <c r="AC301" s="42"/>
      <c r="AD301" s="69"/>
      <c r="AE301" s="69"/>
      <c r="AF301" s="69"/>
      <c r="AJ301" s="39"/>
      <c r="AK301" s="39"/>
      <c r="AL301" s="37"/>
      <c r="AM301" s="42"/>
      <c r="AN301" s="69"/>
      <c r="AO301" s="69"/>
      <c r="AP301" s="69"/>
      <c r="AS301" s="10"/>
      <c r="AT301" s="98"/>
      <c r="AU301" s="37"/>
      <c r="AV301" s="42"/>
      <c r="AW301" s="69"/>
      <c r="AX301" s="69"/>
      <c r="AY301" s="69"/>
      <c r="BA301" s="10"/>
      <c r="BB301" s="98"/>
      <c r="BC301" s="37"/>
      <c r="BD301" s="10"/>
      <c r="BE301" s="69"/>
      <c r="BF301" s="69"/>
      <c r="BG301" s="69"/>
      <c r="BH301" s="24"/>
      <c r="BI301" s="27"/>
      <c r="BJ301" s="99"/>
      <c r="BK301" s="25"/>
      <c r="BL301" s="29"/>
      <c r="BM301" s="71"/>
      <c r="BN301" s="71"/>
      <c r="BO301" s="71"/>
      <c r="BP301" s="99"/>
      <c r="BQ301" s="99"/>
      <c r="BR301" s="24"/>
      <c r="BS301" s="60"/>
      <c r="BT301" s="99"/>
      <c r="BU301" s="25"/>
      <c r="BV301" s="29"/>
      <c r="BW301" s="71"/>
      <c r="BX301" s="71"/>
      <c r="BY301" s="71"/>
      <c r="BZ301" s="99"/>
      <c r="CA301" s="99"/>
      <c r="CB301" s="24"/>
      <c r="CC301" s="60"/>
      <c r="CD301" s="98"/>
      <c r="CE301" s="37"/>
      <c r="CF301" s="42"/>
      <c r="CG301" s="69"/>
      <c r="CH301" s="69"/>
      <c r="CI301" s="69"/>
      <c r="CJ301" s="24"/>
      <c r="CM301" s="45"/>
      <c r="CN301" s="45"/>
      <c r="CO301" s="10"/>
      <c r="CP301" s="98"/>
      <c r="CQ301" s="10"/>
      <c r="CR301" s="10"/>
      <c r="CS301" s="10"/>
      <c r="CT301" s="69"/>
      <c r="CU301" s="69"/>
      <c r="CV301" s="69"/>
      <c r="CW301" s="45"/>
      <c r="CX301" s="10"/>
      <c r="CY301" s="39"/>
      <c r="CZ301" s="10"/>
      <c r="DA301" s="10"/>
      <c r="DB301" s="10"/>
      <c r="DC301" s="10"/>
      <c r="DD301" s="10"/>
      <c r="DE301" s="69"/>
      <c r="DF301" s="45"/>
      <c r="DG301" s="10"/>
      <c r="DH301" s="98"/>
      <c r="DI301" s="10"/>
      <c r="DJ301" s="10"/>
      <c r="DK301" s="10"/>
      <c r="DL301" s="69"/>
      <c r="DM301" s="69"/>
      <c r="DN301" s="98"/>
      <c r="DO301" s="98"/>
      <c r="DP301" s="45"/>
      <c r="DQ301" s="10"/>
      <c r="DR301" s="98"/>
      <c r="DS301" s="37"/>
      <c r="DT301" s="42"/>
      <c r="DU301" s="69"/>
      <c r="DV301" s="69"/>
      <c r="DW301" s="69"/>
      <c r="DX301" s="45"/>
    </row>
    <row r="302" spans="1:128" s="8" customFormat="1" ht="15" x14ac:dyDescent="0.15">
      <c r="A302" s="10"/>
      <c r="B302" s="98"/>
      <c r="C302" s="37"/>
      <c r="D302" s="42"/>
      <c r="E302" s="42"/>
      <c r="F302" s="69"/>
      <c r="G302" s="69"/>
      <c r="H302" s="69"/>
      <c r="I302" s="45"/>
      <c r="J302" s="10"/>
      <c r="K302" s="98"/>
      <c r="L302" s="37"/>
      <c r="M302" s="42"/>
      <c r="N302" s="69"/>
      <c r="O302" s="69"/>
      <c r="P302" s="69"/>
      <c r="R302" s="10"/>
      <c r="S302" s="98"/>
      <c r="T302" s="37"/>
      <c r="U302" s="10"/>
      <c r="V302" s="69"/>
      <c r="W302" s="69"/>
      <c r="X302" s="69"/>
      <c r="Z302" s="39"/>
      <c r="AA302" s="39"/>
      <c r="AB302" s="37"/>
      <c r="AC302" s="42"/>
      <c r="AD302" s="69"/>
      <c r="AE302" s="69"/>
      <c r="AF302" s="69"/>
      <c r="AJ302" s="39"/>
      <c r="AK302" s="39"/>
      <c r="AL302" s="37"/>
      <c r="AM302" s="42"/>
      <c r="AN302" s="69"/>
      <c r="AO302" s="69"/>
      <c r="AP302" s="69"/>
      <c r="AS302" s="10"/>
      <c r="AT302" s="98"/>
      <c r="AU302" s="37"/>
      <c r="AV302" s="42"/>
      <c r="AW302" s="69"/>
      <c r="AX302" s="69"/>
      <c r="AY302" s="69"/>
      <c r="BA302" s="10"/>
      <c r="BB302" s="98"/>
      <c r="BC302" s="37"/>
      <c r="BD302" s="10"/>
      <c r="BE302" s="69"/>
      <c r="BF302" s="69"/>
      <c r="BG302" s="69"/>
      <c r="BH302" s="24"/>
      <c r="BI302" s="27"/>
      <c r="BJ302" s="99"/>
      <c r="BK302" s="25"/>
      <c r="BL302" s="29"/>
      <c r="BM302" s="71"/>
      <c r="BN302" s="71"/>
      <c r="BO302" s="71"/>
      <c r="BP302" s="99"/>
      <c r="BQ302" s="99"/>
      <c r="BR302" s="24"/>
      <c r="BS302" s="60"/>
      <c r="BT302" s="99"/>
      <c r="BU302" s="25"/>
      <c r="BV302" s="29"/>
      <c r="BW302" s="71"/>
      <c r="BX302" s="71"/>
      <c r="BY302" s="71"/>
      <c r="BZ302" s="99"/>
      <c r="CA302" s="99"/>
      <c r="CB302" s="24"/>
      <c r="CC302" s="60"/>
      <c r="CD302" s="98"/>
      <c r="CE302" s="37"/>
      <c r="CF302" s="42"/>
      <c r="CG302" s="69"/>
      <c r="CH302" s="69"/>
      <c r="CI302" s="69"/>
      <c r="CJ302" s="24"/>
      <c r="CM302" s="45"/>
      <c r="CN302" s="45"/>
      <c r="CO302" s="10"/>
      <c r="CP302" s="98"/>
      <c r="CQ302" s="10"/>
      <c r="CR302" s="10"/>
      <c r="CS302" s="10"/>
      <c r="CT302" s="69"/>
      <c r="CU302" s="69"/>
      <c r="CV302" s="69"/>
      <c r="CW302" s="45"/>
      <c r="CX302" s="10"/>
      <c r="CY302" s="39"/>
      <c r="CZ302" s="10"/>
      <c r="DA302" s="10"/>
      <c r="DB302" s="10"/>
      <c r="DC302" s="10"/>
      <c r="DD302" s="10"/>
      <c r="DE302" s="69"/>
      <c r="DF302" s="45"/>
      <c r="DG302" s="10"/>
      <c r="DH302" s="98"/>
      <c r="DI302" s="10"/>
      <c r="DJ302" s="10"/>
      <c r="DK302" s="10"/>
      <c r="DL302" s="69"/>
      <c r="DM302" s="69"/>
      <c r="DN302" s="98"/>
      <c r="DO302" s="98"/>
      <c r="DP302" s="45"/>
      <c r="DQ302" s="10"/>
      <c r="DR302" s="98"/>
      <c r="DS302" s="37"/>
      <c r="DT302" s="42"/>
      <c r="DU302" s="69"/>
      <c r="DV302" s="69"/>
      <c r="DW302" s="69"/>
      <c r="DX302" s="45"/>
    </row>
    <row r="303" spans="1:128" s="8" customFormat="1" ht="15" x14ac:dyDescent="0.15">
      <c r="A303" s="10"/>
      <c r="B303" s="98"/>
      <c r="C303" s="37"/>
      <c r="D303" s="42"/>
      <c r="E303" s="42"/>
      <c r="F303" s="69"/>
      <c r="G303" s="69"/>
      <c r="H303" s="69"/>
      <c r="I303" s="45"/>
      <c r="J303" s="10"/>
      <c r="K303" s="98"/>
      <c r="L303" s="37"/>
      <c r="M303" s="42"/>
      <c r="N303" s="69"/>
      <c r="O303" s="69"/>
      <c r="P303" s="69"/>
      <c r="R303" s="10"/>
      <c r="S303" s="98"/>
      <c r="T303" s="37"/>
      <c r="U303" s="10"/>
      <c r="V303" s="69"/>
      <c r="W303" s="69"/>
      <c r="X303" s="69"/>
      <c r="Z303" s="39"/>
      <c r="AA303" s="39"/>
      <c r="AB303" s="37"/>
      <c r="AC303" s="42"/>
      <c r="AD303" s="69"/>
      <c r="AE303" s="69"/>
      <c r="AF303" s="69"/>
      <c r="AJ303" s="39"/>
      <c r="AK303" s="39"/>
      <c r="AL303" s="37"/>
      <c r="AM303" s="42"/>
      <c r="AN303" s="69"/>
      <c r="AO303" s="69"/>
      <c r="AP303" s="69"/>
      <c r="AS303" s="10"/>
      <c r="AT303" s="98"/>
      <c r="AU303" s="37"/>
      <c r="AV303" s="42"/>
      <c r="AW303" s="69"/>
      <c r="AX303" s="69"/>
      <c r="AY303" s="69"/>
      <c r="BA303" s="10"/>
      <c r="BB303" s="98"/>
      <c r="BC303" s="37"/>
      <c r="BD303" s="10"/>
      <c r="BE303" s="69"/>
      <c r="BF303" s="69"/>
      <c r="BG303" s="69"/>
      <c r="BH303" s="24"/>
      <c r="BI303" s="27"/>
      <c r="BJ303" s="99"/>
      <c r="BK303" s="25"/>
      <c r="BL303" s="29"/>
      <c r="BM303" s="71"/>
      <c r="BN303" s="71"/>
      <c r="BO303" s="71"/>
      <c r="BP303" s="99"/>
      <c r="BQ303" s="99"/>
      <c r="BR303" s="24"/>
      <c r="BS303" s="60"/>
      <c r="BT303" s="99"/>
      <c r="BU303" s="25"/>
      <c r="BV303" s="29"/>
      <c r="BW303" s="71"/>
      <c r="BX303" s="71"/>
      <c r="BY303" s="71"/>
      <c r="BZ303" s="99"/>
      <c r="CA303" s="99"/>
      <c r="CB303" s="24"/>
      <c r="CC303" s="60"/>
      <c r="CD303" s="98"/>
      <c r="CE303" s="37"/>
      <c r="CF303" s="42"/>
      <c r="CG303" s="69"/>
      <c r="CH303" s="69"/>
      <c r="CI303" s="69"/>
      <c r="CJ303" s="24"/>
      <c r="CM303" s="45"/>
      <c r="CN303" s="45"/>
      <c r="CO303" s="10"/>
      <c r="CP303" s="98"/>
      <c r="CQ303" s="10"/>
      <c r="CR303" s="10"/>
      <c r="CS303" s="10"/>
      <c r="CT303" s="69"/>
      <c r="CU303" s="69"/>
      <c r="CV303" s="69"/>
      <c r="CW303" s="45"/>
      <c r="CX303" s="10"/>
      <c r="CY303" s="39"/>
      <c r="CZ303" s="10"/>
      <c r="DA303" s="10"/>
      <c r="DB303" s="10"/>
      <c r="DC303" s="10"/>
      <c r="DD303" s="10"/>
      <c r="DE303" s="69"/>
      <c r="DF303" s="45"/>
      <c r="DG303" s="10"/>
      <c r="DH303" s="98"/>
      <c r="DI303" s="10"/>
      <c r="DJ303" s="10"/>
      <c r="DK303" s="10"/>
      <c r="DL303" s="69"/>
      <c r="DM303" s="69"/>
      <c r="DN303" s="98"/>
      <c r="DO303" s="98"/>
      <c r="DP303" s="45"/>
      <c r="DQ303" s="10"/>
      <c r="DR303" s="98"/>
      <c r="DS303" s="37"/>
      <c r="DT303" s="42"/>
      <c r="DU303" s="69"/>
      <c r="DV303" s="69"/>
      <c r="DW303" s="69"/>
      <c r="DX303" s="45"/>
    </row>
    <row r="304" spans="1:128" s="8" customFormat="1" ht="15" x14ac:dyDescent="0.15">
      <c r="A304" s="10"/>
      <c r="B304" s="98"/>
      <c r="C304" s="37"/>
      <c r="D304" s="42"/>
      <c r="E304" s="42"/>
      <c r="F304" s="69"/>
      <c r="G304" s="69"/>
      <c r="H304" s="69"/>
      <c r="I304" s="45"/>
      <c r="J304" s="10"/>
      <c r="K304" s="98"/>
      <c r="L304" s="37"/>
      <c r="M304" s="42"/>
      <c r="N304" s="69"/>
      <c r="O304" s="69"/>
      <c r="P304" s="69"/>
      <c r="R304" s="10"/>
      <c r="S304" s="98"/>
      <c r="T304" s="37"/>
      <c r="U304" s="10"/>
      <c r="V304" s="69"/>
      <c r="W304" s="69"/>
      <c r="X304" s="69"/>
      <c r="Z304" s="39"/>
      <c r="AA304" s="39"/>
      <c r="AB304" s="37"/>
      <c r="AC304" s="42"/>
      <c r="AD304" s="69"/>
      <c r="AE304" s="69"/>
      <c r="AF304" s="69"/>
      <c r="AJ304" s="39"/>
      <c r="AK304" s="39"/>
      <c r="AL304" s="37"/>
      <c r="AM304" s="42"/>
      <c r="AN304" s="69"/>
      <c r="AO304" s="69"/>
      <c r="AP304" s="69"/>
      <c r="AS304" s="10"/>
      <c r="AT304" s="98"/>
      <c r="AU304" s="37"/>
      <c r="AV304" s="42"/>
      <c r="AW304" s="69"/>
      <c r="AX304" s="69"/>
      <c r="AY304" s="69"/>
      <c r="BA304" s="10"/>
      <c r="BB304" s="98"/>
      <c r="BC304" s="37"/>
      <c r="BD304" s="10"/>
      <c r="BE304" s="69"/>
      <c r="BF304" s="69"/>
      <c r="BG304" s="69"/>
      <c r="BH304" s="24"/>
      <c r="BI304" s="27"/>
      <c r="BJ304" s="99"/>
      <c r="BK304" s="25"/>
      <c r="BL304" s="29"/>
      <c r="BM304" s="71"/>
      <c r="BN304" s="71"/>
      <c r="BO304" s="71"/>
      <c r="BP304" s="99"/>
      <c r="BQ304" s="99"/>
      <c r="BR304" s="24"/>
      <c r="BS304" s="60"/>
      <c r="BT304" s="99"/>
      <c r="BU304" s="25"/>
      <c r="BV304" s="29"/>
      <c r="BW304" s="71"/>
      <c r="BX304" s="71"/>
      <c r="BY304" s="71"/>
      <c r="BZ304" s="99"/>
      <c r="CA304" s="99"/>
      <c r="CB304" s="24"/>
      <c r="CC304" s="60"/>
      <c r="CD304" s="98"/>
      <c r="CE304" s="37"/>
      <c r="CF304" s="42"/>
      <c r="CG304" s="69"/>
      <c r="CH304" s="69"/>
      <c r="CI304" s="69"/>
      <c r="CJ304" s="24"/>
      <c r="CM304" s="45"/>
      <c r="CN304" s="45"/>
      <c r="CO304" s="10"/>
      <c r="CP304" s="98"/>
      <c r="CQ304" s="10"/>
      <c r="CR304" s="10"/>
      <c r="CS304" s="10"/>
      <c r="CT304" s="69"/>
      <c r="CU304" s="69"/>
      <c r="CV304" s="69"/>
      <c r="CW304" s="45"/>
      <c r="CX304" s="10"/>
      <c r="CY304" s="39"/>
      <c r="CZ304" s="10"/>
      <c r="DA304" s="10"/>
      <c r="DB304" s="10"/>
      <c r="DC304" s="10"/>
      <c r="DD304" s="10"/>
      <c r="DE304" s="69"/>
      <c r="DF304" s="45"/>
      <c r="DG304" s="10"/>
      <c r="DH304" s="98"/>
      <c r="DI304" s="10"/>
      <c r="DJ304" s="10"/>
      <c r="DK304" s="10"/>
      <c r="DL304" s="69"/>
      <c r="DM304" s="69"/>
      <c r="DN304" s="98"/>
      <c r="DO304" s="98"/>
      <c r="DP304" s="45"/>
      <c r="DQ304" s="10"/>
      <c r="DR304" s="98"/>
      <c r="DS304" s="37"/>
      <c r="DT304" s="42"/>
      <c r="DU304" s="69"/>
      <c r="DV304" s="69"/>
      <c r="DW304" s="69"/>
      <c r="DX304" s="45"/>
    </row>
    <row r="305" spans="1:128" s="8" customFormat="1" ht="15" x14ac:dyDescent="0.15">
      <c r="A305" s="10"/>
      <c r="B305" s="98"/>
      <c r="C305" s="37"/>
      <c r="D305" s="42"/>
      <c r="E305" s="42"/>
      <c r="F305" s="69"/>
      <c r="G305" s="69"/>
      <c r="H305" s="69"/>
      <c r="I305" s="45"/>
      <c r="J305" s="10"/>
      <c r="K305" s="98"/>
      <c r="L305" s="37"/>
      <c r="M305" s="42"/>
      <c r="N305" s="69"/>
      <c r="O305" s="69"/>
      <c r="P305" s="69"/>
      <c r="R305" s="10"/>
      <c r="S305" s="98"/>
      <c r="T305" s="37"/>
      <c r="U305" s="10"/>
      <c r="V305" s="69"/>
      <c r="W305" s="69"/>
      <c r="X305" s="69"/>
      <c r="Z305" s="39"/>
      <c r="AA305" s="39"/>
      <c r="AB305" s="37"/>
      <c r="AC305" s="42"/>
      <c r="AD305" s="69"/>
      <c r="AE305" s="69"/>
      <c r="AF305" s="69"/>
      <c r="AJ305" s="39"/>
      <c r="AK305" s="39"/>
      <c r="AL305" s="37"/>
      <c r="AM305" s="42"/>
      <c r="AN305" s="69"/>
      <c r="AO305" s="69"/>
      <c r="AP305" s="69"/>
      <c r="AS305" s="10"/>
      <c r="AT305" s="98"/>
      <c r="AU305" s="37"/>
      <c r="AV305" s="42"/>
      <c r="AW305" s="69"/>
      <c r="AX305" s="69"/>
      <c r="AY305" s="69"/>
      <c r="BA305" s="10"/>
      <c r="BB305" s="98"/>
      <c r="BC305" s="37"/>
      <c r="BD305" s="10"/>
      <c r="BE305" s="69"/>
      <c r="BF305" s="69"/>
      <c r="BG305" s="69"/>
      <c r="BH305" s="24"/>
      <c r="BI305" s="27"/>
      <c r="BJ305" s="99"/>
      <c r="BK305" s="25"/>
      <c r="BL305" s="29"/>
      <c r="BM305" s="71"/>
      <c r="BN305" s="71"/>
      <c r="BO305" s="71"/>
      <c r="BP305" s="99"/>
      <c r="BQ305" s="99"/>
      <c r="BR305" s="24"/>
      <c r="BS305" s="60"/>
      <c r="BT305" s="99"/>
      <c r="BU305" s="25"/>
      <c r="BV305" s="29"/>
      <c r="BW305" s="71"/>
      <c r="BX305" s="71"/>
      <c r="BY305" s="71"/>
      <c r="BZ305" s="99"/>
      <c r="CA305" s="99"/>
      <c r="CB305" s="24"/>
      <c r="CC305" s="60"/>
      <c r="CD305" s="98"/>
      <c r="CE305" s="37"/>
      <c r="CF305" s="42"/>
      <c r="CG305" s="69"/>
      <c r="CH305" s="69"/>
      <c r="CI305" s="69"/>
      <c r="CJ305" s="24"/>
      <c r="CM305" s="45"/>
      <c r="CN305" s="45"/>
      <c r="CO305" s="10"/>
      <c r="CP305" s="98"/>
      <c r="CQ305" s="10"/>
      <c r="CR305" s="10"/>
      <c r="CS305" s="10"/>
      <c r="CT305" s="69"/>
      <c r="CU305" s="69"/>
      <c r="CV305" s="69"/>
      <c r="CW305" s="45"/>
      <c r="CX305" s="10"/>
      <c r="CY305" s="39"/>
      <c r="CZ305" s="10"/>
      <c r="DA305" s="10"/>
      <c r="DB305" s="10"/>
      <c r="DC305" s="10"/>
      <c r="DD305" s="10"/>
      <c r="DE305" s="69"/>
      <c r="DF305" s="45"/>
      <c r="DG305" s="10"/>
      <c r="DH305" s="98"/>
      <c r="DI305" s="10"/>
      <c r="DJ305" s="10"/>
      <c r="DK305" s="10"/>
      <c r="DL305" s="69"/>
      <c r="DM305" s="69"/>
      <c r="DN305" s="98"/>
      <c r="DO305" s="98"/>
      <c r="DP305" s="45"/>
      <c r="DQ305" s="10"/>
      <c r="DR305" s="98"/>
      <c r="DS305" s="37"/>
      <c r="DT305" s="42"/>
      <c r="DU305" s="69"/>
      <c r="DV305" s="69"/>
      <c r="DW305" s="69"/>
      <c r="DX305" s="45"/>
    </row>
    <row r="306" spans="1:128" s="8" customFormat="1" ht="15" x14ac:dyDescent="0.15">
      <c r="A306" s="10"/>
      <c r="B306" s="98"/>
      <c r="C306" s="37"/>
      <c r="D306" s="42"/>
      <c r="E306" s="42"/>
      <c r="F306" s="69"/>
      <c r="G306" s="69"/>
      <c r="H306" s="69"/>
      <c r="I306" s="45"/>
      <c r="J306" s="10"/>
      <c r="K306" s="98"/>
      <c r="L306" s="37"/>
      <c r="M306" s="42"/>
      <c r="N306" s="69"/>
      <c r="O306" s="69"/>
      <c r="P306" s="69"/>
      <c r="R306" s="10"/>
      <c r="S306" s="98"/>
      <c r="T306" s="37"/>
      <c r="U306" s="10"/>
      <c r="V306" s="69"/>
      <c r="W306" s="69"/>
      <c r="X306" s="69"/>
      <c r="Z306" s="39"/>
      <c r="AA306" s="39"/>
      <c r="AB306" s="37"/>
      <c r="AC306" s="42"/>
      <c r="AD306" s="69"/>
      <c r="AE306" s="69"/>
      <c r="AF306" s="69"/>
      <c r="AJ306" s="39"/>
      <c r="AK306" s="39"/>
      <c r="AL306" s="37"/>
      <c r="AM306" s="42"/>
      <c r="AN306" s="69"/>
      <c r="AO306" s="69"/>
      <c r="AP306" s="69"/>
      <c r="AS306" s="10"/>
      <c r="AT306" s="98"/>
      <c r="AU306" s="37"/>
      <c r="AV306" s="42"/>
      <c r="AW306" s="69"/>
      <c r="AX306" s="69"/>
      <c r="AY306" s="69"/>
      <c r="BA306" s="10"/>
      <c r="BB306" s="98"/>
      <c r="BC306" s="37"/>
      <c r="BD306" s="10"/>
      <c r="BE306" s="69"/>
      <c r="BF306" s="69"/>
      <c r="BG306" s="69"/>
      <c r="BH306" s="24"/>
      <c r="BI306" s="27"/>
      <c r="BJ306" s="99"/>
      <c r="BK306" s="25"/>
      <c r="BL306" s="29"/>
      <c r="BM306" s="71"/>
      <c r="BN306" s="71"/>
      <c r="BO306" s="71"/>
      <c r="BP306" s="99"/>
      <c r="BQ306" s="99"/>
      <c r="BR306" s="24"/>
      <c r="BS306" s="60"/>
      <c r="BT306" s="99"/>
      <c r="BU306" s="25"/>
      <c r="BV306" s="29"/>
      <c r="BW306" s="71"/>
      <c r="BX306" s="71"/>
      <c r="BY306" s="71"/>
      <c r="BZ306" s="99"/>
      <c r="CA306" s="99"/>
      <c r="CB306" s="24"/>
      <c r="CC306" s="60"/>
      <c r="CD306" s="98"/>
      <c r="CE306" s="37"/>
      <c r="CF306" s="42"/>
      <c r="CG306" s="69"/>
      <c r="CH306" s="69"/>
      <c r="CI306" s="69"/>
      <c r="CJ306" s="24"/>
      <c r="CM306" s="45"/>
      <c r="CN306" s="45"/>
      <c r="CO306" s="10"/>
      <c r="CP306" s="98"/>
      <c r="CQ306" s="10"/>
      <c r="CR306" s="10"/>
      <c r="CS306" s="10"/>
      <c r="CT306" s="69"/>
      <c r="CU306" s="69"/>
      <c r="CV306" s="69"/>
      <c r="CW306" s="45"/>
      <c r="CX306" s="10"/>
      <c r="CY306" s="39"/>
      <c r="CZ306" s="10"/>
      <c r="DA306" s="10"/>
      <c r="DB306" s="10"/>
      <c r="DC306" s="10"/>
      <c r="DD306" s="10"/>
      <c r="DE306" s="69"/>
      <c r="DF306" s="45"/>
      <c r="DG306" s="10"/>
      <c r="DH306" s="98"/>
      <c r="DI306" s="10"/>
      <c r="DJ306" s="10"/>
      <c r="DK306" s="10"/>
      <c r="DL306" s="69"/>
      <c r="DM306" s="69"/>
      <c r="DN306" s="98"/>
      <c r="DO306" s="98"/>
      <c r="DP306" s="45"/>
      <c r="DQ306" s="10"/>
      <c r="DR306" s="98"/>
      <c r="DS306" s="37"/>
      <c r="DT306" s="42"/>
      <c r="DU306" s="69"/>
      <c r="DV306" s="69"/>
      <c r="DW306" s="69"/>
      <c r="DX306" s="45"/>
    </row>
    <row r="307" spans="1:128" s="8" customFormat="1" ht="15" x14ac:dyDescent="0.15">
      <c r="A307" s="10"/>
      <c r="B307" s="98"/>
      <c r="C307" s="37"/>
      <c r="D307" s="42"/>
      <c r="E307" s="42"/>
      <c r="F307" s="69"/>
      <c r="G307" s="69"/>
      <c r="H307" s="69"/>
      <c r="I307" s="45"/>
      <c r="J307" s="10"/>
      <c r="K307" s="98"/>
      <c r="L307" s="37"/>
      <c r="M307" s="42"/>
      <c r="N307" s="69"/>
      <c r="O307" s="69"/>
      <c r="P307" s="69"/>
      <c r="R307" s="10"/>
      <c r="S307" s="98"/>
      <c r="T307" s="37"/>
      <c r="U307" s="10"/>
      <c r="V307" s="69"/>
      <c r="W307" s="69"/>
      <c r="X307" s="69"/>
      <c r="Z307" s="39"/>
      <c r="AA307" s="39"/>
      <c r="AB307" s="37"/>
      <c r="AC307" s="42"/>
      <c r="AD307" s="69"/>
      <c r="AE307" s="69"/>
      <c r="AF307" s="69"/>
      <c r="AJ307" s="39"/>
      <c r="AK307" s="39"/>
      <c r="AL307" s="37"/>
      <c r="AM307" s="42"/>
      <c r="AN307" s="69"/>
      <c r="AO307" s="69"/>
      <c r="AP307" s="69"/>
      <c r="AS307" s="10"/>
      <c r="AT307" s="98"/>
      <c r="AU307" s="37"/>
      <c r="AV307" s="42"/>
      <c r="AW307" s="69"/>
      <c r="AX307" s="69"/>
      <c r="AY307" s="69"/>
      <c r="BA307" s="10"/>
      <c r="BB307" s="98"/>
      <c r="BC307" s="37"/>
      <c r="BD307" s="10"/>
      <c r="BE307" s="69"/>
      <c r="BF307" s="69"/>
      <c r="BG307" s="69"/>
      <c r="BH307" s="24"/>
      <c r="BI307" s="27"/>
      <c r="BJ307" s="99"/>
      <c r="BK307" s="25"/>
      <c r="BL307" s="29"/>
      <c r="BM307" s="71"/>
      <c r="BN307" s="71"/>
      <c r="BO307" s="71"/>
      <c r="BP307" s="99"/>
      <c r="BQ307" s="99"/>
      <c r="BR307" s="24"/>
      <c r="BS307" s="60"/>
      <c r="BT307" s="99"/>
      <c r="BU307" s="25"/>
      <c r="BV307" s="29"/>
      <c r="BW307" s="71"/>
      <c r="BX307" s="71"/>
      <c r="BY307" s="71"/>
      <c r="BZ307" s="99"/>
      <c r="CA307" s="99"/>
      <c r="CB307" s="24"/>
      <c r="CC307" s="60"/>
      <c r="CD307" s="98"/>
      <c r="CE307" s="37"/>
      <c r="CF307" s="42"/>
      <c r="CG307" s="69"/>
      <c r="CH307" s="69"/>
      <c r="CI307" s="69"/>
      <c r="CJ307" s="24"/>
      <c r="CM307" s="45"/>
      <c r="CN307" s="45"/>
      <c r="CO307" s="10"/>
      <c r="CP307" s="98"/>
      <c r="CQ307" s="10"/>
      <c r="CR307" s="10"/>
      <c r="CS307" s="10"/>
      <c r="CT307" s="69"/>
      <c r="CU307" s="69"/>
      <c r="CV307" s="69"/>
      <c r="CW307" s="45"/>
      <c r="CX307" s="10"/>
      <c r="CY307" s="39"/>
      <c r="CZ307" s="10"/>
      <c r="DA307" s="10"/>
      <c r="DB307" s="10"/>
      <c r="DC307" s="10"/>
      <c r="DD307" s="10"/>
      <c r="DE307" s="69"/>
      <c r="DF307" s="45"/>
      <c r="DG307" s="10"/>
      <c r="DH307" s="98"/>
      <c r="DI307" s="10"/>
      <c r="DJ307" s="10"/>
      <c r="DK307" s="10"/>
      <c r="DL307" s="69"/>
      <c r="DM307" s="69"/>
      <c r="DN307" s="98"/>
      <c r="DO307" s="98"/>
      <c r="DP307" s="45"/>
      <c r="DQ307" s="10"/>
      <c r="DR307" s="98"/>
      <c r="DS307" s="37"/>
      <c r="DT307" s="42"/>
      <c r="DU307" s="69"/>
      <c r="DV307" s="69"/>
      <c r="DW307" s="69"/>
      <c r="DX307" s="45"/>
    </row>
    <row r="308" spans="1:128" s="8" customFormat="1" ht="15" x14ac:dyDescent="0.15">
      <c r="A308" s="10"/>
      <c r="B308" s="98"/>
      <c r="C308" s="37"/>
      <c r="D308" s="42"/>
      <c r="E308" s="42"/>
      <c r="F308" s="69"/>
      <c r="G308" s="69"/>
      <c r="H308" s="69"/>
      <c r="I308" s="45"/>
      <c r="J308" s="10"/>
      <c r="K308" s="98"/>
      <c r="L308" s="37"/>
      <c r="M308" s="42"/>
      <c r="N308" s="69"/>
      <c r="O308" s="69"/>
      <c r="P308" s="69"/>
      <c r="R308" s="10"/>
      <c r="S308" s="98"/>
      <c r="T308" s="37"/>
      <c r="U308" s="10"/>
      <c r="V308" s="69"/>
      <c r="W308" s="69"/>
      <c r="X308" s="69"/>
      <c r="Z308" s="39"/>
      <c r="AA308" s="39"/>
      <c r="AB308" s="37"/>
      <c r="AC308" s="42"/>
      <c r="AD308" s="69"/>
      <c r="AE308" s="69"/>
      <c r="AF308" s="69"/>
      <c r="AJ308" s="39"/>
      <c r="AK308" s="39"/>
      <c r="AL308" s="37"/>
      <c r="AM308" s="42"/>
      <c r="AN308" s="69"/>
      <c r="AO308" s="69"/>
      <c r="AP308" s="69"/>
      <c r="AS308" s="10"/>
      <c r="AT308" s="98"/>
      <c r="AU308" s="37"/>
      <c r="AV308" s="42"/>
      <c r="AW308" s="69"/>
      <c r="AX308" s="69"/>
      <c r="AY308" s="69"/>
      <c r="BA308" s="10"/>
      <c r="BB308" s="98"/>
      <c r="BC308" s="37"/>
      <c r="BD308" s="10"/>
      <c r="BE308" s="69"/>
      <c r="BF308" s="69"/>
      <c r="BG308" s="69"/>
      <c r="BH308" s="24"/>
      <c r="BI308" s="27"/>
      <c r="BJ308" s="99"/>
      <c r="BK308" s="25"/>
      <c r="BL308" s="29"/>
      <c r="BM308" s="71"/>
      <c r="BN308" s="71"/>
      <c r="BO308" s="71"/>
      <c r="BP308" s="99"/>
      <c r="BQ308" s="99"/>
      <c r="BR308" s="24"/>
      <c r="BS308" s="60"/>
      <c r="BT308" s="99"/>
      <c r="BU308" s="25"/>
      <c r="BV308" s="29"/>
      <c r="BW308" s="71"/>
      <c r="BX308" s="71"/>
      <c r="BY308" s="71"/>
      <c r="BZ308" s="99"/>
      <c r="CA308" s="99"/>
      <c r="CB308" s="24"/>
      <c r="CC308" s="60"/>
      <c r="CD308" s="98"/>
      <c r="CE308" s="37"/>
      <c r="CF308" s="42"/>
      <c r="CG308" s="69"/>
      <c r="CH308" s="69"/>
      <c r="CI308" s="69"/>
      <c r="CJ308" s="24"/>
      <c r="CM308" s="45"/>
      <c r="CN308" s="45"/>
      <c r="CO308" s="10"/>
      <c r="CP308" s="98"/>
      <c r="CQ308" s="10"/>
      <c r="CR308" s="10"/>
      <c r="CS308" s="10"/>
      <c r="CT308" s="69"/>
      <c r="CU308" s="69"/>
      <c r="CV308" s="69"/>
      <c r="CW308" s="45"/>
      <c r="CX308" s="10"/>
      <c r="CY308" s="39"/>
      <c r="CZ308" s="10"/>
      <c r="DA308" s="10"/>
      <c r="DB308" s="10"/>
      <c r="DC308" s="10"/>
      <c r="DD308" s="10"/>
      <c r="DE308" s="69"/>
      <c r="DF308" s="45"/>
      <c r="DG308" s="10"/>
      <c r="DH308" s="98"/>
      <c r="DI308" s="10"/>
      <c r="DJ308" s="10"/>
      <c r="DK308" s="10"/>
      <c r="DL308" s="69"/>
      <c r="DM308" s="69"/>
      <c r="DN308" s="98"/>
      <c r="DO308" s="98"/>
      <c r="DP308" s="45"/>
      <c r="DQ308" s="10"/>
      <c r="DR308" s="98"/>
      <c r="DS308" s="37"/>
      <c r="DT308" s="42"/>
      <c r="DU308" s="69"/>
      <c r="DV308" s="69"/>
      <c r="DW308" s="69"/>
      <c r="DX308" s="45"/>
    </row>
    <row r="309" spans="1:128" s="8" customFormat="1" ht="15" x14ac:dyDescent="0.15">
      <c r="A309" s="10"/>
      <c r="B309" s="98"/>
      <c r="C309" s="37"/>
      <c r="D309" s="42"/>
      <c r="E309" s="42"/>
      <c r="F309" s="69"/>
      <c r="G309" s="69"/>
      <c r="H309" s="69"/>
      <c r="I309" s="45"/>
      <c r="J309" s="10"/>
      <c r="K309" s="98"/>
      <c r="L309" s="37"/>
      <c r="M309" s="42"/>
      <c r="N309" s="69"/>
      <c r="O309" s="69"/>
      <c r="P309" s="69"/>
      <c r="R309" s="10"/>
      <c r="S309" s="98"/>
      <c r="T309" s="37"/>
      <c r="U309" s="10"/>
      <c r="V309" s="69"/>
      <c r="W309" s="69"/>
      <c r="X309" s="69"/>
      <c r="Z309" s="39"/>
      <c r="AA309" s="39"/>
      <c r="AB309" s="37"/>
      <c r="AC309" s="42"/>
      <c r="AD309" s="69"/>
      <c r="AE309" s="69"/>
      <c r="AF309" s="69"/>
      <c r="AJ309" s="39"/>
      <c r="AK309" s="39"/>
      <c r="AL309" s="37"/>
      <c r="AM309" s="42"/>
      <c r="AN309" s="69"/>
      <c r="AO309" s="69"/>
      <c r="AP309" s="69"/>
      <c r="AS309" s="10"/>
      <c r="AT309" s="98"/>
      <c r="AU309" s="37"/>
      <c r="AV309" s="42"/>
      <c r="AW309" s="69"/>
      <c r="AX309" s="69"/>
      <c r="AY309" s="69"/>
      <c r="BA309" s="10"/>
      <c r="BB309" s="98"/>
      <c r="BC309" s="37"/>
      <c r="BD309" s="10"/>
      <c r="BE309" s="69"/>
      <c r="BF309" s="69"/>
      <c r="BG309" s="69"/>
      <c r="BH309" s="24"/>
      <c r="BI309" s="27"/>
      <c r="BJ309" s="99"/>
      <c r="BK309" s="25"/>
      <c r="BL309" s="29"/>
      <c r="BM309" s="71"/>
      <c r="BN309" s="71"/>
      <c r="BO309" s="71"/>
      <c r="BP309" s="99"/>
      <c r="BQ309" s="99"/>
      <c r="BR309" s="24"/>
      <c r="BS309" s="60"/>
      <c r="BT309" s="99"/>
      <c r="BU309" s="25"/>
      <c r="BV309" s="29"/>
      <c r="BW309" s="71"/>
      <c r="BX309" s="71"/>
      <c r="BY309" s="71"/>
      <c r="BZ309" s="99"/>
      <c r="CA309" s="99"/>
      <c r="CB309" s="24"/>
      <c r="CC309" s="60"/>
      <c r="CD309" s="98"/>
      <c r="CE309" s="37"/>
      <c r="CF309" s="42"/>
      <c r="CG309" s="69"/>
      <c r="CH309" s="69"/>
      <c r="CI309" s="69"/>
      <c r="CJ309" s="24"/>
      <c r="CM309" s="45"/>
      <c r="CN309" s="45"/>
      <c r="CO309" s="10"/>
      <c r="CP309" s="98"/>
      <c r="CQ309" s="10"/>
      <c r="CR309" s="10"/>
      <c r="CS309" s="10"/>
      <c r="CT309" s="69"/>
      <c r="CU309" s="69"/>
      <c r="CV309" s="69"/>
      <c r="CW309" s="45"/>
      <c r="CX309" s="10"/>
      <c r="CY309" s="39"/>
      <c r="CZ309" s="10"/>
      <c r="DA309" s="10"/>
      <c r="DB309" s="10"/>
      <c r="DC309" s="10"/>
      <c r="DD309" s="10"/>
      <c r="DE309" s="69"/>
      <c r="DF309" s="45"/>
      <c r="DG309" s="10"/>
      <c r="DH309" s="98"/>
      <c r="DI309" s="10"/>
      <c r="DJ309" s="10"/>
      <c r="DK309" s="10"/>
      <c r="DL309" s="69"/>
      <c r="DM309" s="69"/>
      <c r="DN309" s="98"/>
      <c r="DO309" s="98"/>
      <c r="DP309" s="45"/>
      <c r="DQ309" s="10"/>
      <c r="DR309" s="98"/>
      <c r="DS309" s="37"/>
      <c r="DT309" s="42"/>
      <c r="DU309" s="69"/>
      <c r="DV309" s="69"/>
      <c r="DW309" s="69"/>
      <c r="DX309" s="45"/>
    </row>
    <row r="310" spans="1:128" s="8" customFormat="1" ht="15" x14ac:dyDescent="0.15">
      <c r="A310" s="10"/>
      <c r="B310" s="98"/>
      <c r="C310" s="37"/>
      <c r="D310" s="42"/>
      <c r="E310" s="42"/>
      <c r="F310" s="69"/>
      <c r="G310" s="69"/>
      <c r="H310" s="69"/>
      <c r="I310" s="45"/>
      <c r="J310" s="10"/>
      <c r="K310" s="98"/>
      <c r="L310" s="37"/>
      <c r="M310" s="42"/>
      <c r="N310" s="69"/>
      <c r="O310" s="69"/>
      <c r="P310" s="69"/>
      <c r="R310" s="10"/>
      <c r="S310" s="98"/>
      <c r="T310" s="37"/>
      <c r="U310" s="10"/>
      <c r="V310" s="69"/>
      <c r="W310" s="69"/>
      <c r="X310" s="69"/>
      <c r="Z310" s="39"/>
      <c r="AA310" s="39"/>
      <c r="AB310" s="37"/>
      <c r="AC310" s="42"/>
      <c r="AD310" s="69"/>
      <c r="AE310" s="69"/>
      <c r="AF310" s="69"/>
      <c r="AJ310" s="39"/>
      <c r="AK310" s="39"/>
      <c r="AL310" s="37"/>
      <c r="AM310" s="42"/>
      <c r="AN310" s="69"/>
      <c r="AO310" s="69"/>
      <c r="AP310" s="69"/>
      <c r="AS310" s="10"/>
      <c r="AT310" s="98"/>
      <c r="AU310" s="37"/>
      <c r="AV310" s="42"/>
      <c r="AW310" s="69"/>
      <c r="AX310" s="69"/>
      <c r="AY310" s="69"/>
      <c r="BA310" s="10"/>
      <c r="BB310" s="98"/>
      <c r="BC310" s="37"/>
      <c r="BD310" s="10"/>
      <c r="BE310" s="69"/>
      <c r="BF310" s="69"/>
      <c r="BG310" s="69"/>
      <c r="BH310" s="24"/>
      <c r="BI310" s="27"/>
      <c r="BJ310" s="99"/>
      <c r="BK310" s="25"/>
      <c r="BL310" s="29"/>
      <c r="BM310" s="71"/>
      <c r="BN310" s="71"/>
      <c r="BO310" s="71"/>
      <c r="BP310" s="99"/>
      <c r="BQ310" s="99"/>
      <c r="BR310" s="24"/>
      <c r="BS310" s="60"/>
      <c r="BT310" s="99"/>
      <c r="BU310" s="25"/>
      <c r="BV310" s="29"/>
      <c r="BW310" s="71"/>
      <c r="BX310" s="71"/>
      <c r="BY310" s="71"/>
      <c r="BZ310" s="99"/>
      <c r="CA310" s="99"/>
      <c r="CB310" s="24"/>
      <c r="CC310" s="60"/>
      <c r="CD310" s="98"/>
      <c r="CE310" s="37"/>
      <c r="CF310" s="42"/>
      <c r="CG310" s="69"/>
      <c r="CH310" s="69"/>
      <c r="CI310" s="69"/>
      <c r="CJ310" s="24"/>
      <c r="CM310" s="45"/>
      <c r="CN310" s="45"/>
      <c r="CO310" s="10"/>
      <c r="CP310" s="98"/>
      <c r="CQ310" s="10"/>
      <c r="CR310" s="10"/>
      <c r="CS310" s="10"/>
      <c r="CT310" s="69"/>
      <c r="CU310" s="69"/>
      <c r="CV310" s="69"/>
      <c r="CW310" s="45"/>
      <c r="CX310" s="10"/>
      <c r="CY310" s="39"/>
      <c r="CZ310" s="10"/>
      <c r="DA310" s="10"/>
      <c r="DB310" s="10"/>
      <c r="DC310" s="10"/>
      <c r="DD310" s="10"/>
      <c r="DE310" s="69"/>
      <c r="DF310" s="45"/>
      <c r="DG310" s="10"/>
      <c r="DH310" s="98"/>
      <c r="DI310" s="10"/>
      <c r="DJ310" s="10"/>
      <c r="DK310" s="10"/>
      <c r="DL310" s="69"/>
      <c r="DM310" s="69"/>
      <c r="DN310" s="98"/>
      <c r="DO310" s="98"/>
      <c r="DP310" s="45"/>
      <c r="DQ310" s="10"/>
      <c r="DR310" s="98"/>
      <c r="DS310" s="37"/>
      <c r="DT310" s="42"/>
      <c r="DU310" s="69"/>
      <c r="DV310" s="69"/>
      <c r="DW310" s="69"/>
      <c r="DX310" s="45"/>
    </row>
    <row r="311" spans="1:128" s="8" customFormat="1" ht="15" x14ac:dyDescent="0.15">
      <c r="A311" s="10"/>
      <c r="B311" s="98"/>
      <c r="C311" s="37"/>
      <c r="D311" s="42"/>
      <c r="E311" s="42"/>
      <c r="F311" s="69"/>
      <c r="G311" s="69"/>
      <c r="H311" s="69"/>
      <c r="I311" s="45"/>
      <c r="J311" s="10"/>
      <c r="K311" s="98"/>
      <c r="L311" s="37"/>
      <c r="M311" s="42"/>
      <c r="N311" s="69"/>
      <c r="O311" s="69"/>
      <c r="P311" s="69"/>
      <c r="R311" s="10"/>
      <c r="S311" s="98"/>
      <c r="T311" s="37"/>
      <c r="U311" s="10"/>
      <c r="V311" s="69"/>
      <c r="W311" s="69"/>
      <c r="X311" s="69"/>
      <c r="Z311" s="39"/>
      <c r="AA311" s="39"/>
      <c r="AB311" s="37"/>
      <c r="AC311" s="42"/>
      <c r="AD311" s="69"/>
      <c r="AE311" s="69"/>
      <c r="AF311" s="69"/>
      <c r="AJ311" s="39"/>
      <c r="AK311" s="39"/>
      <c r="AL311" s="37"/>
      <c r="AM311" s="42"/>
      <c r="AN311" s="69"/>
      <c r="AO311" s="69"/>
      <c r="AP311" s="69"/>
      <c r="AS311" s="10"/>
      <c r="AT311" s="98"/>
      <c r="AU311" s="37"/>
      <c r="AV311" s="42"/>
      <c r="AW311" s="69"/>
      <c r="AX311" s="69"/>
      <c r="AY311" s="69"/>
      <c r="BA311" s="10"/>
      <c r="BB311" s="98"/>
      <c r="BC311" s="37"/>
      <c r="BD311" s="10"/>
      <c r="BE311" s="69"/>
      <c r="BF311" s="69"/>
      <c r="BG311" s="69"/>
      <c r="BH311" s="24"/>
      <c r="BI311" s="27"/>
      <c r="BJ311" s="99"/>
      <c r="BK311" s="25"/>
      <c r="BL311" s="29"/>
      <c r="BM311" s="71"/>
      <c r="BN311" s="71"/>
      <c r="BO311" s="71"/>
      <c r="BP311" s="99"/>
      <c r="BQ311" s="99"/>
      <c r="BR311" s="24"/>
      <c r="BS311" s="60"/>
      <c r="BT311" s="99"/>
      <c r="BU311" s="25"/>
      <c r="BV311" s="29"/>
      <c r="BW311" s="71"/>
      <c r="BX311" s="71"/>
      <c r="BY311" s="71"/>
      <c r="BZ311" s="99"/>
      <c r="CA311" s="99"/>
      <c r="CB311" s="24"/>
      <c r="CC311" s="60"/>
      <c r="CD311" s="98"/>
      <c r="CE311" s="37"/>
      <c r="CF311" s="42"/>
      <c r="CG311" s="69"/>
      <c r="CH311" s="69"/>
      <c r="CI311" s="69"/>
      <c r="CJ311" s="24"/>
      <c r="CM311" s="45"/>
      <c r="CN311" s="45"/>
      <c r="CO311" s="10"/>
      <c r="CP311" s="98"/>
      <c r="CQ311" s="10"/>
      <c r="CR311" s="10"/>
      <c r="CS311" s="10"/>
      <c r="CT311" s="69"/>
      <c r="CU311" s="69"/>
      <c r="CV311" s="69"/>
      <c r="CW311" s="45"/>
      <c r="CX311" s="10"/>
      <c r="CY311" s="39"/>
      <c r="CZ311" s="10"/>
      <c r="DA311" s="10"/>
      <c r="DB311" s="10"/>
      <c r="DC311" s="10"/>
      <c r="DD311" s="10"/>
      <c r="DE311" s="69"/>
      <c r="DF311" s="45"/>
      <c r="DG311" s="10"/>
      <c r="DH311" s="98"/>
      <c r="DI311" s="10"/>
      <c r="DJ311" s="10"/>
      <c r="DK311" s="10"/>
      <c r="DL311" s="69"/>
      <c r="DM311" s="69"/>
      <c r="DN311" s="98"/>
      <c r="DO311" s="98"/>
      <c r="DP311" s="45"/>
      <c r="DQ311" s="10"/>
      <c r="DR311" s="98"/>
      <c r="DS311" s="37"/>
      <c r="DT311" s="42"/>
      <c r="DU311" s="69"/>
      <c r="DV311" s="69"/>
      <c r="DW311" s="69"/>
      <c r="DX311" s="45"/>
    </row>
    <row r="312" spans="1:128" s="8" customFormat="1" ht="15" x14ac:dyDescent="0.15">
      <c r="A312" s="10"/>
      <c r="B312" s="98"/>
      <c r="C312" s="37"/>
      <c r="D312" s="42"/>
      <c r="E312" s="42"/>
      <c r="F312" s="69"/>
      <c r="G312" s="69"/>
      <c r="H312" s="69"/>
      <c r="I312" s="45"/>
      <c r="J312" s="10"/>
      <c r="K312" s="98"/>
      <c r="L312" s="37"/>
      <c r="M312" s="42"/>
      <c r="N312" s="69"/>
      <c r="O312" s="69"/>
      <c r="P312" s="69"/>
      <c r="R312" s="10"/>
      <c r="S312" s="98"/>
      <c r="T312" s="37"/>
      <c r="U312" s="10"/>
      <c r="V312" s="69"/>
      <c r="W312" s="69"/>
      <c r="X312" s="69"/>
      <c r="Z312" s="39"/>
      <c r="AA312" s="39"/>
      <c r="AB312" s="37"/>
      <c r="AC312" s="42"/>
      <c r="AD312" s="69"/>
      <c r="AE312" s="69"/>
      <c r="AF312" s="69"/>
      <c r="AJ312" s="39"/>
      <c r="AK312" s="39"/>
      <c r="AL312" s="37"/>
      <c r="AM312" s="42"/>
      <c r="AN312" s="69"/>
      <c r="AO312" s="69"/>
      <c r="AP312" s="69"/>
      <c r="AS312" s="10"/>
      <c r="AT312" s="98"/>
      <c r="AU312" s="37"/>
      <c r="AV312" s="42"/>
      <c r="AW312" s="69"/>
      <c r="AX312" s="69"/>
      <c r="AY312" s="69"/>
      <c r="BA312" s="10"/>
      <c r="BB312" s="98"/>
      <c r="BC312" s="37"/>
      <c r="BD312" s="10"/>
      <c r="BE312" s="69"/>
      <c r="BF312" s="69"/>
      <c r="BG312" s="69"/>
      <c r="BH312" s="24"/>
      <c r="BI312" s="27"/>
      <c r="BJ312" s="99"/>
      <c r="BK312" s="25"/>
      <c r="BL312" s="29"/>
      <c r="BM312" s="71"/>
      <c r="BN312" s="71"/>
      <c r="BO312" s="71"/>
      <c r="BP312" s="99"/>
      <c r="BQ312" s="99"/>
      <c r="BR312" s="24"/>
      <c r="BS312" s="60"/>
      <c r="BT312" s="99"/>
      <c r="BU312" s="25"/>
      <c r="BV312" s="29"/>
      <c r="BW312" s="71"/>
      <c r="BX312" s="71"/>
      <c r="BY312" s="71"/>
      <c r="BZ312" s="99"/>
      <c r="CA312" s="99"/>
      <c r="CB312" s="24"/>
      <c r="CC312" s="60"/>
      <c r="CD312" s="98"/>
      <c r="CE312" s="37"/>
      <c r="CF312" s="42"/>
      <c r="CG312" s="69"/>
      <c r="CH312" s="69"/>
      <c r="CI312" s="69"/>
      <c r="CJ312" s="24"/>
      <c r="CM312" s="45"/>
      <c r="CN312" s="45"/>
      <c r="CO312" s="10"/>
      <c r="CP312" s="98"/>
      <c r="CQ312" s="10"/>
      <c r="CR312" s="10"/>
      <c r="CS312" s="10"/>
      <c r="CT312" s="69"/>
      <c r="CU312" s="69"/>
      <c r="CV312" s="69"/>
      <c r="CW312" s="45"/>
      <c r="CX312" s="10"/>
      <c r="CY312" s="39"/>
      <c r="CZ312" s="10"/>
      <c r="DA312" s="10"/>
      <c r="DB312" s="10"/>
      <c r="DC312" s="10"/>
      <c r="DD312" s="10"/>
      <c r="DE312" s="69"/>
      <c r="DF312" s="45"/>
      <c r="DG312" s="10"/>
      <c r="DH312" s="98"/>
      <c r="DI312" s="10"/>
      <c r="DJ312" s="10"/>
      <c r="DK312" s="10"/>
      <c r="DL312" s="69"/>
      <c r="DM312" s="69"/>
      <c r="DN312" s="98"/>
      <c r="DO312" s="98"/>
      <c r="DP312" s="45"/>
      <c r="DQ312" s="10"/>
      <c r="DR312" s="98"/>
      <c r="DS312" s="37"/>
      <c r="DT312" s="42"/>
      <c r="DU312" s="69"/>
      <c r="DV312" s="69"/>
      <c r="DW312" s="69"/>
      <c r="DX312" s="45"/>
    </row>
    <row r="313" spans="1:128" s="8" customFormat="1" ht="15" x14ac:dyDescent="0.15">
      <c r="A313" s="10"/>
      <c r="B313" s="98"/>
      <c r="C313" s="37"/>
      <c r="D313" s="42"/>
      <c r="E313" s="42"/>
      <c r="F313" s="69"/>
      <c r="G313" s="69"/>
      <c r="H313" s="69"/>
      <c r="I313" s="45"/>
      <c r="J313" s="10"/>
      <c r="K313" s="98"/>
      <c r="L313" s="37"/>
      <c r="M313" s="42"/>
      <c r="N313" s="69"/>
      <c r="O313" s="69"/>
      <c r="P313" s="69"/>
      <c r="R313" s="10"/>
      <c r="S313" s="98"/>
      <c r="T313" s="37"/>
      <c r="U313" s="10"/>
      <c r="V313" s="69"/>
      <c r="W313" s="69"/>
      <c r="X313" s="69"/>
      <c r="Z313" s="39"/>
      <c r="AA313" s="39"/>
      <c r="AB313" s="37"/>
      <c r="AC313" s="42"/>
      <c r="AD313" s="69"/>
      <c r="AE313" s="69"/>
      <c r="AF313" s="69"/>
      <c r="AJ313" s="39"/>
      <c r="AK313" s="39"/>
      <c r="AL313" s="37"/>
      <c r="AM313" s="42"/>
      <c r="AN313" s="69"/>
      <c r="AO313" s="69"/>
      <c r="AP313" s="69"/>
      <c r="AS313" s="10"/>
      <c r="AT313" s="98"/>
      <c r="AU313" s="37"/>
      <c r="AV313" s="42"/>
      <c r="AW313" s="69"/>
      <c r="AX313" s="69"/>
      <c r="AY313" s="69"/>
      <c r="BA313" s="10"/>
      <c r="BB313" s="98"/>
      <c r="BC313" s="37"/>
      <c r="BD313" s="10"/>
      <c r="BE313" s="69"/>
      <c r="BF313" s="69"/>
      <c r="BG313" s="69"/>
      <c r="BH313" s="24"/>
      <c r="BI313" s="27"/>
      <c r="BJ313" s="99"/>
      <c r="BK313" s="25"/>
      <c r="BL313" s="29"/>
      <c r="BM313" s="71"/>
      <c r="BN313" s="71"/>
      <c r="BO313" s="71"/>
      <c r="BP313" s="99"/>
      <c r="BQ313" s="99"/>
      <c r="BR313" s="24"/>
      <c r="BS313" s="60"/>
      <c r="BT313" s="99"/>
      <c r="BU313" s="25"/>
      <c r="BV313" s="29"/>
      <c r="BW313" s="71"/>
      <c r="BX313" s="71"/>
      <c r="BY313" s="71"/>
      <c r="BZ313" s="99"/>
      <c r="CA313" s="99"/>
      <c r="CB313" s="24"/>
      <c r="CC313" s="60"/>
      <c r="CD313" s="98"/>
      <c r="CE313" s="37"/>
      <c r="CF313" s="42"/>
      <c r="CG313" s="69"/>
      <c r="CH313" s="69"/>
      <c r="CI313" s="69"/>
      <c r="CJ313" s="24"/>
      <c r="CM313" s="45"/>
      <c r="CN313" s="45"/>
      <c r="CO313" s="10"/>
      <c r="CP313" s="98"/>
      <c r="CQ313" s="10"/>
      <c r="CR313" s="10"/>
      <c r="CS313" s="10"/>
      <c r="CT313" s="69"/>
      <c r="CU313" s="69"/>
      <c r="CV313" s="69"/>
      <c r="CW313" s="45"/>
      <c r="CX313" s="10"/>
      <c r="CY313" s="39"/>
      <c r="CZ313" s="10"/>
      <c r="DA313" s="10"/>
      <c r="DB313" s="10"/>
      <c r="DC313" s="10"/>
      <c r="DD313" s="10"/>
      <c r="DE313" s="69"/>
      <c r="DF313" s="45"/>
      <c r="DG313" s="10"/>
      <c r="DH313" s="98"/>
      <c r="DI313" s="10"/>
      <c r="DJ313" s="10"/>
      <c r="DK313" s="10"/>
      <c r="DL313" s="69"/>
      <c r="DM313" s="69"/>
      <c r="DN313" s="98"/>
      <c r="DO313" s="98"/>
      <c r="DP313" s="45"/>
      <c r="DQ313" s="10"/>
      <c r="DR313" s="98"/>
      <c r="DS313" s="37"/>
      <c r="DT313" s="42"/>
      <c r="DU313" s="69"/>
      <c r="DV313" s="69"/>
      <c r="DW313" s="69"/>
      <c r="DX313" s="45"/>
    </row>
    <row r="314" spans="1:128" s="8" customFormat="1" ht="15" x14ac:dyDescent="0.15">
      <c r="A314" s="10"/>
      <c r="B314" s="98"/>
      <c r="C314" s="37"/>
      <c r="D314" s="42"/>
      <c r="E314" s="42"/>
      <c r="F314" s="69"/>
      <c r="G314" s="69"/>
      <c r="H314" s="69"/>
      <c r="I314" s="45"/>
      <c r="J314" s="10"/>
      <c r="K314" s="98"/>
      <c r="L314" s="37"/>
      <c r="M314" s="42"/>
      <c r="N314" s="69"/>
      <c r="O314" s="69"/>
      <c r="P314" s="69"/>
      <c r="R314" s="10"/>
      <c r="S314" s="98"/>
      <c r="T314" s="37"/>
      <c r="U314" s="10"/>
      <c r="V314" s="69"/>
      <c r="W314" s="69"/>
      <c r="X314" s="69"/>
      <c r="Z314" s="39"/>
      <c r="AA314" s="39"/>
      <c r="AB314" s="37"/>
      <c r="AC314" s="42"/>
      <c r="AD314" s="69"/>
      <c r="AE314" s="69"/>
      <c r="AF314" s="69"/>
      <c r="AJ314" s="39"/>
      <c r="AK314" s="39"/>
      <c r="AL314" s="37"/>
      <c r="AM314" s="42"/>
      <c r="AN314" s="69"/>
      <c r="AO314" s="69"/>
      <c r="AP314" s="69"/>
      <c r="AS314" s="10"/>
      <c r="AT314" s="98"/>
      <c r="AU314" s="37"/>
      <c r="AV314" s="42"/>
      <c r="AW314" s="69"/>
      <c r="AX314" s="69"/>
      <c r="AY314" s="69"/>
      <c r="BA314" s="10"/>
      <c r="BB314" s="98"/>
      <c r="BC314" s="37"/>
      <c r="BD314" s="10"/>
      <c r="BE314" s="69"/>
      <c r="BF314" s="69"/>
      <c r="BG314" s="69"/>
      <c r="BH314" s="24"/>
      <c r="BI314" s="27"/>
      <c r="BJ314" s="99"/>
      <c r="BK314" s="25"/>
      <c r="BL314" s="29"/>
      <c r="BM314" s="71"/>
      <c r="BN314" s="71"/>
      <c r="BO314" s="71"/>
      <c r="BP314" s="99"/>
      <c r="BQ314" s="99"/>
      <c r="BR314" s="24"/>
      <c r="BS314" s="60"/>
      <c r="BT314" s="99"/>
      <c r="BU314" s="25"/>
      <c r="BV314" s="29"/>
      <c r="BW314" s="71"/>
      <c r="BX314" s="71"/>
      <c r="BY314" s="71"/>
      <c r="BZ314" s="99"/>
      <c r="CA314" s="99"/>
      <c r="CB314" s="24"/>
      <c r="CC314" s="60"/>
      <c r="CD314" s="98"/>
      <c r="CE314" s="37"/>
      <c r="CF314" s="42"/>
      <c r="CG314" s="69"/>
      <c r="CH314" s="69"/>
      <c r="CI314" s="69"/>
      <c r="CJ314" s="24"/>
      <c r="CM314" s="45"/>
      <c r="CN314" s="45"/>
      <c r="CO314" s="10"/>
      <c r="CP314" s="98"/>
      <c r="CQ314" s="10"/>
      <c r="CR314" s="10"/>
      <c r="CS314" s="10"/>
      <c r="CT314" s="69"/>
      <c r="CU314" s="69"/>
      <c r="CV314" s="69"/>
      <c r="CW314" s="45"/>
      <c r="CX314" s="10"/>
      <c r="CY314" s="39"/>
      <c r="CZ314" s="10"/>
      <c r="DA314" s="10"/>
      <c r="DB314" s="10"/>
      <c r="DC314" s="10"/>
      <c r="DD314" s="10"/>
      <c r="DE314" s="69"/>
      <c r="DF314" s="45"/>
      <c r="DG314" s="10"/>
      <c r="DH314" s="98"/>
      <c r="DI314" s="10"/>
      <c r="DJ314" s="10"/>
      <c r="DK314" s="10"/>
      <c r="DL314" s="69"/>
      <c r="DM314" s="69"/>
      <c r="DN314" s="98"/>
      <c r="DO314" s="98"/>
      <c r="DP314" s="45"/>
      <c r="DQ314" s="10"/>
      <c r="DR314" s="98"/>
      <c r="DS314" s="37"/>
      <c r="DT314" s="42"/>
      <c r="DU314" s="69"/>
      <c r="DV314" s="69"/>
      <c r="DW314" s="69"/>
      <c r="DX314" s="45"/>
    </row>
    <row r="315" spans="1:128" s="8" customFormat="1" ht="15" x14ac:dyDescent="0.15">
      <c r="A315" s="10"/>
      <c r="B315" s="98"/>
      <c r="C315" s="37"/>
      <c r="D315" s="42"/>
      <c r="E315" s="42"/>
      <c r="F315" s="69"/>
      <c r="G315" s="69"/>
      <c r="H315" s="69"/>
      <c r="I315" s="45"/>
      <c r="J315" s="10"/>
      <c r="K315" s="98"/>
      <c r="L315" s="37"/>
      <c r="M315" s="42"/>
      <c r="N315" s="69"/>
      <c r="O315" s="69"/>
      <c r="P315" s="69"/>
      <c r="R315" s="10"/>
      <c r="S315" s="98"/>
      <c r="T315" s="37"/>
      <c r="U315" s="10"/>
      <c r="V315" s="69"/>
      <c r="W315" s="69"/>
      <c r="X315" s="69"/>
      <c r="Z315" s="39"/>
      <c r="AA315" s="39"/>
      <c r="AB315" s="37"/>
      <c r="AC315" s="42"/>
      <c r="AD315" s="69"/>
      <c r="AE315" s="69"/>
      <c r="AF315" s="69"/>
      <c r="AJ315" s="39"/>
      <c r="AK315" s="39"/>
      <c r="AL315" s="37"/>
      <c r="AM315" s="42"/>
      <c r="AN315" s="69"/>
      <c r="AO315" s="69"/>
      <c r="AP315" s="69"/>
      <c r="AS315" s="10"/>
      <c r="AT315" s="98"/>
      <c r="AU315" s="37"/>
      <c r="AV315" s="42"/>
      <c r="AW315" s="69"/>
      <c r="AX315" s="69"/>
      <c r="AY315" s="69"/>
      <c r="BA315" s="10"/>
      <c r="BB315" s="98"/>
      <c r="BC315" s="37"/>
      <c r="BD315" s="10"/>
      <c r="BE315" s="69"/>
      <c r="BF315" s="69"/>
      <c r="BG315" s="69"/>
      <c r="BH315" s="24"/>
      <c r="BI315" s="27"/>
      <c r="BJ315" s="99"/>
      <c r="BK315" s="25"/>
      <c r="BL315" s="29"/>
      <c r="BM315" s="71"/>
      <c r="BN315" s="71"/>
      <c r="BO315" s="71"/>
      <c r="BP315" s="99"/>
      <c r="BQ315" s="99"/>
      <c r="BR315" s="24"/>
      <c r="BS315" s="60"/>
      <c r="BT315" s="99"/>
      <c r="BU315" s="25"/>
      <c r="BV315" s="29"/>
      <c r="BW315" s="71"/>
      <c r="BX315" s="71"/>
      <c r="BY315" s="71"/>
      <c r="BZ315" s="99"/>
      <c r="CA315" s="99"/>
      <c r="CB315" s="24"/>
      <c r="CC315" s="60"/>
      <c r="CD315" s="98"/>
      <c r="CE315" s="37"/>
      <c r="CF315" s="42"/>
      <c r="CG315" s="69"/>
      <c r="CH315" s="69"/>
      <c r="CI315" s="69"/>
      <c r="CJ315" s="24"/>
      <c r="CM315" s="45"/>
      <c r="CN315" s="45"/>
      <c r="CO315" s="10"/>
      <c r="CP315" s="98"/>
      <c r="CQ315" s="10"/>
      <c r="CR315" s="10"/>
      <c r="CS315" s="10"/>
      <c r="CT315" s="69"/>
      <c r="CU315" s="69"/>
      <c r="CV315" s="69"/>
      <c r="CW315" s="45"/>
      <c r="CX315" s="10"/>
      <c r="CY315" s="39"/>
      <c r="CZ315" s="10"/>
      <c r="DA315" s="10"/>
      <c r="DB315" s="10"/>
      <c r="DC315" s="10"/>
      <c r="DD315" s="10"/>
      <c r="DE315" s="69"/>
      <c r="DF315" s="45"/>
      <c r="DG315" s="10"/>
      <c r="DH315" s="98"/>
      <c r="DI315" s="10"/>
      <c r="DJ315" s="10"/>
      <c r="DK315" s="10"/>
      <c r="DL315" s="69"/>
      <c r="DM315" s="69"/>
      <c r="DN315" s="98"/>
      <c r="DO315" s="98"/>
      <c r="DP315" s="45"/>
      <c r="DQ315" s="10"/>
      <c r="DR315" s="98"/>
      <c r="DS315" s="37"/>
      <c r="DT315" s="42"/>
      <c r="DU315" s="69"/>
      <c r="DV315" s="69"/>
      <c r="DW315" s="69"/>
      <c r="DX315" s="45"/>
    </row>
    <row r="316" spans="1:128" s="8" customFormat="1" ht="15" x14ac:dyDescent="0.15">
      <c r="A316" s="10"/>
      <c r="B316" s="98"/>
      <c r="C316" s="37"/>
      <c r="D316" s="42"/>
      <c r="E316" s="42"/>
      <c r="F316" s="69"/>
      <c r="G316" s="69"/>
      <c r="H316" s="69"/>
      <c r="I316" s="45"/>
      <c r="J316" s="10"/>
      <c r="K316" s="98"/>
      <c r="L316" s="37"/>
      <c r="M316" s="42"/>
      <c r="N316" s="69"/>
      <c r="O316" s="69"/>
      <c r="P316" s="69"/>
      <c r="R316" s="10"/>
      <c r="S316" s="98"/>
      <c r="T316" s="37"/>
      <c r="U316" s="10"/>
      <c r="V316" s="69"/>
      <c r="W316" s="69"/>
      <c r="X316" s="69"/>
      <c r="Z316" s="39"/>
      <c r="AA316" s="39"/>
      <c r="AB316" s="37"/>
      <c r="AC316" s="42"/>
      <c r="AD316" s="69"/>
      <c r="AE316" s="69"/>
      <c r="AF316" s="69"/>
      <c r="AJ316" s="39"/>
      <c r="AK316" s="39"/>
      <c r="AL316" s="37"/>
      <c r="AM316" s="42"/>
      <c r="AN316" s="69"/>
      <c r="AO316" s="69"/>
      <c r="AP316" s="69"/>
      <c r="AS316" s="10"/>
      <c r="AT316" s="98"/>
      <c r="AU316" s="37"/>
      <c r="AV316" s="42"/>
      <c r="AW316" s="69"/>
      <c r="AX316" s="69"/>
      <c r="AY316" s="69"/>
      <c r="BA316" s="10"/>
      <c r="BB316" s="98"/>
      <c r="BC316" s="37"/>
      <c r="BD316" s="10"/>
      <c r="BE316" s="69"/>
      <c r="BF316" s="69"/>
      <c r="BG316" s="69"/>
      <c r="BH316" s="24"/>
      <c r="BI316" s="27"/>
      <c r="BJ316" s="99"/>
      <c r="BK316" s="25"/>
      <c r="BL316" s="29"/>
      <c r="BM316" s="71"/>
      <c r="BN316" s="71"/>
      <c r="BO316" s="71"/>
      <c r="BP316" s="99"/>
      <c r="BQ316" s="99"/>
      <c r="BR316" s="24"/>
      <c r="BS316" s="60"/>
      <c r="BT316" s="99"/>
      <c r="BU316" s="25"/>
      <c r="BV316" s="29"/>
      <c r="BW316" s="71"/>
      <c r="BX316" s="71"/>
      <c r="BY316" s="71"/>
      <c r="BZ316" s="99"/>
      <c r="CA316" s="99"/>
      <c r="CB316" s="24"/>
      <c r="CC316" s="60"/>
      <c r="CD316" s="98"/>
      <c r="CE316" s="37"/>
      <c r="CF316" s="42"/>
      <c r="CG316" s="69"/>
      <c r="CH316" s="69"/>
      <c r="CI316" s="69"/>
      <c r="CJ316" s="24"/>
      <c r="CM316" s="45"/>
      <c r="CN316" s="45"/>
      <c r="CO316" s="10"/>
      <c r="CP316" s="98"/>
      <c r="CQ316" s="10"/>
      <c r="CR316" s="10"/>
      <c r="CS316" s="10"/>
      <c r="CT316" s="69"/>
      <c r="CU316" s="69"/>
      <c r="CV316" s="69"/>
      <c r="CW316" s="45"/>
      <c r="CX316" s="10"/>
      <c r="CY316" s="39"/>
      <c r="CZ316" s="10"/>
      <c r="DA316" s="10"/>
      <c r="DB316" s="10"/>
      <c r="DC316" s="10"/>
      <c r="DD316" s="10"/>
      <c r="DE316" s="69"/>
      <c r="DF316" s="45"/>
      <c r="DG316" s="10"/>
      <c r="DH316" s="98"/>
      <c r="DI316" s="10"/>
      <c r="DJ316" s="10"/>
      <c r="DK316" s="10"/>
      <c r="DL316" s="69"/>
      <c r="DM316" s="69"/>
      <c r="DN316" s="98"/>
      <c r="DO316" s="98"/>
      <c r="DP316" s="45"/>
      <c r="DQ316" s="10"/>
      <c r="DR316" s="98"/>
      <c r="DS316" s="37"/>
      <c r="DT316" s="42"/>
      <c r="DU316" s="69"/>
      <c r="DV316" s="69"/>
      <c r="DW316" s="69"/>
      <c r="DX316" s="45"/>
    </row>
    <row r="317" spans="1:128" s="8" customFormat="1" ht="15" x14ac:dyDescent="0.15">
      <c r="A317" s="10"/>
      <c r="B317" s="98"/>
      <c r="C317" s="37"/>
      <c r="D317" s="42"/>
      <c r="E317" s="42"/>
      <c r="F317" s="69"/>
      <c r="G317" s="69"/>
      <c r="H317" s="69"/>
      <c r="I317" s="45"/>
      <c r="J317" s="10"/>
      <c r="K317" s="98"/>
      <c r="L317" s="37"/>
      <c r="M317" s="42"/>
      <c r="N317" s="69"/>
      <c r="O317" s="69"/>
      <c r="P317" s="69"/>
      <c r="R317" s="10"/>
      <c r="S317" s="98"/>
      <c r="T317" s="37"/>
      <c r="U317" s="10"/>
      <c r="V317" s="69"/>
      <c r="W317" s="69"/>
      <c r="X317" s="69"/>
      <c r="Z317" s="39"/>
      <c r="AA317" s="39"/>
      <c r="AB317" s="37"/>
      <c r="AC317" s="42"/>
      <c r="AD317" s="69"/>
      <c r="AE317" s="69"/>
      <c r="AF317" s="69"/>
      <c r="AJ317" s="39"/>
      <c r="AK317" s="39"/>
      <c r="AL317" s="37"/>
      <c r="AM317" s="42"/>
      <c r="AN317" s="69"/>
      <c r="AO317" s="69"/>
      <c r="AP317" s="69"/>
      <c r="AS317" s="10"/>
      <c r="AT317" s="98"/>
      <c r="AU317" s="37"/>
      <c r="AV317" s="42"/>
      <c r="AW317" s="69"/>
      <c r="AX317" s="69"/>
      <c r="AY317" s="69"/>
      <c r="BA317" s="10"/>
      <c r="BB317" s="98"/>
      <c r="BC317" s="37"/>
      <c r="BD317" s="10"/>
      <c r="BE317" s="69"/>
      <c r="BF317" s="69"/>
      <c r="BG317" s="69"/>
      <c r="BH317" s="24"/>
      <c r="BI317" s="27"/>
      <c r="BJ317" s="99"/>
      <c r="BK317" s="25"/>
      <c r="BL317" s="29"/>
      <c r="BM317" s="71"/>
      <c r="BN317" s="71"/>
      <c r="BO317" s="71"/>
      <c r="BP317" s="99"/>
      <c r="BQ317" s="99"/>
      <c r="BR317" s="24"/>
      <c r="BS317" s="60"/>
      <c r="BT317" s="99"/>
      <c r="BU317" s="25"/>
      <c r="BV317" s="29"/>
      <c r="BW317" s="71"/>
      <c r="BX317" s="71"/>
      <c r="BY317" s="71"/>
      <c r="BZ317" s="99"/>
      <c r="CA317" s="99"/>
      <c r="CB317" s="24"/>
      <c r="CC317" s="60"/>
      <c r="CD317" s="98"/>
      <c r="CE317" s="37"/>
      <c r="CF317" s="42"/>
      <c r="CG317" s="69"/>
      <c r="CH317" s="69"/>
      <c r="CI317" s="69"/>
      <c r="CJ317" s="24"/>
      <c r="CM317" s="45"/>
      <c r="CN317" s="45"/>
      <c r="CO317" s="10"/>
      <c r="CP317" s="98"/>
      <c r="CQ317" s="10"/>
      <c r="CR317" s="10"/>
      <c r="CS317" s="10"/>
      <c r="CT317" s="69"/>
      <c r="CU317" s="69"/>
      <c r="CV317" s="69"/>
      <c r="CW317" s="45"/>
      <c r="CX317" s="10"/>
      <c r="CY317" s="39"/>
      <c r="CZ317" s="10"/>
      <c r="DA317" s="10"/>
      <c r="DB317" s="10"/>
      <c r="DC317" s="10"/>
      <c r="DD317" s="10"/>
      <c r="DE317" s="69"/>
      <c r="DF317" s="45"/>
      <c r="DG317" s="10"/>
      <c r="DH317" s="98"/>
      <c r="DI317" s="10"/>
      <c r="DJ317" s="10"/>
      <c r="DK317" s="10"/>
      <c r="DL317" s="69"/>
      <c r="DM317" s="69"/>
      <c r="DN317" s="98"/>
      <c r="DO317" s="98"/>
      <c r="DP317" s="45"/>
      <c r="DQ317" s="10"/>
      <c r="DR317" s="98"/>
      <c r="DS317" s="37"/>
      <c r="DT317" s="42"/>
      <c r="DU317" s="69"/>
      <c r="DV317" s="69"/>
      <c r="DW317" s="69"/>
      <c r="DX317" s="45"/>
    </row>
    <row r="318" spans="1:128" s="8" customFormat="1" ht="15" x14ac:dyDescent="0.15">
      <c r="A318" s="10"/>
      <c r="B318" s="98"/>
      <c r="C318" s="37"/>
      <c r="D318" s="42"/>
      <c r="E318" s="42"/>
      <c r="F318" s="69"/>
      <c r="G318" s="69"/>
      <c r="H318" s="69"/>
      <c r="I318" s="45"/>
      <c r="J318" s="10"/>
      <c r="K318" s="98"/>
      <c r="L318" s="37"/>
      <c r="M318" s="42"/>
      <c r="N318" s="69"/>
      <c r="O318" s="69"/>
      <c r="P318" s="69"/>
      <c r="R318" s="10"/>
      <c r="S318" s="98"/>
      <c r="T318" s="37"/>
      <c r="U318" s="10"/>
      <c r="V318" s="69"/>
      <c r="W318" s="69"/>
      <c r="X318" s="69"/>
      <c r="Z318" s="39"/>
      <c r="AA318" s="39"/>
      <c r="AB318" s="37"/>
      <c r="AC318" s="42"/>
      <c r="AD318" s="69"/>
      <c r="AE318" s="69"/>
      <c r="AF318" s="69"/>
      <c r="AJ318" s="39"/>
      <c r="AK318" s="39"/>
      <c r="AL318" s="37"/>
      <c r="AM318" s="42"/>
      <c r="AN318" s="69"/>
      <c r="AO318" s="69"/>
      <c r="AP318" s="69"/>
      <c r="AS318" s="10"/>
      <c r="AT318" s="98"/>
      <c r="AU318" s="37"/>
      <c r="AV318" s="42"/>
      <c r="AW318" s="69"/>
      <c r="AX318" s="69"/>
      <c r="AY318" s="69"/>
      <c r="BA318" s="10"/>
      <c r="BB318" s="98"/>
      <c r="BC318" s="37"/>
      <c r="BD318" s="10"/>
      <c r="BE318" s="69"/>
      <c r="BF318" s="69"/>
      <c r="BG318" s="69"/>
      <c r="BH318" s="24"/>
      <c r="BI318" s="27"/>
      <c r="BJ318" s="99"/>
      <c r="BK318" s="25"/>
      <c r="BL318" s="29"/>
      <c r="BM318" s="71"/>
      <c r="BN318" s="71"/>
      <c r="BO318" s="71"/>
      <c r="BP318" s="99"/>
      <c r="BQ318" s="99"/>
      <c r="BR318" s="24"/>
      <c r="BS318" s="60"/>
      <c r="BT318" s="99"/>
      <c r="BU318" s="25"/>
      <c r="BV318" s="29"/>
      <c r="BW318" s="71"/>
      <c r="BX318" s="71"/>
      <c r="BY318" s="71"/>
      <c r="BZ318" s="99"/>
      <c r="CA318" s="99"/>
      <c r="CB318" s="24"/>
      <c r="CC318" s="60"/>
      <c r="CD318" s="98"/>
      <c r="CE318" s="37"/>
      <c r="CF318" s="42"/>
      <c r="CG318" s="69"/>
      <c r="CH318" s="69"/>
      <c r="CI318" s="69"/>
      <c r="CJ318" s="24"/>
      <c r="CM318" s="45"/>
      <c r="CN318" s="45"/>
      <c r="CO318" s="10"/>
      <c r="CP318" s="98"/>
      <c r="CQ318" s="10"/>
      <c r="CR318" s="10"/>
      <c r="CS318" s="10"/>
      <c r="CT318" s="69"/>
      <c r="CU318" s="69"/>
      <c r="CV318" s="69"/>
      <c r="CW318" s="45"/>
      <c r="CX318" s="10"/>
      <c r="CY318" s="39"/>
      <c r="CZ318" s="10"/>
      <c r="DA318" s="10"/>
      <c r="DB318" s="10"/>
      <c r="DC318" s="10"/>
      <c r="DD318" s="10"/>
      <c r="DE318" s="69"/>
      <c r="DF318" s="45"/>
      <c r="DG318" s="10"/>
      <c r="DH318" s="98"/>
      <c r="DI318" s="10"/>
      <c r="DJ318" s="10"/>
      <c r="DK318" s="10"/>
      <c r="DL318" s="69"/>
      <c r="DM318" s="69"/>
      <c r="DN318" s="98"/>
      <c r="DO318" s="98"/>
      <c r="DP318" s="45"/>
      <c r="DQ318" s="10"/>
      <c r="DR318" s="98"/>
      <c r="DS318" s="37"/>
      <c r="DT318" s="42"/>
      <c r="DU318" s="69"/>
      <c r="DV318" s="69"/>
      <c r="DW318" s="69"/>
      <c r="DX318" s="45"/>
    </row>
    <row r="319" spans="1:128" s="8" customFormat="1" ht="15" x14ac:dyDescent="0.15">
      <c r="A319" s="10"/>
      <c r="B319" s="98"/>
      <c r="C319" s="37"/>
      <c r="D319" s="42"/>
      <c r="E319" s="42"/>
      <c r="F319" s="69"/>
      <c r="G319" s="69"/>
      <c r="H319" s="69"/>
      <c r="I319" s="45"/>
      <c r="J319" s="10"/>
      <c r="K319" s="98"/>
      <c r="L319" s="37"/>
      <c r="M319" s="42"/>
      <c r="N319" s="69"/>
      <c r="O319" s="69"/>
      <c r="P319" s="69"/>
      <c r="R319" s="10"/>
      <c r="S319" s="98"/>
      <c r="T319" s="37"/>
      <c r="U319" s="10"/>
      <c r="V319" s="69"/>
      <c r="W319" s="69"/>
      <c r="X319" s="69"/>
      <c r="Z319" s="39"/>
      <c r="AA319" s="39"/>
      <c r="AB319" s="37"/>
      <c r="AC319" s="42"/>
      <c r="AD319" s="69"/>
      <c r="AE319" s="69"/>
      <c r="AF319" s="69"/>
      <c r="AJ319" s="39"/>
      <c r="AK319" s="39"/>
      <c r="AL319" s="37"/>
      <c r="AM319" s="42"/>
      <c r="AN319" s="69"/>
      <c r="AO319" s="69"/>
      <c r="AP319" s="69"/>
      <c r="AS319" s="10"/>
      <c r="AT319" s="98"/>
      <c r="AU319" s="37"/>
      <c r="AV319" s="42"/>
      <c r="AW319" s="69"/>
      <c r="AX319" s="69"/>
      <c r="AY319" s="69"/>
      <c r="BA319" s="10"/>
      <c r="BB319" s="98"/>
      <c r="BC319" s="37"/>
      <c r="BD319" s="10"/>
      <c r="BE319" s="69"/>
      <c r="BF319" s="69"/>
      <c r="BG319" s="69"/>
      <c r="BH319" s="24"/>
      <c r="BI319" s="27"/>
      <c r="BJ319" s="99"/>
      <c r="BK319" s="25"/>
      <c r="BL319" s="29"/>
      <c r="BM319" s="71"/>
      <c r="BN319" s="71"/>
      <c r="BO319" s="71"/>
      <c r="BP319" s="99"/>
      <c r="BQ319" s="99"/>
      <c r="BR319" s="24"/>
      <c r="BS319" s="60"/>
      <c r="BT319" s="99"/>
      <c r="BU319" s="25"/>
      <c r="BV319" s="29"/>
      <c r="BW319" s="71"/>
      <c r="BX319" s="71"/>
      <c r="BY319" s="71"/>
      <c r="BZ319" s="99"/>
      <c r="CA319" s="99"/>
      <c r="CB319" s="24"/>
      <c r="CC319" s="60"/>
      <c r="CD319" s="98"/>
      <c r="CE319" s="37"/>
      <c r="CF319" s="42"/>
      <c r="CG319" s="69"/>
      <c r="CH319" s="69"/>
      <c r="CI319" s="69"/>
      <c r="CJ319" s="24"/>
      <c r="CM319" s="45"/>
      <c r="CN319" s="45"/>
      <c r="CO319" s="10"/>
      <c r="CP319" s="98"/>
      <c r="CQ319" s="10"/>
      <c r="CR319" s="10"/>
      <c r="CS319" s="10"/>
      <c r="CT319" s="69"/>
      <c r="CU319" s="69"/>
      <c r="CV319" s="69"/>
      <c r="CW319" s="45"/>
      <c r="CX319" s="10"/>
      <c r="CY319" s="39"/>
      <c r="CZ319" s="10"/>
      <c r="DA319" s="10"/>
      <c r="DB319" s="10"/>
      <c r="DC319" s="10"/>
      <c r="DD319" s="10"/>
      <c r="DE319" s="69"/>
      <c r="DF319" s="45"/>
      <c r="DG319" s="10"/>
      <c r="DH319" s="98"/>
      <c r="DI319" s="10"/>
      <c r="DJ319" s="10"/>
      <c r="DK319" s="10"/>
      <c r="DL319" s="69"/>
      <c r="DM319" s="69"/>
      <c r="DN319" s="98"/>
      <c r="DO319" s="98"/>
      <c r="DP319" s="45"/>
      <c r="DQ319" s="10"/>
      <c r="DR319" s="98"/>
      <c r="DS319" s="37"/>
      <c r="DT319" s="42"/>
      <c r="DU319" s="69"/>
      <c r="DV319" s="69"/>
      <c r="DW319" s="69"/>
      <c r="DX319" s="45"/>
    </row>
    <row r="320" spans="1:128" s="8" customFormat="1" ht="15" x14ac:dyDescent="0.15">
      <c r="A320" s="10"/>
      <c r="B320" s="98"/>
      <c r="C320" s="37"/>
      <c r="D320" s="42"/>
      <c r="E320" s="42"/>
      <c r="F320" s="69"/>
      <c r="G320" s="69"/>
      <c r="H320" s="69"/>
      <c r="I320" s="45"/>
      <c r="J320" s="10"/>
      <c r="K320" s="98"/>
      <c r="L320" s="37"/>
      <c r="M320" s="42"/>
      <c r="N320" s="69"/>
      <c r="O320" s="69"/>
      <c r="P320" s="69"/>
      <c r="R320" s="10"/>
      <c r="S320" s="98"/>
      <c r="T320" s="37"/>
      <c r="U320" s="10"/>
      <c r="V320" s="69"/>
      <c r="W320" s="69"/>
      <c r="X320" s="69"/>
      <c r="Z320" s="39"/>
      <c r="AA320" s="39"/>
      <c r="AB320" s="37"/>
      <c r="AC320" s="42"/>
      <c r="AD320" s="69"/>
      <c r="AE320" s="69"/>
      <c r="AF320" s="69"/>
      <c r="AJ320" s="39"/>
      <c r="AK320" s="39"/>
      <c r="AL320" s="37"/>
      <c r="AM320" s="42"/>
      <c r="AN320" s="69"/>
      <c r="AO320" s="69"/>
      <c r="AP320" s="69"/>
      <c r="AS320" s="10"/>
      <c r="AT320" s="98"/>
      <c r="AU320" s="37"/>
      <c r="AV320" s="42"/>
      <c r="AW320" s="69"/>
      <c r="AX320" s="69"/>
      <c r="AY320" s="69"/>
      <c r="BA320" s="10"/>
      <c r="BB320" s="98"/>
      <c r="BC320" s="37"/>
      <c r="BD320" s="10"/>
      <c r="BE320" s="69"/>
      <c r="BF320" s="69"/>
      <c r="BG320" s="69"/>
      <c r="BH320" s="24"/>
      <c r="BI320" s="27"/>
      <c r="BJ320" s="99"/>
      <c r="BK320" s="25"/>
      <c r="BL320" s="29"/>
      <c r="BM320" s="71"/>
      <c r="BN320" s="71"/>
      <c r="BO320" s="71"/>
      <c r="BP320" s="99"/>
      <c r="BQ320" s="99"/>
      <c r="BR320" s="24"/>
      <c r="BS320" s="60"/>
      <c r="BT320" s="99"/>
      <c r="BU320" s="25"/>
      <c r="BV320" s="29"/>
      <c r="BW320" s="71"/>
      <c r="BX320" s="71"/>
      <c r="BY320" s="71"/>
      <c r="BZ320" s="99"/>
      <c r="CA320" s="99"/>
      <c r="CB320" s="24"/>
      <c r="CC320" s="60"/>
      <c r="CD320" s="98"/>
      <c r="CE320" s="37"/>
      <c r="CF320" s="42"/>
      <c r="CG320" s="69"/>
      <c r="CH320" s="69"/>
      <c r="CI320" s="69"/>
      <c r="CJ320" s="24"/>
      <c r="CM320" s="45"/>
      <c r="CN320" s="45"/>
      <c r="CO320" s="10"/>
      <c r="CP320" s="98"/>
      <c r="CQ320" s="10"/>
      <c r="CR320" s="10"/>
      <c r="CS320" s="10"/>
      <c r="CT320" s="69"/>
      <c r="CU320" s="69"/>
      <c r="CV320" s="69"/>
      <c r="CW320" s="45"/>
      <c r="CX320" s="10"/>
      <c r="CY320" s="39"/>
      <c r="CZ320" s="10"/>
      <c r="DA320" s="10"/>
      <c r="DB320" s="10"/>
      <c r="DC320" s="10"/>
      <c r="DD320" s="10"/>
      <c r="DE320" s="69"/>
      <c r="DF320" s="45"/>
      <c r="DG320" s="10"/>
      <c r="DH320" s="98"/>
      <c r="DI320" s="10"/>
      <c r="DJ320" s="10"/>
      <c r="DK320" s="10"/>
      <c r="DL320" s="69"/>
      <c r="DM320" s="69"/>
      <c r="DN320" s="98"/>
      <c r="DO320" s="98"/>
      <c r="DP320" s="45"/>
      <c r="DQ320" s="10"/>
      <c r="DR320" s="98"/>
      <c r="DS320" s="37"/>
      <c r="DT320" s="42"/>
      <c r="DU320" s="69"/>
      <c r="DV320" s="69"/>
      <c r="DW320" s="69"/>
      <c r="DX320" s="45"/>
    </row>
    <row r="321" spans="1:128" s="8" customFormat="1" ht="15" x14ac:dyDescent="0.15">
      <c r="A321" s="10"/>
      <c r="B321" s="98"/>
      <c r="C321" s="37"/>
      <c r="D321" s="42"/>
      <c r="E321" s="42"/>
      <c r="F321" s="69"/>
      <c r="G321" s="69"/>
      <c r="H321" s="69"/>
      <c r="I321" s="45"/>
      <c r="J321" s="10"/>
      <c r="K321" s="98"/>
      <c r="L321" s="37"/>
      <c r="M321" s="42"/>
      <c r="N321" s="69"/>
      <c r="O321" s="69"/>
      <c r="P321" s="69"/>
      <c r="R321" s="10"/>
      <c r="S321" s="98"/>
      <c r="T321" s="37"/>
      <c r="U321" s="10"/>
      <c r="V321" s="69"/>
      <c r="W321" s="69"/>
      <c r="X321" s="69"/>
      <c r="Z321" s="39"/>
      <c r="AA321" s="39"/>
      <c r="AB321" s="37"/>
      <c r="AC321" s="42"/>
      <c r="AD321" s="69"/>
      <c r="AE321" s="69"/>
      <c r="AF321" s="69"/>
      <c r="AJ321" s="39"/>
      <c r="AK321" s="39"/>
      <c r="AL321" s="37"/>
      <c r="AM321" s="42"/>
      <c r="AN321" s="69"/>
      <c r="AO321" s="69"/>
      <c r="AP321" s="69"/>
      <c r="AS321" s="10"/>
      <c r="AT321" s="98"/>
      <c r="AU321" s="37"/>
      <c r="AV321" s="42"/>
      <c r="AW321" s="69"/>
      <c r="AX321" s="69"/>
      <c r="AY321" s="69"/>
      <c r="BA321" s="10"/>
      <c r="BB321" s="98"/>
      <c r="BC321" s="37"/>
      <c r="BD321" s="10"/>
      <c r="BE321" s="69"/>
      <c r="BF321" s="69"/>
      <c r="BG321" s="69"/>
      <c r="BH321" s="24"/>
      <c r="BI321" s="27"/>
      <c r="BJ321" s="99"/>
      <c r="BK321" s="25"/>
      <c r="BL321" s="29"/>
      <c r="BM321" s="71"/>
      <c r="BN321" s="71"/>
      <c r="BO321" s="71"/>
      <c r="BP321" s="99"/>
      <c r="BQ321" s="99"/>
      <c r="BR321" s="24"/>
      <c r="BS321" s="60"/>
      <c r="BT321" s="99"/>
      <c r="BU321" s="25"/>
      <c r="BV321" s="29"/>
      <c r="BW321" s="71"/>
      <c r="BX321" s="71"/>
      <c r="BY321" s="71"/>
      <c r="BZ321" s="99"/>
      <c r="CA321" s="99"/>
      <c r="CB321" s="24"/>
      <c r="CC321" s="60"/>
      <c r="CD321" s="98"/>
      <c r="CE321" s="37"/>
      <c r="CF321" s="42"/>
      <c r="CG321" s="69"/>
      <c r="CH321" s="69"/>
      <c r="CI321" s="69"/>
      <c r="CJ321" s="24"/>
      <c r="CM321" s="45"/>
      <c r="CN321" s="45"/>
      <c r="CO321" s="10"/>
      <c r="CP321" s="98"/>
      <c r="CQ321" s="10"/>
      <c r="CR321" s="10"/>
      <c r="CS321" s="10"/>
      <c r="CT321" s="69"/>
      <c r="CU321" s="69"/>
      <c r="CV321" s="69"/>
      <c r="CW321" s="45"/>
      <c r="CX321" s="10"/>
      <c r="CY321" s="39"/>
      <c r="CZ321" s="10"/>
      <c r="DA321" s="10"/>
      <c r="DB321" s="10"/>
      <c r="DC321" s="10"/>
      <c r="DD321" s="10"/>
      <c r="DE321" s="69"/>
      <c r="DF321" s="45"/>
      <c r="DG321" s="10"/>
      <c r="DH321" s="98"/>
      <c r="DI321" s="10"/>
      <c r="DJ321" s="10"/>
      <c r="DK321" s="10"/>
      <c r="DL321" s="69"/>
      <c r="DM321" s="69"/>
      <c r="DN321" s="98"/>
      <c r="DO321" s="98"/>
      <c r="DP321" s="45"/>
      <c r="DQ321" s="10"/>
      <c r="DR321" s="98"/>
      <c r="DS321" s="37"/>
      <c r="DT321" s="42"/>
      <c r="DU321" s="69"/>
      <c r="DV321" s="69"/>
      <c r="DW321" s="69"/>
      <c r="DX321" s="45"/>
    </row>
    <row r="322" spans="1:128" s="8" customFormat="1" ht="15" x14ac:dyDescent="0.15">
      <c r="A322" s="10"/>
      <c r="B322" s="98"/>
      <c r="C322" s="37"/>
      <c r="D322" s="42"/>
      <c r="E322" s="42"/>
      <c r="F322" s="69"/>
      <c r="G322" s="69"/>
      <c r="H322" s="69"/>
      <c r="I322" s="45"/>
      <c r="J322" s="10"/>
      <c r="K322" s="98"/>
      <c r="L322" s="37"/>
      <c r="M322" s="42"/>
      <c r="N322" s="69"/>
      <c r="O322" s="69"/>
      <c r="P322" s="69"/>
      <c r="R322" s="10"/>
      <c r="S322" s="98"/>
      <c r="T322" s="37"/>
      <c r="U322" s="10"/>
      <c r="V322" s="69"/>
      <c r="W322" s="69"/>
      <c r="X322" s="69"/>
      <c r="Z322" s="39"/>
      <c r="AA322" s="39"/>
      <c r="AB322" s="37"/>
      <c r="AC322" s="42"/>
      <c r="AD322" s="69"/>
      <c r="AE322" s="69"/>
      <c r="AF322" s="69"/>
      <c r="AJ322" s="39"/>
      <c r="AK322" s="39"/>
      <c r="AL322" s="37"/>
      <c r="AM322" s="42"/>
      <c r="AN322" s="69"/>
      <c r="AO322" s="69"/>
      <c r="AP322" s="69"/>
      <c r="AS322" s="10"/>
      <c r="AT322" s="98"/>
      <c r="AU322" s="37"/>
      <c r="AV322" s="42"/>
      <c r="AW322" s="69"/>
      <c r="AX322" s="69"/>
      <c r="AY322" s="69"/>
      <c r="BA322" s="10"/>
      <c r="BB322" s="98"/>
      <c r="BC322" s="37"/>
      <c r="BD322" s="10"/>
      <c r="BE322" s="69"/>
      <c r="BF322" s="69"/>
      <c r="BG322" s="69"/>
      <c r="BH322" s="24"/>
      <c r="BI322" s="27"/>
      <c r="BJ322" s="99"/>
      <c r="BK322" s="25"/>
      <c r="BL322" s="29"/>
      <c r="BM322" s="71"/>
      <c r="BN322" s="71"/>
      <c r="BO322" s="71"/>
      <c r="BP322" s="99"/>
      <c r="BQ322" s="99"/>
      <c r="BR322" s="24"/>
      <c r="BS322" s="60"/>
      <c r="BT322" s="99"/>
      <c r="BU322" s="25"/>
      <c r="BV322" s="29"/>
      <c r="BW322" s="71"/>
      <c r="BX322" s="71"/>
      <c r="BY322" s="71"/>
      <c r="BZ322" s="99"/>
      <c r="CA322" s="99"/>
      <c r="CB322" s="24"/>
      <c r="CC322" s="60"/>
      <c r="CD322" s="98"/>
      <c r="CE322" s="37"/>
      <c r="CF322" s="42"/>
      <c r="CG322" s="69"/>
      <c r="CH322" s="69"/>
      <c r="CI322" s="69"/>
      <c r="CJ322" s="24"/>
      <c r="CM322" s="45"/>
      <c r="CN322" s="45"/>
      <c r="CO322" s="10"/>
      <c r="CP322" s="98"/>
      <c r="CQ322" s="10"/>
      <c r="CR322" s="10"/>
      <c r="CS322" s="10"/>
      <c r="CT322" s="69"/>
      <c r="CU322" s="69"/>
      <c r="CV322" s="69"/>
      <c r="CW322" s="45"/>
      <c r="CX322" s="10"/>
      <c r="CY322" s="39"/>
      <c r="CZ322" s="10"/>
      <c r="DA322" s="10"/>
      <c r="DB322" s="10"/>
      <c r="DC322" s="10"/>
      <c r="DD322" s="10"/>
      <c r="DE322" s="69"/>
      <c r="DF322" s="45"/>
      <c r="DG322" s="10"/>
      <c r="DH322" s="98"/>
      <c r="DI322" s="10"/>
      <c r="DJ322" s="10"/>
      <c r="DK322" s="10"/>
      <c r="DL322" s="69"/>
      <c r="DM322" s="69"/>
      <c r="DN322" s="98"/>
      <c r="DO322" s="98"/>
      <c r="DP322" s="45"/>
      <c r="DQ322" s="10"/>
      <c r="DR322" s="98"/>
      <c r="DS322" s="37"/>
      <c r="DT322" s="42"/>
      <c r="DU322" s="69"/>
      <c r="DV322" s="69"/>
      <c r="DW322" s="69"/>
      <c r="DX322" s="45"/>
    </row>
    <row r="323" spans="1:128" s="8" customFormat="1" ht="15" x14ac:dyDescent="0.15">
      <c r="A323" s="10"/>
      <c r="B323" s="98"/>
      <c r="C323" s="37"/>
      <c r="D323" s="42"/>
      <c r="E323" s="42"/>
      <c r="F323" s="69"/>
      <c r="G323" s="69"/>
      <c r="H323" s="69"/>
      <c r="I323" s="45"/>
      <c r="J323" s="10"/>
      <c r="K323" s="98"/>
      <c r="L323" s="37"/>
      <c r="M323" s="42"/>
      <c r="N323" s="69"/>
      <c r="O323" s="69"/>
      <c r="P323" s="69"/>
      <c r="R323" s="10"/>
      <c r="S323" s="98"/>
      <c r="T323" s="37"/>
      <c r="U323" s="10"/>
      <c r="V323" s="69"/>
      <c r="W323" s="69"/>
      <c r="X323" s="69"/>
      <c r="Z323" s="39"/>
      <c r="AA323" s="39"/>
      <c r="AB323" s="37"/>
      <c r="AC323" s="42"/>
      <c r="AD323" s="69"/>
      <c r="AE323" s="69"/>
      <c r="AF323" s="69"/>
      <c r="AJ323" s="39"/>
      <c r="AK323" s="39"/>
      <c r="AL323" s="37"/>
      <c r="AM323" s="42"/>
      <c r="AN323" s="69"/>
      <c r="AO323" s="69"/>
      <c r="AP323" s="69"/>
      <c r="AS323" s="10"/>
      <c r="AT323" s="98"/>
      <c r="AU323" s="37"/>
      <c r="AV323" s="42"/>
      <c r="AW323" s="69"/>
      <c r="AX323" s="69"/>
      <c r="AY323" s="69"/>
      <c r="BA323" s="10"/>
      <c r="BB323" s="98"/>
      <c r="BC323" s="37"/>
      <c r="BD323" s="10"/>
      <c r="BE323" s="69"/>
      <c r="BF323" s="69"/>
      <c r="BG323" s="69"/>
      <c r="BH323" s="24"/>
      <c r="BI323" s="27"/>
      <c r="BJ323" s="99"/>
      <c r="BK323" s="25"/>
      <c r="BL323" s="29"/>
      <c r="BM323" s="71"/>
      <c r="BN323" s="71"/>
      <c r="BO323" s="71"/>
      <c r="BP323" s="99"/>
      <c r="BQ323" s="99"/>
      <c r="BR323" s="24"/>
      <c r="BS323" s="60"/>
      <c r="BT323" s="99"/>
      <c r="BU323" s="25"/>
      <c r="BV323" s="29"/>
      <c r="BW323" s="71"/>
      <c r="BX323" s="71"/>
      <c r="BY323" s="71"/>
      <c r="BZ323" s="99"/>
      <c r="CA323" s="99"/>
      <c r="CB323" s="24"/>
      <c r="CC323" s="60"/>
      <c r="CD323" s="98"/>
      <c r="CE323" s="37"/>
      <c r="CF323" s="42"/>
      <c r="CG323" s="69"/>
      <c r="CH323" s="69"/>
      <c r="CI323" s="69"/>
      <c r="CJ323" s="24"/>
      <c r="CM323" s="45"/>
      <c r="CN323" s="45"/>
      <c r="CO323" s="10"/>
      <c r="CP323" s="98"/>
      <c r="CQ323" s="10"/>
      <c r="CR323" s="10"/>
      <c r="CS323" s="10"/>
      <c r="CT323" s="69"/>
      <c r="CU323" s="69"/>
      <c r="CV323" s="69"/>
      <c r="CW323" s="45"/>
      <c r="CX323" s="10"/>
      <c r="CY323" s="39"/>
      <c r="CZ323" s="10"/>
      <c r="DA323" s="10"/>
      <c r="DB323" s="10"/>
      <c r="DC323" s="10"/>
      <c r="DD323" s="10"/>
      <c r="DE323" s="69"/>
      <c r="DF323" s="45"/>
      <c r="DG323" s="10"/>
      <c r="DH323" s="98"/>
      <c r="DI323" s="10"/>
      <c r="DJ323" s="10"/>
      <c r="DK323" s="10"/>
      <c r="DL323" s="69"/>
      <c r="DM323" s="69"/>
      <c r="DN323" s="98"/>
      <c r="DO323" s="98"/>
      <c r="DP323" s="45"/>
      <c r="DQ323" s="10"/>
      <c r="DR323" s="98"/>
      <c r="DS323" s="37"/>
      <c r="DT323" s="42"/>
      <c r="DU323" s="69"/>
      <c r="DV323" s="69"/>
      <c r="DW323" s="69"/>
      <c r="DX323" s="45"/>
    </row>
    <row r="324" spans="1:128" s="8" customFormat="1" ht="15" x14ac:dyDescent="0.15">
      <c r="A324" s="10"/>
      <c r="B324" s="98"/>
      <c r="C324" s="37"/>
      <c r="D324" s="42"/>
      <c r="E324" s="42"/>
      <c r="F324" s="69"/>
      <c r="G324" s="69"/>
      <c r="H324" s="69"/>
      <c r="I324" s="45"/>
      <c r="J324" s="10"/>
      <c r="K324" s="98"/>
      <c r="L324" s="37"/>
      <c r="M324" s="42"/>
      <c r="N324" s="69"/>
      <c r="O324" s="69"/>
      <c r="P324" s="69"/>
      <c r="R324" s="10"/>
      <c r="S324" s="98"/>
      <c r="T324" s="37"/>
      <c r="U324" s="10"/>
      <c r="V324" s="69"/>
      <c r="W324" s="69"/>
      <c r="X324" s="69"/>
      <c r="Z324" s="39"/>
      <c r="AA324" s="39"/>
      <c r="AB324" s="37"/>
      <c r="AC324" s="42"/>
      <c r="AD324" s="69"/>
      <c r="AE324" s="69"/>
      <c r="AF324" s="69"/>
      <c r="AJ324" s="39"/>
      <c r="AK324" s="39"/>
      <c r="AL324" s="37"/>
      <c r="AM324" s="42"/>
      <c r="AN324" s="69"/>
      <c r="AO324" s="69"/>
      <c r="AP324" s="69"/>
      <c r="AS324" s="10"/>
      <c r="AT324" s="98"/>
      <c r="AU324" s="37"/>
      <c r="AV324" s="42"/>
      <c r="AW324" s="69"/>
      <c r="AX324" s="69"/>
      <c r="AY324" s="69"/>
      <c r="BA324" s="10"/>
      <c r="BB324" s="98"/>
      <c r="BC324" s="37"/>
      <c r="BD324" s="10"/>
      <c r="BE324" s="69"/>
      <c r="BF324" s="69"/>
      <c r="BG324" s="69"/>
      <c r="BH324" s="24"/>
      <c r="BI324" s="27"/>
      <c r="BJ324" s="99"/>
      <c r="BK324" s="25"/>
      <c r="BL324" s="29"/>
      <c r="BM324" s="71"/>
      <c r="BN324" s="71"/>
      <c r="BO324" s="71"/>
      <c r="BP324" s="99"/>
      <c r="BQ324" s="99"/>
      <c r="BR324" s="24"/>
      <c r="BS324" s="60"/>
      <c r="BT324" s="99"/>
      <c r="BU324" s="25"/>
      <c r="BV324" s="29"/>
      <c r="BW324" s="71"/>
      <c r="BX324" s="71"/>
      <c r="BY324" s="71"/>
      <c r="BZ324" s="99"/>
      <c r="CA324" s="99"/>
      <c r="CB324" s="24"/>
      <c r="CC324" s="60"/>
      <c r="CD324" s="98"/>
      <c r="CE324" s="37"/>
      <c r="CF324" s="42"/>
      <c r="CG324" s="69"/>
      <c r="CH324" s="69"/>
      <c r="CI324" s="69"/>
      <c r="CJ324" s="24"/>
      <c r="CM324" s="45"/>
      <c r="CN324" s="45"/>
      <c r="CO324" s="10"/>
      <c r="CP324" s="98"/>
      <c r="CQ324" s="10"/>
      <c r="CR324" s="10"/>
      <c r="CS324" s="10"/>
      <c r="CT324" s="69"/>
      <c r="CU324" s="69"/>
      <c r="CV324" s="69"/>
      <c r="CW324" s="45"/>
      <c r="CX324" s="10"/>
      <c r="CY324" s="39"/>
      <c r="CZ324" s="10"/>
      <c r="DA324" s="10"/>
      <c r="DB324" s="10"/>
      <c r="DC324" s="10"/>
      <c r="DD324" s="10"/>
      <c r="DE324" s="69"/>
      <c r="DF324" s="45"/>
      <c r="DG324" s="10"/>
      <c r="DH324" s="98"/>
      <c r="DI324" s="10"/>
      <c r="DJ324" s="10"/>
      <c r="DK324" s="10"/>
      <c r="DL324" s="69"/>
      <c r="DM324" s="69"/>
      <c r="DN324" s="98"/>
      <c r="DO324" s="98"/>
      <c r="DP324" s="45"/>
      <c r="DQ324" s="10"/>
      <c r="DR324" s="98"/>
      <c r="DS324" s="37"/>
      <c r="DT324" s="42"/>
      <c r="DU324" s="69"/>
      <c r="DV324" s="69"/>
      <c r="DW324" s="69"/>
      <c r="DX324" s="45"/>
    </row>
    <row r="325" spans="1:128" s="8" customFormat="1" ht="15" x14ac:dyDescent="0.15">
      <c r="A325" s="3"/>
      <c r="B325" s="104"/>
      <c r="C325" s="34"/>
      <c r="D325" s="62"/>
      <c r="E325" s="62"/>
      <c r="F325" s="70"/>
      <c r="G325" s="70"/>
      <c r="H325" s="69"/>
      <c r="I325" s="45"/>
      <c r="J325" s="3"/>
      <c r="K325" s="104"/>
      <c r="L325" s="34"/>
      <c r="M325" s="62"/>
      <c r="N325" s="70"/>
      <c r="O325" s="70"/>
      <c r="P325" s="69"/>
      <c r="R325" s="3"/>
      <c r="S325" s="104"/>
      <c r="T325" s="34"/>
      <c r="U325" s="3"/>
      <c r="V325" s="70"/>
      <c r="W325" s="70"/>
      <c r="X325" s="69"/>
      <c r="Z325" s="59"/>
      <c r="AA325" s="59"/>
      <c r="AB325" s="34"/>
      <c r="AC325" s="62"/>
      <c r="AD325" s="70"/>
      <c r="AE325" s="70"/>
      <c r="AF325" s="69"/>
      <c r="AG325" s="12"/>
      <c r="AH325" s="12"/>
      <c r="AJ325" s="59"/>
      <c r="AK325" s="59"/>
      <c r="AL325" s="34"/>
      <c r="AM325" s="62"/>
      <c r="AN325" s="70"/>
      <c r="AO325" s="70"/>
      <c r="AP325" s="69"/>
      <c r="AQ325" s="12"/>
      <c r="AS325" s="3"/>
      <c r="AT325" s="104"/>
      <c r="AU325" s="34"/>
      <c r="AV325" s="62"/>
      <c r="AW325" s="90"/>
      <c r="AX325" s="70"/>
      <c r="AY325" s="69"/>
      <c r="BA325" s="3"/>
      <c r="BB325" s="104"/>
      <c r="BC325" s="34"/>
      <c r="BD325" s="3"/>
      <c r="BE325" s="70"/>
      <c r="BF325" s="70"/>
      <c r="BG325" s="69"/>
      <c r="BH325" s="24"/>
      <c r="BI325" s="27"/>
      <c r="BJ325" s="99"/>
      <c r="BK325" s="25"/>
      <c r="BL325" s="29"/>
      <c r="BM325" s="71"/>
      <c r="BN325" s="71"/>
      <c r="BO325" s="71"/>
      <c r="BP325" s="99"/>
      <c r="BQ325" s="99"/>
      <c r="BR325" s="24"/>
      <c r="BS325" s="60"/>
      <c r="BT325" s="99"/>
      <c r="BU325" s="25"/>
      <c r="BV325" s="29"/>
      <c r="BW325" s="71"/>
      <c r="BX325" s="71"/>
      <c r="BY325" s="71"/>
      <c r="BZ325" s="99"/>
      <c r="CA325" s="99"/>
      <c r="CB325" s="24"/>
      <c r="CC325" s="60"/>
      <c r="CD325" s="104"/>
      <c r="CE325" s="34"/>
      <c r="CF325" s="62"/>
      <c r="CG325" s="70"/>
      <c r="CH325" s="70"/>
      <c r="CI325" s="69"/>
      <c r="CJ325" s="24"/>
      <c r="CM325" s="45"/>
      <c r="CN325" s="45"/>
      <c r="CO325" s="3"/>
      <c r="CP325" s="104"/>
      <c r="CQ325" s="3"/>
      <c r="CR325" s="3"/>
      <c r="CS325" s="3"/>
      <c r="CT325" s="70"/>
      <c r="CU325" s="69"/>
      <c r="CV325" s="69"/>
      <c r="CW325" s="45"/>
      <c r="CX325" s="3"/>
      <c r="CY325" s="59"/>
      <c r="CZ325" s="3"/>
      <c r="DA325" s="3"/>
      <c r="DB325" s="3"/>
      <c r="DC325" s="3"/>
      <c r="DD325" s="10"/>
      <c r="DE325" s="69"/>
      <c r="DF325" s="45"/>
      <c r="DG325" s="3"/>
      <c r="DH325" s="104"/>
      <c r="DI325" s="3"/>
      <c r="DJ325" s="3"/>
      <c r="DK325" s="3"/>
      <c r="DL325" s="70"/>
      <c r="DM325" s="69"/>
      <c r="DN325" s="98"/>
      <c r="DO325" s="98"/>
      <c r="DP325" s="45"/>
      <c r="DQ325" s="3"/>
      <c r="DR325" s="104"/>
      <c r="DS325" s="34"/>
      <c r="DT325" s="62"/>
      <c r="DU325" s="70"/>
      <c r="DV325" s="70"/>
      <c r="DW325" s="69"/>
      <c r="DX325" s="45"/>
    </row>
  </sheetData>
  <mergeCells count="50">
    <mergeCell ref="A1:CI1"/>
    <mergeCell ref="A27:CA27"/>
    <mergeCell ref="A6:CA6"/>
    <mergeCell ref="A2:H2"/>
    <mergeCell ref="C3:H3"/>
    <mergeCell ref="C4:E4"/>
    <mergeCell ref="AB4:AC4"/>
    <mergeCell ref="AL4:AM4"/>
    <mergeCell ref="AU4:AV4"/>
    <mergeCell ref="BI2:BQ2"/>
    <mergeCell ref="BS2:CA2"/>
    <mergeCell ref="BK3:BO3"/>
    <mergeCell ref="BU3:BY3"/>
    <mergeCell ref="BK4:BL4"/>
    <mergeCell ref="BU4:BV4"/>
    <mergeCell ref="L4:M4"/>
    <mergeCell ref="BA47:BG47"/>
    <mergeCell ref="BC3:BG3"/>
    <mergeCell ref="J2:P2"/>
    <mergeCell ref="R2:X2"/>
    <mergeCell ref="Z2:AH2"/>
    <mergeCell ref="AJ2:AQ2"/>
    <mergeCell ref="AS2:AY2"/>
    <mergeCell ref="BA2:BG2"/>
    <mergeCell ref="L3:P3"/>
    <mergeCell ref="T3:X3"/>
    <mergeCell ref="AB3:AF3"/>
    <mergeCell ref="AL3:AP3"/>
    <mergeCell ref="AU3:AY3"/>
    <mergeCell ref="T4:U4"/>
    <mergeCell ref="BA26:BG26"/>
    <mergeCell ref="BC4:BD4"/>
    <mergeCell ref="DQ2:DW2"/>
    <mergeCell ref="DS3:DW3"/>
    <mergeCell ref="DS4:DT4"/>
    <mergeCell ref="DI3:DM3"/>
    <mergeCell ref="DI4:DJ4"/>
    <mergeCell ref="DO3:DO4"/>
    <mergeCell ref="DG2:DO2"/>
    <mergeCell ref="CZ3:DD3"/>
    <mergeCell ref="CZ4:DA4"/>
    <mergeCell ref="CO2:CV2"/>
    <mergeCell ref="CV3:CV4"/>
    <mergeCell ref="CX2:DE2"/>
    <mergeCell ref="DE3:DE4"/>
    <mergeCell ref="CC2:CI2"/>
    <mergeCell ref="CE3:CI3"/>
    <mergeCell ref="CE4:CF4"/>
    <mergeCell ref="CQ3:CU3"/>
    <mergeCell ref="CQ4:CR4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6"/>
  <sheetViews>
    <sheetView workbookViewId="0">
      <selection sqref="A1:BZ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4" width="7.1640625" style="29" customWidth="1"/>
    <col min="5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7" width="7.1640625" style="71" customWidth="1"/>
    <col min="18" max="18" width="2.33203125" style="24" customWidth="1"/>
    <col min="19" max="20" width="9.5" style="60" customWidth="1"/>
    <col min="21" max="21" width="7.1640625" style="25" customWidth="1"/>
    <col min="22" max="22" width="7.1640625" style="27" customWidth="1"/>
    <col min="23" max="26" width="7.1640625" style="71" customWidth="1"/>
    <col min="27" max="28" width="9.5" style="26" customWidth="1"/>
    <col min="29" max="29" width="2.33203125" style="24" customWidth="1"/>
    <col min="30" max="30" width="9.5" style="60" customWidth="1"/>
    <col min="31" max="31" width="9.5" style="99" customWidth="1"/>
    <col min="32" max="32" width="7.1640625" style="25" customWidth="1"/>
    <col min="33" max="33" width="7.1640625" style="27" customWidth="1"/>
    <col min="34" max="36" width="7.1640625" style="71" customWidth="1"/>
    <col min="37" max="38" width="9.5" style="26" customWidth="1"/>
    <col min="39" max="39" width="2.33203125" style="24" customWidth="1"/>
    <col min="40" max="40" width="9.5" style="60" customWidth="1"/>
    <col min="41" max="41" width="9.5" style="99" customWidth="1"/>
    <col min="42" max="42" width="7.1640625" style="25" customWidth="1"/>
    <col min="43" max="43" width="7.1640625" style="29" customWidth="1"/>
    <col min="44" max="47" width="7.1640625" style="71" customWidth="1"/>
    <col min="48" max="48" width="2.1640625" style="24" customWidth="1"/>
    <col min="49" max="49" width="9.5" style="60" customWidth="1"/>
    <col min="50" max="50" width="9.5" style="99" customWidth="1"/>
    <col min="51" max="51" width="7.1640625" style="25" customWidth="1"/>
    <col min="52" max="52" width="7.1640625" style="27" customWidth="1"/>
    <col min="53" max="56" width="7.1640625" style="71" customWidth="1"/>
    <col min="57" max="57" width="2.1640625" style="24" customWidth="1"/>
    <col min="58" max="58" width="9.5" style="60" customWidth="1"/>
    <col min="59" max="59" width="9.5" style="99" customWidth="1"/>
    <col min="60" max="60" width="7.1640625" style="25" customWidth="1"/>
    <col min="61" max="61" width="7.1640625" style="29" customWidth="1"/>
    <col min="62" max="65" width="7.1640625" style="71" customWidth="1"/>
    <col min="66" max="67" width="9.5" style="99" customWidth="1"/>
    <col min="68" max="68" width="2.1640625" style="24" customWidth="1"/>
    <col min="69" max="69" width="9.5" style="60" customWidth="1"/>
    <col min="70" max="70" width="9.5" style="99" customWidth="1"/>
    <col min="71" max="71" width="7.1640625" style="25" customWidth="1"/>
    <col min="72" max="72" width="7.1640625" style="29" customWidth="1"/>
    <col min="73" max="76" width="7.1640625" style="71" customWidth="1"/>
    <col min="77" max="78" width="9.5" style="99" customWidth="1"/>
    <col min="79" max="79" width="2.1640625" style="24" customWidth="1"/>
    <col min="80" max="80" width="36.6640625" style="99" customWidth="1"/>
    <col min="81" max="83" width="12.83203125" style="24"/>
    <col min="84" max="84" width="9.5" style="60" customWidth="1"/>
    <col min="85" max="85" width="9.5" style="99" customWidth="1"/>
    <col min="86" max="88" width="7.1640625" style="27" customWidth="1"/>
    <col min="89" max="91" width="7.1640625" style="71" customWidth="1"/>
    <col min="92" max="92" width="2.1640625" style="24" customWidth="1"/>
    <col min="93" max="93" width="9.5" style="60" customWidth="1"/>
    <col min="94" max="94" width="9.5" style="99" customWidth="1"/>
    <col min="95" max="97" width="7.1640625" style="27" customWidth="1"/>
    <col min="98" max="100" width="7.1640625" style="71" customWidth="1"/>
    <col min="101" max="16384" width="12.83203125" style="24"/>
  </cols>
  <sheetData>
    <row r="1" spans="1:100" s="23" customFormat="1" ht="28" customHeight="1" x14ac:dyDescent="0.15">
      <c r="A1" s="364" t="s">
        <v>204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B1" s="108" t="s">
        <v>51</v>
      </c>
      <c r="CF1" s="314"/>
      <c r="CG1" s="314"/>
      <c r="CH1" s="314"/>
      <c r="CI1" s="314"/>
      <c r="CJ1" s="314"/>
      <c r="CK1" s="314"/>
      <c r="CL1" s="314"/>
      <c r="CM1" s="314"/>
      <c r="CO1" s="314"/>
      <c r="CP1" s="314"/>
      <c r="CQ1" s="314"/>
      <c r="CR1" s="314"/>
      <c r="CS1" s="314"/>
      <c r="CT1" s="314"/>
      <c r="CU1" s="314"/>
      <c r="CV1" s="314"/>
    </row>
    <row r="2" spans="1:100" s="274" customFormat="1" ht="15" x14ac:dyDescent="0.15">
      <c r="A2" s="286" t="s">
        <v>59</v>
      </c>
      <c r="B2" s="287"/>
      <c r="C2" s="287"/>
      <c r="D2" s="287"/>
      <c r="E2" s="287"/>
      <c r="F2" s="287"/>
      <c r="G2" s="287"/>
      <c r="H2" s="288"/>
      <c r="I2" s="273"/>
      <c r="J2" s="286" t="s">
        <v>65</v>
      </c>
      <c r="K2" s="287"/>
      <c r="L2" s="287"/>
      <c r="M2" s="287"/>
      <c r="N2" s="287"/>
      <c r="O2" s="287"/>
      <c r="P2" s="287"/>
      <c r="Q2" s="288"/>
      <c r="S2" s="286" t="s">
        <v>66</v>
      </c>
      <c r="T2" s="287"/>
      <c r="U2" s="287"/>
      <c r="V2" s="287"/>
      <c r="W2" s="287"/>
      <c r="X2" s="287"/>
      <c r="Y2" s="287"/>
      <c r="Z2" s="287"/>
      <c r="AA2" s="287"/>
      <c r="AB2" s="288"/>
      <c r="AD2" s="286" t="s">
        <v>67</v>
      </c>
      <c r="AE2" s="287"/>
      <c r="AF2" s="287"/>
      <c r="AG2" s="287"/>
      <c r="AH2" s="287"/>
      <c r="AI2" s="287"/>
      <c r="AJ2" s="287"/>
      <c r="AK2" s="287"/>
      <c r="AL2" s="288"/>
      <c r="AN2" s="286" t="s">
        <v>68</v>
      </c>
      <c r="AO2" s="287"/>
      <c r="AP2" s="287"/>
      <c r="AQ2" s="287"/>
      <c r="AR2" s="287"/>
      <c r="AS2" s="287"/>
      <c r="AT2" s="287"/>
      <c r="AU2" s="288"/>
      <c r="AW2" s="286" t="s">
        <v>69</v>
      </c>
      <c r="AX2" s="287"/>
      <c r="AY2" s="287"/>
      <c r="AZ2" s="287"/>
      <c r="BA2" s="287"/>
      <c r="BB2" s="287"/>
      <c r="BC2" s="287"/>
      <c r="BD2" s="288"/>
      <c r="BF2" s="286" t="s">
        <v>79</v>
      </c>
      <c r="BG2" s="287"/>
      <c r="BH2" s="287"/>
      <c r="BI2" s="287"/>
      <c r="BJ2" s="287"/>
      <c r="BK2" s="287"/>
      <c r="BL2" s="287"/>
      <c r="BM2" s="287"/>
      <c r="BN2" s="287"/>
      <c r="BO2" s="288"/>
      <c r="BQ2" s="286" t="s">
        <v>78</v>
      </c>
      <c r="BR2" s="287"/>
      <c r="BS2" s="287"/>
      <c r="BT2" s="287"/>
      <c r="BU2" s="287"/>
      <c r="BV2" s="287"/>
      <c r="BW2" s="287"/>
      <c r="BX2" s="287"/>
      <c r="BY2" s="287"/>
      <c r="BZ2" s="288"/>
      <c r="CB2" s="275" t="s">
        <v>58</v>
      </c>
      <c r="CF2" s="286" t="s">
        <v>93</v>
      </c>
      <c r="CG2" s="287"/>
      <c r="CH2" s="287"/>
      <c r="CI2" s="287"/>
      <c r="CJ2" s="287"/>
      <c r="CK2" s="287"/>
      <c r="CL2" s="287"/>
      <c r="CM2" s="288"/>
      <c r="CO2" s="286" t="s">
        <v>94</v>
      </c>
      <c r="CP2" s="287"/>
      <c r="CQ2" s="287"/>
      <c r="CR2" s="287"/>
      <c r="CS2" s="287"/>
      <c r="CT2" s="287"/>
      <c r="CU2" s="287"/>
      <c r="CV2" s="288"/>
    </row>
    <row r="3" spans="1:100" s="19" customFormat="1" ht="18" x14ac:dyDescent="0.15">
      <c r="A3" s="73" t="s">
        <v>35</v>
      </c>
      <c r="B3" s="100" t="s">
        <v>36</v>
      </c>
      <c r="C3" s="292" t="s">
        <v>62</v>
      </c>
      <c r="D3" s="293"/>
      <c r="E3" s="293"/>
      <c r="F3" s="293"/>
      <c r="G3" s="294"/>
      <c r="H3" s="311" t="s">
        <v>82</v>
      </c>
      <c r="I3" s="72"/>
      <c r="J3" s="73" t="s">
        <v>35</v>
      </c>
      <c r="K3" s="100" t="s">
        <v>36</v>
      </c>
      <c r="L3" s="292" t="s">
        <v>62</v>
      </c>
      <c r="M3" s="293"/>
      <c r="N3" s="293"/>
      <c r="O3" s="293"/>
      <c r="P3" s="294"/>
      <c r="Q3" s="311" t="s">
        <v>82</v>
      </c>
      <c r="S3" s="73" t="s">
        <v>35</v>
      </c>
      <c r="T3" s="73" t="s">
        <v>36</v>
      </c>
      <c r="U3" s="292" t="s">
        <v>62</v>
      </c>
      <c r="V3" s="293"/>
      <c r="W3" s="293"/>
      <c r="X3" s="293"/>
      <c r="Y3" s="294"/>
      <c r="Z3" s="311" t="s">
        <v>82</v>
      </c>
      <c r="AA3" s="107" t="s">
        <v>55</v>
      </c>
      <c r="AB3" s="41" t="s">
        <v>56</v>
      </c>
      <c r="AD3" s="73" t="s">
        <v>35</v>
      </c>
      <c r="AE3" s="100" t="s">
        <v>36</v>
      </c>
      <c r="AF3" s="292" t="s">
        <v>62</v>
      </c>
      <c r="AG3" s="293"/>
      <c r="AH3" s="293"/>
      <c r="AI3" s="293"/>
      <c r="AJ3" s="294"/>
      <c r="AK3" s="311" t="s">
        <v>82</v>
      </c>
      <c r="AL3" s="111" t="s">
        <v>52</v>
      </c>
      <c r="AN3" s="73" t="s">
        <v>35</v>
      </c>
      <c r="AO3" s="100" t="s">
        <v>36</v>
      </c>
      <c r="AP3" s="292" t="s">
        <v>62</v>
      </c>
      <c r="AQ3" s="293"/>
      <c r="AR3" s="293"/>
      <c r="AS3" s="293"/>
      <c r="AT3" s="294"/>
      <c r="AU3" s="311" t="s">
        <v>82</v>
      </c>
      <c r="AW3" s="73" t="s">
        <v>35</v>
      </c>
      <c r="AX3" s="159" t="s">
        <v>36</v>
      </c>
      <c r="AY3" s="292" t="s">
        <v>62</v>
      </c>
      <c r="AZ3" s="293"/>
      <c r="BA3" s="293"/>
      <c r="BB3" s="293"/>
      <c r="BC3" s="294"/>
      <c r="BD3" s="311" t="s">
        <v>82</v>
      </c>
      <c r="BF3" s="73" t="s">
        <v>8</v>
      </c>
      <c r="BG3" s="100" t="s">
        <v>36</v>
      </c>
      <c r="BH3" s="292" t="s">
        <v>62</v>
      </c>
      <c r="BI3" s="293"/>
      <c r="BJ3" s="293"/>
      <c r="BK3" s="293"/>
      <c r="BL3" s="294"/>
      <c r="BM3" s="311" t="s">
        <v>82</v>
      </c>
      <c r="BN3" s="94" t="s">
        <v>80</v>
      </c>
      <c r="BO3" s="95" t="s">
        <v>81</v>
      </c>
      <c r="BQ3" s="73" t="s">
        <v>8</v>
      </c>
      <c r="BR3" s="100" t="s">
        <v>36</v>
      </c>
      <c r="BS3" s="292" t="s">
        <v>62</v>
      </c>
      <c r="BT3" s="293"/>
      <c r="BU3" s="293"/>
      <c r="BV3" s="293"/>
      <c r="BW3" s="294"/>
      <c r="BX3" s="311" t="s">
        <v>82</v>
      </c>
      <c r="BY3" s="94" t="s">
        <v>80</v>
      </c>
      <c r="BZ3" s="95" t="s">
        <v>81</v>
      </c>
      <c r="CB3" s="101" t="s">
        <v>36</v>
      </c>
      <c r="CF3" s="73" t="s">
        <v>8</v>
      </c>
      <c r="CG3" s="100" t="s">
        <v>36</v>
      </c>
      <c r="CH3" s="292" t="s">
        <v>62</v>
      </c>
      <c r="CI3" s="293"/>
      <c r="CJ3" s="293"/>
      <c r="CK3" s="293"/>
      <c r="CL3" s="294"/>
      <c r="CM3" s="311" t="s">
        <v>82</v>
      </c>
      <c r="CO3" s="73" t="s">
        <v>8</v>
      </c>
      <c r="CP3" s="100" t="s">
        <v>36</v>
      </c>
      <c r="CQ3" s="292" t="s">
        <v>62</v>
      </c>
      <c r="CR3" s="293"/>
      <c r="CS3" s="293"/>
      <c r="CT3" s="293"/>
      <c r="CU3" s="294"/>
      <c r="CV3" s="311" t="s">
        <v>82</v>
      </c>
    </row>
    <row r="4" spans="1:100" s="19" customFormat="1" ht="15" x14ac:dyDescent="0.15">
      <c r="A4" s="74"/>
      <c r="B4" s="101" t="s">
        <v>39</v>
      </c>
      <c r="C4" s="291" t="s">
        <v>37</v>
      </c>
      <c r="D4" s="291"/>
      <c r="E4" s="64" t="s">
        <v>38</v>
      </c>
      <c r="F4" s="64" t="s">
        <v>61</v>
      </c>
      <c r="G4" s="65" t="s">
        <v>60</v>
      </c>
      <c r="H4" s="312"/>
      <c r="J4" s="74"/>
      <c r="K4" s="101" t="s">
        <v>39</v>
      </c>
      <c r="L4" s="291" t="s">
        <v>37</v>
      </c>
      <c r="M4" s="291"/>
      <c r="N4" s="64" t="s">
        <v>38</v>
      </c>
      <c r="O4" s="64" t="s">
        <v>61</v>
      </c>
      <c r="P4" s="65" t="s">
        <v>60</v>
      </c>
      <c r="Q4" s="312"/>
      <c r="S4" s="74"/>
      <c r="T4" s="74" t="s">
        <v>39</v>
      </c>
      <c r="U4" s="291" t="s">
        <v>37</v>
      </c>
      <c r="V4" s="291"/>
      <c r="W4" s="64" t="s">
        <v>38</v>
      </c>
      <c r="X4" s="64" t="s">
        <v>61</v>
      </c>
      <c r="Y4" s="65" t="s">
        <v>60</v>
      </c>
      <c r="Z4" s="312"/>
      <c r="AA4" s="105" t="s">
        <v>57</v>
      </c>
      <c r="AB4" s="106" t="s">
        <v>57</v>
      </c>
      <c r="AD4" s="74"/>
      <c r="AE4" s="101" t="s">
        <v>39</v>
      </c>
      <c r="AF4" s="291" t="s">
        <v>37</v>
      </c>
      <c r="AG4" s="291"/>
      <c r="AH4" s="64" t="s">
        <v>38</v>
      </c>
      <c r="AI4" s="64" t="s">
        <v>61</v>
      </c>
      <c r="AJ4" s="65" t="s">
        <v>60</v>
      </c>
      <c r="AK4" s="312"/>
      <c r="AL4" s="113" t="s">
        <v>53</v>
      </c>
      <c r="AN4" s="74"/>
      <c r="AO4" s="101" t="s">
        <v>39</v>
      </c>
      <c r="AP4" s="291" t="s">
        <v>37</v>
      </c>
      <c r="AQ4" s="291"/>
      <c r="AR4" s="64" t="s">
        <v>38</v>
      </c>
      <c r="AS4" s="64" t="s">
        <v>61</v>
      </c>
      <c r="AT4" s="65" t="s">
        <v>60</v>
      </c>
      <c r="AU4" s="312"/>
      <c r="AW4" s="74"/>
      <c r="AX4" s="160" t="s">
        <v>39</v>
      </c>
      <c r="AY4" s="291" t="s">
        <v>37</v>
      </c>
      <c r="AZ4" s="291"/>
      <c r="BA4" s="64" t="s">
        <v>38</v>
      </c>
      <c r="BB4" s="64" t="s">
        <v>61</v>
      </c>
      <c r="BC4" s="65" t="s">
        <v>60</v>
      </c>
      <c r="BD4" s="312"/>
      <c r="BF4" s="74"/>
      <c r="BG4" s="101" t="s">
        <v>39</v>
      </c>
      <c r="BH4" s="291" t="s">
        <v>37</v>
      </c>
      <c r="BI4" s="291"/>
      <c r="BJ4" s="64" t="s">
        <v>38</v>
      </c>
      <c r="BK4" s="64" t="s">
        <v>61</v>
      </c>
      <c r="BL4" s="65" t="s">
        <v>60</v>
      </c>
      <c r="BM4" s="312"/>
      <c r="BN4" s="94" t="s">
        <v>57</v>
      </c>
      <c r="BO4" s="95" t="s">
        <v>57</v>
      </c>
      <c r="BQ4" s="74"/>
      <c r="BR4" s="101" t="s">
        <v>39</v>
      </c>
      <c r="BS4" s="291" t="s">
        <v>37</v>
      </c>
      <c r="BT4" s="291"/>
      <c r="BU4" s="64" t="s">
        <v>38</v>
      </c>
      <c r="BV4" s="64" t="s">
        <v>61</v>
      </c>
      <c r="BW4" s="65" t="s">
        <v>60</v>
      </c>
      <c r="BX4" s="312"/>
      <c r="BY4" s="94" t="s">
        <v>57</v>
      </c>
      <c r="BZ4" s="95" t="s">
        <v>57</v>
      </c>
      <c r="CB4" s="101" t="s">
        <v>39</v>
      </c>
      <c r="CF4" s="74"/>
      <c r="CG4" s="101" t="s">
        <v>39</v>
      </c>
      <c r="CH4" s="291" t="s">
        <v>37</v>
      </c>
      <c r="CI4" s="291"/>
      <c r="CJ4" s="133" t="s">
        <v>38</v>
      </c>
      <c r="CK4" s="64" t="s">
        <v>61</v>
      </c>
      <c r="CL4" s="65" t="s">
        <v>60</v>
      </c>
      <c r="CM4" s="312"/>
      <c r="CO4" s="74"/>
      <c r="CP4" s="101" t="s">
        <v>39</v>
      </c>
      <c r="CQ4" s="291" t="s">
        <v>37</v>
      </c>
      <c r="CR4" s="291"/>
      <c r="CS4" s="133" t="s">
        <v>38</v>
      </c>
      <c r="CT4" s="64" t="s">
        <v>61</v>
      </c>
      <c r="CU4" s="65" t="s">
        <v>60</v>
      </c>
      <c r="CV4" s="312"/>
    </row>
    <row r="5" spans="1:100" s="19" customFormat="1" ht="15" x14ac:dyDescent="0.15">
      <c r="A5" s="75" t="s">
        <v>0</v>
      </c>
      <c r="B5" s="102" t="s">
        <v>1</v>
      </c>
      <c r="C5" s="32" t="s">
        <v>63</v>
      </c>
      <c r="D5" s="31" t="s">
        <v>64</v>
      </c>
      <c r="E5" s="66" t="s">
        <v>2</v>
      </c>
      <c r="F5" s="67" t="s">
        <v>2</v>
      </c>
      <c r="G5" s="67" t="s">
        <v>2</v>
      </c>
      <c r="H5" s="313"/>
      <c r="J5" s="75" t="s">
        <v>0</v>
      </c>
      <c r="K5" s="102" t="s">
        <v>1</v>
      </c>
      <c r="L5" s="32" t="s">
        <v>63</v>
      </c>
      <c r="M5" s="31" t="s">
        <v>64</v>
      </c>
      <c r="N5" s="66" t="s">
        <v>2</v>
      </c>
      <c r="O5" s="67" t="s">
        <v>2</v>
      </c>
      <c r="P5" s="67" t="s">
        <v>2</v>
      </c>
      <c r="Q5" s="313"/>
      <c r="S5" s="75" t="s">
        <v>0</v>
      </c>
      <c r="T5" s="75" t="s">
        <v>1</v>
      </c>
      <c r="U5" s="32" t="s">
        <v>63</v>
      </c>
      <c r="V5" s="33" t="s">
        <v>64</v>
      </c>
      <c r="W5" s="66" t="s">
        <v>2</v>
      </c>
      <c r="X5" s="67" t="s">
        <v>2</v>
      </c>
      <c r="Y5" s="67" t="s">
        <v>2</v>
      </c>
      <c r="Z5" s="313"/>
      <c r="AA5" s="30" t="s">
        <v>1</v>
      </c>
      <c r="AB5" s="47" t="s">
        <v>1</v>
      </c>
      <c r="AD5" s="75" t="s">
        <v>0</v>
      </c>
      <c r="AE5" s="102" t="s">
        <v>1</v>
      </c>
      <c r="AF5" s="32" t="s">
        <v>63</v>
      </c>
      <c r="AG5" s="33" t="s">
        <v>64</v>
      </c>
      <c r="AH5" s="66" t="s">
        <v>2</v>
      </c>
      <c r="AI5" s="67" t="s">
        <v>2</v>
      </c>
      <c r="AJ5" s="67" t="s">
        <v>2</v>
      </c>
      <c r="AK5" s="313"/>
      <c r="AL5" s="47" t="s">
        <v>92</v>
      </c>
      <c r="AN5" s="75" t="s">
        <v>0</v>
      </c>
      <c r="AO5" s="102" t="s">
        <v>1</v>
      </c>
      <c r="AP5" s="32" t="s">
        <v>63</v>
      </c>
      <c r="AQ5" s="31" t="s">
        <v>64</v>
      </c>
      <c r="AR5" s="66" t="s">
        <v>2</v>
      </c>
      <c r="AS5" s="67" t="s">
        <v>2</v>
      </c>
      <c r="AT5" s="67" t="s">
        <v>2</v>
      </c>
      <c r="AU5" s="313"/>
      <c r="AW5" s="75" t="s">
        <v>0</v>
      </c>
      <c r="AX5" s="102" t="s">
        <v>1</v>
      </c>
      <c r="AY5" s="32" t="s">
        <v>63</v>
      </c>
      <c r="AZ5" s="33" t="s">
        <v>64</v>
      </c>
      <c r="BA5" s="66" t="s">
        <v>2</v>
      </c>
      <c r="BB5" s="67" t="s">
        <v>2</v>
      </c>
      <c r="BC5" s="67" t="s">
        <v>2</v>
      </c>
      <c r="BD5" s="313"/>
      <c r="BF5" s="75" t="s">
        <v>0</v>
      </c>
      <c r="BG5" s="102" t="s">
        <v>1</v>
      </c>
      <c r="BH5" s="32" t="s">
        <v>63</v>
      </c>
      <c r="BI5" s="31" t="s">
        <v>64</v>
      </c>
      <c r="BJ5" s="66" t="s">
        <v>2</v>
      </c>
      <c r="BK5" s="67" t="s">
        <v>2</v>
      </c>
      <c r="BL5" s="67" t="s">
        <v>2</v>
      </c>
      <c r="BM5" s="313"/>
      <c r="BN5" s="96" t="s">
        <v>1</v>
      </c>
      <c r="BO5" s="97" t="s">
        <v>1</v>
      </c>
      <c r="BQ5" s="75" t="s">
        <v>0</v>
      </c>
      <c r="BR5" s="102" t="s">
        <v>1</v>
      </c>
      <c r="BS5" s="32" t="s">
        <v>63</v>
      </c>
      <c r="BT5" s="31" t="s">
        <v>64</v>
      </c>
      <c r="BU5" s="66" t="s">
        <v>2</v>
      </c>
      <c r="BV5" s="67" t="s">
        <v>2</v>
      </c>
      <c r="BW5" s="67" t="s">
        <v>2</v>
      </c>
      <c r="BX5" s="313"/>
      <c r="BY5" s="96" t="s">
        <v>1</v>
      </c>
      <c r="BZ5" s="97" t="s">
        <v>1</v>
      </c>
      <c r="CB5" s="102" t="s">
        <v>1</v>
      </c>
      <c r="CF5" s="75" t="s">
        <v>0</v>
      </c>
      <c r="CG5" s="102" t="s">
        <v>1</v>
      </c>
      <c r="CH5" s="33" t="s">
        <v>63</v>
      </c>
      <c r="CI5" s="33" t="s">
        <v>64</v>
      </c>
      <c r="CJ5" s="33" t="s">
        <v>2</v>
      </c>
      <c r="CK5" s="67" t="s">
        <v>2</v>
      </c>
      <c r="CL5" s="67" t="s">
        <v>2</v>
      </c>
      <c r="CM5" s="313"/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67" t="s">
        <v>2</v>
      </c>
      <c r="CU5" s="67" t="s">
        <v>2</v>
      </c>
      <c r="CV5" s="313"/>
    </row>
    <row r="6" spans="1:100" s="215" customFormat="1" x14ac:dyDescent="0.15">
      <c r="A6" s="211">
        <v>10</v>
      </c>
      <c r="B6" s="212">
        <v>4101</v>
      </c>
      <c r="C6" s="213">
        <v>47.3</v>
      </c>
      <c r="D6" s="214">
        <v>36.799999999999997</v>
      </c>
      <c r="E6" s="207">
        <v>6.17</v>
      </c>
      <c r="F6" s="207">
        <v>5.55</v>
      </c>
      <c r="G6" s="207">
        <v>2.7</v>
      </c>
      <c r="H6" s="218">
        <v>0</v>
      </c>
      <c r="J6" s="211">
        <v>10</v>
      </c>
      <c r="K6" s="212">
        <v>4.452</v>
      </c>
      <c r="L6" s="213">
        <v>0.86</v>
      </c>
      <c r="M6" s="214">
        <v>0.496</v>
      </c>
      <c r="N6" s="207">
        <v>1.9870000000000001</v>
      </c>
      <c r="O6" s="207">
        <v>1.847</v>
      </c>
      <c r="P6" s="207">
        <v>0.73099999999999998</v>
      </c>
      <c r="Q6" s="207"/>
      <c r="S6" s="211">
        <v>10</v>
      </c>
      <c r="T6" s="212">
        <f>AA6+AB6</f>
        <v>119.14</v>
      </c>
      <c r="U6" s="213">
        <f>(CP6*CQ6+CG6*CH6)/(CP6+CG6)</f>
        <v>0.90039449387275472</v>
      </c>
      <c r="V6" s="216">
        <f>(CP6*CR6+CG6*CI6)/(CP6+CG6)</f>
        <v>-1.1599211012254489</v>
      </c>
      <c r="W6" s="207">
        <f>(CP6*CS6+CG6*CJ6)/(CP6+CG6)</f>
        <v>1.9801577975491018</v>
      </c>
      <c r="X6" s="207"/>
      <c r="Y6" s="207"/>
      <c r="Z6" s="207"/>
      <c r="AA6" s="212">
        <f>CP6</f>
        <v>71.39</v>
      </c>
      <c r="AB6" s="212">
        <f>CG6</f>
        <v>47.75</v>
      </c>
      <c r="AD6" s="211">
        <v>10</v>
      </c>
      <c r="AE6" s="212">
        <v>51.45</v>
      </c>
      <c r="AF6" s="213">
        <v>0.8</v>
      </c>
      <c r="AG6" s="216">
        <v>-0.9</v>
      </c>
      <c r="AH6" s="207" t="s">
        <v>90</v>
      </c>
      <c r="AI6" s="207"/>
      <c r="AJ6" s="207"/>
      <c r="AK6" s="211"/>
      <c r="AL6" s="211"/>
      <c r="AN6" s="211"/>
      <c r="AO6" s="212"/>
      <c r="AP6" s="213"/>
      <c r="AQ6" s="214"/>
      <c r="AR6" s="207"/>
      <c r="AS6" s="207"/>
      <c r="AT6" s="207"/>
      <c r="AU6" s="207"/>
      <c r="AW6" s="211">
        <v>10</v>
      </c>
      <c r="AX6" s="212">
        <v>53.91</v>
      </c>
      <c r="AY6" s="213">
        <v>82.2</v>
      </c>
      <c r="AZ6" s="216">
        <v>-54.9</v>
      </c>
      <c r="BA6" s="207"/>
      <c r="BB6" s="207"/>
      <c r="BC6" s="207"/>
      <c r="BD6" s="207"/>
      <c r="BF6" s="211"/>
      <c r="BG6" s="212"/>
      <c r="BH6" s="213"/>
      <c r="BI6" s="214"/>
      <c r="BJ6" s="207"/>
      <c r="BK6" s="207"/>
      <c r="BL6" s="207"/>
      <c r="BM6" s="207"/>
      <c r="BN6" s="212"/>
      <c r="BO6" s="212"/>
      <c r="BQ6" s="211"/>
      <c r="BR6" s="212"/>
      <c r="BS6" s="213"/>
      <c r="BT6" s="214"/>
      <c r="BU6" s="207"/>
      <c r="BV6" s="207"/>
      <c r="BW6" s="207"/>
      <c r="BX6" s="207"/>
      <c r="BY6" s="212"/>
      <c r="BZ6" s="212"/>
      <c r="CF6" s="219">
        <v>10</v>
      </c>
      <c r="CG6" s="220">
        <v>47.75</v>
      </c>
      <c r="CH6" s="221">
        <v>1.2</v>
      </c>
      <c r="CI6" s="221">
        <v>-1.1000000000000001</v>
      </c>
      <c r="CJ6" s="221">
        <v>2.1</v>
      </c>
      <c r="CK6" s="207"/>
      <c r="CL6" s="207"/>
      <c r="CM6" s="207"/>
      <c r="CO6" s="219">
        <v>10</v>
      </c>
      <c r="CP6" s="220">
        <v>71.39</v>
      </c>
      <c r="CQ6" s="221">
        <v>0.7</v>
      </c>
      <c r="CR6" s="221">
        <v>-1.2</v>
      </c>
      <c r="CS6" s="221">
        <v>1.9</v>
      </c>
      <c r="CT6" s="207"/>
      <c r="CU6" s="207"/>
      <c r="CV6" s="207"/>
    </row>
    <row r="7" spans="1:100" s="215" customFormat="1" x14ac:dyDescent="0.15">
      <c r="A7" s="211">
        <v>15</v>
      </c>
      <c r="B7" s="212">
        <v>2370</v>
      </c>
      <c r="C7" s="213">
        <v>33.369999999999997</v>
      </c>
      <c r="D7" s="214">
        <v>27.28</v>
      </c>
      <c r="E7" s="207">
        <v>4.91</v>
      </c>
      <c r="F7" s="207">
        <v>4.01</v>
      </c>
      <c r="G7" s="207">
        <v>2.83</v>
      </c>
      <c r="H7" s="218">
        <v>0</v>
      </c>
      <c r="J7" s="211">
        <v>15</v>
      </c>
      <c r="K7" s="212">
        <v>4.2240000000000002</v>
      </c>
      <c r="L7" s="213">
        <v>0.81899999999999995</v>
      </c>
      <c r="M7" s="214">
        <v>0.442</v>
      </c>
      <c r="N7" s="207">
        <v>1.9750000000000001</v>
      </c>
      <c r="O7" s="207">
        <v>1.8440000000000001</v>
      </c>
      <c r="P7" s="207">
        <v>0.70799999999999996</v>
      </c>
      <c r="Q7" s="207"/>
      <c r="S7" s="211">
        <v>15</v>
      </c>
      <c r="T7" s="212">
        <f t="shared" ref="T7:T70" si="0">AA7+AB7</f>
        <v>73.22</v>
      </c>
      <c r="U7" s="213">
        <f t="shared" ref="U7:U70" si="1">(CP7*CQ7+CG7*CH7)/(CP7+CG7)</f>
        <v>0.80000000000000016</v>
      </c>
      <c r="V7" s="216">
        <f t="shared" ref="V7:V70" si="2">(CP7*CR7+CG7*CI7)/(CP7+CG7)</f>
        <v>-1.1000000000000001</v>
      </c>
      <c r="W7" s="207">
        <f t="shared" ref="W7:W70" si="3">(CP7*CS7+CG7*CJ7)/(CP7+CG7)</f>
        <v>1.9796503687517071</v>
      </c>
      <c r="X7" s="207"/>
      <c r="Y7" s="207"/>
      <c r="Z7" s="207"/>
      <c r="AA7" s="212">
        <f t="shared" ref="AA7:AA70" si="4">CP7</f>
        <v>44.06</v>
      </c>
      <c r="AB7" s="212">
        <f t="shared" ref="AB7:AB70" si="5">CG7</f>
        <v>29.16</v>
      </c>
      <c r="AD7" s="211">
        <v>15</v>
      </c>
      <c r="AE7" s="212">
        <v>32.42</v>
      </c>
      <c r="AF7" s="213">
        <v>0.7</v>
      </c>
      <c r="AG7" s="216">
        <v>-0.9</v>
      </c>
      <c r="AH7" s="207" t="s">
        <v>90</v>
      </c>
      <c r="AI7" s="207"/>
      <c r="AJ7" s="207"/>
      <c r="AK7" s="211"/>
      <c r="AL7" s="211"/>
      <c r="AN7" s="211"/>
      <c r="AO7" s="212"/>
      <c r="AP7" s="213"/>
      <c r="AQ7" s="214"/>
      <c r="AR7" s="207"/>
      <c r="AS7" s="207"/>
      <c r="AT7" s="207"/>
      <c r="AU7" s="207"/>
      <c r="AW7" s="211">
        <v>15</v>
      </c>
      <c r="AX7" s="212">
        <v>29</v>
      </c>
      <c r="AY7" s="213">
        <v>58.5</v>
      </c>
      <c r="AZ7" s="216">
        <v>-47.4</v>
      </c>
      <c r="BA7" s="207"/>
      <c r="BB7" s="207"/>
      <c r="BC7" s="207"/>
      <c r="BD7" s="207"/>
      <c r="BF7" s="211"/>
      <c r="BG7" s="212"/>
      <c r="BH7" s="213"/>
      <c r="BI7" s="214"/>
      <c r="BJ7" s="207"/>
      <c r="BK7" s="207"/>
      <c r="BL7" s="207"/>
      <c r="BM7" s="207"/>
      <c r="BN7" s="212"/>
      <c r="BO7" s="212"/>
      <c r="BQ7" s="211"/>
      <c r="BR7" s="212"/>
      <c r="BS7" s="213"/>
      <c r="BT7" s="214"/>
      <c r="BU7" s="207"/>
      <c r="BV7" s="207"/>
      <c r="BW7" s="207"/>
      <c r="BX7" s="207"/>
      <c r="BY7" s="212"/>
      <c r="BZ7" s="212"/>
      <c r="CF7" s="219">
        <v>15</v>
      </c>
      <c r="CG7" s="220">
        <v>29.16</v>
      </c>
      <c r="CH7" s="221">
        <v>0.8</v>
      </c>
      <c r="CI7" s="221">
        <v>-1.1000000000000001</v>
      </c>
      <c r="CJ7" s="221">
        <v>2.1</v>
      </c>
      <c r="CK7" s="207"/>
      <c r="CL7" s="207"/>
      <c r="CM7" s="207"/>
      <c r="CO7" s="219">
        <v>15</v>
      </c>
      <c r="CP7" s="220">
        <v>44.06</v>
      </c>
      <c r="CQ7" s="221">
        <v>0.8</v>
      </c>
      <c r="CR7" s="221">
        <v>-1.1000000000000001</v>
      </c>
      <c r="CS7" s="221">
        <v>1.9</v>
      </c>
      <c r="CT7" s="207"/>
      <c r="CU7" s="207"/>
      <c r="CV7" s="207"/>
    </row>
    <row r="8" spans="1:100" s="215" customFormat="1" x14ac:dyDescent="0.15">
      <c r="A8" s="211">
        <v>20</v>
      </c>
      <c r="B8" s="212">
        <v>1092</v>
      </c>
      <c r="C8" s="213">
        <v>24.88</v>
      </c>
      <c r="D8" s="214">
        <v>20.86</v>
      </c>
      <c r="E8" s="207">
        <v>4.2699999999999996</v>
      </c>
      <c r="F8" s="207">
        <v>3.1</v>
      </c>
      <c r="G8" s="207">
        <v>2.93</v>
      </c>
      <c r="H8" s="218">
        <v>0</v>
      </c>
      <c r="J8" s="211">
        <v>20</v>
      </c>
      <c r="K8" s="212">
        <v>3.9940000000000002</v>
      </c>
      <c r="L8" s="213">
        <v>0.75700000000000001</v>
      </c>
      <c r="M8" s="214">
        <v>0.42299999999999999</v>
      </c>
      <c r="N8" s="207">
        <v>1.9630000000000001</v>
      </c>
      <c r="O8" s="207">
        <v>1.84</v>
      </c>
      <c r="P8" s="207">
        <v>0.68500000000000005</v>
      </c>
      <c r="Q8" s="207"/>
      <c r="S8" s="211">
        <v>20</v>
      </c>
      <c r="T8" s="212">
        <f t="shared" si="0"/>
        <v>48.65</v>
      </c>
      <c r="U8" s="213">
        <f t="shared" si="1"/>
        <v>0.43956834532374101</v>
      </c>
      <c r="V8" s="216">
        <f t="shared" si="2"/>
        <v>-1.0208633093525181</v>
      </c>
      <c r="W8" s="207">
        <f t="shared" si="3"/>
        <v>1.9791366906474821</v>
      </c>
      <c r="X8" s="207"/>
      <c r="Y8" s="207"/>
      <c r="Z8" s="207"/>
      <c r="AA8" s="212">
        <f t="shared" si="4"/>
        <v>29.4</v>
      </c>
      <c r="AB8" s="212">
        <f t="shared" si="5"/>
        <v>19.25</v>
      </c>
      <c r="AD8" s="211">
        <v>20</v>
      </c>
      <c r="AE8" s="212">
        <v>22</v>
      </c>
      <c r="AF8" s="213">
        <v>0.4</v>
      </c>
      <c r="AG8" s="216">
        <v>-0.9</v>
      </c>
      <c r="AH8" s="207" t="s">
        <v>90</v>
      </c>
      <c r="AI8" s="207"/>
      <c r="AJ8" s="207"/>
      <c r="AK8" s="211"/>
      <c r="AL8" s="211"/>
      <c r="AN8" s="211"/>
      <c r="AO8" s="212"/>
      <c r="AP8" s="213"/>
      <c r="AQ8" s="214"/>
      <c r="AR8" s="207"/>
      <c r="AS8" s="207"/>
      <c r="AT8" s="207"/>
      <c r="AU8" s="207"/>
      <c r="AW8" s="211">
        <v>20</v>
      </c>
      <c r="AX8" s="212">
        <v>18.07</v>
      </c>
      <c r="AY8" s="213">
        <v>49.3</v>
      </c>
      <c r="AZ8" s="216">
        <v>-42.5</v>
      </c>
      <c r="BA8" s="207"/>
      <c r="BB8" s="207"/>
      <c r="BC8" s="207"/>
      <c r="BD8" s="207"/>
      <c r="BF8" s="211"/>
      <c r="BG8" s="212"/>
      <c r="BH8" s="213"/>
      <c r="BI8" s="214"/>
      <c r="BJ8" s="207"/>
      <c r="BK8" s="207"/>
      <c r="BL8" s="207"/>
      <c r="BM8" s="207"/>
      <c r="BN8" s="212"/>
      <c r="BO8" s="212"/>
      <c r="BQ8" s="211"/>
      <c r="BR8" s="212"/>
      <c r="BS8" s="213"/>
      <c r="BT8" s="214"/>
      <c r="BU8" s="207"/>
      <c r="BV8" s="207"/>
      <c r="BW8" s="207"/>
      <c r="BX8" s="207"/>
      <c r="BY8" s="212"/>
      <c r="BZ8" s="212"/>
      <c r="CF8" s="219">
        <v>20</v>
      </c>
      <c r="CG8" s="220">
        <v>19.25</v>
      </c>
      <c r="CH8" s="221">
        <v>0.5</v>
      </c>
      <c r="CI8" s="221">
        <v>-0.9</v>
      </c>
      <c r="CJ8" s="221">
        <v>2.1</v>
      </c>
      <c r="CK8" s="207"/>
      <c r="CL8" s="207"/>
      <c r="CM8" s="207"/>
      <c r="CO8" s="219">
        <v>20</v>
      </c>
      <c r="CP8" s="220">
        <v>29.4</v>
      </c>
      <c r="CQ8" s="221">
        <v>0.4</v>
      </c>
      <c r="CR8" s="221">
        <v>-1.1000000000000001</v>
      </c>
      <c r="CS8" s="221">
        <v>1.9</v>
      </c>
      <c r="CT8" s="207"/>
      <c r="CU8" s="207"/>
      <c r="CV8" s="207"/>
    </row>
    <row r="9" spans="1:100" s="215" customFormat="1" x14ac:dyDescent="0.15">
      <c r="A9" s="211">
        <v>25</v>
      </c>
      <c r="B9" s="212">
        <v>571.70000000000005</v>
      </c>
      <c r="C9" s="213">
        <v>20.27</v>
      </c>
      <c r="D9" s="214">
        <v>16.87</v>
      </c>
      <c r="E9" s="207">
        <v>3.99</v>
      </c>
      <c r="F9" s="207">
        <v>2.64</v>
      </c>
      <c r="G9" s="207">
        <v>3</v>
      </c>
      <c r="H9" s="218">
        <v>0</v>
      </c>
      <c r="J9" s="211">
        <v>25</v>
      </c>
      <c r="K9" s="212">
        <v>3.7679999999999998</v>
      </c>
      <c r="L9" s="213">
        <v>0.71199999999999997</v>
      </c>
      <c r="M9" s="214">
        <v>0.38500000000000001</v>
      </c>
      <c r="N9" s="207">
        <v>1.9550000000000001</v>
      </c>
      <c r="O9" s="207">
        <v>1.8380000000000001</v>
      </c>
      <c r="P9" s="207">
        <v>0.66500000000000004</v>
      </c>
      <c r="Q9" s="207"/>
      <c r="S9" s="211">
        <v>25</v>
      </c>
      <c r="T9" s="212">
        <f t="shared" si="0"/>
        <v>33.94</v>
      </c>
      <c r="U9" s="213">
        <f t="shared" si="1"/>
        <v>0.5</v>
      </c>
      <c r="V9" s="216">
        <f t="shared" si="2"/>
        <v>-1</v>
      </c>
      <c r="W9" s="207">
        <f t="shared" si="3"/>
        <v>1.9787860931054804</v>
      </c>
      <c r="X9" s="207"/>
      <c r="Y9" s="207"/>
      <c r="Z9" s="207"/>
      <c r="AA9" s="212">
        <f t="shared" si="4"/>
        <v>20.57</v>
      </c>
      <c r="AB9" s="212">
        <f t="shared" si="5"/>
        <v>13.37</v>
      </c>
      <c r="AD9" s="211">
        <v>25</v>
      </c>
      <c r="AE9" s="212">
        <v>15.64</v>
      </c>
      <c r="AF9" s="213">
        <v>0.4</v>
      </c>
      <c r="AG9" s="216">
        <v>-0.9</v>
      </c>
      <c r="AH9" s="207" t="s">
        <v>90</v>
      </c>
      <c r="AI9" s="207"/>
      <c r="AJ9" s="207"/>
      <c r="AK9" s="211"/>
      <c r="AL9" s="211"/>
      <c r="AN9" s="211"/>
      <c r="AO9" s="212"/>
      <c r="AP9" s="213"/>
      <c r="AQ9" s="214"/>
      <c r="AR9" s="207"/>
      <c r="AS9" s="207"/>
      <c r="AT9" s="207"/>
      <c r="AU9" s="207"/>
      <c r="AW9" s="211">
        <v>25</v>
      </c>
      <c r="AX9" s="212">
        <v>11.89</v>
      </c>
      <c r="AY9" s="213">
        <v>42.7</v>
      </c>
      <c r="AZ9" s="216">
        <v>-38.700000000000003</v>
      </c>
      <c r="BA9" s="207"/>
      <c r="BB9" s="207"/>
      <c r="BC9" s="207"/>
      <c r="BD9" s="207"/>
      <c r="BF9" s="211"/>
      <c r="BG9" s="212"/>
      <c r="BH9" s="213"/>
      <c r="BI9" s="214"/>
      <c r="BJ9" s="207"/>
      <c r="BK9" s="207"/>
      <c r="BL9" s="207"/>
      <c r="BM9" s="207"/>
      <c r="BN9" s="212"/>
      <c r="BO9" s="212"/>
      <c r="BQ9" s="211"/>
      <c r="BR9" s="212"/>
      <c r="BS9" s="213"/>
      <c r="BT9" s="214"/>
      <c r="BU9" s="207"/>
      <c r="BV9" s="207"/>
      <c r="BW9" s="207"/>
      <c r="BX9" s="207"/>
      <c r="BY9" s="212"/>
      <c r="BZ9" s="212"/>
      <c r="CF9" s="219">
        <v>25</v>
      </c>
      <c r="CG9" s="220">
        <v>13.37</v>
      </c>
      <c r="CH9" s="221">
        <v>0.5</v>
      </c>
      <c r="CI9" s="221">
        <v>-1</v>
      </c>
      <c r="CJ9" s="221">
        <v>2.1</v>
      </c>
      <c r="CK9" s="207"/>
      <c r="CL9" s="207"/>
      <c r="CM9" s="207"/>
      <c r="CO9" s="219">
        <v>25</v>
      </c>
      <c r="CP9" s="220">
        <v>20.57</v>
      </c>
      <c r="CQ9" s="221">
        <v>0.5</v>
      </c>
      <c r="CR9" s="221">
        <v>-1</v>
      </c>
      <c r="CS9" s="221">
        <v>1.9</v>
      </c>
      <c r="CT9" s="207"/>
      <c r="CU9" s="207"/>
      <c r="CV9" s="207"/>
    </row>
    <row r="10" spans="1:100" s="215" customFormat="1" x14ac:dyDescent="0.15">
      <c r="A10" s="211">
        <v>30</v>
      </c>
      <c r="B10" s="212">
        <v>340.2</v>
      </c>
      <c r="C10" s="213">
        <v>17.98</v>
      </c>
      <c r="D10" s="214">
        <v>14.61</v>
      </c>
      <c r="E10" s="207">
        <v>3.9</v>
      </c>
      <c r="F10" s="207">
        <v>2.46</v>
      </c>
      <c r="G10" s="207">
        <v>3.03</v>
      </c>
      <c r="H10" s="218">
        <v>0</v>
      </c>
      <c r="J10" s="211">
        <v>30</v>
      </c>
      <c r="K10" s="212">
        <v>3.5550000000000002</v>
      </c>
      <c r="L10" s="213">
        <v>0.63</v>
      </c>
      <c r="M10" s="214">
        <v>0.39800000000000002</v>
      </c>
      <c r="N10" s="207">
        <v>1.946</v>
      </c>
      <c r="O10" s="207">
        <v>1.8360000000000001</v>
      </c>
      <c r="P10" s="207">
        <v>0.64500000000000002</v>
      </c>
      <c r="Q10" s="207"/>
      <c r="S10" s="211">
        <v>30</v>
      </c>
      <c r="T10" s="212">
        <f t="shared" si="0"/>
        <v>24.508000000000003</v>
      </c>
      <c r="U10" s="213">
        <f t="shared" si="1"/>
        <v>0.62151134323486201</v>
      </c>
      <c r="V10" s="216">
        <f t="shared" si="2"/>
        <v>-0.81773298514770676</v>
      </c>
      <c r="W10" s="207">
        <f t="shared" si="3"/>
        <v>2.0392443283825687</v>
      </c>
      <c r="X10" s="207"/>
      <c r="Y10" s="207"/>
      <c r="Z10" s="207"/>
      <c r="AA10" s="212">
        <f t="shared" si="4"/>
        <v>14.89</v>
      </c>
      <c r="AB10" s="212">
        <f t="shared" si="5"/>
        <v>9.6180000000000003</v>
      </c>
      <c r="AD10" s="211">
        <v>30</v>
      </c>
      <c r="AE10" s="212">
        <v>11.5</v>
      </c>
      <c r="AF10" s="213">
        <v>0.3</v>
      </c>
      <c r="AG10" s="216">
        <v>-0.7</v>
      </c>
      <c r="AH10" s="207" t="s">
        <v>90</v>
      </c>
      <c r="AI10" s="207"/>
      <c r="AJ10" s="207"/>
      <c r="AK10" s="211"/>
      <c r="AL10" s="211"/>
      <c r="AN10" s="211"/>
      <c r="AO10" s="212"/>
      <c r="AP10" s="213"/>
      <c r="AQ10" s="214"/>
      <c r="AR10" s="207"/>
      <c r="AS10" s="207"/>
      <c r="AT10" s="207"/>
      <c r="AU10" s="207"/>
      <c r="AW10" s="211">
        <v>30</v>
      </c>
      <c r="AX10" s="212">
        <v>8.2219999999999995</v>
      </c>
      <c r="AY10" s="213">
        <v>38.5</v>
      </c>
      <c r="AZ10" s="216">
        <v>-35.9</v>
      </c>
      <c r="BA10" s="207"/>
      <c r="BB10" s="207"/>
      <c r="BC10" s="207"/>
      <c r="BD10" s="207"/>
      <c r="BF10" s="211"/>
      <c r="BG10" s="212"/>
      <c r="BH10" s="213"/>
      <c r="BI10" s="214"/>
      <c r="BJ10" s="207"/>
      <c r="BK10" s="207"/>
      <c r="BL10" s="207"/>
      <c r="BM10" s="207"/>
      <c r="BN10" s="212"/>
      <c r="BO10" s="212"/>
      <c r="BQ10" s="211"/>
      <c r="BR10" s="212"/>
      <c r="BS10" s="213"/>
      <c r="BT10" s="214"/>
      <c r="BU10" s="207"/>
      <c r="BV10" s="207"/>
      <c r="BW10" s="207"/>
      <c r="BX10" s="207"/>
      <c r="BY10" s="212"/>
      <c r="BZ10" s="212"/>
      <c r="CF10" s="219">
        <v>30</v>
      </c>
      <c r="CG10" s="220">
        <v>9.6180000000000003</v>
      </c>
      <c r="CH10" s="221">
        <v>0.5</v>
      </c>
      <c r="CI10" s="221">
        <v>-1</v>
      </c>
      <c r="CJ10" s="221">
        <v>2.1</v>
      </c>
      <c r="CK10" s="207"/>
      <c r="CL10" s="207"/>
      <c r="CM10" s="207"/>
      <c r="CO10" s="219">
        <v>30</v>
      </c>
      <c r="CP10" s="220">
        <v>14.89</v>
      </c>
      <c r="CQ10" s="221">
        <v>0.7</v>
      </c>
      <c r="CR10" s="221">
        <v>-0.7</v>
      </c>
      <c r="CS10" s="221">
        <v>2</v>
      </c>
      <c r="CT10" s="207"/>
      <c r="CU10" s="207"/>
      <c r="CV10" s="207"/>
    </row>
    <row r="11" spans="1:100" s="215" customFormat="1" x14ac:dyDescent="0.15">
      <c r="A11" s="211">
        <v>35</v>
      </c>
      <c r="B11" s="212">
        <v>224.3</v>
      </c>
      <c r="C11" s="213">
        <v>15.75</v>
      </c>
      <c r="D11" s="214">
        <v>13.28</v>
      </c>
      <c r="E11" s="207">
        <v>3.81</v>
      </c>
      <c r="F11" s="207">
        <v>2.2999999999999998</v>
      </c>
      <c r="G11" s="207">
        <v>3.03</v>
      </c>
      <c r="H11" s="218">
        <v>0</v>
      </c>
      <c r="J11" s="211">
        <v>35</v>
      </c>
      <c r="K11" s="212">
        <v>3.35</v>
      </c>
      <c r="L11" s="213">
        <v>0.63100000000000001</v>
      </c>
      <c r="M11" s="214">
        <v>0.33900000000000002</v>
      </c>
      <c r="N11" s="207">
        <v>1.9410000000000001</v>
      </c>
      <c r="O11" s="207">
        <v>1.8360000000000001</v>
      </c>
      <c r="P11" s="207">
        <v>0.627</v>
      </c>
      <c r="Q11" s="207"/>
      <c r="S11" s="211">
        <v>35</v>
      </c>
      <c r="T11" s="212">
        <f t="shared" si="0"/>
        <v>18.221</v>
      </c>
      <c r="U11" s="213">
        <f t="shared" si="1"/>
        <v>0.46102848361780358</v>
      </c>
      <c r="V11" s="216">
        <f t="shared" si="2"/>
        <v>-0.73897151638219638</v>
      </c>
      <c r="W11" s="207">
        <f t="shared" si="3"/>
        <v>2.0389715163821962</v>
      </c>
      <c r="X11" s="207"/>
      <c r="Y11" s="207"/>
      <c r="Z11" s="207"/>
      <c r="AA11" s="212">
        <f t="shared" si="4"/>
        <v>11.12</v>
      </c>
      <c r="AB11" s="212">
        <f t="shared" si="5"/>
        <v>7.101</v>
      </c>
      <c r="AD11" s="211">
        <v>35</v>
      </c>
      <c r="AE11" s="212">
        <v>8.6649999999999991</v>
      </c>
      <c r="AF11" s="213">
        <v>0.4</v>
      </c>
      <c r="AG11" s="216">
        <v>-0.8</v>
      </c>
      <c r="AH11" s="207" t="s">
        <v>90</v>
      </c>
      <c r="AI11" s="207"/>
      <c r="AJ11" s="207"/>
      <c r="AK11" s="211"/>
      <c r="AL11" s="211"/>
      <c r="AN11" s="211"/>
      <c r="AO11" s="212"/>
      <c r="AP11" s="213"/>
      <c r="AQ11" s="214"/>
      <c r="AR11" s="207"/>
      <c r="AS11" s="207"/>
      <c r="AT11" s="207"/>
      <c r="AU11" s="207"/>
      <c r="AW11" s="211">
        <v>35</v>
      </c>
      <c r="AX11" s="212">
        <v>5.7859999999999996</v>
      </c>
      <c r="AY11" s="213">
        <v>35.200000000000003</v>
      </c>
      <c r="AZ11" s="216">
        <v>-33.5</v>
      </c>
      <c r="BA11" s="207"/>
      <c r="BB11" s="207"/>
      <c r="BC11" s="207"/>
      <c r="BD11" s="207"/>
      <c r="BF11" s="211"/>
      <c r="BG11" s="212"/>
      <c r="BH11" s="213"/>
      <c r="BI11" s="214"/>
      <c r="BJ11" s="207"/>
      <c r="BK11" s="207"/>
      <c r="BL11" s="207"/>
      <c r="BM11" s="207"/>
      <c r="BN11" s="212"/>
      <c r="BO11" s="212"/>
      <c r="BQ11" s="211"/>
      <c r="BR11" s="212"/>
      <c r="BS11" s="213"/>
      <c r="BT11" s="214"/>
      <c r="BU11" s="207"/>
      <c r="BV11" s="207"/>
      <c r="BW11" s="207"/>
      <c r="BX11" s="207"/>
      <c r="BY11" s="212"/>
      <c r="BZ11" s="212"/>
      <c r="CF11" s="219">
        <v>35</v>
      </c>
      <c r="CG11" s="220">
        <v>7.101</v>
      </c>
      <c r="CH11" s="221">
        <v>0.4</v>
      </c>
      <c r="CI11" s="221">
        <v>-0.8</v>
      </c>
      <c r="CJ11" s="221">
        <v>2.1</v>
      </c>
      <c r="CK11" s="207"/>
      <c r="CL11" s="207"/>
      <c r="CM11" s="207"/>
      <c r="CO11" s="219">
        <v>35</v>
      </c>
      <c r="CP11" s="220">
        <v>11.12</v>
      </c>
      <c r="CQ11" s="221">
        <v>0.5</v>
      </c>
      <c r="CR11" s="221">
        <v>-0.7</v>
      </c>
      <c r="CS11" s="221">
        <v>2</v>
      </c>
      <c r="CT11" s="207"/>
      <c r="CU11" s="207"/>
      <c r="CV11" s="207"/>
    </row>
    <row r="12" spans="1:100" s="215" customFormat="1" x14ac:dyDescent="0.15">
      <c r="A12" s="211">
        <v>40</v>
      </c>
      <c r="B12" s="212">
        <v>159.80000000000001</v>
      </c>
      <c r="C12" s="213">
        <v>14.1</v>
      </c>
      <c r="D12" s="214">
        <v>12.57</v>
      </c>
      <c r="E12" s="207">
        <v>3.74</v>
      </c>
      <c r="F12" s="207">
        <v>2.2000000000000002</v>
      </c>
      <c r="G12" s="207">
        <v>3.02</v>
      </c>
      <c r="H12" s="218">
        <v>0</v>
      </c>
      <c r="J12" s="211">
        <v>40</v>
      </c>
      <c r="K12" s="212">
        <v>3.157</v>
      </c>
      <c r="L12" s="213">
        <v>0.59599999999999997</v>
      </c>
      <c r="M12" s="214">
        <v>0.316</v>
      </c>
      <c r="N12" s="207">
        <v>1.9350000000000001</v>
      </c>
      <c r="O12" s="207">
        <v>1.837</v>
      </c>
      <c r="P12" s="207">
        <v>0.61</v>
      </c>
      <c r="Q12" s="207"/>
      <c r="S12" s="211">
        <v>40</v>
      </c>
      <c r="T12" s="212">
        <f t="shared" si="0"/>
        <v>13.830000000000002</v>
      </c>
      <c r="U12" s="213">
        <f t="shared" si="1"/>
        <v>0.5</v>
      </c>
      <c r="V12" s="216">
        <f t="shared" si="2"/>
        <v>-0.76126536514822851</v>
      </c>
      <c r="W12" s="207">
        <f t="shared" si="3"/>
        <v>2.0387346348517714</v>
      </c>
      <c r="X12" s="207"/>
      <c r="Y12" s="207"/>
      <c r="Z12" s="207"/>
      <c r="AA12" s="212">
        <f t="shared" si="4"/>
        <v>8.4730000000000008</v>
      </c>
      <c r="AB12" s="212">
        <f t="shared" si="5"/>
        <v>5.3570000000000002</v>
      </c>
      <c r="AD12" s="211">
        <v>40</v>
      </c>
      <c r="AE12" s="212">
        <v>6.6740000000000004</v>
      </c>
      <c r="AF12" s="213">
        <v>0.5</v>
      </c>
      <c r="AG12" s="216">
        <v>-0.8</v>
      </c>
      <c r="AH12" s="207" t="s">
        <v>90</v>
      </c>
      <c r="AI12" s="207"/>
      <c r="AJ12" s="207"/>
      <c r="AK12" s="211"/>
      <c r="AL12" s="211"/>
      <c r="AN12" s="211"/>
      <c r="AO12" s="212"/>
      <c r="AP12" s="213"/>
      <c r="AQ12" s="214"/>
      <c r="AR12" s="207"/>
      <c r="AS12" s="207"/>
      <c r="AT12" s="207"/>
      <c r="AU12" s="207"/>
      <c r="AW12" s="211">
        <v>40</v>
      </c>
      <c r="AX12" s="212">
        <v>4.2169999999999996</v>
      </c>
      <c r="AY12" s="213">
        <v>33.5</v>
      </c>
      <c r="AZ12" s="216">
        <v>-36.1</v>
      </c>
      <c r="BA12" s="207"/>
      <c r="BB12" s="207"/>
      <c r="BC12" s="207"/>
      <c r="BD12" s="207"/>
      <c r="BF12" s="211"/>
      <c r="BG12" s="212"/>
      <c r="BH12" s="213"/>
      <c r="BI12" s="214"/>
      <c r="BJ12" s="207"/>
      <c r="BK12" s="207"/>
      <c r="BL12" s="207"/>
      <c r="BM12" s="207"/>
      <c r="BN12" s="212"/>
      <c r="BO12" s="212"/>
      <c r="BQ12" s="211"/>
      <c r="BR12" s="212"/>
      <c r="BS12" s="213"/>
      <c r="BT12" s="214"/>
      <c r="BU12" s="207"/>
      <c r="BV12" s="207"/>
      <c r="BW12" s="207"/>
      <c r="BX12" s="207"/>
      <c r="BY12" s="212"/>
      <c r="BZ12" s="212"/>
      <c r="CF12" s="219">
        <v>40</v>
      </c>
      <c r="CG12" s="220">
        <v>5.3570000000000002</v>
      </c>
      <c r="CH12" s="221">
        <v>0.5</v>
      </c>
      <c r="CI12" s="221">
        <v>-0.7</v>
      </c>
      <c r="CJ12" s="221">
        <v>2.1</v>
      </c>
      <c r="CK12" s="207"/>
      <c r="CL12" s="207"/>
      <c r="CM12" s="207"/>
      <c r="CO12" s="219">
        <v>40</v>
      </c>
      <c r="CP12" s="220">
        <v>8.4730000000000008</v>
      </c>
      <c r="CQ12" s="221">
        <v>0.5</v>
      </c>
      <c r="CR12" s="221">
        <v>-0.8</v>
      </c>
      <c r="CS12" s="221">
        <v>2</v>
      </c>
      <c r="CT12" s="207"/>
      <c r="CU12" s="207"/>
      <c r="CV12" s="207"/>
    </row>
    <row r="13" spans="1:100" s="215" customFormat="1" x14ac:dyDescent="0.15">
      <c r="A13" s="211">
        <v>45</v>
      </c>
      <c r="B13" s="212">
        <v>120.6</v>
      </c>
      <c r="C13" s="213">
        <v>12.81</v>
      </c>
      <c r="D13" s="214">
        <v>11.84</v>
      </c>
      <c r="E13" s="207">
        <v>3.67</v>
      </c>
      <c r="F13" s="207">
        <v>2.12</v>
      </c>
      <c r="G13" s="207">
        <v>3</v>
      </c>
      <c r="H13" s="218">
        <v>0</v>
      </c>
      <c r="J13" s="211">
        <v>45</v>
      </c>
      <c r="K13" s="212">
        <v>2.9769999999999999</v>
      </c>
      <c r="L13" s="213">
        <v>0.56200000000000006</v>
      </c>
      <c r="M13" s="214">
        <v>0.3</v>
      </c>
      <c r="N13" s="207">
        <v>1.931</v>
      </c>
      <c r="O13" s="207">
        <v>1.837</v>
      </c>
      <c r="P13" s="207">
        <v>0.59499999999999997</v>
      </c>
      <c r="Q13" s="207"/>
      <c r="S13" s="211">
        <v>45</v>
      </c>
      <c r="T13" s="212">
        <f t="shared" si="0"/>
        <v>10.690000000000001</v>
      </c>
      <c r="U13" s="213">
        <f t="shared" si="1"/>
        <v>0.38434985968194568</v>
      </c>
      <c r="V13" s="216">
        <f t="shared" si="2"/>
        <v>-0.76144995322731523</v>
      </c>
      <c r="W13" s="207">
        <f t="shared" si="3"/>
        <v>2.0385500467726847</v>
      </c>
      <c r="X13" s="207"/>
      <c r="Y13" s="207"/>
      <c r="Z13" s="207"/>
      <c r="AA13" s="212">
        <f t="shared" si="4"/>
        <v>6.569</v>
      </c>
      <c r="AB13" s="212">
        <f t="shared" si="5"/>
        <v>4.1210000000000004</v>
      </c>
      <c r="AD13" s="211">
        <v>45</v>
      </c>
      <c r="AE13" s="212">
        <v>5.2249999999999996</v>
      </c>
      <c r="AF13" s="213">
        <v>0.6</v>
      </c>
      <c r="AG13" s="216">
        <v>-0.8</v>
      </c>
      <c r="AH13" s="207" t="s">
        <v>90</v>
      </c>
      <c r="AI13" s="207"/>
      <c r="AJ13" s="207"/>
      <c r="AK13" s="211"/>
      <c r="AL13" s="211"/>
      <c r="AN13" s="211"/>
      <c r="AO13" s="212"/>
      <c r="AP13" s="213"/>
      <c r="AQ13" s="214"/>
      <c r="AR13" s="207"/>
      <c r="AS13" s="207"/>
      <c r="AT13" s="207"/>
      <c r="AU13" s="207"/>
      <c r="AW13" s="211">
        <v>45</v>
      </c>
      <c r="AX13" s="212">
        <v>3.16</v>
      </c>
      <c r="AY13" s="213">
        <v>32.4</v>
      </c>
      <c r="AZ13" s="216">
        <v>-37.299999999999997</v>
      </c>
      <c r="BA13" s="207"/>
      <c r="BB13" s="207"/>
      <c r="BC13" s="207"/>
      <c r="BD13" s="207"/>
      <c r="BF13" s="211"/>
      <c r="BG13" s="212"/>
      <c r="BH13" s="213"/>
      <c r="BI13" s="214"/>
      <c r="BJ13" s="207"/>
      <c r="BK13" s="207"/>
      <c r="BL13" s="207"/>
      <c r="BM13" s="207"/>
      <c r="BN13" s="212"/>
      <c r="BO13" s="212"/>
      <c r="BQ13" s="211"/>
      <c r="BR13" s="212"/>
      <c r="BS13" s="213"/>
      <c r="BT13" s="214"/>
      <c r="BU13" s="207"/>
      <c r="BV13" s="207"/>
      <c r="BW13" s="207"/>
      <c r="BX13" s="207"/>
      <c r="BY13" s="212"/>
      <c r="BZ13" s="212"/>
      <c r="CF13" s="219">
        <v>45</v>
      </c>
      <c r="CG13" s="220">
        <v>4.1210000000000004</v>
      </c>
      <c r="CH13" s="221">
        <v>0.2</v>
      </c>
      <c r="CI13" s="221">
        <v>-0.7</v>
      </c>
      <c r="CJ13" s="221">
        <v>2.1</v>
      </c>
      <c r="CK13" s="207"/>
      <c r="CL13" s="207"/>
      <c r="CM13" s="207"/>
      <c r="CO13" s="219">
        <v>45</v>
      </c>
      <c r="CP13" s="220">
        <v>6.569</v>
      </c>
      <c r="CQ13" s="221">
        <v>0.5</v>
      </c>
      <c r="CR13" s="221">
        <v>-0.8</v>
      </c>
      <c r="CS13" s="221">
        <v>2</v>
      </c>
      <c r="CT13" s="207"/>
      <c r="CU13" s="207"/>
      <c r="CV13" s="207"/>
    </row>
    <row r="14" spans="1:100" s="215" customFormat="1" x14ac:dyDescent="0.15">
      <c r="A14" s="211">
        <v>50</v>
      </c>
      <c r="B14" s="212">
        <v>94.9</v>
      </c>
      <c r="C14" s="213">
        <v>11.83</v>
      </c>
      <c r="D14" s="214">
        <v>11.25</v>
      </c>
      <c r="E14" s="207">
        <v>3.61</v>
      </c>
      <c r="F14" s="207">
        <v>2.0699999999999998</v>
      </c>
      <c r="G14" s="207">
        <v>2.96</v>
      </c>
      <c r="H14" s="218">
        <v>0</v>
      </c>
      <c r="J14" s="211">
        <v>50</v>
      </c>
      <c r="K14" s="212">
        <v>2.8079999999999998</v>
      </c>
      <c r="L14" s="213">
        <v>0.52700000000000002</v>
      </c>
      <c r="M14" s="214">
        <v>0.29099999999999998</v>
      </c>
      <c r="N14" s="207">
        <v>1.9279999999999999</v>
      </c>
      <c r="O14" s="207">
        <v>1.839</v>
      </c>
      <c r="P14" s="207">
        <v>0.57999999999999996</v>
      </c>
      <c r="Q14" s="207"/>
      <c r="S14" s="211">
        <v>50</v>
      </c>
      <c r="T14" s="212">
        <f t="shared" si="0"/>
        <v>8.3849999999999998</v>
      </c>
      <c r="U14" s="213">
        <f t="shared" si="1"/>
        <v>0.46158616577221229</v>
      </c>
      <c r="V14" s="216">
        <f t="shared" si="2"/>
        <v>-0.63841383422778764</v>
      </c>
      <c r="W14" s="207">
        <f t="shared" si="3"/>
        <v>2.038413834227788</v>
      </c>
      <c r="X14" s="207"/>
      <c r="Y14" s="207"/>
      <c r="Z14" s="207"/>
      <c r="AA14" s="212">
        <f t="shared" si="4"/>
        <v>5.1639999999999997</v>
      </c>
      <c r="AB14" s="212">
        <f t="shared" si="5"/>
        <v>3.2210000000000001</v>
      </c>
      <c r="AD14" s="211">
        <v>50</v>
      </c>
      <c r="AE14" s="212">
        <v>4.1529999999999996</v>
      </c>
      <c r="AF14" s="213">
        <v>0.7</v>
      </c>
      <c r="AG14" s="216">
        <v>-0.9</v>
      </c>
      <c r="AH14" s="207" t="s">
        <v>86</v>
      </c>
      <c r="AI14" s="207"/>
      <c r="AJ14" s="207"/>
      <c r="AK14" s="211"/>
      <c r="AL14" s="211"/>
      <c r="AN14" s="211"/>
      <c r="AO14" s="212"/>
      <c r="AP14" s="213"/>
      <c r="AQ14" s="214"/>
      <c r="AR14" s="207"/>
      <c r="AS14" s="207"/>
      <c r="AT14" s="207"/>
      <c r="AU14" s="207"/>
      <c r="AW14" s="211">
        <v>50</v>
      </c>
      <c r="AX14" s="212">
        <v>2.4220000000000002</v>
      </c>
      <c r="AY14" s="213">
        <v>30.6</v>
      </c>
      <c r="AZ14" s="216">
        <v>-36.799999999999997</v>
      </c>
      <c r="BA14" s="207"/>
      <c r="BB14" s="207"/>
      <c r="BC14" s="207"/>
      <c r="BD14" s="207"/>
      <c r="BF14" s="211"/>
      <c r="BG14" s="212"/>
      <c r="BH14" s="213"/>
      <c r="BI14" s="214"/>
      <c r="BJ14" s="207"/>
      <c r="BK14" s="207"/>
      <c r="BL14" s="207"/>
      <c r="BM14" s="207"/>
      <c r="BN14" s="212"/>
      <c r="BO14" s="212"/>
      <c r="BQ14" s="211"/>
      <c r="BR14" s="212"/>
      <c r="BS14" s="213"/>
      <c r="BT14" s="214"/>
      <c r="BU14" s="207"/>
      <c r="BV14" s="207"/>
      <c r="BW14" s="207"/>
      <c r="BX14" s="207"/>
      <c r="BY14" s="212"/>
      <c r="BZ14" s="212"/>
      <c r="CF14" s="219">
        <v>50</v>
      </c>
      <c r="CG14" s="220">
        <v>3.2210000000000001</v>
      </c>
      <c r="CH14" s="221">
        <v>0.4</v>
      </c>
      <c r="CI14" s="221">
        <v>-0.7</v>
      </c>
      <c r="CJ14" s="221">
        <v>2.1</v>
      </c>
      <c r="CK14" s="207"/>
      <c r="CL14" s="207"/>
      <c r="CM14" s="207"/>
      <c r="CO14" s="219">
        <v>50</v>
      </c>
      <c r="CP14" s="220">
        <v>5.1639999999999997</v>
      </c>
      <c r="CQ14" s="221">
        <v>0.5</v>
      </c>
      <c r="CR14" s="221">
        <v>-0.6</v>
      </c>
      <c r="CS14" s="221">
        <v>2</v>
      </c>
      <c r="CT14" s="207"/>
      <c r="CU14" s="207"/>
      <c r="CV14" s="207"/>
    </row>
    <row r="15" spans="1:100" s="215" customFormat="1" x14ac:dyDescent="0.15">
      <c r="A15" s="211">
        <v>55</v>
      </c>
      <c r="B15" s="212">
        <v>77.099999999999994</v>
      </c>
      <c r="C15" s="213">
        <v>11.06</v>
      </c>
      <c r="D15" s="214">
        <v>10.76</v>
      </c>
      <c r="E15" s="207">
        <v>3.55</v>
      </c>
      <c r="F15" s="207">
        <v>2.0299999999999998</v>
      </c>
      <c r="G15" s="207">
        <v>2.92</v>
      </c>
      <c r="H15" s="218">
        <v>0</v>
      </c>
      <c r="J15" s="211">
        <v>55</v>
      </c>
      <c r="K15" s="212">
        <v>2.6509999999999998</v>
      </c>
      <c r="L15" s="213">
        <v>0.498</v>
      </c>
      <c r="M15" s="214">
        <v>0.26900000000000002</v>
      </c>
      <c r="N15" s="207">
        <v>1.925</v>
      </c>
      <c r="O15" s="207">
        <v>1.84</v>
      </c>
      <c r="P15" s="207">
        <v>0.56499999999999995</v>
      </c>
      <c r="Q15" s="207"/>
      <c r="S15" s="211">
        <v>55</v>
      </c>
      <c r="T15" s="212">
        <f t="shared" si="0"/>
        <v>6.6710000000000003</v>
      </c>
      <c r="U15" s="213">
        <f t="shared" si="1"/>
        <v>0.52351971218707838</v>
      </c>
      <c r="V15" s="216">
        <f t="shared" si="2"/>
        <v>-0.73824014390646087</v>
      </c>
      <c r="W15" s="207">
        <f t="shared" si="3"/>
        <v>2.038240143906461</v>
      </c>
      <c r="X15" s="207"/>
      <c r="Y15" s="207"/>
      <c r="Z15" s="207"/>
      <c r="AA15" s="212">
        <f t="shared" si="4"/>
        <v>4.12</v>
      </c>
      <c r="AB15" s="212">
        <f t="shared" si="5"/>
        <v>2.5510000000000002</v>
      </c>
      <c r="AD15" s="211">
        <v>55</v>
      </c>
      <c r="AE15" s="212">
        <v>3.34</v>
      </c>
      <c r="AF15" s="213">
        <v>0.7</v>
      </c>
      <c r="AG15" s="216">
        <v>-0.9</v>
      </c>
      <c r="AH15" s="207" t="s">
        <v>86</v>
      </c>
      <c r="AI15" s="207"/>
      <c r="AJ15" s="207"/>
      <c r="AK15" s="211"/>
      <c r="AL15" s="211"/>
      <c r="AN15" s="211"/>
      <c r="AO15" s="212"/>
      <c r="AP15" s="213"/>
      <c r="AQ15" s="214"/>
      <c r="AR15" s="207"/>
      <c r="AS15" s="207"/>
      <c r="AT15" s="207"/>
      <c r="AU15" s="207"/>
      <c r="AW15" s="211">
        <v>55</v>
      </c>
      <c r="AX15" s="212">
        <v>1.8939999999999999</v>
      </c>
      <c r="AY15" s="213">
        <v>29.4</v>
      </c>
      <c r="AZ15" s="216">
        <v>-35.700000000000003</v>
      </c>
      <c r="BA15" s="207"/>
      <c r="BB15" s="207"/>
      <c r="BC15" s="207"/>
      <c r="BD15" s="207"/>
      <c r="BF15" s="211"/>
      <c r="BG15" s="212"/>
      <c r="BH15" s="213"/>
      <c r="BI15" s="214"/>
      <c r="BJ15" s="207"/>
      <c r="BK15" s="207"/>
      <c r="BL15" s="207"/>
      <c r="BM15" s="207"/>
      <c r="BN15" s="212"/>
      <c r="BO15" s="212"/>
      <c r="BQ15" s="211"/>
      <c r="BR15" s="212"/>
      <c r="BS15" s="213"/>
      <c r="BT15" s="214"/>
      <c r="BU15" s="207"/>
      <c r="BV15" s="207"/>
      <c r="BW15" s="207"/>
      <c r="BX15" s="207"/>
      <c r="BY15" s="212"/>
      <c r="BZ15" s="212"/>
      <c r="CF15" s="219">
        <v>55</v>
      </c>
      <c r="CG15" s="220">
        <v>2.5510000000000002</v>
      </c>
      <c r="CH15" s="221">
        <v>0.4</v>
      </c>
      <c r="CI15" s="221">
        <v>-0.8</v>
      </c>
      <c r="CJ15" s="221">
        <v>2.1</v>
      </c>
      <c r="CK15" s="207"/>
      <c r="CL15" s="207"/>
      <c r="CM15" s="207"/>
      <c r="CO15" s="219">
        <v>55</v>
      </c>
      <c r="CP15" s="220">
        <v>4.12</v>
      </c>
      <c r="CQ15" s="221">
        <v>0.6</v>
      </c>
      <c r="CR15" s="221">
        <v>-0.7</v>
      </c>
      <c r="CS15" s="221">
        <v>2</v>
      </c>
      <c r="CT15" s="207"/>
      <c r="CU15" s="207"/>
      <c r="CV15" s="207"/>
    </row>
    <row r="16" spans="1:100" s="215" customFormat="1" x14ac:dyDescent="0.15">
      <c r="A16" s="211">
        <v>60</v>
      </c>
      <c r="B16" s="212">
        <v>64.14</v>
      </c>
      <c r="C16" s="213">
        <v>10.46</v>
      </c>
      <c r="D16" s="214">
        <v>10.36</v>
      </c>
      <c r="E16" s="207">
        <v>3.5</v>
      </c>
      <c r="F16" s="207">
        <v>2</v>
      </c>
      <c r="G16" s="207">
        <v>2.87</v>
      </c>
      <c r="H16" s="218">
        <v>0</v>
      </c>
      <c r="J16" s="211">
        <v>60</v>
      </c>
      <c r="K16" s="212">
        <v>2.504</v>
      </c>
      <c r="L16" s="213">
        <v>0.46200000000000002</v>
      </c>
      <c r="M16" s="214">
        <v>0.26100000000000001</v>
      </c>
      <c r="N16" s="207">
        <v>1.923</v>
      </c>
      <c r="O16" s="207">
        <v>1.843</v>
      </c>
      <c r="P16" s="207">
        <v>0.55200000000000005</v>
      </c>
      <c r="Q16" s="207"/>
      <c r="S16" s="211">
        <v>60</v>
      </c>
      <c r="T16" s="212">
        <f t="shared" si="0"/>
        <v>5.3659999999999997</v>
      </c>
      <c r="U16" s="213">
        <f t="shared" si="1"/>
        <v>0.47599701826313828</v>
      </c>
      <c r="V16" s="216">
        <f t="shared" si="2"/>
        <v>-0.66200149086843085</v>
      </c>
      <c r="W16" s="207">
        <f t="shared" si="3"/>
        <v>2.0379985091315693</v>
      </c>
      <c r="X16" s="207"/>
      <c r="Y16" s="207"/>
      <c r="Z16" s="207"/>
      <c r="AA16" s="212">
        <f t="shared" si="4"/>
        <v>3.327</v>
      </c>
      <c r="AB16" s="212">
        <f t="shared" si="5"/>
        <v>2.0390000000000001</v>
      </c>
      <c r="AD16" s="211">
        <v>60</v>
      </c>
      <c r="AE16" s="212">
        <v>2.7160000000000002</v>
      </c>
      <c r="AF16" s="213">
        <v>0.8</v>
      </c>
      <c r="AG16" s="216">
        <v>-1</v>
      </c>
      <c r="AH16" s="207" t="s">
        <v>86</v>
      </c>
      <c r="AI16" s="207"/>
      <c r="AJ16" s="207"/>
      <c r="AK16" s="211"/>
      <c r="AL16" s="211"/>
      <c r="AN16" s="211"/>
      <c r="AO16" s="212"/>
      <c r="AP16" s="213"/>
      <c r="AQ16" s="214"/>
      <c r="AR16" s="207"/>
      <c r="AS16" s="207"/>
      <c r="AT16" s="207"/>
      <c r="AU16" s="207"/>
      <c r="AW16" s="211">
        <v>60</v>
      </c>
      <c r="AX16" s="212">
        <v>1.5029999999999999</v>
      </c>
      <c r="AY16" s="213">
        <v>28</v>
      </c>
      <c r="AZ16" s="216">
        <v>-34.299999999999997</v>
      </c>
      <c r="BA16" s="207"/>
      <c r="BB16" s="207"/>
      <c r="BC16" s="207"/>
      <c r="BD16" s="207"/>
      <c r="BF16" s="211"/>
      <c r="BG16" s="212"/>
      <c r="BH16" s="213"/>
      <c r="BI16" s="214"/>
      <c r="BJ16" s="207"/>
      <c r="BK16" s="207"/>
      <c r="BL16" s="207"/>
      <c r="BM16" s="207"/>
      <c r="BN16" s="212"/>
      <c r="BO16" s="212"/>
      <c r="BQ16" s="211"/>
      <c r="BR16" s="212"/>
      <c r="BS16" s="213"/>
      <c r="BT16" s="214"/>
      <c r="BU16" s="207"/>
      <c r="BV16" s="207"/>
      <c r="BW16" s="207"/>
      <c r="BX16" s="207"/>
      <c r="BY16" s="212"/>
      <c r="BZ16" s="212"/>
      <c r="CF16" s="219">
        <v>60</v>
      </c>
      <c r="CG16" s="220">
        <v>2.0390000000000001</v>
      </c>
      <c r="CH16" s="221">
        <v>0.6</v>
      </c>
      <c r="CI16" s="221">
        <v>-0.6</v>
      </c>
      <c r="CJ16" s="221">
        <v>2.1</v>
      </c>
      <c r="CK16" s="207"/>
      <c r="CL16" s="207"/>
      <c r="CM16" s="207"/>
      <c r="CO16" s="219">
        <v>60</v>
      </c>
      <c r="CP16" s="220">
        <v>3.327</v>
      </c>
      <c r="CQ16" s="221">
        <v>0.4</v>
      </c>
      <c r="CR16" s="221">
        <v>-0.7</v>
      </c>
      <c r="CS16" s="221">
        <v>2</v>
      </c>
      <c r="CT16" s="207"/>
      <c r="CU16" s="207"/>
      <c r="CV16" s="207"/>
    </row>
    <row r="17" spans="1:100" s="215" customFormat="1" x14ac:dyDescent="0.15">
      <c r="A17" s="211">
        <v>65</v>
      </c>
      <c r="B17" s="212">
        <v>54.38</v>
      </c>
      <c r="C17" s="213">
        <v>9.94</v>
      </c>
      <c r="D17" s="214">
        <v>10.01</v>
      </c>
      <c r="E17" s="207">
        <v>3.45</v>
      </c>
      <c r="F17" s="207">
        <v>1.97</v>
      </c>
      <c r="G17" s="207">
        <v>2.83</v>
      </c>
      <c r="H17" s="218">
        <v>0</v>
      </c>
      <c r="J17" s="211">
        <v>65</v>
      </c>
      <c r="K17" s="212">
        <v>2.367</v>
      </c>
      <c r="L17" s="213">
        <v>0.435</v>
      </c>
      <c r="M17" s="214">
        <v>0.245</v>
      </c>
      <c r="N17" s="207">
        <v>1.9219999999999999</v>
      </c>
      <c r="O17" s="207">
        <v>1.845</v>
      </c>
      <c r="P17" s="207">
        <v>0.53900000000000003</v>
      </c>
      <c r="Q17" s="207"/>
      <c r="S17" s="211">
        <v>65</v>
      </c>
      <c r="T17" s="212">
        <f t="shared" si="0"/>
        <v>4.3639999999999999</v>
      </c>
      <c r="U17" s="213">
        <f t="shared" si="1"/>
        <v>0.4378322639780019</v>
      </c>
      <c r="V17" s="216">
        <f t="shared" si="2"/>
        <v>-0.76216773602199828</v>
      </c>
      <c r="W17" s="207">
        <f t="shared" si="3"/>
        <v>2.037832263978002</v>
      </c>
      <c r="X17" s="207"/>
      <c r="Y17" s="207"/>
      <c r="Z17" s="207"/>
      <c r="AA17" s="212">
        <f t="shared" si="4"/>
        <v>2.7130000000000001</v>
      </c>
      <c r="AB17" s="212">
        <f t="shared" si="5"/>
        <v>1.651</v>
      </c>
      <c r="AD17" s="211">
        <v>65</v>
      </c>
      <c r="AE17" s="212">
        <v>2.23</v>
      </c>
      <c r="AF17" s="213">
        <v>0.9</v>
      </c>
      <c r="AG17" s="216">
        <v>-1</v>
      </c>
      <c r="AH17" s="207" t="s">
        <v>86</v>
      </c>
      <c r="AI17" s="207"/>
      <c r="AJ17" s="207"/>
      <c r="AK17" s="211"/>
      <c r="AL17" s="211"/>
      <c r="AN17" s="211"/>
      <c r="AO17" s="212"/>
      <c r="AP17" s="213"/>
      <c r="AQ17" s="214"/>
      <c r="AR17" s="207"/>
      <c r="AS17" s="207"/>
      <c r="AT17" s="207"/>
      <c r="AU17" s="207"/>
      <c r="AW17" s="211">
        <v>65</v>
      </c>
      <c r="AX17" s="212">
        <v>1.21</v>
      </c>
      <c r="AY17" s="213">
        <v>27.4</v>
      </c>
      <c r="AZ17" s="216">
        <v>-32.9</v>
      </c>
      <c r="BA17" s="207"/>
      <c r="BB17" s="207"/>
      <c r="BC17" s="207"/>
      <c r="BD17" s="207"/>
      <c r="BF17" s="211"/>
      <c r="BG17" s="212"/>
      <c r="BH17" s="213"/>
      <c r="BI17" s="214"/>
      <c r="BJ17" s="207"/>
      <c r="BK17" s="207"/>
      <c r="BL17" s="207"/>
      <c r="BM17" s="207"/>
      <c r="BN17" s="212"/>
      <c r="BO17" s="212"/>
      <c r="BQ17" s="211"/>
      <c r="BR17" s="212"/>
      <c r="BS17" s="213"/>
      <c r="BT17" s="214"/>
      <c r="BU17" s="207"/>
      <c r="BV17" s="207"/>
      <c r="BW17" s="207"/>
      <c r="BX17" s="207"/>
      <c r="BY17" s="212"/>
      <c r="BZ17" s="212"/>
      <c r="CF17" s="219">
        <v>65</v>
      </c>
      <c r="CG17" s="220">
        <v>1.651</v>
      </c>
      <c r="CH17" s="221">
        <v>0.5</v>
      </c>
      <c r="CI17" s="221">
        <v>-0.7</v>
      </c>
      <c r="CJ17" s="221">
        <v>2.1</v>
      </c>
      <c r="CK17" s="207"/>
      <c r="CL17" s="207"/>
      <c r="CM17" s="207"/>
      <c r="CO17" s="219">
        <v>65</v>
      </c>
      <c r="CP17" s="220">
        <v>2.7130000000000001</v>
      </c>
      <c r="CQ17" s="221">
        <v>0.4</v>
      </c>
      <c r="CR17" s="221">
        <v>-0.8</v>
      </c>
      <c r="CS17" s="221">
        <v>2</v>
      </c>
      <c r="CT17" s="207"/>
      <c r="CU17" s="207"/>
      <c r="CV17" s="207"/>
    </row>
    <row r="18" spans="1:100" s="215" customFormat="1" x14ac:dyDescent="0.15">
      <c r="A18" s="211">
        <v>70</v>
      </c>
      <c r="B18" s="212">
        <v>46.79</v>
      </c>
      <c r="C18" s="213">
        <v>9.52</v>
      </c>
      <c r="D18" s="214">
        <v>9.7100000000000009</v>
      </c>
      <c r="E18" s="207">
        <v>3.41</v>
      </c>
      <c r="F18" s="207">
        <v>1.94</v>
      </c>
      <c r="G18" s="207">
        <v>2.8</v>
      </c>
      <c r="H18" s="218">
        <v>0</v>
      </c>
      <c r="J18" s="211">
        <v>70</v>
      </c>
      <c r="K18" s="212">
        <v>2.2400000000000002</v>
      </c>
      <c r="L18" s="213">
        <v>0.40400000000000003</v>
      </c>
      <c r="M18" s="214">
        <v>0.24</v>
      </c>
      <c r="N18" s="207">
        <v>1.921</v>
      </c>
      <c r="O18" s="207">
        <v>1.847</v>
      </c>
      <c r="P18" s="207">
        <v>0.52600000000000002</v>
      </c>
      <c r="Q18" s="207"/>
      <c r="S18" s="211">
        <v>70</v>
      </c>
      <c r="T18" s="212">
        <f t="shared" si="0"/>
        <v>3.5810000000000004</v>
      </c>
      <c r="U18" s="213">
        <f t="shared" si="1"/>
        <v>0.39999999999999997</v>
      </c>
      <c r="V18" s="216">
        <f t="shared" si="2"/>
        <v>-0.76232895839151071</v>
      </c>
      <c r="W18" s="207">
        <f t="shared" si="3"/>
        <v>2.0376710416084891</v>
      </c>
      <c r="X18" s="207"/>
      <c r="Y18" s="207"/>
      <c r="Z18" s="207"/>
      <c r="AA18" s="212">
        <f t="shared" si="4"/>
        <v>2.2320000000000002</v>
      </c>
      <c r="AB18" s="212">
        <f t="shared" si="5"/>
        <v>1.349</v>
      </c>
      <c r="AD18" s="211">
        <v>70</v>
      </c>
      <c r="AE18" s="212">
        <v>1.849</v>
      </c>
      <c r="AF18" s="213">
        <v>1.1000000000000001</v>
      </c>
      <c r="AG18" s="216">
        <v>-1.2</v>
      </c>
      <c r="AH18" s="207" t="s">
        <v>85</v>
      </c>
      <c r="AI18" s="207"/>
      <c r="AJ18" s="207"/>
      <c r="AK18" s="211"/>
      <c r="AL18" s="211"/>
      <c r="AN18" s="211"/>
      <c r="AO18" s="212"/>
      <c r="AP18" s="213"/>
      <c r="AQ18" s="214"/>
      <c r="AR18" s="207"/>
      <c r="AS18" s="207"/>
      <c r="AT18" s="207"/>
      <c r="AU18" s="207"/>
      <c r="AW18" s="211">
        <v>70</v>
      </c>
      <c r="AX18" s="212">
        <v>0.97870000000000001</v>
      </c>
      <c r="AY18" s="213">
        <v>26.4</v>
      </c>
      <c r="AZ18" s="216">
        <v>-31.6</v>
      </c>
      <c r="BA18" s="207"/>
      <c r="BB18" s="207"/>
      <c r="BC18" s="207"/>
      <c r="BD18" s="207"/>
      <c r="BF18" s="211"/>
      <c r="BG18" s="212"/>
      <c r="BH18" s="213"/>
      <c r="BI18" s="214"/>
      <c r="BJ18" s="207"/>
      <c r="BK18" s="207"/>
      <c r="BL18" s="207"/>
      <c r="BM18" s="207"/>
      <c r="BN18" s="212"/>
      <c r="BO18" s="212"/>
      <c r="BQ18" s="211"/>
      <c r="BR18" s="212"/>
      <c r="BS18" s="213"/>
      <c r="BT18" s="214"/>
      <c r="BU18" s="207"/>
      <c r="BV18" s="207"/>
      <c r="BW18" s="207"/>
      <c r="BX18" s="207"/>
      <c r="BY18" s="212"/>
      <c r="BZ18" s="212"/>
      <c r="CF18" s="219">
        <v>70</v>
      </c>
      <c r="CG18" s="220">
        <v>1.349</v>
      </c>
      <c r="CH18" s="221">
        <v>0.4</v>
      </c>
      <c r="CI18" s="221">
        <v>-0.7</v>
      </c>
      <c r="CJ18" s="221">
        <v>2.1</v>
      </c>
      <c r="CK18" s="207"/>
      <c r="CL18" s="207"/>
      <c r="CM18" s="207"/>
      <c r="CO18" s="219">
        <v>70</v>
      </c>
      <c r="CP18" s="220">
        <v>2.2320000000000002</v>
      </c>
      <c r="CQ18" s="221">
        <v>0.4</v>
      </c>
      <c r="CR18" s="221">
        <v>-0.8</v>
      </c>
      <c r="CS18" s="221">
        <v>2</v>
      </c>
      <c r="CT18" s="207"/>
      <c r="CU18" s="207"/>
      <c r="CV18" s="207"/>
    </row>
    <row r="19" spans="1:100" s="215" customFormat="1" x14ac:dyDescent="0.15">
      <c r="A19" s="211">
        <v>75</v>
      </c>
      <c r="B19" s="212">
        <v>40.729999999999997</v>
      </c>
      <c r="C19" s="213">
        <v>9.17</v>
      </c>
      <c r="D19" s="214">
        <v>9.4499999999999993</v>
      </c>
      <c r="E19" s="207">
        <v>3.37</v>
      </c>
      <c r="F19" s="207">
        <v>1.92</v>
      </c>
      <c r="G19" s="207">
        <v>2.77</v>
      </c>
      <c r="H19" s="218">
        <v>0</v>
      </c>
      <c r="J19" s="211">
        <v>75</v>
      </c>
      <c r="K19" s="212">
        <v>2.12</v>
      </c>
      <c r="L19" s="213">
        <v>0.38500000000000001</v>
      </c>
      <c r="M19" s="214">
        <v>0.23400000000000001</v>
      </c>
      <c r="N19" s="207">
        <v>1.921</v>
      </c>
      <c r="O19" s="207">
        <v>1.851</v>
      </c>
      <c r="P19" s="207">
        <v>0.51500000000000001</v>
      </c>
      <c r="Q19" s="207"/>
      <c r="S19" s="211">
        <v>75</v>
      </c>
      <c r="T19" s="212">
        <f t="shared" si="0"/>
        <v>2.9619999999999997</v>
      </c>
      <c r="U19" s="213">
        <f t="shared" si="1"/>
        <v>0.40000000000000008</v>
      </c>
      <c r="V19" s="216">
        <f t="shared" si="2"/>
        <v>-0.76249155975692118</v>
      </c>
      <c r="W19" s="207">
        <f t="shared" si="3"/>
        <v>2.0375084402430792</v>
      </c>
      <c r="X19" s="207"/>
      <c r="Y19" s="207"/>
      <c r="Z19" s="207"/>
      <c r="AA19" s="212">
        <f t="shared" si="4"/>
        <v>1.851</v>
      </c>
      <c r="AB19" s="212">
        <f t="shared" si="5"/>
        <v>1.111</v>
      </c>
      <c r="AD19" s="211">
        <v>75</v>
      </c>
      <c r="AE19" s="212">
        <v>1.544</v>
      </c>
      <c r="AF19" s="213">
        <v>1.2</v>
      </c>
      <c r="AG19" s="216">
        <v>-1.2</v>
      </c>
      <c r="AH19" s="207" t="s">
        <v>85</v>
      </c>
      <c r="AI19" s="207"/>
      <c r="AJ19" s="207"/>
      <c r="AK19" s="211"/>
      <c r="AL19" s="211"/>
      <c r="AN19" s="211"/>
      <c r="AO19" s="212"/>
      <c r="AP19" s="213"/>
      <c r="AQ19" s="214"/>
      <c r="AR19" s="207"/>
      <c r="AS19" s="207"/>
      <c r="AT19" s="207"/>
      <c r="AU19" s="207"/>
      <c r="AW19" s="211">
        <v>75</v>
      </c>
      <c r="AX19" s="212">
        <v>0.8024</v>
      </c>
      <c r="AY19" s="213">
        <v>25.8</v>
      </c>
      <c r="AZ19" s="216">
        <v>-30.3</v>
      </c>
      <c r="BA19" s="207"/>
      <c r="BB19" s="207"/>
      <c r="BC19" s="207"/>
      <c r="BD19" s="207"/>
      <c r="BF19" s="211"/>
      <c r="BG19" s="212"/>
      <c r="BH19" s="213"/>
      <c r="BI19" s="214"/>
      <c r="BJ19" s="207"/>
      <c r="BK19" s="207"/>
      <c r="BL19" s="207"/>
      <c r="BM19" s="207"/>
      <c r="BN19" s="212"/>
      <c r="BO19" s="212"/>
      <c r="BQ19" s="211"/>
      <c r="BR19" s="212"/>
      <c r="BS19" s="213"/>
      <c r="BT19" s="214"/>
      <c r="BU19" s="207"/>
      <c r="BV19" s="207"/>
      <c r="BW19" s="207"/>
      <c r="BX19" s="207"/>
      <c r="BY19" s="212"/>
      <c r="BZ19" s="212"/>
      <c r="CF19" s="219">
        <v>75</v>
      </c>
      <c r="CG19" s="220">
        <v>1.111</v>
      </c>
      <c r="CH19" s="221">
        <v>0.4</v>
      </c>
      <c r="CI19" s="221">
        <v>-0.7</v>
      </c>
      <c r="CJ19" s="221">
        <v>2.1</v>
      </c>
      <c r="CK19" s="207"/>
      <c r="CL19" s="207"/>
      <c r="CM19" s="207"/>
      <c r="CO19" s="219">
        <v>75</v>
      </c>
      <c r="CP19" s="220">
        <v>1.851</v>
      </c>
      <c r="CQ19" s="221">
        <v>0.4</v>
      </c>
      <c r="CR19" s="221">
        <v>-0.8</v>
      </c>
      <c r="CS19" s="221">
        <v>2</v>
      </c>
      <c r="CT19" s="207"/>
      <c r="CU19" s="207"/>
      <c r="CV19" s="207"/>
    </row>
    <row r="20" spans="1:100" s="215" customFormat="1" x14ac:dyDescent="0.15">
      <c r="A20" s="211">
        <v>80</v>
      </c>
      <c r="B20" s="212">
        <v>35.799999999999997</v>
      </c>
      <c r="C20" s="213">
        <v>8.8800000000000008</v>
      </c>
      <c r="D20" s="214">
        <v>9.23</v>
      </c>
      <c r="E20" s="207">
        <v>3.34</v>
      </c>
      <c r="F20" s="207">
        <v>1.9</v>
      </c>
      <c r="G20" s="207">
        <v>2.75</v>
      </c>
      <c r="H20" s="218">
        <v>0</v>
      </c>
      <c r="J20" s="211">
        <v>80</v>
      </c>
      <c r="K20" s="212">
        <v>2.0089999999999999</v>
      </c>
      <c r="L20" s="213">
        <v>0.36499999999999999</v>
      </c>
      <c r="M20" s="214">
        <v>0.221</v>
      </c>
      <c r="N20" s="207">
        <v>1.921</v>
      </c>
      <c r="O20" s="207">
        <v>1.8540000000000001</v>
      </c>
      <c r="P20" s="207">
        <v>0.503</v>
      </c>
      <c r="Q20" s="207"/>
      <c r="S20" s="211">
        <v>80</v>
      </c>
      <c r="T20" s="212">
        <f t="shared" si="0"/>
        <v>2.4675000000000002</v>
      </c>
      <c r="U20" s="213">
        <f t="shared" si="1"/>
        <v>0.5</v>
      </c>
      <c r="V20" s="216">
        <f t="shared" si="2"/>
        <v>-0.7</v>
      </c>
      <c r="W20" s="207">
        <f t="shared" si="3"/>
        <v>2.0373454913880447</v>
      </c>
      <c r="X20" s="207"/>
      <c r="Y20" s="207"/>
      <c r="Z20" s="207"/>
      <c r="AA20" s="212">
        <f t="shared" si="4"/>
        <v>1.546</v>
      </c>
      <c r="AB20" s="212">
        <f t="shared" si="5"/>
        <v>0.92149999999999999</v>
      </c>
      <c r="AD20" s="211">
        <v>80</v>
      </c>
      <c r="AE20" s="212">
        <v>1.2989999999999999</v>
      </c>
      <c r="AF20" s="213">
        <v>1.3</v>
      </c>
      <c r="AG20" s="216">
        <v>-1.4</v>
      </c>
      <c r="AH20" s="207" t="s">
        <v>85</v>
      </c>
      <c r="AI20" s="207"/>
      <c r="AJ20" s="207"/>
      <c r="AK20" s="211"/>
      <c r="AL20" s="211"/>
      <c r="AN20" s="211"/>
      <c r="AO20" s="212"/>
      <c r="AP20" s="213"/>
      <c r="AQ20" s="214"/>
      <c r="AR20" s="207"/>
      <c r="AS20" s="207"/>
      <c r="AT20" s="207"/>
      <c r="AU20" s="207"/>
      <c r="AW20" s="211">
        <v>80</v>
      </c>
      <c r="AX20" s="212">
        <v>0.66020000000000001</v>
      </c>
      <c r="AY20" s="213">
        <v>24.8</v>
      </c>
      <c r="AZ20" s="216">
        <v>-29.1</v>
      </c>
      <c r="BA20" s="207"/>
      <c r="BB20" s="207"/>
      <c r="BC20" s="207"/>
      <c r="BD20" s="207"/>
      <c r="BF20" s="211"/>
      <c r="BG20" s="212"/>
      <c r="BH20" s="213"/>
      <c r="BI20" s="214"/>
      <c r="BJ20" s="207"/>
      <c r="BK20" s="207"/>
      <c r="BL20" s="207"/>
      <c r="BM20" s="207"/>
      <c r="BN20" s="212"/>
      <c r="BO20" s="212"/>
      <c r="BQ20" s="211"/>
      <c r="BR20" s="212"/>
      <c r="BS20" s="213"/>
      <c r="BT20" s="214"/>
      <c r="BU20" s="207"/>
      <c r="BV20" s="207"/>
      <c r="BW20" s="207"/>
      <c r="BX20" s="207"/>
      <c r="BY20" s="212"/>
      <c r="BZ20" s="212"/>
      <c r="CF20" s="219">
        <v>80</v>
      </c>
      <c r="CG20" s="220">
        <v>0.92149999999999999</v>
      </c>
      <c r="CH20" s="221">
        <v>0.5</v>
      </c>
      <c r="CI20" s="221">
        <v>-0.7</v>
      </c>
      <c r="CJ20" s="221">
        <v>2.1</v>
      </c>
      <c r="CK20" s="207"/>
      <c r="CL20" s="207"/>
      <c r="CM20" s="207"/>
      <c r="CO20" s="219">
        <v>80</v>
      </c>
      <c r="CP20" s="220">
        <v>1.546</v>
      </c>
      <c r="CQ20" s="221">
        <v>0.5</v>
      </c>
      <c r="CR20" s="221">
        <v>-0.7</v>
      </c>
      <c r="CS20" s="221">
        <v>2</v>
      </c>
      <c r="CT20" s="207"/>
      <c r="CU20" s="207"/>
      <c r="CV20" s="207"/>
    </row>
    <row r="21" spans="1:100" s="215" customFormat="1" x14ac:dyDescent="0.15">
      <c r="A21" s="211">
        <v>85</v>
      </c>
      <c r="B21" s="212">
        <v>31.72</v>
      </c>
      <c r="C21" s="213">
        <v>8.61</v>
      </c>
      <c r="D21" s="214">
        <v>9.02</v>
      </c>
      <c r="E21" s="207">
        <v>3.31</v>
      </c>
      <c r="F21" s="207">
        <v>1.89</v>
      </c>
      <c r="G21" s="207">
        <v>2.72</v>
      </c>
      <c r="H21" s="218">
        <v>0</v>
      </c>
      <c r="J21" s="211">
        <v>85</v>
      </c>
      <c r="K21" s="212">
        <v>1.905</v>
      </c>
      <c r="L21" s="213">
        <v>0.34</v>
      </c>
      <c r="M21" s="214">
        <v>0.21299999999999999</v>
      </c>
      <c r="N21" s="207">
        <v>1.921</v>
      </c>
      <c r="O21" s="207">
        <v>1.857</v>
      </c>
      <c r="P21" s="207">
        <v>0.49199999999999999</v>
      </c>
      <c r="Q21" s="207"/>
      <c r="S21" s="211">
        <v>85</v>
      </c>
      <c r="T21" s="212">
        <f t="shared" si="0"/>
        <v>2.0710999999999999</v>
      </c>
      <c r="U21" s="213">
        <f t="shared" si="1"/>
        <v>0.52563372121095076</v>
      </c>
      <c r="V21" s="216">
        <f t="shared" si="2"/>
        <v>-0.7</v>
      </c>
      <c r="W21" s="207">
        <f t="shared" si="3"/>
        <v>2.0743662787890491</v>
      </c>
      <c r="X21" s="207"/>
      <c r="Y21" s="207"/>
      <c r="Z21" s="207"/>
      <c r="AA21" s="212">
        <f t="shared" si="4"/>
        <v>1.3009999999999999</v>
      </c>
      <c r="AB21" s="212">
        <f t="shared" si="5"/>
        <v>0.77010000000000001</v>
      </c>
      <c r="AD21" s="211">
        <v>85</v>
      </c>
      <c r="AE21" s="212">
        <v>1.1000000000000001</v>
      </c>
      <c r="AF21" s="213">
        <v>1.5</v>
      </c>
      <c r="AG21" s="216">
        <v>-1.3</v>
      </c>
      <c r="AH21" s="207" t="s">
        <v>85</v>
      </c>
      <c r="AI21" s="207"/>
      <c r="AJ21" s="207"/>
      <c r="AK21" s="211"/>
      <c r="AL21" s="211"/>
      <c r="AN21" s="211"/>
      <c r="AO21" s="212"/>
      <c r="AP21" s="213"/>
      <c r="AQ21" s="214"/>
      <c r="AR21" s="207"/>
      <c r="AS21" s="207"/>
      <c r="AT21" s="207"/>
      <c r="AU21" s="207"/>
      <c r="AW21" s="211">
        <v>85</v>
      </c>
      <c r="AX21" s="212">
        <v>0.55010000000000003</v>
      </c>
      <c r="AY21" s="213">
        <v>24.3</v>
      </c>
      <c r="AZ21" s="216">
        <v>-28</v>
      </c>
      <c r="BA21" s="207"/>
      <c r="BB21" s="207"/>
      <c r="BC21" s="207"/>
      <c r="BD21" s="207"/>
      <c r="BF21" s="211"/>
      <c r="BG21" s="212"/>
      <c r="BH21" s="213"/>
      <c r="BI21" s="214"/>
      <c r="BJ21" s="207"/>
      <c r="BK21" s="207"/>
      <c r="BL21" s="207"/>
      <c r="BM21" s="207"/>
      <c r="BN21" s="212"/>
      <c r="BO21" s="212"/>
      <c r="BQ21" s="211"/>
      <c r="BR21" s="212"/>
      <c r="BS21" s="213"/>
      <c r="BT21" s="214"/>
      <c r="BU21" s="207"/>
      <c r="BV21" s="207"/>
      <c r="BW21" s="207"/>
      <c r="BX21" s="207"/>
      <c r="BY21" s="212"/>
      <c r="BZ21" s="212"/>
      <c r="CF21" s="219">
        <v>85</v>
      </c>
      <c r="CG21" s="220">
        <v>0.77010000000000001</v>
      </c>
      <c r="CH21" s="221">
        <v>0.4</v>
      </c>
      <c r="CI21" s="221">
        <v>-0.7</v>
      </c>
      <c r="CJ21" s="221">
        <v>2.2000000000000002</v>
      </c>
      <c r="CK21" s="207"/>
      <c r="CL21" s="207"/>
      <c r="CM21" s="207"/>
      <c r="CO21" s="219">
        <v>85</v>
      </c>
      <c r="CP21" s="220">
        <v>1.3009999999999999</v>
      </c>
      <c r="CQ21" s="221">
        <v>0.6</v>
      </c>
      <c r="CR21" s="221">
        <v>-0.7</v>
      </c>
      <c r="CS21" s="221">
        <v>2</v>
      </c>
      <c r="CT21" s="207"/>
      <c r="CU21" s="207"/>
      <c r="CV21" s="207"/>
    </row>
    <row r="22" spans="1:100" s="215" customFormat="1" x14ac:dyDescent="0.15">
      <c r="A22" s="211">
        <v>90</v>
      </c>
      <c r="B22" s="212">
        <v>28.3</v>
      </c>
      <c r="C22" s="213">
        <v>8.3699999999999992</v>
      </c>
      <c r="D22" s="214">
        <v>8.84</v>
      </c>
      <c r="E22" s="207">
        <v>3.29</v>
      </c>
      <c r="F22" s="207">
        <v>1.87</v>
      </c>
      <c r="G22" s="207">
        <v>2.7</v>
      </c>
      <c r="H22" s="218">
        <v>0</v>
      </c>
      <c r="J22" s="211">
        <v>90</v>
      </c>
      <c r="K22" s="212">
        <v>1.8069999999999999</v>
      </c>
      <c r="L22" s="213">
        <v>0.318</v>
      </c>
      <c r="M22" s="214">
        <v>0.21099999999999999</v>
      </c>
      <c r="N22" s="207">
        <v>1.923</v>
      </c>
      <c r="O22" s="207">
        <v>1.861</v>
      </c>
      <c r="P22" s="207">
        <v>0.48199999999999998</v>
      </c>
      <c r="Q22" s="207"/>
      <c r="S22" s="211">
        <v>90</v>
      </c>
      <c r="T22" s="212">
        <f t="shared" si="0"/>
        <v>1.7505999999999999</v>
      </c>
      <c r="U22" s="213">
        <f t="shared" si="1"/>
        <v>0.46300696903918659</v>
      </c>
      <c r="V22" s="216">
        <f t="shared" si="2"/>
        <v>-0.8</v>
      </c>
      <c r="W22" s="207">
        <f t="shared" si="3"/>
        <v>2.073986061921627</v>
      </c>
      <c r="X22" s="207"/>
      <c r="Y22" s="207"/>
      <c r="Z22" s="207"/>
      <c r="AA22" s="212">
        <f t="shared" si="4"/>
        <v>1.103</v>
      </c>
      <c r="AB22" s="212">
        <f t="shared" si="5"/>
        <v>0.64759999999999995</v>
      </c>
      <c r="AD22" s="211">
        <v>90</v>
      </c>
      <c r="AE22" s="212">
        <v>0.93840000000000001</v>
      </c>
      <c r="AF22" s="213">
        <v>1.6</v>
      </c>
      <c r="AG22" s="216">
        <v>-1.4</v>
      </c>
      <c r="AH22" s="207" t="s">
        <v>85</v>
      </c>
      <c r="AI22" s="207"/>
      <c r="AJ22" s="207"/>
      <c r="AK22" s="211"/>
      <c r="AL22" s="211"/>
      <c r="AN22" s="211"/>
      <c r="AO22" s="212"/>
      <c r="AP22" s="213"/>
      <c r="AQ22" s="214"/>
      <c r="AR22" s="207"/>
      <c r="AS22" s="207"/>
      <c r="AT22" s="207"/>
      <c r="AU22" s="207"/>
      <c r="AW22" s="211">
        <v>90</v>
      </c>
      <c r="AX22" s="212">
        <v>0.46039999999999998</v>
      </c>
      <c r="AY22" s="213">
        <v>23.9</v>
      </c>
      <c r="AZ22" s="216">
        <v>-27</v>
      </c>
      <c r="BA22" s="207"/>
      <c r="BB22" s="207"/>
      <c r="BC22" s="207"/>
      <c r="BD22" s="207"/>
      <c r="BF22" s="211"/>
      <c r="BG22" s="212"/>
      <c r="BH22" s="213"/>
      <c r="BI22" s="214"/>
      <c r="BJ22" s="207"/>
      <c r="BK22" s="207"/>
      <c r="BL22" s="207"/>
      <c r="BM22" s="207"/>
      <c r="BN22" s="212"/>
      <c r="BO22" s="212"/>
      <c r="BQ22" s="211"/>
      <c r="BR22" s="212"/>
      <c r="BS22" s="213"/>
      <c r="BT22" s="214"/>
      <c r="BU22" s="207"/>
      <c r="BV22" s="207"/>
      <c r="BW22" s="207"/>
      <c r="BX22" s="207"/>
      <c r="BY22" s="212"/>
      <c r="BZ22" s="212"/>
      <c r="CF22" s="219">
        <v>90</v>
      </c>
      <c r="CG22" s="220">
        <v>0.64759999999999995</v>
      </c>
      <c r="CH22" s="221">
        <v>0.4</v>
      </c>
      <c r="CI22" s="221">
        <v>-0.8</v>
      </c>
      <c r="CJ22" s="221">
        <v>2.2000000000000002</v>
      </c>
      <c r="CK22" s="207"/>
      <c r="CL22" s="207"/>
      <c r="CM22" s="207"/>
      <c r="CO22" s="219">
        <v>90</v>
      </c>
      <c r="CP22" s="220">
        <v>1.103</v>
      </c>
      <c r="CQ22" s="221">
        <v>0.5</v>
      </c>
      <c r="CR22" s="221">
        <v>-0.8</v>
      </c>
      <c r="CS22" s="221">
        <v>2</v>
      </c>
      <c r="CT22" s="207"/>
      <c r="CU22" s="207"/>
      <c r="CV22" s="207"/>
    </row>
    <row r="23" spans="1:100" s="215" customFormat="1" x14ac:dyDescent="0.15">
      <c r="A23" s="211">
        <v>95</v>
      </c>
      <c r="B23" s="212">
        <v>25.39</v>
      </c>
      <c r="C23" s="213">
        <v>8.16</v>
      </c>
      <c r="D23" s="214">
        <v>8.68</v>
      </c>
      <c r="E23" s="207">
        <v>3.27</v>
      </c>
      <c r="F23" s="207">
        <v>1.87</v>
      </c>
      <c r="G23" s="207">
        <v>2.68</v>
      </c>
      <c r="H23" s="218">
        <v>0</v>
      </c>
      <c r="J23" s="211">
        <v>95</v>
      </c>
      <c r="K23" s="212">
        <v>1.716</v>
      </c>
      <c r="L23" s="213">
        <v>0.30399999999999999</v>
      </c>
      <c r="M23" s="214">
        <v>0.20300000000000001</v>
      </c>
      <c r="N23" s="207">
        <v>1.9239999999999999</v>
      </c>
      <c r="O23" s="207">
        <v>1.865</v>
      </c>
      <c r="P23" s="207">
        <v>0.47199999999999998</v>
      </c>
      <c r="Q23" s="207"/>
      <c r="S23" s="211">
        <v>95</v>
      </c>
      <c r="T23" s="212">
        <f t="shared" si="0"/>
        <v>1.4871000000000001</v>
      </c>
      <c r="U23" s="213">
        <f t="shared" si="1"/>
        <v>0.52629950911169388</v>
      </c>
      <c r="V23" s="216">
        <f t="shared" si="2"/>
        <v>-0.8</v>
      </c>
      <c r="W23" s="207">
        <f t="shared" si="3"/>
        <v>2.0737004908883061</v>
      </c>
      <c r="X23" s="207"/>
      <c r="Y23" s="207"/>
      <c r="Z23" s="207"/>
      <c r="AA23" s="212">
        <f t="shared" si="4"/>
        <v>0.93910000000000005</v>
      </c>
      <c r="AB23" s="212">
        <f t="shared" si="5"/>
        <v>0.54800000000000004</v>
      </c>
      <c r="AD23" s="211">
        <v>95</v>
      </c>
      <c r="AE23" s="212">
        <v>0.80379999999999996</v>
      </c>
      <c r="AF23" s="213">
        <v>1.8</v>
      </c>
      <c r="AG23" s="216">
        <v>-1.5</v>
      </c>
      <c r="AH23" s="207" t="s">
        <v>91</v>
      </c>
      <c r="AI23" s="207"/>
      <c r="AJ23" s="207"/>
      <c r="AK23" s="211"/>
      <c r="AL23" s="211"/>
      <c r="AN23" s="211"/>
      <c r="AO23" s="212"/>
      <c r="AP23" s="213"/>
      <c r="AQ23" s="214"/>
      <c r="AR23" s="207"/>
      <c r="AS23" s="207"/>
      <c r="AT23" s="207"/>
      <c r="AU23" s="207"/>
      <c r="AW23" s="211">
        <v>95</v>
      </c>
      <c r="AX23" s="212">
        <v>0.3876</v>
      </c>
      <c r="AY23" s="213">
        <v>23.1</v>
      </c>
      <c r="AZ23" s="216">
        <v>-26</v>
      </c>
      <c r="BA23" s="207"/>
      <c r="BB23" s="207"/>
      <c r="BC23" s="207"/>
      <c r="BD23" s="207"/>
      <c r="BF23" s="211"/>
      <c r="BG23" s="212"/>
      <c r="BH23" s="213"/>
      <c r="BI23" s="214"/>
      <c r="BJ23" s="207"/>
      <c r="BK23" s="207"/>
      <c r="BL23" s="207"/>
      <c r="BM23" s="207"/>
      <c r="BN23" s="212"/>
      <c r="BO23" s="212"/>
      <c r="BQ23" s="211"/>
      <c r="BR23" s="212"/>
      <c r="BS23" s="213"/>
      <c r="BT23" s="214"/>
      <c r="BU23" s="207"/>
      <c r="BV23" s="207"/>
      <c r="BW23" s="207"/>
      <c r="BX23" s="207"/>
      <c r="BY23" s="212"/>
      <c r="BZ23" s="212"/>
      <c r="CF23" s="219">
        <v>95</v>
      </c>
      <c r="CG23" s="220">
        <v>0.54800000000000004</v>
      </c>
      <c r="CH23" s="221">
        <v>0.4</v>
      </c>
      <c r="CI23" s="221">
        <v>-0.8</v>
      </c>
      <c r="CJ23" s="221">
        <v>2.2000000000000002</v>
      </c>
      <c r="CK23" s="207"/>
      <c r="CL23" s="207"/>
      <c r="CM23" s="207"/>
      <c r="CO23" s="219">
        <v>95</v>
      </c>
      <c r="CP23" s="220">
        <v>0.93910000000000005</v>
      </c>
      <c r="CQ23" s="221">
        <v>0.6</v>
      </c>
      <c r="CR23" s="221">
        <v>-0.8</v>
      </c>
      <c r="CS23" s="221">
        <v>2</v>
      </c>
      <c r="CT23" s="207"/>
      <c r="CU23" s="207"/>
      <c r="CV23" s="207"/>
    </row>
    <row r="24" spans="1:100" s="215" customFormat="1" x14ac:dyDescent="0.15">
      <c r="A24" s="211">
        <v>100</v>
      </c>
      <c r="B24" s="212">
        <v>22.91</v>
      </c>
      <c r="C24" s="213">
        <v>7.98</v>
      </c>
      <c r="D24" s="214">
        <v>8.5299999999999994</v>
      </c>
      <c r="E24" s="207">
        <v>3.25</v>
      </c>
      <c r="F24" s="207">
        <v>1.86</v>
      </c>
      <c r="G24" s="207">
        <v>2.66</v>
      </c>
      <c r="H24" s="218">
        <v>1.0418000000000001</v>
      </c>
      <c r="J24" s="211">
        <v>100</v>
      </c>
      <c r="K24" s="212">
        <v>1.631</v>
      </c>
      <c r="L24" s="213">
        <v>0.28399999999999997</v>
      </c>
      <c r="M24" s="214">
        <v>0.193</v>
      </c>
      <c r="N24" s="207">
        <v>1.9239999999999999</v>
      </c>
      <c r="O24" s="207">
        <v>1.8680000000000001</v>
      </c>
      <c r="P24" s="207">
        <v>0.46200000000000002</v>
      </c>
      <c r="Q24" s="207"/>
      <c r="S24" s="211">
        <v>100</v>
      </c>
      <c r="T24" s="212">
        <f t="shared" si="0"/>
        <v>1.2698</v>
      </c>
      <c r="U24" s="213">
        <f t="shared" si="1"/>
        <v>0.6</v>
      </c>
      <c r="V24" s="216">
        <f t="shared" si="2"/>
        <v>-0.8</v>
      </c>
      <c r="W24" s="207">
        <f t="shared" si="3"/>
        <v>2.0733658843912428</v>
      </c>
      <c r="X24" s="207"/>
      <c r="Y24" s="207"/>
      <c r="Z24" s="207"/>
      <c r="AA24" s="212">
        <f t="shared" si="4"/>
        <v>0.80400000000000005</v>
      </c>
      <c r="AB24" s="212">
        <f t="shared" si="5"/>
        <v>0.46579999999999999</v>
      </c>
      <c r="AD24" s="211">
        <v>100</v>
      </c>
      <c r="AE24" s="212">
        <v>0.6925</v>
      </c>
      <c r="AF24" s="213">
        <v>1.9</v>
      </c>
      <c r="AG24" s="216">
        <v>-1.7</v>
      </c>
      <c r="AH24" s="207" t="s">
        <v>91</v>
      </c>
      <c r="AI24" s="207"/>
      <c r="AJ24" s="207"/>
      <c r="AK24" s="211"/>
      <c r="AL24" s="211"/>
      <c r="AN24" s="211"/>
      <c r="AO24" s="212"/>
      <c r="AP24" s="213"/>
      <c r="AQ24" s="214"/>
      <c r="AR24" s="207"/>
      <c r="AS24" s="207"/>
      <c r="AT24" s="207"/>
      <c r="AU24" s="207"/>
      <c r="AW24" s="211">
        <v>100</v>
      </c>
      <c r="AX24" s="212">
        <v>0.32890000000000003</v>
      </c>
      <c r="AY24" s="213">
        <v>22.7</v>
      </c>
      <c r="AZ24" s="216">
        <v>-25.3</v>
      </c>
      <c r="BA24" s="207"/>
      <c r="BB24" s="207"/>
      <c r="BC24" s="207"/>
      <c r="BD24" s="207"/>
      <c r="BF24" s="211"/>
      <c r="BG24" s="212"/>
      <c r="BH24" s="213"/>
      <c r="BI24" s="214"/>
      <c r="BJ24" s="207"/>
      <c r="BK24" s="207"/>
      <c r="BL24" s="207"/>
      <c r="BM24" s="207"/>
      <c r="BN24" s="212"/>
      <c r="BO24" s="212"/>
      <c r="BQ24" s="211"/>
      <c r="BR24" s="212"/>
      <c r="BS24" s="213"/>
      <c r="BT24" s="214"/>
      <c r="BU24" s="207"/>
      <c r="BV24" s="207"/>
      <c r="BW24" s="207"/>
      <c r="BX24" s="207"/>
      <c r="BY24" s="212"/>
      <c r="BZ24" s="212"/>
      <c r="CF24" s="219">
        <v>100</v>
      </c>
      <c r="CG24" s="220">
        <v>0.46579999999999999</v>
      </c>
      <c r="CH24" s="221">
        <v>0.6</v>
      </c>
      <c r="CI24" s="221">
        <v>-0.8</v>
      </c>
      <c r="CJ24" s="221">
        <v>2.2000000000000002</v>
      </c>
      <c r="CK24" s="207"/>
      <c r="CL24" s="207"/>
      <c r="CM24" s="207"/>
      <c r="CO24" s="219">
        <v>100</v>
      </c>
      <c r="CP24" s="220">
        <v>0.80400000000000005</v>
      </c>
      <c r="CQ24" s="221">
        <v>0.6</v>
      </c>
      <c r="CR24" s="221">
        <v>-0.8</v>
      </c>
      <c r="CS24" s="221">
        <v>2</v>
      </c>
      <c r="CT24" s="207"/>
      <c r="CU24" s="207"/>
      <c r="CV24" s="207"/>
    </row>
    <row r="25" spans="1:100" s="215" customFormat="1" x14ac:dyDescent="0.15">
      <c r="A25" s="211">
        <v>105</v>
      </c>
      <c r="B25" s="212">
        <v>20.77</v>
      </c>
      <c r="C25" s="213">
        <v>7.81</v>
      </c>
      <c r="D25" s="214">
        <v>8.39</v>
      </c>
      <c r="E25" s="207">
        <v>3.23</v>
      </c>
      <c r="F25" s="207">
        <v>1.85</v>
      </c>
      <c r="G25" s="207">
        <v>2.64</v>
      </c>
      <c r="H25" s="218">
        <v>1.0436000000000001</v>
      </c>
      <c r="J25" s="211">
        <v>105</v>
      </c>
      <c r="K25" s="212">
        <v>1.55</v>
      </c>
      <c r="L25" s="213">
        <v>0.26400000000000001</v>
      </c>
      <c r="M25" s="214">
        <v>0.184</v>
      </c>
      <c r="N25" s="207">
        <v>1.927</v>
      </c>
      <c r="O25" s="207">
        <v>1.8740000000000001</v>
      </c>
      <c r="P25" s="207">
        <v>0.45300000000000001</v>
      </c>
      <c r="Q25" s="207"/>
      <c r="S25" s="211">
        <v>105</v>
      </c>
      <c r="T25" s="212">
        <f t="shared" si="0"/>
        <v>1.0904</v>
      </c>
      <c r="U25" s="213">
        <f t="shared" si="1"/>
        <v>0.6</v>
      </c>
      <c r="V25" s="216">
        <f t="shared" si="2"/>
        <v>-0.7634904622157006</v>
      </c>
      <c r="W25" s="207">
        <f t="shared" si="3"/>
        <v>2.0730190755685984</v>
      </c>
      <c r="X25" s="207"/>
      <c r="Y25" s="207"/>
      <c r="Z25" s="207"/>
      <c r="AA25" s="212">
        <f t="shared" si="4"/>
        <v>0.69230000000000003</v>
      </c>
      <c r="AB25" s="212">
        <f t="shared" si="5"/>
        <v>0.39810000000000001</v>
      </c>
      <c r="AD25" s="211">
        <v>105</v>
      </c>
      <c r="AE25" s="212">
        <v>0.59950000000000003</v>
      </c>
      <c r="AF25" s="213">
        <v>2</v>
      </c>
      <c r="AG25" s="216">
        <v>-1.7</v>
      </c>
      <c r="AH25" s="207" t="s">
        <v>91</v>
      </c>
      <c r="AI25" s="207"/>
      <c r="AJ25" s="207"/>
      <c r="AK25" s="211"/>
      <c r="AL25" s="211"/>
      <c r="AN25" s="211"/>
      <c r="AO25" s="212"/>
      <c r="AP25" s="213"/>
      <c r="AQ25" s="214"/>
      <c r="AR25" s="207"/>
      <c r="AS25" s="207"/>
      <c r="AT25" s="207"/>
      <c r="AU25" s="207"/>
      <c r="AW25" s="211">
        <v>105</v>
      </c>
      <c r="AX25" s="212">
        <v>0.28050000000000003</v>
      </c>
      <c r="AY25" s="213">
        <v>22.1</v>
      </c>
      <c r="AZ25" s="216">
        <v>-24.4</v>
      </c>
      <c r="BA25" s="207"/>
      <c r="BB25" s="207"/>
      <c r="BC25" s="207"/>
      <c r="BD25" s="207"/>
      <c r="BF25" s="211"/>
      <c r="BG25" s="212"/>
      <c r="BH25" s="213"/>
      <c r="BI25" s="214"/>
      <c r="BJ25" s="207"/>
      <c r="BK25" s="207"/>
      <c r="BL25" s="207"/>
      <c r="BM25" s="207"/>
      <c r="BN25" s="212"/>
      <c r="BO25" s="212"/>
      <c r="BQ25" s="211"/>
      <c r="BR25" s="212"/>
      <c r="BS25" s="213"/>
      <c r="BT25" s="214"/>
      <c r="BU25" s="207"/>
      <c r="BV25" s="207"/>
      <c r="BW25" s="207"/>
      <c r="BX25" s="207"/>
      <c r="BY25" s="212"/>
      <c r="BZ25" s="212"/>
      <c r="CF25" s="219">
        <v>105</v>
      </c>
      <c r="CG25" s="220">
        <v>0.39810000000000001</v>
      </c>
      <c r="CH25" s="221">
        <v>0.6</v>
      </c>
      <c r="CI25" s="221">
        <v>-0.7</v>
      </c>
      <c r="CJ25" s="221">
        <v>2.2000000000000002</v>
      </c>
      <c r="CK25" s="207"/>
      <c r="CL25" s="207"/>
      <c r="CM25" s="207"/>
      <c r="CO25" s="219">
        <v>105</v>
      </c>
      <c r="CP25" s="220">
        <v>0.69230000000000003</v>
      </c>
      <c r="CQ25" s="221">
        <v>0.6</v>
      </c>
      <c r="CR25" s="221">
        <v>-0.8</v>
      </c>
      <c r="CS25" s="221">
        <v>2</v>
      </c>
      <c r="CT25" s="207"/>
      <c r="CU25" s="207"/>
      <c r="CV25" s="207"/>
    </row>
    <row r="26" spans="1:100" s="215" customFormat="1" x14ac:dyDescent="0.15">
      <c r="A26" s="211">
        <v>110</v>
      </c>
      <c r="B26" s="212">
        <v>18.91</v>
      </c>
      <c r="C26" s="213">
        <v>7.66</v>
      </c>
      <c r="D26" s="214">
        <v>8.27</v>
      </c>
      <c r="E26" s="207">
        <v>3.21</v>
      </c>
      <c r="F26" s="207">
        <v>1.85</v>
      </c>
      <c r="G26" s="207">
        <v>2.63</v>
      </c>
      <c r="H26" s="218">
        <v>1.0455000000000001</v>
      </c>
      <c r="J26" s="211">
        <v>110</v>
      </c>
      <c r="K26" s="212">
        <v>1.4750000000000001</v>
      </c>
      <c r="L26" s="213">
        <v>0.245</v>
      </c>
      <c r="M26" s="214">
        <v>0.17899999999999999</v>
      </c>
      <c r="N26" s="207">
        <v>1.93</v>
      </c>
      <c r="O26" s="207">
        <v>1.8779999999999999</v>
      </c>
      <c r="P26" s="207">
        <v>0.443</v>
      </c>
      <c r="Q26" s="207"/>
      <c r="S26" s="211">
        <v>110</v>
      </c>
      <c r="T26" s="212">
        <f t="shared" si="0"/>
        <v>0.94080000000000008</v>
      </c>
      <c r="U26" s="213">
        <f t="shared" si="1"/>
        <v>0.5</v>
      </c>
      <c r="V26" s="216">
        <f t="shared" si="2"/>
        <v>-0.86363732993197273</v>
      </c>
      <c r="W26" s="207">
        <f t="shared" si="3"/>
        <v>2.0727253401360541</v>
      </c>
      <c r="X26" s="207"/>
      <c r="Y26" s="207"/>
      <c r="Z26" s="207"/>
      <c r="AA26" s="212">
        <f t="shared" si="4"/>
        <v>0.59870000000000001</v>
      </c>
      <c r="AB26" s="212">
        <f t="shared" si="5"/>
        <v>0.34210000000000002</v>
      </c>
      <c r="AD26" s="211">
        <v>110</v>
      </c>
      <c r="AE26" s="212">
        <v>0.52159999999999995</v>
      </c>
      <c r="AF26" s="213">
        <v>2.2000000000000002</v>
      </c>
      <c r="AG26" s="216">
        <v>-1.8</v>
      </c>
      <c r="AH26" s="207" t="s">
        <v>91</v>
      </c>
      <c r="AI26" s="207"/>
      <c r="AJ26" s="207"/>
      <c r="AK26" s="211"/>
      <c r="AL26" s="211"/>
      <c r="AN26" s="211"/>
      <c r="AO26" s="212"/>
      <c r="AP26" s="213"/>
      <c r="AQ26" s="214"/>
      <c r="AR26" s="207"/>
      <c r="AS26" s="207"/>
      <c r="AT26" s="207"/>
      <c r="AU26" s="207"/>
      <c r="AW26" s="211">
        <v>110</v>
      </c>
      <c r="AX26" s="212">
        <v>0.2402</v>
      </c>
      <c r="AY26" s="213">
        <v>21.8</v>
      </c>
      <c r="AZ26" s="216">
        <v>-23.8</v>
      </c>
      <c r="BA26" s="207"/>
      <c r="BB26" s="207"/>
      <c r="BC26" s="207"/>
      <c r="BD26" s="207"/>
      <c r="BF26" s="211"/>
      <c r="BG26" s="212"/>
      <c r="BH26" s="213"/>
      <c r="BI26" s="214"/>
      <c r="BJ26" s="207"/>
      <c r="BK26" s="207"/>
      <c r="BL26" s="207"/>
      <c r="BM26" s="207"/>
      <c r="BN26" s="212"/>
      <c r="BO26" s="212"/>
      <c r="BQ26" s="211"/>
      <c r="BR26" s="212"/>
      <c r="BS26" s="213"/>
      <c r="BT26" s="214"/>
      <c r="BU26" s="207"/>
      <c r="BV26" s="207"/>
      <c r="BW26" s="207"/>
      <c r="BX26" s="207"/>
      <c r="BY26" s="212"/>
      <c r="BZ26" s="212"/>
      <c r="CF26" s="219">
        <v>110</v>
      </c>
      <c r="CG26" s="220">
        <v>0.34210000000000002</v>
      </c>
      <c r="CH26" s="221">
        <v>0.5</v>
      </c>
      <c r="CI26" s="221">
        <v>-0.8</v>
      </c>
      <c r="CJ26" s="221">
        <v>2.2000000000000002</v>
      </c>
      <c r="CK26" s="207"/>
      <c r="CL26" s="207"/>
      <c r="CM26" s="207"/>
      <c r="CO26" s="219">
        <v>110</v>
      </c>
      <c r="CP26" s="220">
        <v>0.59870000000000001</v>
      </c>
      <c r="CQ26" s="221">
        <v>0.5</v>
      </c>
      <c r="CR26" s="221">
        <v>-0.9</v>
      </c>
      <c r="CS26" s="221">
        <v>2</v>
      </c>
      <c r="CT26" s="207"/>
      <c r="CU26" s="207"/>
      <c r="CV26" s="207"/>
    </row>
    <row r="27" spans="1:100" s="215" customFormat="1" x14ac:dyDescent="0.15">
      <c r="A27" s="211">
        <v>115</v>
      </c>
      <c r="B27" s="212">
        <v>17.27</v>
      </c>
      <c r="C27" s="213">
        <v>7.52</v>
      </c>
      <c r="D27" s="214">
        <v>8.15</v>
      </c>
      <c r="E27" s="207">
        <v>3.2</v>
      </c>
      <c r="F27" s="207">
        <v>1.84</v>
      </c>
      <c r="G27" s="207">
        <v>2.61</v>
      </c>
      <c r="H27" s="218">
        <v>1.0474000000000001</v>
      </c>
      <c r="J27" s="211">
        <v>115</v>
      </c>
      <c r="K27" s="212">
        <v>1.405</v>
      </c>
      <c r="L27" s="213">
        <v>0.245</v>
      </c>
      <c r="M27" s="214">
        <v>0.17199999999999999</v>
      </c>
      <c r="N27" s="207">
        <v>1.931</v>
      </c>
      <c r="O27" s="207">
        <v>1.881</v>
      </c>
      <c r="P27" s="207">
        <v>0.434</v>
      </c>
      <c r="Q27" s="207"/>
      <c r="S27" s="211">
        <v>115</v>
      </c>
      <c r="T27" s="212">
        <f t="shared" si="0"/>
        <v>0.81459999999999999</v>
      </c>
      <c r="U27" s="213">
        <f t="shared" si="1"/>
        <v>0.6</v>
      </c>
      <c r="V27" s="216">
        <f t="shared" si="2"/>
        <v>-0.8</v>
      </c>
      <c r="W27" s="207">
        <f t="shared" si="3"/>
        <v>2.1086422784188557</v>
      </c>
      <c r="X27" s="207"/>
      <c r="Y27" s="207"/>
      <c r="Z27" s="207"/>
      <c r="AA27" s="212">
        <f t="shared" si="4"/>
        <v>0.51959999999999995</v>
      </c>
      <c r="AB27" s="212">
        <f t="shared" si="5"/>
        <v>0.29499999999999998</v>
      </c>
      <c r="AD27" s="211">
        <v>115</v>
      </c>
      <c r="AE27" s="212">
        <v>0.4556</v>
      </c>
      <c r="AF27" s="213">
        <v>2.4</v>
      </c>
      <c r="AG27" s="216">
        <v>-2</v>
      </c>
      <c r="AH27" s="207" t="s">
        <v>91</v>
      </c>
      <c r="AI27" s="207"/>
      <c r="AJ27" s="207"/>
      <c r="AK27" s="211"/>
      <c r="AL27" s="211"/>
      <c r="AN27" s="211"/>
      <c r="AO27" s="212"/>
      <c r="AP27" s="213"/>
      <c r="AQ27" s="214"/>
      <c r="AR27" s="207"/>
      <c r="AS27" s="207"/>
      <c r="AT27" s="207"/>
      <c r="AU27" s="207"/>
      <c r="AW27" s="211">
        <v>115</v>
      </c>
      <c r="AX27" s="212">
        <v>0.2069</v>
      </c>
      <c r="AY27" s="213">
        <v>21.5</v>
      </c>
      <c r="AZ27" s="216">
        <v>-23.3</v>
      </c>
      <c r="BA27" s="207"/>
      <c r="BB27" s="207"/>
      <c r="BC27" s="207"/>
      <c r="BD27" s="207"/>
      <c r="BF27" s="211"/>
      <c r="BG27" s="212"/>
      <c r="BH27" s="213"/>
      <c r="BI27" s="214"/>
      <c r="BJ27" s="207"/>
      <c r="BK27" s="207"/>
      <c r="BL27" s="207"/>
      <c r="BM27" s="207"/>
      <c r="BN27" s="212"/>
      <c r="BO27" s="212"/>
      <c r="BQ27" s="211"/>
      <c r="BR27" s="212"/>
      <c r="BS27" s="213"/>
      <c r="BT27" s="214"/>
      <c r="BU27" s="207"/>
      <c r="BV27" s="207"/>
      <c r="BW27" s="207"/>
      <c r="BX27" s="207"/>
      <c r="BY27" s="212"/>
      <c r="BZ27" s="212"/>
      <c r="CF27" s="219">
        <v>115</v>
      </c>
      <c r="CG27" s="220">
        <v>0.29499999999999998</v>
      </c>
      <c r="CH27" s="221">
        <v>0.6</v>
      </c>
      <c r="CI27" s="221">
        <v>-0.8</v>
      </c>
      <c r="CJ27" s="221">
        <v>2.2999999999999998</v>
      </c>
      <c r="CK27" s="207"/>
      <c r="CL27" s="207"/>
      <c r="CM27" s="207"/>
      <c r="CO27" s="219">
        <v>115</v>
      </c>
      <c r="CP27" s="220">
        <v>0.51959999999999995</v>
      </c>
      <c r="CQ27" s="221">
        <v>0.6</v>
      </c>
      <c r="CR27" s="221">
        <v>-0.8</v>
      </c>
      <c r="CS27" s="221">
        <v>2</v>
      </c>
      <c r="CT27" s="207"/>
      <c r="CU27" s="207"/>
      <c r="CV27" s="207"/>
    </row>
    <row r="28" spans="1:100" s="215" customFormat="1" x14ac:dyDescent="0.15">
      <c r="A28" s="211">
        <v>120</v>
      </c>
      <c r="B28" s="212">
        <v>15.83</v>
      </c>
      <c r="C28" s="213">
        <v>7.39</v>
      </c>
      <c r="D28" s="214">
        <v>8.0399999999999991</v>
      </c>
      <c r="E28" s="207">
        <v>3.19</v>
      </c>
      <c r="F28" s="207">
        <v>1.84</v>
      </c>
      <c r="G28" s="207">
        <v>2.6</v>
      </c>
      <c r="H28" s="218">
        <v>1.0494000000000001</v>
      </c>
      <c r="J28" s="211">
        <v>120</v>
      </c>
      <c r="K28" s="212">
        <v>1.339</v>
      </c>
      <c r="L28" s="213">
        <v>0.24399999999999999</v>
      </c>
      <c r="M28" s="214">
        <v>0.16500000000000001</v>
      </c>
      <c r="N28" s="207">
        <v>1.9319999999999999</v>
      </c>
      <c r="O28" s="207">
        <v>1.885</v>
      </c>
      <c r="P28" s="207">
        <v>0.42499999999999999</v>
      </c>
      <c r="Q28" s="207"/>
      <c r="S28" s="211">
        <v>120</v>
      </c>
      <c r="T28" s="212">
        <f t="shared" si="0"/>
        <v>0.70889999999999997</v>
      </c>
      <c r="U28" s="213">
        <f t="shared" si="1"/>
        <v>0.6</v>
      </c>
      <c r="V28" s="216">
        <f t="shared" si="2"/>
        <v>-0.8639441388066017</v>
      </c>
      <c r="W28" s="207">
        <f t="shared" si="3"/>
        <v>2.0442234447735927</v>
      </c>
      <c r="X28" s="207"/>
      <c r="Y28" s="207"/>
      <c r="Z28" s="207"/>
      <c r="AA28" s="212">
        <f t="shared" si="4"/>
        <v>0.45329999999999998</v>
      </c>
      <c r="AB28" s="212">
        <f t="shared" si="5"/>
        <v>0.25559999999999999</v>
      </c>
      <c r="AD28" s="211">
        <v>120</v>
      </c>
      <c r="AE28" s="212">
        <v>0.3992</v>
      </c>
      <c r="AF28" s="213">
        <v>2.6</v>
      </c>
      <c r="AG28" s="216">
        <v>-2</v>
      </c>
      <c r="AH28" s="207" t="s">
        <v>88</v>
      </c>
      <c r="AI28" s="207"/>
      <c r="AJ28" s="207"/>
      <c r="AK28" s="211"/>
      <c r="AL28" s="211"/>
      <c r="AN28" s="211"/>
      <c r="AO28" s="212"/>
      <c r="AP28" s="213"/>
      <c r="AQ28" s="214"/>
      <c r="AR28" s="207"/>
      <c r="AS28" s="207"/>
      <c r="AT28" s="207"/>
      <c r="AU28" s="207"/>
      <c r="AW28" s="211">
        <v>120</v>
      </c>
      <c r="AX28" s="212">
        <v>0.1782</v>
      </c>
      <c r="AY28" s="213">
        <v>21</v>
      </c>
      <c r="AZ28" s="216">
        <v>-22.8</v>
      </c>
      <c r="BA28" s="207"/>
      <c r="BB28" s="207"/>
      <c r="BC28" s="207"/>
      <c r="BD28" s="207"/>
      <c r="BF28" s="211"/>
      <c r="BG28" s="212"/>
      <c r="BH28" s="213"/>
      <c r="BI28" s="214"/>
      <c r="BJ28" s="207"/>
      <c r="BK28" s="207"/>
      <c r="BL28" s="207"/>
      <c r="BM28" s="207"/>
      <c r="BN28" s="212"/>
      <c r="BO28" s="212"/>
      <c r="BQ28" s="211"/>
      <c r="BR28" s="212"/>
      <c r="BS28" s="213"/>
      <c r="BT28" s="214"/>
      <c r="BU28" s="207"/>
      <c r="BV28" s="207"/>
      <c r="BW28" s="207"/>
      <c r="BX28" s="207"/>
      <c r="BY28" s="212"/>
      <c r="BZ28" s="212"/>
      <c r="CF28" s="219">
        <v>120</v>
      </c>
      <c r="CG28" s="220">
        <v>0.25559999999999999</v>
      </c>
      <c r="CH28" s="221">
        <v>0.6</v>
      </c>
      <c r="CI28" s="221">
        <v>-0.8</v>
      </c>
      <c r="CJ28" s="221">
        <v>2.2999999999999998</v>
      </c>
      <c r="CK28" s="207"/>
      <c r="CL28" s="207"/>
      <c r="CM28" s="207"/>
      <c r="CO28" s="219">
        <v>120</v>
      </c>
      <c r="CP28" s="220">
        <v>0.45329999999999998</v>
      </c>
      <c r="CQ28" s="221">
        <v>0.6</v>
      </c>
      <c r="CR28" s="221">
        <v>-0.9</v>
      </c>
      <c r="CS28" s="221">
        <v>1.9</v>
      </c>
      <c r="CT28" s="207"/>
      <c r="CU28" s="207"/>
      <c r="CV28" s="207"/>
    </row>
    <row r="29" spans="1:100" s="215" customFormat="1" x14ac:dyDescent="0.15">
      <c r="A29" s="211">
        <v>125</v>
      </c>
      <c r="B29" s="212">
        <v>14.56</v>
      </c>
      <c r="C29" s="213">
        <v>7.26</v>
      </c>
      <c r="D29" s="214">
        <v>7.94</v>
      </c>
      <c r="E29" s="207">
        <v>3.17</v>
      </c>
      <c r="F29" s="207">
        <v>1.84</v>
      </c>
      <c r="G29" s="207">
        <v>2.58</v>
      </c>
      <c r="H29" s="218">
        <v>1.0513999999999999</v>
      </c>
      <c r="J29" s="211">
        <v>125</v>
      </c>
      <c r="K29" s="212">
        <v>1.276</v>
      </c>
      <c r="L29" s="213">
        <v>0.24399999999999999</v>
      </c>
      <c r="M29" s="214">
        <v>0.159</v>
      </c>
      <c r="N29" s="207">
        <v>1.9359999999999999</v>
      </c>
      <c r="O29" s="207">
        <v>1.891</v>
      </c>
      <c r="P29" s="207">
        <v>0.41699999999999998</v>
      </c>
      <c r="Q29" s="207"/>
      <c r="S29" s="211">
        <v>125</v>
      </c>
      <c r="T29" s="212">
        <f t="shared" si="0"/>
        <v>0.61909999999999998</v>
      </c>
      <c r="U29" s="213">
        <f t="shared" si="1"/>
        <v>0.66407688580197066</v>
      </c>
      <c r="V29" s="216">
        <f t="shared" si="2"/>
        <v>-0.86407688580197073</v>
      </c>
      <c r="W29" s="207">
        <f t="shared" si="3"/>
        <v>2.1077693425940884</v>
      </c>
      <c r="X29" s="207"/>
      <c r="Y29" s="207"/>
      <c r="Z29" s="207"/>
      <c r="AA29" s="212">
        <f t="shared" si="4"/>
        <v>0.3967</v>
      </c>
      <c r="AB29" s="212">
        <f t="shared" si="5"/>
        <v>0.22239999999999999</v>
      </c>
      <c r="AD29" s="211">
        <v>125</v>
      </c>
      <c r="AE29" s="212">
        <v>0.35139999999999999</v>
      </c>
      <c r="AF29" s="213">
        <v>2.6</v>
      </c>
      <c r="AG29" s="216">
        <v>-2.1</v>
      </c>
      <c r="AH29" s="207" t="s">
        <v>88</v>
      </c>
      <c r="AI29" s="207"/>
      <c r="AJ29" s="207"/>
      <c r="AK29" s="211"/>
      <c r="AL29" s="211"/>
      <c r="AN29" s="211"/>
      <c r="AO29" s="212"/>
      <c r="AP29" s="213"/>
      <c r="AQ29" s="214"/>
      <c r="AR29" s="207"/>
      <c r="AS29" s="207"/>
      <c r="AT29" s="207"/>
      <c r="AU29" s="207"/>
      <c r="AW29" s="211">
        <v>125</v>
      </c>
      <c r="AX29" s="212">
        <v>0.1552</v>
      </c>
      <c r="AY29" s="213">
        <v>20.7</v>
      </c>
      <c r="AZ29" s="216">
        <v>-22.4</v>
      </c>
      <c r="BA29" s="207"/>
      <c r="BB29" s="207"/>
      <c r="BC29" s="207"/>
      <c r="BD29" s="207"/>
      <c r="BF29" s="211"/>
      <c r="BG29" s="212"/>
      <c r="BH29" s="213"/>
      <c r="BI29" s="214"/>
      <c r="BJ29" s="207"/>
      <c r="BK29" s="207"/>
      <c r="BL29" s="207"/>
      <c r="BM29" s="207"/>
      <c r="BN29" s="212"/>
      <c r="BO29" s="212"/>
      <c r="BQ29" s="211"/>
      <c r="BR29" s="212"/>
      <c r="BS29" s="213"/>
      <c r="BT29" s="214"/>
      <c r="BU29" s="207"/>
      <c r="BV29" s="207"/>
      <c r="BW29" s="207"/>
      <c r="BX29" s="207"/>
      <c r="BY29" s="212"/>
      <c r="BZ29" s="212"/>
      <c r="CF29" s="219">
        <v>125</v>
      </c>
      <c r="CG29" s="220">
        <v>0.22239999999999999</v>
      </c>
      <c r="CH29" s="221">
        <v>0.6</v>
      </c>
      <c r="CI29" s="221">
        <v>-0.8</v>
      </c>
      <c r="CJ29" s="221">
        <v>2.2999999999999998</v>
      </c>
      <c r="CK29" s="207"/>
      <c r="CL29" s="207"/>
      <c r="CM29" s="207"/>
      <c r="CO29" s="219">
        <v>125</v>
      </c>
      <c r="CP29" s="220">
        <v>0.3967</v>
      </c>
      <c r="CQ29" s="221">
        <v>0.7</v>
      </c>
      <c r="CR29" s="221">
        <v>-0.9</v>
      </c>
      <c r="CS29" s="221">
        <v>2</v>
      </c>
      <c r="CT29" s="207"/>
      <c r="CU29" s="207"/>
      <c r="CV29" s="207"/>
    </row>
    <row r="30" spans="1:100" s="215" customFormat="1" x14ac:dyDescent="0.15">
      <c r="A30" s="211">
        <v>130</v>
      </c>
      <c r="B30" s="212">
        <v>13.43</v>
      </c>
      <c r="C30" s="213">
        <v>7.14</v>
      </c>
      <c r="D30" s="214">
        <v>7.84</v>
      </c>
      <c r="E30" s="207">
        <v>3.16</v>
      </c>
      <c r="F30" s="207">
        <v>1.84</v>
      </c>
      <c r="G30" s="207">
        <v>2.57</v>
      </c>
      <c r="H30" s="218">
        <v>1.0533999999999999</v>
      </c>
      <c r="J30" s="211">
        <v>130</v>
      </c>
      <c r="K30" s="212">
        <v>1.2170000000000001</v>
      </c>
      <c r="L30" s="213">
        <v>0.24399999999999999</v>
      </c>
      <c r="M30" s="214">
        <v>0.153</v>
      </c>
      <c r="N30" s="207">
        <v>1.94</v>
      </c>
      <c r="O30" s="207">
        <v>1.8959999999999999</v>
      </c>
      <c r="P30" s="207">
        <v>0.40799999999999997</v>
      </c>
      <c r="Q30" s="207"/>
      <c r="S30" s="211">
        <v>130</v>
      </c>
      <c r="T30" s="212">
        <f t="shared" si="0"/>
        <v>0.54269999999999996</v>
      </c>
      <c r="U30" s="213">
        <f t="shared" si="1"/>
        <v>0.63576561636263129</v>
      </c>
      <c r="V30" s="216">
        <f t="shared" si="2"/>
        <v>-0.90000000000000013</v>
      </c>
      <c r="W30" s="207">
        <f t="shared" si="3"/>
        <v>2.1430624654505253</v>
      </c>
      <c r="X30" s="207"/>
      <c r="Y30" s="207"/>
      <c r="Z30" s="207"/>
      <c r="AA30" s="212">
        <f t="shared" si="4"/>
        <v>0.34860000000000002</v>
      </c>
      <c r="AB30" s="212">
        <f t="shared" si="5"/>
        <v>0.19409999999999999</v>
      </c>
      <c r="AD30" s="211">
        <v>130</v>
      </c>
      <c r="AE30" s="212">
        <v>0.31030000000000002</v>
      </c>
      <c r="AF30" s="213">
        <v>2.8</v>
      </c>
      <c r="AG30" s="216">
        <v>-2.2999999999999998</v>
      </c>
      <c r="AH30" s="207" t="s">
        <v>88</v>
      </c>
      <c r="AI30" s="207"/>
      <c r="AJ30" s="207"/>
      <c r="AK30" s="211"/>
      <c r="AL30" s="211"/>
      <c r="AN30" s="211"/>
      <c r="AO30" s="212"/>
      <c r="AP30" s="213"/>
      <c r="AQ30" s="214"/>
      <c r="AR30" s="207"/>
      <c r="AS30" s="207"/>
      <c r="AT30" s="207"/>
      <c r="AU30" s="207"/>
      <c r="AW30" s="211">
        <v>130</v>
      </c>
      <c r="AX30" s="212">
        <v>0.1351</v>
      </c>
      <c r="AY30" s="213">
        <v>20.3</v>
      </c>
      <c r="AZ30" s="216">
        <v>-22.1</v>
      </c>
      <c r="BA30" s="207"/>
      <c r="BB30" s="207"/>
      <c r="BC30" s="207"/>
      <c r="BD30" s="207"/>
      <c r="BF30" s="211"/>
      <c r="BG30" s="212"/>
      <c r="BH30" s="213"/>
      <c r="BI30" s="214"/>
      <c r="BJ30" s="207"/>
      <c r="BK30" s="207"/>
      <c r="BL30" s="207"/>
      <c r="BM30" s="207"/>
      <c r="BN30" s="212"/>
      <c r="BO30" s="212"/>
      <c r="BQ30" s="211"/>
      <c r="BR30" s="212"/>
      <c r="BS30" s="213"/>
      <c r="BT30" s="214"/>
      <c r="BU30" s="207"/>
      <c r="BV30" s="207"/>
      <c r="BW30" s="207"/>
      <c r="BX30" s="207"/>
      <c r="BY30" s="212"/>
      <c r="BZ30" s="212"/>
      <c r="CF30" s="219">
        <v>130</v>
      </c>
      <c r="CG30" s="220">
        <v>0.19409999999999999</v>
      </c>
      <c r="CH30" s="221">
        <v>0.7</v>
      </c>
      <c r="CI30" s="221">
        <v>-0.9</v>
      </c>
      <c r="CJ30" s="221">
        <v>2.4</v>
      </c>
      <c r="CK30" s="207"/>
      <c r="CL30" s="207"/>
      <c r="CM30" s="207"/>
      <c r="CO30" s="219">
        <v>130</v>
      </c>
      <c r="CP30" s="220">
        <v>0.34860000000000002</v>
      </c>
      <c r="CQ30" s="221">
        <v>0.6</v>
      </c>
      <c r="CR30" s="221">
        <v>-0.9</v>
      </c>
      <c r="CS30" s="221">
        <v>2</v>
      </c>
      <c r="CT30" s="207"/>
      <c r="CU30" s="207"/>
      <c r="CV30" s="207"/>
    </row>
    <row r="31" spans="1:100" s="215" customFormat="1" x14ac:dyDescent="0.15">
      <c r="A31" s="211">
        <v>135</v>
      </c>
      <c r="B31" s="212">
        <v>12.42</v>
      </c>
      <c r="C31" s="213">
        <v>7.02</v>
      </c>
      <c r="D31" s="214">
        <v>7.74</v>
      </c>
      <c r="E31" s="207">
        <v>3.15</v>
      </c>
      <c r="F31" s="207">
        <v>1.84</v>
      </c>
      <c r="G31" s="207">
        <v>2.56</v>
      </c>
      <c r="H31" s="218">
        <v>1.0552999999999999</v>
      </c>
      <c r="J31" s="211">
        <v>135</v>
      </c>
      <c r="K31" s="212">
        <v>1.1619999999999999</v>
      </c>
      <c r="L31" s="213">
        <v>0.24299999999999999</v>
      </c>
      <c r="M31" s="214">
        <v>0.14599999999999999</v>
      </c>
      <c r="N31" s="207">
        <v>1.9419999999999999</v>
      </c>
      <c r="O31" s="207">
        <v>1.9</v>
      </c>
      <c r="P31" s="207">
        <v>0.4</v>
      </c>
      <c r="Q31" s="207"/>
      <c r="S31" s="211">
        <v>135</v>
      </c>
      <c r="T31" s="212">
        <f t="shared" si="0"/>
        <v>0.47729999999999995</v>
      </c>
      <c r="U31" s="213">
        <f t="shared" si="1"/>
        <v>0.7</v>
      </c>
      <c r="V31" s="216">
        <f t="shared" si="2"/>
        <v>-0.90000000000000013</v>
      </c>
      <c r="W31" s="207">
        <f t="shared" si="3"/>
        <v>2.2069138906348207</v>
      </c>
      <c r="X31" s="207"/>
      <c r="Y31" s="207"/>
      <c r="Z31" s="207"/>
      <c r="AA31" s="212">
        <f t="shared" si="4"/>
        <v>0.30719999999999997</v>
      </c>
      <c r="AB31" s="212">
        <f t="shared" si="5"/>
        <v>0.1701</v>
      </c>
      <c r="AD31" s="211">
        <v>135</v>
      </c>
      <c r="AE31" s="212">
        <v>0.27500000000000002</v>
      </c>
      <c r="AF31" s="213">
        <v>2.9</v>
      </c>
      <c r="AG31" s="216">
        <v>-2.4</v>
      </c>
      <c r="AH31" s="207" t="s">
        <v>88</v>
      </c>
      <c r="AI31" s="207"/>
      <c r="AJ31" s="207"/>
      <c r="AK31" s="211"/>
      <c r="AL31" s="211"/>
      <c r="AN31" s="211"/>
      <c r="AO31" s="212"/>
      <c r="AP31" s="213"/>
      <c r="AQ31" s="214"/>
      <c r="AR31" s="207"/>
      <c r="AS31" s="207"/>
      <c r="AT31" s="207"/>
      <c r="AU31" s="207"/>
      <c r="AW31" s="211">
        <v>135</v>
      </c>
      <c r="AX31" s="212">
        <v>0.1183</v>
      </c>
      <c r="AY31" s="213">
        <v>20.100000000000001</v>
      </c>
      <c r="AZ31" s="216">
        <v>-21.7</v>
      </c>
      <c r="BA31" s="207"/>
      <c r="BB31" s="207"/>
      <c r="BC31" s="207"/>
      <c r="BD31" s="207"/>
      <c r="BF31" s="211"/>
      <c r="BG31" s="212"/>
      <c r="BH31" s="213"/>
      <c r="BI31" s="214"/>
      <c r="BJ31" s="207"/>
      <c r="BK31" s="207"/>
      <c r="BL31" s="207"/>
      <c r="BM31" s="207"/>
      <c r="BN31" s="212"/>
      <c r="BO31" s="212"/>
      <c r="BQ31" s="211"/>
      <c r="BR31" s="212"/>
      <c r="BS31" s="213"/>
      <c r="BT31" s="214"/>
      <c r="BU31" s="207"/>
      <c r="BV31" s="207"/>
      <c r="BW31" s="207"/>
      <c r="BX31" s="207"/>
      <c r="BY31" s="212"/>
      <c r="BZ31" s="212"/>
      <c r="CF31" s="219">
        <v>135</v>
      </c>
      <c r="CG31" s="220">
        <v>0.1701</v>
      </c>
      <c r="CH31" s="221">
        <v>0.7</v>
      </c>
      <c r="CI31" s="221">
        <v>-0.9</v>
      </c>
      <c r="CJ31" s="221">
        <v>2.4</v>
      </c>
      <c r="CK31" s="207"/>
      <c r="CL31" s="207"/>
      <c r="CM31" s="207"/>
      <c r="CO31" s="219">
        <v>135</v>
      </c>
      <c r="CP31" s="220">
        <v>0.30719999999999997</v>
      </c>
      <c r="CQ31" s="221">
        <v>0.7</v>
      </c>
      <c r="CR31" s="221">
        <v>-0.9</v>
      </c>
      <c r="CS31" s="221">
        <v>2.1</v>
      </c>
      <c r="CT31" s="207"/>
      <c r="CU31" s="207"/>
      <c r="CV31" s="207"/>
    </row>
    <row r="32" spans="1:100" s="215" customFormat="1" x14ac:dyDescent="0.15">
      <c r="A32" s="211">
        <v>140</v>
      </c>
      <c r="B32" s="212">
        <v>11.52</v>
      </c>
      <c r="C32" s="213">
        <v>6.92</v>
      </c>
      <c r="D32" s="214">
        <v>7.65</v>
      </c>
      <c r="E32" s="207">
        <v>3.15</v>
      </c>
      <c r="F32" s="207">
        <v>1.83</v>
      </c>
      <c r="G32" s="207">
        <v>2.56</v>
      </c>
      <c r="H32" s="218">
        <v>1.0570999999999999</v>
      </c>
      <c r="J32" s="211">
        <v>140</v>
      </c>
      <c r="K32" s="212">
        <v>1.1100000000000001</v>
      </c>
      <c r="L32" s="213">
        <v>0.246</v>
      </c>
      <c r="M32" s="214">
        <v>0.13700000000000001</v>
      </c>
      <c r="N32" s="207">
        <v>1.944</v>
      </c>
      <c r="O32" s="207">
        <v>1.905</v>
      </c>
      <c r="P32" s="207">
        <v>0.39200000000000002</v>
      </c>
      <c r="Q32" s="207"/>
      <c r="S32" s="211">
        <v>140</v>
      </c>
      <c r="T32" s="212">
        <f t="shared" si="0"/>
        <v>0.42120000000000002</v>
      </c>
      <c r="U32" s="213">
        <f t="shared" si="1"/>
        <v>0.66450617283950608</v>
      </c>
      <c r="V32" s="216">
        <f t="shared" si="2"/>
        <v>-0.89999999999999991</v>
      </c>
      <c r="W32" s="207">
        <f t="shared" si="3"/>
        <v>2.2419753086419751</v>
      </c>
      <c r="X32" s="207"/>
      <c r="Y32" s="207"/>
      <c r="Z32" s="207"/>
      <c r="AA32" s="212">
        <f t="shared" si="4"/>
        <v>0.2717</v>
      </c>
      <c r="AB32" s="212">
        <f t="shared" si="5"/>
        <v>0.14949999999999999</v>
      </c>
      <c r="AD32" s="211">
        <v>140</v>
      </c>
      <c r="AE32" s="212">
        <v>0.2442</v>
      </c>
      <c r="AF32" s="213">
        <v>3.1</v>
      </c>
      <c r="AG32" s="216">
        <v>-2.5</v>
      </c>
      <c r="AH32" s="207" t="s">
        <v>91</v>
      </c>
      <c r="AI32" s="207"/>
      <c r="AJ32" s="207"/>
      <c r="AK32" s="211"/>
      <c r="AL32" s="211"/>
      <c r="AN32" s="211"/>
      <c r="AO32" s="212"/>
      <c r="AP32" s="213"/>
      <c r="AQ32" s="214"/>
      <c r="AR32" s="207"/>
      <c r="AS32" s="207"/>
      <c r="AT32" s="207"/>
      <c r="AU32" s="207"/>
      <c r="AW32" s="211">
        <v>140</v>
      </c>
      <c r="AX32" s="212">
        <v>0.1038</v>
      </c>
      <c r="AY32" s="213">
        <v>19.8</v>
      </c>
      <c r="AZ32" s="216">
        <v>-21.4</v>
      </c>
      <c r="BA32" s="207"/>
      <c r="BB32" s="207"/>
      <c r="BC32" s="207"/>
      <c r="BD32" s="207"/>
      <c r="BF32" s="211"/>
      <c r="BG32" s="212"/>
      <c r="BH32" s="213"/>
      <c r="BI32" s="214"/>
      <c r="BJ32" s="207"/>
      <c r="BK32" s="207"/>
      <c r="BL32" s="207"/>
      <c r="BM32" s="207"/>
      <c r="BN32" s="212"/>
      <c r="BO32" s="212"/>
      <c r="BQ32" s="211"/>
      <c r="BR32" s="212"/>
      <c r="BS32" s="213"/>
      <c r="BT32" s="214"/>
      <c r="BU32" s="207"/>
      <c r="BV32" s="207"/>
      <c r="BW32" s="207"/>
      <c r="BX32" s="207"/>
      <c r="BY32" s="212"/>
      <c r="BZ32" s="212"/>
      <c r="CF32" s="219">
        <v>140</v>
      </c>
      <c r="CG32" s="220">
        <v>0.14949999999999999</v>
      </c>
      <c r="CH32" s="221">
        <v>0.6</v>
      </c>
      <c r="CI32" s="221">
        <v>-0.9</v>
      </c>
      <c r="CJ32" s="221">
        <v>2.5</v>
      </c>
      <c r="CK32" s="207"/>
      <c r="CL32" s="207"/>
      <c r="CM32" s="207"/>
      <c r="CO32" s="219">
        <v>140</v>
      </c>
      <c r="CP32" s="220">
        <v>0.2717</v>
      </c>
      <c r="CQ32" s="221">
        <v>0.7</v>
      </c>
      <c r="CR32" s="221">
        <v>-0.9</v>
      </c>
      <c r="CS32" s="221">
        <v>2.1</v>
      </c>
      <c r="CT32" s="207"/>
      <c r="CU32" s="207"/>
      <c r="CV32" s="207"/>
    </row>
    <row r="33" spans="1:100" s="215" customFormat="1" x14ac:dyDescent="0.15">
      <c r="A33" s="211">
        <v>145</v>
      </c>
      <c r="B33" s="212">
        <v>10.71</v>
      </c>
      <c r="C33" s="213">
        <v>6.83</v>
      </c>
      <c r="D33" s="214">
        <v>7.57</v>
      </c>
      <c r="E33" s="207">
        <v>3.14</v>
      </c>
      <c r="F33" s="207">
        <v>1.83</v>
      </c>
      <c r="G33" s="207">
        <v>2.5499999999999998</v>
      </c>
      <c r="H33" s="218">
        <v>1.0587</v>
      </c>
      <c r="J33" s="211">
        <v>145</v>
      </c>
      <c r="K33" s="212">
        <v>1.0609999999999999</v>
      </c>
      <c r="L33" s="213">
        <v>0.246</v>
      </c>
      <c r="M33" s="214">
        <v>0.13100000000000001</v>
      </c>
      <c r="N33" s="207">
        <v>1.9470000000000001</v>
      </c>
      <c r="O33" s="207">
        <v>1.909</v>
      </c>
      <c r="P33" s="207">
        <v>0.38500000000000001</v>
      </c>
      <c r="Q33" s="207"/>
      <c r="S33" s="211">
        <v>145</v>
      </c>
      <c r="T33" s="212">
        <f t="shared" si="0"/>
        <v>0.37270000000000003</v>
      </c>
      <c r="U33" s="213">
        <f t="shared" si="1"/>
        <v>0.7646632680440032</v>
      </c>
      <c r="V33" s="216">
        <f t="shared" si="2"/>
        <v>-0.86466326804400317</v>
      </c>
      <c r="W33" s="207">
        <f t="shared" si="3"/>
        <v>2.241346927823987</v>
      </c>
      <c r="X33" s="207"/>
      <c r="Y33" s="207"/>
      <c r="Z33" s="207"/>
      <c r="AA33" s="212">
        <f t="shared" si="4"/>
        <v>0.24099999999999999</v>
      </c>
      <c r="AB33" s="212">
        <f t="shared" si="5"/>
        <v>0.13170000000000001</v>
      </c>
      <c r="AD33" s="211">
        <v>145</v>
      </c>
      <c r="AE33" s="212">
        <v>0.2177</v>
      </c>
      <c r="AF33" s="213">
        <v>3.2</v>
      </c>
      <c r="AG33" s="216">
        <v>-2.7</v>
      </c>
      <c r="AH33" s="207" t="s">
        <v>91</v>
      </c>
      <c r="AI33" s="207"/>
      <c r="AJ33" s="207"/>
      <c r="AK33" s="211"/>
      <c r="AL33" s="211"/>
      <c r="AN33" s="211"/>
      <c r="AO33" s="212"/>
      <c r="AP33" s="213"/>
      <c r="AQ33" s="214"/>
      <c r="AR33" s="207"/>
      <c r="AS33" s="207"/>
      <c r="AT33" s="207"/>
      <c r="AU33" s="207"/>
      <c r="AW33" s="211">
        <v>145</v>
      </c>
      <c r="AX33" s="212">
        <v>9.1170000000000001E-2</v>
      </c>
      <c r="AY33" s="213">
        <v>19.399999999999999</v>
      </c>
      <c r="AZ33" s="216">
        <v>-21.1</v>
      </c>
      <c r="BA33" s="207"/>
      <c r="BB33" s="207"/>
      <c r="BC33" s="207"/>
      <c r="BD33" s="207"/>
      <c r="BF33" s="211"/>
      <c r="BG33" s="212"/>
      <c r="BH33" s="213"/>
      <c r="BI33" s="214"/>
      <c r="BJ33" s="207"/>
      <c r="BK33" s="207"/>
      <c r="BL33" s="207"/>
      <c r="BM33" s="207"/>
      <c r="BN33" s="212"/>
      <c r="BO33" s="212"/>
      <c r="BQ33" s="211"/>
      <c r="BR33" s="212"/>
      <c r="BS33" s="213"/>
      <c r="BT33" s="214"/>
      <c r="BU33" s="207"/>
      <c r="BV33" s="207"/>
      <c r="BW33" s="207"/>
      <c r="BX33" s="207"/>
      <c r="BY33" s="212"/>
      <c r="BZ33" s="212"/>
      <c r="CF33" s="219">
        <v>145</v>
      </c>
      <c r="CG33" s="220">
        <v>0.13170000000000001</v>
      </c>
      <c r="CH33" s="221">
        <v>0.7</v>
      </c>
      <c r="CI33" s="221">
        <v>-0.8</v>
      </c>
      <c r="CJ33" s="221">
        <v>2.5</v>
      </c>
      <c r="CK33" s="207"/>
      <c r="CL33" s="207"/>
      <c r="CM33" s="207"/>
      <c r="CO33" s="219">
        <v>145</v>
      </c>
      <c r="CP33" s="220">
        <v>0.24099999999999999</v>
      </c>
      <c r="CQ33" s="221">
        <v>0.8</v>
      </c>
      <c r="CR33" s="221">
        <v>-0.9</v>
      </c>
      <c r="CS33" s="221">
        <v>2.1</v>
      </c>
      <c r="CT33" s="207"/>
      <c r="CU33" s="207"/>
      <c r="CV33" s="207"/>
    </row>
    <row r="34" spans="1:100" s="215" customFormat="1" x14ac:dyDescent="0.15">
      <c r="A34" s="211">
        <v>150</v>
      </c>
      <c r="B34" s="212">
        <v>9.9730000000000008</v>
      </c>
      <c r="C34" s="213">
        <v>6.75</v>
      </c>
      <c r="D34" s="214">
        <v>7.5</v>
      </c>
      <c r="E34" s="207">
        <v>3.13</v>
      </c>
      <c r="F34" s="207">
        <v>1.83</v>
      </c>
      <c r="G34" s="207">
        <v>2.54</v>
      </c>
      <c r="H34" s="218">
        <v>1.0598000000000001</v>
      </c>
      <c r="J34" s="211">
        <v>150</v>
      </c>
      <c r="K34" s="212">
        <v>1.014</v>
      </c>
      <c r="L34" s="213">
        <v>0.245</v>
      </c>
      <c r="M34" s="214">
        <v>0.127</v>
      </c>
      <c r="N34" s="207">
        <v>1.952</v>
      </c>
      <c r="O34" s="207">
        <v>1.915</v>
      </c>
      <c r="P34" s="207">
        <v>0.377</v>
      </c>
      <c r="Q34" s="207"/>
      <c r="S34" s="211">
        <v>150</v>
      </c>
      <c r="T34" s="212">
        <f t="shared" si="0"/>
        <v>0.33100000000000002</v>
      </c>
      <c r="U34" s="213">
        <f t="shared" si="1"/>
        <v>0.69999999999999984</v>
      </c>
      <c r="V34" s="216">
        <f t="shared" si="2"/>
        <v>-0.89999999999999991</v>
      </c>
      <c r="W34" s="207">
        <f t="shared" si="3"/>
        <v>2.240785498489426</v>
      </c>
      <c r="X34" s="207"/>
      <c r="Y34" s="207"/>
      <c r="Z34" s="207"/>
      <c r="AA34" s="212">
        <f t="shared" si="4"/>
        <v>0.2145</v>
      </c>
      <c r="AB34" s="212">
        <f t="shared" si="5"/>
        <v>0.11650000000000001</v>
      </c>
      <c r="AD34" s="211">
        <v>150</v>
      </c>
      <c r="AE34" s="212">
        <v>0.19420000000000001</v>
      </c>
      <c r="AF34" s="213">
        <v>3.4</v>
      </c>
      <c r="AG34" s="216">
        <v>-2.7</v>
      </c>
      <c r="AH34" s="207" t="s">
        <v>91</v>
      </c>
      <c r="AI34" s="207"/>
      <c r="AJ34" s="207"/>
      <c r="AK34" s="211"/>
      <c r="AL34" s="211"/>
      <c r="AN34" s="211"/>
      <c r="AO34" s="212"/>
      <c r="AP34" s="213"/>
      <c r="AQ34" s="214"/>
      <c r="AR34" s="207"/>
      <c r="AS34" s="207"/>
      <c r="AT34" s="207"/>
      <c r="AU34" s="207"/>
      <c r="AW34" s="211">
        <v>150</v>
      </c>
      <c r="AX34" s="212">
        <v>8.0729999999999996E-2</v>
      </c>
      <c r="AY34" s="213">
        <v>19.3</v>
      </c>
      <c r="AZ34" s="216">
        <v>-20.8</v>
      </c>
      <c r="BA34" s="207"/>
      <c r="BB34" s="207"/>
      <c r="BC34" s="207"/>
      <c r="BD34" s="207"/>
      <c r="BF34" s="211"/>
      <c r="BG34" s="212"/>
      <c r="BH34" s="213"/>
      <c r="BI34" s="214"/>
      <c r="BJ34" s="207"/>
      <c r="BK34" s="207"/>
      <c r="BL34" s="207"/>
      <c r="BM34" s="207"/>
      <c r="BN34" s="212"/>
      <c r="BO34" s="212"/>
      <c r="BQ34" s="211"/>
      <c r="BR34" s="212"/>
      <c r="BS34" s="213"/>
      <c r="BT34" s="214"/>
      <c r="BU34" s="207"/>
      <c r="BV34" s="207"/>
      <c r="BW34" s="207"/>
      <c r="BX34" s="207"/>
      <c r="BY34" s="212"/>
      <c r="BZ34" s="212"/>
      <c r="CF34" s="219">
        <v>150</v>
      </c>
      <c r="CG34" s="220">
        <v>0.11650000000000001</v>
      </c>
      <c r="CH34" s="221">
        <v>0.7</v>
      </c>
      <c r="CI34" s="221">
        <v>-0.9</v>
      </c>
      <c r="CJ34" s="221">
        <v>2.5</v>
      </c>
      <c r="CK34" s="207"/>
      <c r="CL34" s="207"/>
      <c r="CM34" s="207"/>
      <c r="CO34" s="219">
        <v>150</v>
      </c>
      <c r="CP34" s="220">
        <v>0.2145</v>
      </c>
      <c r="CQ34" s="221">
        <v>0.7</v>
      </c>
      <c r="CR34" s="221">
        <v>-0.9</v>
      </c>
      <c r="CS34" s="221">
        <v>2.1</v>
      </c>
      <c r="CT34" s="207"/>
      <c r="CU34" s="207"/>
      <c r="CV34" s="207"/>
    </row>
    <row r="35" spans="1:100" s="215" customFormat="1" x14ac:dyDescent="0.15">
      <c r="A35" s="211">
        <v>160</v>
      </c>
      <c r="B35" s="212">
        <v>8.7070000000000007</v>
      </c>
      <c r="C35" s="213">
        <v>6.58</v>
      </c>
      <c r="D35" s="214">
        <v>7.35</v>
      </c>
      <c r="E35" s="207">
        <v>3.13</v>
      </c>
      <c r="F35" s="207">
        <v>1.85</v>
      </c>
      <c r="G35" s="207">
        <v>2.5299999999999998</v>
      </c>
      <c r="H35" s="218">
        <v>1.0486</v>
      </c>
      <c r="J35" s="211">
        <v>160</v>
      </c>
      <c r="K35" s="212">
        <v>0.92849999999999999</v>
      </c>
      <c r="L35" s="213">
        <v>0.24399999999999999</v>
      </c>
      <c r="M35" s="214">
        <v>0.11600000000000001</v>
      </c>
      <c r="N35" s="207">
        <v>1.9590000000000001</v>
      </c>
      <c r="O35" s="207">
        <v>1.9259999999999999</v>
      </c>
      <c r="P35" s="207">
        <v>0.36199999999999999</v>
      </c>
      <c r="Q35" s="207"/>
      <c r="S35" s="211">
        <v>160</v>
      </c>
      <c r="T35" s="212">
        <f t="shared" si="0"/>
        <v>0.26285999999999998</v>
      </c>
      <c r="U35" s="213">
        <f t="shared" si="1"/>
        <v>0.70000000000000007</v>
      </c>
      <c r="V35" s="216">
        <f t="shared" si="2"/>
        <v>-0.96509168378604593</v>
      </c>
      <c r="W35" s="207">
        <f t="shared" si="3"/>
        <v>2.3396332648558169</v>
      </c>
      <c r="X35" s="207"/>
      <c r="Y35" s="207"/>
      <c r="Z35" s="207"/>
      <c r="AA35" s="212">
        <f t="shared" si="4"/>
        <v>0.1711</v>
      </c>
      <c r="AB35" s="212">
        <f t="shared" si="5"/>
        <v>9.1759999999999994E-2</v>
      </c>
      <c r="AD35" s="211">
        <v>160</v>
      </c>
      <c r="AE35" s="212">
        <v>0.15609999999999999</v>
      </c>
      <c r="AF35" s="213">
        <v>3.6</v>
      </c>
      <c r="AG35" s="216">
        <v>-3</v>
      </c>
      <c r="AH35" s="207" t="s">
        <v>85</v>
      </c>
      <c r="AI35" s="207"/>
      <c r="AJ35" s="207"/>
      <c r="AK35" s="211"/>
      <c r="AL35" s="211"/>
      <c r="AN35" s="211"/>
      <c r="AO35" s="212"/>
      <c r="AP35" s="213"/>
      <c r="AQ35" s="214"/>
      <c r="AR35" s="207"/>
      <c r="AS35" s="207"/>
      <c r="AT35" s="207"/>
      <c r="AU35" s="207"/>
      <c r="AW35" s="211">
        <v>160</v>
      </c>
      <c r="AX35" s="212">
        <v>6.3479999999999995E-2</v>
      </c>
      <c r="AY35" s="213">
        <v>19</v>
      </c>
      <c r="AZ35" s="216">
        <v>-20.3</v>
      </c>
      <c r="BA35" s="207"/>
      <c r="BB35" s="207"/>
      <c r="BC35" s="207"/>
      <c r="BD35" s="207"/>
      <c r="BF35" s="211"/>
      <c r="BG35" s="212"/>
      <c r="BH35" s="213"/>
      <c r="BI35" s="214"/>
      <c r="BJ35" s="207"/>
      <c r="BK35" s="207"/>
      <c r="BL35" s="207"/>
      <c r="BM35" s="207"/>
      <c r="BN35" s="212"/>
      <c r="BO35" s="212"/>
      <c r="BQ35" s="211"/>
      <c r="BR35" s="212"/>
      <c r="BS35" s="213"/>
      <c r="BT35" s="214"/>
      <c r="BU35" s="207"/>
      <c r="BV35" s="207"/>
      <c r="BW35" s="207"/>
      <c r="BX35" s="207"/>
      <c r="BY35" s="212"/>
      <c r="BZ35" s="212"/>
      <c r="CF35" s="219">
        <v>160</v>
      </c>
      <c r="CG35" s="220">
        <v>9.1759999999999994E-2</v>
      </c>
      <c r="CH35" s="221">
        <v>0.7</v>
      </c>
      <c r="CI35" s="221">
        <v>-0.9</v>
      </c>
      <c r="CJ35" s="221">
        <v>2.6</v>
      </c>
      <c r="CK35" s="207"/>
      <c r="CL35" s="207"/>
      <c r="CM35" s="207"/>
      <c r="CO35" s="219">
        <v>160</v>
      </c>
      <c r="CP35" s="220">
        <v>0.1711</v>
      </c>
      <c r="CQ35" s="221">
        <v>0.7</v>
      </c>
      <c r="CR35" s="221">
        <v>-1</v>
      </c>
      <c r="CS35" s="221">
        <v>2.2000000000000002</v>
      </c>
      <c r="CT35" s="207"/>
      <c r="CU35" s="207"/>
      <c r="CV35" s="207"/>
    </row>
    <row r="36" spans="1:100" s="215" customFormat="1" x14ac:dyDescent="0.15">
      <c r="A36" s="211">
        <v>170</v>
      </c>
      <c r="B36" s="212">
        <v>7.6639999999999997</v>
      </c>
      <c r="C36" s="213">
        <v>6.43</v>
      </c>
      <c r="D36" s="214">
        <v>7.22</v>
      </c>
      <c r="E36" s="207">
        <v>3.15</v>
      </c>
      <c r="F36" s="207">
        <v>1.87</v>
      </c>
      <c r="G36" s="207">
        <v>2.5299999999999998</v>
      </c>
      <c r="H36" s="218">
        <v>1.0206</v>
      </c>
      <c r="J36" s="211">
        <v>170</v>
      </c>
      <c r="K36" s="212">
        <v>0.8518</v>
      </c>
      <c r="L36" s="213">
        <v>0.245</v>
      </c>
      <c r="M36" s="214">
        <v>0.104</v>
      </c>
      <c r="N36" s="207">
        <v>1.9670000000000001</v>
      </c>
      <c r="O36" s="207">
        <v>1.9359999999999999</v>
      </c>
      <c r="P36" s="207">
        <v>0.34699999999999998</v>
      </c>
      <c r="Q36" s="207"/>
      <c r="S36" s="211">
        <v>170</v>
      </c>
      <c r="T36" s="212">
        <f t="shared" si="0"/>
        <v>0.21088000000000001</v>
      </c>
      <c r="U36" s="213">
        <f t="shared" si="1"/>
        <v>0.86534522003034897</v>
      </c>
      <c r="V36" s="216">
        <f t="shared" si="2"/>
        <v>-0.96534522003034906</v>
      </c>
      <c r="W36" s="207">
        <f t="shared" si="3"/>
        <v>2.3386191198786039</v>
      </c>
      <c r="X36" s="207"/>
      <c r="Y36" s="207"/>
      <c r="Z36" s="207"/>
      <c r="AA36" s="212">
        <f t="shared" si="4"/>
        <v>0.13780000000000001</v>
      </c>
      <c r="AB36" s="212">
        <f t="shared" si="5"/>
        <v>7.3080000000000006E-2</v>
      </c>
      <c r="AD36" s="211">
        <v>170</v>
      </c>
      <c r="AE36" s="212">
        <v>0.1265</v>
      </c>
      <c r="AF36" s="213">
        <v>3.7</v>
      </c>
      <c r="AG36" s="216">
        <v>-3.2</v>
      </c>
      <c r="AH36" s="207" t="s">
        <v>85</v>
      </c>
      <c r="AI36" s="207"/>
      <c r="AJ36" s="207"/>
      <c r="AK36" s="211"/>
      <c r="AL36" s="211"/>
      <c r="AN36" s="211"/>
      <c r="AO36" s="212"/>
      <c r="AP36" s="213"/>
      <c r="AQ36" s="214"/>
      <c r="AR36" s="207"/>
      <c r="AS36" s="207"/>
      <c r="AT36" s="207"/>
      <c r="AU36" s="207"/>
      <c r="AW36" s="211">
        <v>170</v>
      </c>
      <c r="AX36" s="212">
        <v>5.0430000000000003E-2</v>
      </c>
      <c r="AY36" s="213">
        <v>18.600000000000001</v>
      </c>
      <c r="AZ36" s="216">
        <v>-19.899999999999999</v>
      </c>
      <c r="BA36" s="207"/>
      <c r="BB36" s="207"/>
      <c r="BC36" s="207"/>
      <c r="BD36" s="207"/>
      <c r="BF36" s="211"/>
      <c r="BG36" s="212"/>
      <c r="BH36" s="213"/>
      <c r="BI36" s="214"/>
      <c r="BJ36" s="207"/>
      <c r="BK36" s="207"/>
      <c r="BL36" s="207"/>
      <c r="BM36" s="207"/>
      <c r="BN36" s="212"/>
      <c r="BO36" s="212"/>
      <c r="BQ36" s="211"/>
      <c r="BR36" s="212"/>
      <c r="BS36" s="213"/>
      <c r="BT36" s="214"/>
      <c r="BU36" s="207"/>
      <c r="BV36" s="207"/>
      <c r="BW36" s="207"/>
      <c r="BX36" s="207"/>
      <c r="BY36" s="212"/>
      <c r="BZ36" s="212"/>
      <c r="CF36" s="219">
        <v>170</v>
      </c>
      <c r="CG36" s="220">
        <v>7.3080000000000006E-2</v>
      </c>
      <c r="CH36" s="221">
        <v>0.8</v>
      </c>
      <c r="CI36" s="221">
        <v>-0.9</v>
      </c>
      <c r="CJ36" s="221">
        <v>2.6</v>
      </c>
      <c r="CK36" s="207"/>
      <c r="CL36" s="207"/>
      <c r="CM36" s="207"/>
      <c r="CO36" s="219">
        <v>170</v>
      </c>
      <c r="CP36" s="220">
        <v>0.13780000000000001</v>
      </c>
      <c r="CQ36" s="221">
        <v>0.9</v>
      </c>
      <c r="CR36" s="221">
        <v>-1</v>
      </c>
      <c r="CS36" s="221">
        <v>2.2000000000000002</v>
      </c>
      <c r="CT36" s="207"/>
      <c r="CU36" s="207"/>
      <c r="CV36" s="207"/>
    </row>
    <row r="37" spans="1:100" s="215" customFormat="1" x14ac:dyDescent="0.15">
      <c r="A37" s="211">
        <v>180</v>
      </c>
      <c r="B37" s="212">
        <v>6.79</v>
      </c>
      <c r="C37" s="213">
        <v>6.3</v>
      </c>
      <c r="D37" s="214">
        <v>7.1</v>
      </c>
      <c r="E37" s="207">
        <v>3.15</v>
      </c>
      <c r="F37" s="207">
        <v>1.87</v>
      </c>
      <c r="G37" s="207">
        <v>2.54</v>
      </c>
      <c r="H37" s="218">
        <v>1.0053000000000001</v>
      </c>
      <c r="J37" s="211">
        <v>180</v>
      </c>
      <c r="K37" s="212">
        <v>0.78300000000000003</v>
      </c>
      <c r="L37" s="213">
        <v>0.246</v>
      </c>
      <c r="M37" s="214">
        <v>9.5000000000000001E-2</v>
      </c>
      <c r="N37" s="207">
        <v>1.9750000000000001</v>
      </c>
      <c r="O37" s="207">
        <v>1.946</v>
      </c>
      <c r="P37" s="207">
        <v>0.33300000000000002</v>
      </c>
      <c r="Q37" s="207"/>
      <c r="S37" s="211">
        <v>180</v>
      </c>
      <c r="T37" s="212">
        <f t="shared" si="0"/>
        <v>0.17072000000000001</v>
      </c>
      <c r="U37" s="213">
        <f t="shared" si="1"/>
        <v>0.86560449859418942</v>
      </c>
      <c r="V37" s="216">
        <f t="shared" si="2"/>
        <v>-0.93439550140581062</v>
      </c>
      <c r="W37" s="207">
        <f t="shared" si="3"/>
        <v>2.3719775070290536</v>
      </c>
      <c r="X37" s="207"/>
      <c r="Y37" s="207"/>
      <c r="Z37" s="207"/>
      <c r="AA37" s="212">
        <f t="shared" si="4"/>
        <v>0.112</v>
      </c>
      <c r="AB37" s="212">
        <f t="shared" si="5"/>
        <v>5.8720000000000001E-2</v>
      </c>
      <c r="AD37" s="211">
        <v>180</v>
      </c>
      <c r="AE37" s="212">
        <v>0.1031</v>
      </c>
      <c r="AF37" s="213">
        <v>3.9</v>
      </c>
      <c r="AG37" s="216">
        <v>-3.4</v>
      </c>
      <c r="AH37" s="207" t="s">
        <v>85</v>
      </c>
      <c r="AI37" s="207"/>
      <c r="AJ37" s="207"/>
      <c r="AK37" s="211"/>
      <c r="AL37" s="211"/>
      <c r="AN37" s="211"/>
      <c r="AO37" s="212"/>
      <c r="AP37" s="213"/>
      <c r="AQ37" s="214"/>
      <c r="AR37" s="207"/>
      <c r="AS37" s="207"/>
      <c r="AT37" s="207"/>
      <c r="AU37" s="207"/>
      <c r="AW37" s="211">
        <v>180</v>
      </c>
      <c r="AX37" s="212">
        <v>4.052E-2</v>
      </c>
      <c r="AY37" s="213">
        <v>18.3</v>
      </c>
      <c r="AZ37" s="216">
        <v>-19.600000000000001</v>
      </c>
      <c r="BA37" s="207"/>
      <c r="BB37" s="207"/>
      <c r="BC37" s="207"/>
      <c r="BD37" s="207"/>
      <c r="BF37" s="211"/>
      <c r="BG37" s="212"/>
      <c r="BH37" s="213"/>
      <c r="BI37" s="214"/>
      <c r="BJ37" s="207"/>
      <c r="BK37" s="207"/>
      <c r="BL37" s="207"/>
      <c r="BM37" s="207"/>
      <c r="BN37" s="212"/>
      <c r="BO37" s="212"/>
      <c r="BQ37" s="211"/>
      <c r="BR37" s="212"/>
      <c r="BS37" s="213"/>
      <c r="BT37" s="214"/>
      <c r="BU37" s="207"/>
      <c r="BV37" s="207"/>
      <c r="BW37" s="207"/>
      <c r="BX37" s="207"/>
      <c r="BY37" s="212"/>
      <c r="BZ37" s="212"/>
      <c r="CF37" s="219">
        <v>180</v>
      </c>
      <c r="CG37" s="220">
        <v>5.8720000000000001E-2</v>
      </c>
      <c r="CH37" s="221">
        <v>0.8</v>
      </c>
      <c r="CI37" s="221">
        <v>-1</v>
      </c>
      <c r="CJ37" s="221">
        <v>2.7</v>
      </c>
      <c r="CK37" s="207"/>
      <c r="CL37" s="207"/>
      <c r="CM37" s="207"/>
      <c r="CO37" s="219">
        <v>180</v>
      </c>
      <c r="CP37" s="220">
        <v>0.112</v>
      </c>
      <c r="CQ37" s="221">
        <v>0.9</v>
      </c>
      <c r="CR37" s="221">
        <v>-0.9</v>
      </c>
      <c r="CS37" s="221">
        <v>2.2000000000000002</v>
      </c>
      <c r="CT37" s="207"/>
      <c r="CU37" s="207"/>
      <c r="CV37" s="207"/>
    </row>
    <row r="38" spans="1:100" s="215" customFormat="1" x14ac:dyDescent="0.15">
      <c r="A38" s="211">
        <v>190</v>
      </c>
      <c r="B38" s="212">
        <v>6.056</v>
      </c>
      <c r="C38" s="213">
        <v>6.22</v>
      </c>
      <c r="D38" s="214">
        <v>6.99</v>
      </c>
      <c r="E38" s="207">
        <v>3.16</v>
      </c>
      <c r="F38" s="207">
        <v>1.9</v>
      </c>
      <c r="G38" s="207">
        <v>2.52</v>
      </c>
      <c r="H38" s="218">
        <v>0.98719999999999997</v>
      </c>
      <c r="J38" s="211">
        <v>190</v>
      </c>
      <c r="K38" s="212">
        <v>0.72099999999999997</v>
      </c>
      <c r="L38" s="213">
        <v>0.249</v>
      </c>
      <c r="M38" s="214">
        <v>8.3000000000000004E-2</v>
      </c>
      <c r="N38" s="207">
        <v>1.984</v>
      </c>
      <c r="O38" s="207">
        <v>1.958</v>
      </c>
      <c r="P38" s="207">
        <v>0.32</v>
      </c>
      <c r="Q38" s="207"/>
      <c r="S38" s="211">
        <v>190</v>
      </c>
      <c r="T38" s="212">
        <f t="shared" si="0"/>
        <v>0.13944000000000001</v>
      </c>
      <c r="U38" s="213">
        <f t="shared" si="1"/>
        <v>0.86587062535857717</v>
      </c>
      <c r="V38" s="216">
        <f t="shared" si="2"/>
        <v>-1</v>
      </c>
      <c r="W38" s="207">
        <f t="shared" si="3"/>
        <v>2.4365174985656912</v>
      </c>
      <c r="X38" s="207"/>
      <c r="Y38" s="207"/>
      <c r="Z38" s="207"/>
      <c r="AA38" s="212">
        <f t="shared" si="4"/>
        <v>9.1850000000000001E-2</v>
      </c>
      <c r="AB38" s="212">
        <f t="shared" si="5"/>
        <v>4.759E-2</v>
      </c>
      <c r="AD38" s="211">
        <v>190</v>
      </c>
      <c r="AE38" s="212">
        <v>8.4620000000000001E-2</v>
      </c>
      <c r="AF38" s="213">
        <v>4</v>
      </c>
      <c r="AG38" s="216">
        <v>-3.5</v>
      </c>
      <c r="AH38" s="207" t="s">
        <v>86</v>
      </c>
      <c r="AI38" s="207"/>
      <c r="AJ38" s="207"/>
      <c r="AK38" s="211"/>
      <c r="AL38" s="211"/>
      <c r="AN38" s="211"/>
      <c r="AO38" s="212"/>
      <c r="AP38" s="213"/>
      <c r="AQ38" s="214"/>
      <c r="AR38" s="207"/>
      <c r="AS38" s="207"/>
      <c r="AT38" s="207"/>
      <c r="AU38" s="207"/>
      <c r="AW38" s="211">
        <v>190</v>
      </c>
      <c r="AX38" s="212">
        <v>3.286E-2</v>
      </c>
      <c r="AY38" s="213">
        <v>18</v>
      </c>
      <c r="AZ38" s="216">
        <v>-19.3</v>
      </c>
      <c r="BA38" s="207"/>
      <c r="BB38" s="207"/>
      <c r="BC38" s="207"/>
      <c r="BD38" s="207"/>
      <c r="BF38" s="211"/>
      <c r="BG38" s="212"/>
      <c r="BH38" s="213"/>
      <c r="BI38" s="214"/>
      <c r="BJ38" s="207"/>
      <c r="BK38" s="207"/>
      <c r="BL38" s="207"/>
      <c r="BM38" s="207"/>
      <c r="BN38" s="212"/>
      <c r="BO38" s="212"/>
      <c r="BQ38" s="211"/>
      <c r="BR38" s="212"/>
      <c r="BS38" s="213"/>
      <c r="BT38" s="214"/>
      <c r="BU38" s="207"/>
      <c r="BV38" s="207"/>
      <c r="BW38" s="207"/>
      <c r="BX38" s="207"/>
      <c r="BY38" s="212"/>
      <c r="BZ38" s="212"/>
      <c r="CF38" s="219">
        <v>190</v>
      </c>
      <c r="CG38" s="220">
        <v>4.759E-2</v>
      </c>
      <c r="CH38" s="221">
        <v>0.8</v>
      </c>
      <c r="CI38" s="221">
        <v>-1</v>
      </c>
      <c r="CJ38" s="221">
        <v>2.7</v>
      </c>
      <c r="CK38" s="207"/>
      <c r="CL38" s="207"/>
      <c r="CM38" s="207"/>
      <c r="CO38" s="219">
        <v>190</v>
      </c>
      <c r="CP38" s="220">
        <v>9.1850000000000001E-2</v>
      </c>
      <c r="CQ38" s="221">
        <v>0.9</v>
      </c>
      <c r="CR38" s="221">
        <v>-1</v>
      </c>
      <c r="CS38" s="221">
        <v>2.2999999999999998</v>
      </c>
      <c r="CT38" s="207"/>
      <c r="CU38" s="207"/>
      <c r="CV38" s="207"/>
    </row>
    <row r="39" spans="1:100" s="215" customFormat="1" x14ac:dyDescent="0.15">
      <c r="A39" s="211">
        <v>200</v>
      </c>
      <c r="B39" s="212">
        <v>5.4359999999999999</v>
      </c>
      <c r="C39" s="213">
        <v>6.18</v>
      </c>
      <c r="D39" s="214">
        <v>6.88</v>
      </c>
      <c r="E39" s="207">
        <v>3.16</v>
      </c>
      <c r="F39" s="207">
        <v>1.92</v>
      </c>
      <c r="G39" s="207">
        <v>2.5099999999999998</v>
      </c>
      <c r="H39" s="218">
        <v>0.97929999999999995</v>
      </c>
      <c r="J39" s="211">
        <v>200</v>
      </c>
      <c r="K39" s="212">
        <v>0.66500000000000004</v>
      </c>
      <c r="L39" s="213">
        <v>0.249</v>
      </c>
      <c r="M39" s="214">
        <v>7.3999999999999996E-2</v>
      </c>
      <c r="N39" s="207">
        <v>1.994</v>
      </c>
      <c r="O39" s="207">
        <v>1.97</v>
      </c>
      <c r="P39" s="207">
        <v>0.307</v>
      </c>
      <c r="Q39" s="207"/>
      <c r="S39" s="211">
        <v>200</v>
      </c>
      <c r="T39" s="212">
        <f t="shared" si="0"/>
        <v>0.11476</v>
      </c>
      <c r="U39" s="213">
        <f t="shared" si="1"/>
        <v>0.9</v>
      </c>
      <c r="V39" s="216">
        <f t="shared" si="2"/>
        <v>-1</v>
      </c>
      <c r="W39" s="207">
        <f t="shared" si="3"/>
        <v>2.469353433252004</v>
      </c>
      <c r="X39" s="207"/>
      <c r="Y39" s="207"/>
      <c r="Z39" s="207"/>
      <c r="AA39" s="212">
        <f t="shared" si="4"/>
        <v>7.5889999999999999E-2</v>
      </c>
      <c r="AB39" s="212">
        <f t="shared" si="5"/>
        <v>3.8870000000000002E-2</v>
      </c>
      <c r="AD39" s="211">
        <v>200</v>
      </c>
      <c r="AE39" s="212">
        <v>6.9790000000000005E-2</v>
      </c>
      <c r="AF39" s="213">
        <v>4</v>
      </c>
      <c r="AG39" s="216">
        <v>-3.5</v>
      </c>
      <c r="AH39" s="207" t="s">
        <v>86</v>
      </c>
      <c r="AI39" s="207"/>
      <c r="AJ39" s="207"/>
      <c r="AK39" s="211"/>
      <c r="AL39" s="211"/>
      <c r="AN39" s="211"/>
      <c r="AO39" s="212"/>
      <c r="AP39" s="213"/>
      <c r="AQ39" s="214"/>
      <c r="AR39" s="207"/>
      <c r="AS39" s="207"/>
      <c r="AT39" s="207"/>
      <c r="AU39" s="207"/>
      <c r="AW39" s="211">
        <v>200</v>
      </c>
      <c r="AX39" s="212">
        <v>2.6780000000000002E-2</v>
      </c>
      <c r="AY39" s="213">
        <v>17.8</v>
      </c>
      <c r="AZ39" s="216">
        <v>-19</v>
      </c>
      <c r="BA39" s="207"/>
      <c r="BB39" s="207"/>
      <c r="BC39" s="207"/>
      <c r="BD39" s="207"/>
      <c r="BF39" s="211"/>
      <c r="BG39" s="212"/>
      <c r="BH39" s="213"/>
      <c r="BI39" s="214"/>
      <c r="BJ39" s="207"/>
      <c r="BK39" s="207"/>
      <c r="BL39" s="207"/>
      <c r="BM39" s="207"/>
      <c r="BN39" s="212"/>
      <c r="BO39" s="212"/>
      <c r="BQ39" s="211"/>
      <c r="BR39" s="212"/>
      <c r="BS39" s="213"/>
      <c r="BT39" s="214"/>
      <c r="BU39" s="207"/>
      <c r="BV39" s="207"/>
      <c r="BW39" s="207"/>
      <c r="BX39" s="207"/>
      <c r="BY39" s="212"/>
      <c r="BZ39" s="212"/>
      <c r="CF39" s="219">
        <v>200</v>
      </c>
      <c r="CG39" s="220">
        <v>3.8870000000000002E-2</v>
      </c>
      <c r="CH39" s="221">
        <v>0.9</v>
      </c>
      <c r="CI39" s="221">
        <v>-1</v>
      </c>
      <c r="CJ39" s="221">
        <v>2.8</v>
      </c>
      <c r="CK39" s="207"/>
      <c r="CL39" s="207"/>
      <c r="CM39" s="207"/>
      <c r="CO39" s="219">
        <v>200</v>
      </c>
      <c r="CP39" s="220">
        <v>7.5889999999999999E-2</v>
      </c>
      <c r="CQ39" s="221">
        <v>0.9</v>
      </c>
      <c r="CR39" s="221">
        <v>-1</v>
      </c>
      <c r="CS39" s="221">
        <v>2.2999999999999998</v>
      </c>
      <c r="CT39" s="207"/>
      <c r="CU39" s="207"/>
      <c r="CV39" s="207"/>
    </row>
    <row r="40" spans="1:100" s="215" customFormat="1" x14ac:dyDescent="0.15">
      <c r="A40" s="211">
        <v>210</v>
      </c>
      <c r="B40" s="212">
        <v>4.9080000000000004</v>
      </c>
      <c r="C40" s="213">
        <v>6.14</v>
      </c>
      <c r="D40" s="214">
        <v>6.78</v>
      </c>
      <c r="E40" s="207">
        <v>3.17</v>
      </c>
      <c r="F40" s="207">
        <v>1.94</v>
      </c>
      <c r="G40" s="207">
        <v>2.5</v>
      </c>
      <c r="H40" s="218">
        <v>0.97609999999999997</v>
      </c>
      <c r="J40" s="211">
        <v>210</v>
      </c>
      <c r="K40" s="212">
        <v>0.61429999999999996</v>
      </c>
      <c r="L40" s="213">
        <v>0.248</v>
      </c>
      <c r="M40" s="214">
        <v>6.4000000000000001E-2</v>
      </c>
      <c r="N40" s="207">
        <v>2.0049999999999999</v>
      </c>
      <c r="O40" s="207">
        <v>1.9830000000000001</v>
      </c>
      <c r="P40" s="207">
        <v>0.29499999999999998</v>
      </c>
      <c r="Q40" s="207"/>
      <c r="S40" s="211">
        <v>210</v>
      </c>
      <c r="T40" s="212">
        <f t="shared" si="0"/>
        <v>9.5089999999999994E-2</v>
      </c>
      <c r="U40" s="213">
        <f t="shared" si="1"/>
        <v>0.89999999999999991</v>
      </c>
      <c r="V40" s="216">
        <f t="shared" si="2"/>
        <v>-1.1000000000000001</v>
      </c>
      <c r="W40" s="207">
        <f t="shared" si="3"/>
        <v>2.4681039015669364</v>
      </c>
      <c r="X40" s="207"/>
      <c r="Y40" s="207"/>
      <c r="Z40" s="207"/>
      <c r="AA40" s="212">
        <f t="shared" si="4"/>
        <v>6.3119999999999996E-2</v>
      </c>
      <c r="AB40" s="212">
        <f t="shared" si="5"/>
        <v>3.1969999999999998E-2</v>
      </c>
      <c r="AD40" s="211">
        <v>210</v>
      </c>
      <c r="AE40" s="212">
        <v>5.7799999999999997E-2</v>
      </c>
      <c r="AF40" s="213">
        <v>4.0999999999999996</v>
      </c>
      <c r="AG40" s="216">
        <v>-3.5</v>
      </c>
      <c r="AH40" s="207" t="s">
        <v>90</v>
      </c>
      <c r="AI40" s="207"/>
      <c r="AJ40" s="207"/>
      <c r="AK40" s="211"/>
      <c r="AL40" s="211"/>
      <c r="AN40" s="211"/>
      <c r="AO40" s="212"/>
      <c r="AP40" s="213"/>
      <c r="AQ40" s="214"/>
      <c r="AR40" s="207"/>
      <c r="AS40" s="207"/>
      <c r="AT40" s="207"/>
      <c r="AU40" s="207"/>
      <c r="AW40" s="211">
        <v>210</v>
      </c>
      <c r="AX40" s="212">
        <v>2.2020000000000001E-2</v>
      </c>
      <c r="AY40" s="213">
        <v>17.600000000000001</v>
      </c>
      <c r="AZ40" s="216">
        <v>-18.7</v>
      </c>
      <c r="BA40" s="207"/>
      <c r="BB40" s="207"/>
      <c r="BC40" s="207"/>
      <c r="BD40" s="207"/>
      <c r="BF40" s="211"/>
      <c r="BG40" s="212"/>
      <c r="BH40" s="213"/>
      <c r="BI40" s="214"/>
      <c r="BJ40" s="207"/>
      <c r="BK40" s="207"/>
      <c r="BL40" s="207"/>
      <c r="BM40" s="207"/>
      <c r="BN40" s="212"/>
      <c r="BO40" s="212"/>
      <c r="BQ40" s="211"/>
      <c r="BR40" s="212"/>
      <c r="BS40" s="213"/>
      <c r="BT40" s="214"/>
      <c r="BU40" s="207"/>
      <c r="BV40" s="207"/>
      <c r="BW40" s="207"/>
      <c r="BX40" s="207"/>
      <c r="BY40" s="212"/>
      <c r="BZ40" s="212"/>
      <c r="CF40" s="219">
        <v>210</v>
      </c>
      <c r="CG40" s="220">
        <v>3.1969999999999998E-2</v>
      </c>
      <c r="CH40" s="221">
        <v>0.9</v>
      </c>
      <c r="CI40" s="221">
        <v>-1.1000000000000001</v>
      </c>
      <c r="CJ40" s="221">
        <v>2.8</v>
      </c>
      <c r="CK40" s="207"/>
      <c r="CL40" s="207"/>
      <c r="CM40" s="207"/>
      <c r="CO40" s="219">
        <v>210</v>
      </c>
      <c r="CP40" s="220">
        <v>6.3119999999999996E-2</v>
      </c>
      <c r="CQ40" s="221">
        <v>0.9</v>
      </c>
      <c r="CR40" s="221">
        <v>-1.1000000000000001</v>
      </c>
      <c r="CS40" s="221">
        <v>2.2999999999999998</v>
      </c>
      <c r="CT40" s="207"/>
      <c r="CU40" s="207"/>
      <c r="CV40" s="207"/>
    </row>
    <row r="41" spans="1:100" s="215" customFormat="1" x14ac:dyDescent="0.15">
      <c r="A41" s="211">
        <v>220</v>
      </c>
      <c r="B41" s="212">
        <v>4.4560000000000004</v>
      </c>
      <c r="C41" s="213">
        <v>6.1</v>
      </c>
      <c r="D41" s="214">
        <v>6.68</v>
      </c>
      <c r="E41" s="207">
        <v>3.19</v>
      </c>
      <c r="F41" s="207">
        <v>1.97</v>
      </c>
      <c r="G41" s="207">
        <v>2.5</v>
      </c>
      <c r="H41" s="218">
        <v>0.97489999999999999</v>
      </c>
      <c r="J41" s="211">
        <v>220</v>
      </c>
      <c r="K41" s="212">
        <v>0.56840000000000002</v>
      </c>
      <c r="L41" s="213">
        <v>0.251</v>
      </c>
      <c r="M41" s="214">
        <v>8.4000000000000005E-2</v>
      </c>
      <c r="N41" s="207">
        <v>2.0129999999999999</v>
      </c>
      <c r="O41" s="207">
        <v>1.9930000000000001</v>
      </c>
      <c r="P41" s="207">
        <v>0.28299999999999997</v>
      </c>
      <c r="Q41" s="207"/>
      <c r="S41" s="211">
        <v>220</v>
      </c>
      <c r="T41" s="212">
        <f t="shared" si="0"/>
        <v>7.9280000000000003E-2</v>
      </c>
      <c r="U41" s="213">
        <f t="shared" si="1"/>
        <v>0.96662462159434925</v>
      </c>
      <c r="V41" s="216">
        <f t="shared" si="2"/>
        <v>-1.0666246215943491</v>
      </c>
      <c r="W41" s="207">
        <f t="shared" si="3"/>
        <v>2.5668768920282541</v>
      </c>
      <c r="X41" s="207"/>
      <c r="Y41" s="207"/>
      <c r="Z41" s="207"/>
      <c r="AA41" s="212">
        <f t="shared" si="4"/>
        <v>5.2819999999999999E-2</v>
      </c>
      <c r="AB41" s="212">
        <f t="shared" si="5"/>
        <v>2.6460000000000001E-2</v>
      </c>
      <c r="AD41" s="211">
        <v>220</v>
      </c>
      <c r="AE41" s="212">
        <v>4.8090000000000001E-2</v>
      </c>
      <c r="AF41" s="213">
        <v>4.0999999999999996</v>
      </c>
      <c r="AG41" s="216">
        <v>-3.5</v>
      </c>
      <c r="AH41" s="207" t="s">
        <v>90</v>
      </c>
      <c r="AI41" s="207"/>
      <c r="AJ41" s="207"/>
      <c r="AK41" s="211"/>
      <c r="AL41" s="211"/>
      <c r="AN41" s="211"/>
      <c r="AO41" s="212"/>
      <c r="AP41" s="213"/>
      <c r="AQ41" s="214"/>
      <c r="AR41" s="207"/>
      <c r="AS41" s="207"/>
      <c r="AT41" s="207"/>
      <c r="AU41" s="207"/>
      <c r="AW41" s="211">
        <v>220</v>
      </c>
      <c r="AX41" s="212">
        <v>1.821E-2</v>
      </c>
      <c r="AY41" s="213">
        <v>17.600000000000001</v>
      </c>
      <c r="AZ41" s="216">
        <v>-18.5</v>
      </c>
      <c r="BA41" s="207"/>
      <c r="BB41" s="207"/>
      <c r="BC41" s="207"/>
      <c r="BD41" s="207"/>
      <c r="BF41" s="211"/>
      <c r="BG41" s="212"/>
      <c r="BH41" s="213"/>
      <c r="BI41" s="214"/>
      <c r="BJ41" s="207"/>
      <c r="BK41" s="207"/>
      <c r="BL41" s="207"/>
      <c r="BM41" s="207"/>
      <c r="BN41" s="212"/>
      <c r="BO41" s="212"/>
      <c r="BQ41" s="211"/>
      <c r="BR41" s="212"/>
      <c r="BS41" s="213"/>
      <c r="BT41" s="214"/>
      <c r="BU41" s="207"/>
      <c r="BV41" s="207"/>
      <c r="BW41" s="207"/>
      <c r="BX41" s="207"/>
      <c r="BY41" s="212"/>
      <c r="BZ41" s="212"/>
      <c r="CF41" s="219">
        <v>220</v>
      </c>
      <c r="CG41" s="220">
        <v>2.6460000000000001E-2</v>
      </c>
      <c r="CH41" s="221">
        <v>0.9</v>
      </c>
      <c r="CI41" s="221">
        <v>-1</v>
      </c>
      <c r="CJ41" s="221">
        <v>2.9</v>
      </c>
      <c r="CK41" s="207"/>
      <c r="CL41" s="207"/>
      <c r="CM41" s="207"/>
      <c r="CO41" s="219">
        <v>220</v>
      </c>
      <c r="CP41" s="220">
        <v>5.2819999999999999E-2</v>
      </c>
      <c r="CQ41" s="221">
        <v>1</v>
      </c>
      <c r="CR41" s="221">
        <v>-1.1000000000000001</v>
      </c>
      <c r="CS41" s="221">
        <v>2.4</v>
      </c>
      <c r="CT41" s="207"/>
      <c r="CU41" s="207"/>
      <c r="CV41" s="207"/>
    </row>
    <row r="42" spans="1:100" s="215" customFormat="1" x14ac:dyDescent="0.15">
      <c r="A42" s="211">
        <v>230</v>
      </c>
      <c r="B42" s="212">
        <v>4.0670000000000002</v>
      </c>
      <c r="C42" s="213">
        <v>6.07</v>
      </c>
      <c r="D42" s="214">
        <v>6.6</v>
      </c>
      <c r="E42" s="207">
        <v>3.21</v>
      </c>
      <c r="F42" s="207">
        <v>2</v>
      </c>
      <c r="G42" s="207">
        <v>2.5</v>
      </c>
      <c r="H42" s="218">
        <v>0.97489999999999999</v>
      </c>
      <c r="J42" s="211">
        <v>230</v>
      </c>
      <c r="K42" s="212">
        <v>0.52659999999999996</v>
      </c>
      <c r="L42" s="213">
        <v>0.252</v>
      </c>
      <c r="M42" s="214">
        <v>0.11</v>
      </c>
      <c r="N42" s="207">
        <v>2.0249999999999999</v>
      </c>
      <c r="O42" s="207">
        <v>2.0070000000000001</v>
      </c>
      <c r="P42" s="207">
        <v>0.27100000000000002</v>
      </c>
      <c r="Q42" s="207"/>
      <c r="S42" s="211">
        <v>230</v>
      </c>
      <c r="T42" s="212">
        <f t="shared" si="0"/>
        <v>6.6519999999999996E-2</v>
      </c>
      <c r="U42" s="213">
        <f t="shared" si="1"/>
        <v>1</v>
      </c>
      <c r="V42" s="216">
        <f t="shared" si="2"/>
        <v>-1.1000000000000003</v>
      </c>
      <c r="W42" s="207">
        <f t="shared" si="3"/>
        <v>2.5657396271797959</v>
      </c>
      <c r="X42" s="207"/>
      <c r="Y42" s="207"/>
      <c r="Z42" s="207"/>
      <c r="AA42" s="212">
        <f t="shared" si="4"/>
        <v>4.4470000000000003E-2</v>
      </c>
      <c r="AB42" s="212">
        <f t="shared" si="5"/>
        <v>2.205E-2</v>
      </c>
      <c r="AD42" s="211">
        <v>230</v>
      </c>
      <c r="AE42" s="212">
        <v>4.0149999999999998E-2</v>
      </c>
      <c r="AF42" s="213">
        <v>4</v>
      </c>
      <c r="AG42" s="216">
        <v>-3.4</v>
      </c>
      <c r="AH42" s="207" t="s">
        <v>89</v>
      </c>
      <c r="AI42" s="207"/>
      <c r="AJ42" s="207"/>
      <c r="AK42" s="211"/>
      <c r="AL42" s="211"/>
      <c r="AN42" s="211"/>
      <c r="AO42" s="212"/>
      <c r="AP42" s="213"/>
      <c r="AQ42" s="214"/>
      <c r="AR42" s="207"/>
      <c r="AS42" s="207"/>
      <c r="AT42" s="207"/>
      <c r="AU42" s="207"/>
      <c r="AW42" s="211">
        <v>230</v>
      </c>
      <c r="AX42" s="212">
        <v>1.515E-2</v>
      </c>
      <c r="AY42" s="213">
        <v>17.600000000000001</v>
      </c>
      <c r="AZ42" s="216">
        <v>-18.3</v>
      </c>
      <c r="BA42" s="207"/>
      <c r="BB42" s="207"/>
      <c r="BC42" s="207"/>
      <c r="BD42" s="207"/>
      <c r="BF42" s="211"/>
      <c r="BG42" s="212"/>
      <c r="BH42" s="213"/>
      <c r="BI42" s="214"/>
      <c r="BJ42" s="207"/>
      <c r="BK42" s="207"/>
      <c r="BL42" s="207"/>
      <c r="BM42" s="207"/>
      <c r="BN42" s="212"/>
      <c r="BO42" s="212"/>
      <c r="BQ42" s="211"/>
      <c r="BR42" s="212"/>
      <c r="BS42" s="213"/>
      <c r="BT42" s="214"/>
      <c r="BU42" s="207"/>
      <c r="BV42" s="207"/>
      <c r="BW42" s="207"/>
      <c r="BX42" s="207"/>
      <c r="BY42" s="212"/>
      <c r="BZ42" s="212"/>
      <c r="CF42" s="219">
        <v>230</v>
      </c>
      <c r="CG42" s="220">
        <v>2.205E-2</v>
      </c>
      <c r="CH42" s="221">
        <v>1</v>
      </c>
      <c r="CI42" s="221">
        <v>-1.1000000000000001</v>
      </c>
      <c r="CJ42" s="221">
        <v>2.9</v>
      </c>
      <c r="CK42" s="207"/>
      <c r="CL42" s="207"/>
      <c r="CM42" s="207"/>
      <c r="CO42" s="219">
        <v>230</v>
      </c>
      <c r="CP42" s="220">
        <v>4.4470000000000003E-2</v>
      </c>
      <c r="CQ42" s="221">
        <v>1</v>
      </c>
      <c r="CR42" s="221">
        <v>-1.1000000000000001</v>
      </c>
      <c r="CS42" s="221">
        <v>2.4</v>
      </c>
      <c r="CT42" s="207"/>
      <c r="CU42" s="207"/>
      <c r="CV42" s="207"/>
    </row>
    <row r="43" spans="1:100" s="215" customFormat="1" x14ac:dyDescent="0.15">
      <c r="A43" s="211">
        <v>240</v>
      </c>
      <c r="B43" s="212">
        <v>3.734</v>
      </c>
      <c r="C43" s="213">
        <v>6.03</v>
      </c>
      <c r="D43" s="214">
        <v>6.52</v>
      </c>
      <c r="E43" s="207">
        <v>3.23</v>
      </c>
      <c r="F43" s="207">
        <v>2.04</v>
      </c>
      <c r="G43" s="207">
        <v>2.5099999999999998</v>
      </c>
      <c r="H43" s="218">
        <v>0.97550000000000003</v>
      </c>
      <c r="J43" s="211">
        <v>240</v>
      </c>
      <c r="K43" s="212">
        <v>0.48859999999999998</v>
      </c>
      <c r="L43" s="213">
        <v>0.252</v>
      </c>
      <c r="M43" s="214">
        <v>0.13400000000000001</v>
      </c>
      <c r="N43" s="207">
        <v>2.036</v>
      </c>
      <c r="O43" s="207">
        <v>2.0190000000000001</v>
      </c>
      <c r="P43" s="207">
        <v>0.25900000000000001</v>
      </c>
      <c r="Q43" s="207"/>
      <c r="S43" s="211">
        <v>240</v>
      </c>
      <c r="T43" s="212">
        <f t="shared" si="0"/>
        <v>5.6099999999999997E-2</v>
      </c>
      <c r="U43" s="213">
        <f t="shared" si="1"/>
        <v>1.0670944741532977</v>
      </c>
      <c r="V43" s="216">
        <f t="shared" si="2"/>
        <v>-1.1000000000000001</v>
      </c>
      <c r="W43" s="207">
        <f t="shared" si="3"/>
        <v>2.631622103386809</v>
      </c>
      <c r="X43" s="207"/>
      <c r="Y43" s="207"/>
      <c r="Z43" s="207"/>
      <c r="AA43" s="212">
        <f t="shared" si="4"/>
        <v>3.764E-2</v>
      </c>
      <c r="AB43" s="212">
        <f t="shared" si="5"/>
        <v>1.8460000000000001E-2</v>
      </c>
      <c r="AD43" s="211">
        <v>240</v>
      </c>
      <c r="AE43" s="212">
        <v>3.3649999999999999E-2</v>
      </c>
      <c r="AF43" s="213">
        <v>3.8</v>
      </c>
      <c r="AG43" s="216">
        <v>-3.3</v>
      </c>
      <c r="AH43" s="207" t="s">
        <v>89</v>
      </c>
      <c r="AI43" s="207"/>
      <c r="AJ43" s="207"/>
      <c r="AK43" s="211"/>
      <c r="AL43" s="211"/>
      <c r="AN43" s="211"/>
      <c r="AO43" s="212"/>
      <c r="AP43" s="213"/>
      <c r="AQ43" s="214"/>
      <c r="AR43" s="207"/>
      <c r="AS43" s="207"/>
      <c r="AT43" s="207"/>
      <c r="AU43" s="207"/>
      <c r="AW43" s="211">
        <v>240</v>
      </c>
      <c r="AX43" s="212">
        <v>1.268E-2</v>
      </c>
      <c r="AY43" s="213">
        <v>17.399999999999999</v>
      </c>
      <c r="AZ43" s="216">
        <v>-18</v>
      </c>
      <c r="BA43" s="207"/>
      <c r="BB43" s="207"/>
      <c r="BC43" s="207"/>
      <c r="BD43" s="207"/>
      <c r="BF43" s="211"/>
      <c r="BG43" s="212"/>
      <c r="BH43" s="213"/>
      <c r="BI43" s="214"/>
      <c r="BJ43" s="207"/>
      <c r="BK43" s="207"/>
      <c r="BL43" s="207"/>
      <c r="BM43" s="207"/>
      <c r="BN43" s="212"/>
      <c r="BO43" s="212"/>
      <c r="BQ43" s="211"/>
      <c r="BR43" s="212"/>
      <c r="BS43" s="213"/>
      <c r="BT43" s="214"/>
      <c r="BU43" s="207"/>
      <c r="BV43" s="207"/>
      <c r="BW43" s="207"/>
      <c r="BX43" s="207"/>
      <c r="BY43" s="212"/>
      <c r="BZ43" s="212"/>
      <c r="CF43" s="219">
        <v>240</v>
      </c>
      <c r="CG43" s="220">
        <v>1.8460000000000001E-2</v>
      </c>
      <c r="CH43" s="221">
        <v>1</v>
      </c>
      <c r="CI43" s="221">
        <v>-1.1000000000000001</v>
      </c>
      <c r="CJ43" s="221">
        <v>2.9</v>
      </c>
      <c r="CK43" s="207"/>
      <c r="CL43" s="207"/>
      <c r="CM43" s="207"/>
      <c r="CO43" s="219">
        <v>240</v>
      </c>
      <c r="CP43" s="220">
        <v>3.764E-2</v>
      </c>
      <c r="CQ43" s="221">
        <v>1.1000000000000001</v>
      </c>
      <c r="CR43" s="221">
        <v>-1.1000000000000001</v>
      </c>
      <c r="CS43" s="221">
        <v>2.5</v>
      </c>
      <c r="CT43" s="207"/>
      <c r="CU43" s="207"/>
      <c r="CV43" s="207"/>
    </row>
    <row r="44" spans="1:100" s="215" customFormat="1" x14ac:dyDescent="0.15">
      <c r="A44" s="211">
        <v>250</v>
      </c>
      <c r="B44" s="212">
        <v>3.4460000000000002</v>
      </c>
      <c r="C44" s="213">
        <v>6</v>
      </c>
      <c r="D44" s="214">
        <v>6.44</v>
      </c>
      <c r="E44" s="207">
        <v>3.26</v>
      </c>
      <c r="F44" s="207">
        <v>2.08</v>
      </c>
      <c r="G44" s="207">
        <v>2.5099999999999998</v>
      </c>
      <c r="H44" s="218">
        <v>0.97619999999999996</v>
      </c>
      <c r="J44" s="211">
        <v>250</v>
      </c>
      <c r="K44" s="212">
        <v>0.45390000000000003</v>
      </c>
      <c r="L44" s="213">
        <v>0.253</v>
      </c>
      <c r="M44" s="214">
        <v>0.156</v>
      </c>
      <c r="N44" s="207">
        <v>2.0470000000000002</v>
      </c>
      <c r="O44" s="207">
        <v>2.032</v>
      </c>
      <c r="P44" s="207">
        <v>0.248</v>
      </c>
      <c r="Q44" s="207"/>
      <c r="S44" s="211">
        <v>250</v>
      </c>
      <c r="T44" s="212">
        <f t="shared" si="0"/>
        <v>4.7580000000000004E-2</v>
      </c>
      <c r="U44" s="213">
        <f t="shared" si="1"/>
        <v>1.1000000000000001</v>
      </c>
      <c r="V44" s="216">
        <f t="shared" si="2"/>
        <v>-1.2</v>
      </c>
      <c r="W44" s="207">
        <f t="shared" si="3"/>
        <v>2.6634089953762086</v>
      </c>
      <c r="X44" s="207"/>
      <c r="Y44" s="207"/>
      <c r="Z44" s="207"/>
      <c r="AA44" s="212">
        <f t="shared" si="4"/>
        <v>3.2030000000000003E-2</v>
      </c>
      <c r="AB44" s="212">
        <f t="shared" si="5"/>
        <v>1.555E-2</v>
      </c>
      <c r="AD44" s="211">
        <v>250</v>
      </c>
      <c r="AE44" s="212">
        <v>2.8309999999999998E-2</v>
      </c>
      <c r="AF44" s="213">
        <v>3.6</v>
      </c>
      <c r="AG44" s="216">
        <v>-3.3</v>
      </c>
      <c r="AH44" s="207" t="s">
        <v>83</v>
      </c>
      <c r="AI44" s="207"/>
      <c r="AJ44" s="207"/>
      <c r="AK44" s="211"/>
      <c r="AL44" s="211"/>
      <c r="AN44" s="211"/>
      <c r="AO44" s="212"/>
      <c r="AP44" s="213"/>
      <c r="AQ44" s="214"/>
      <c r="AR44" s="207"/>
      <c r="AS44" s="207"/>
      <c r="AT44" s="207"/>
      <c r="AU44" s="207"/>
      <c r="AW44" s="211">
        <v>250</v>
      </c>
      <c r="AX44" s="212">
        <v>1.0670000000000001E-2</v>
      </c>
      <c r="AY44" s="213">
        <v>17.3</v>
      </c>
      <c r="AZ44" s="216">
        <v>-17.899999999999999</v>
      </c>
      <c r="BA44" s="207"/>
      <c r="BB44" s="207"/>
      <c r="BC44" s="207"/>
      <c r="BD44" s="207"/>
      <c r="BF44" s="211"/>
      <c r="BG44" s="212"/>
      <c r="BH44" s="213"/>
      <c r="BI44" s="214"/>
      <c r="BJ44" s="207"/>
      <c r="BK44" s="207"/>
      <c r="BL44" s="207"/>
      <c r="BM44" s="207"/>
      <c r="BN44" s="212"/>
      <c r="BO44" s="212"/>
      <c r="BQ44" s="211"/>
      <c r="BR44" s="212"/>
      <c r="BS44" s="213"/>
      <c r="BT44" s="214"/>
      <c r="BU44" s="207"/>
      <c r="BV44" s="207"/>
      <c r="BW44" s="207"/>
      <c r="BX44" s="207"/>
      <c r="BY44" s="212"/>
      <c r="BZ44" s="212"/>
      <c r="CF44" s="219">
        <v>250</v>
      </c>
      <c r="CG44" s="220">
        <v>1.555E-2</v>
      </c>
      <c r="CH44" s="221">
        <v>1.1000000000000001</v>
      </c>
      <c r="CI44" s="221">
        <v>-1.2</v>
      </c>
      <c r="CJ44" s="221">
        <v>3</v>
      </c>
      <c r="CK44" s="207"/>
      <c r="CL44" s="207"/>
      <c r="CM44" s="207"/>
      <c r="CO44" s="219">
        <v>250</v>
      </c>
      <c r="CP44" s="220">
        <v>3.2030000000000003E-2</v>
      </c>
      <c r="CQ44" s="221">
        <v>1.1000000000000001</v>
      </c>
      <c r="CR44" s="221">
        <v>-1.2</v>
      </c>
      <c r="CS44" s="221">
        <v>2.5</v>
      </c>
      <c r="CT44" s="207"/>
      <c r="CU44" s="207"/>
      <c r="CV44" s="207"/>
    </row>
    <row r="45" spans="1:100" s="215" customFormat="1" x14ac:dyDescent="0.15">
      <c r="A45" s="211">
        <v>260</v>
      </c>
      <c r="B45" s="212">
        <v>3.1960000000000002</v>
      </c>
      <c r="C45" s="213">
        <v>5.97</v>
      </c>
      <c r="D45" s="214">
        <v>6.37</v>
      </c>
      <c r="E45" s="207">
        <v>3.29</v>
      </c>
      <c r="F45" s="207">
        <v>2.12</v>
      </c>
      <c r="G45" s="207">
        <v>2.52</v>
      </c>
      <c r="H45" s="218">
        <v>0.97719999999999996</v>
      </c>
      <c r="J45" s="211">
        <v>260</v>
      </c>
      <c r="K45" s="212">
        <v>0.42220000000000002</v>
      </c>
      <c r="L45" s="213">
        <v>0.255</v>
      </c>
      <c r="M45" s="214">
        <v>0.17899999999999999</v>
      </c>
      <c r="N45" s="207">
        <v>2.0590000000000002</v>
      </c>
      <c r="O45" s="207">
        <v>2.0449999999999999</v>
      </c>
      <c r="P45" s="207">
        <v>0.23699999999999999</v>
      </c>
      <c r="Q45" s="207"/>
      <c r="S45" s="211">
        <v>260</v>
      </c>
      <c r="T45" s="212">
        <f t="shared" si="0"/>
        <v>4.0529999999999997E-2</v>
      </c>
      <c r="U45" s="213">
        <f t="shared" si="1"/>
        <v>1.1000000000000003</v>
      </c>
      <c r="V45" s="216">
        <f t="shared" si="2"/>
        <v>-1.2000000000000002</v>
      </c>
      <c r="W45" s="207">
        <f t="shared" si="3"/>
        <v>2.7298791018998276</v>
      </c>
      <c r="X45" s="207"/>
      <c r="Y45" s="207"/>
      <c r="Z45" s="207"/>
      <c r="AA45" s="212">
        <f t="shared" si="4"/>
        <v>2.7369999999999998E-2</v>
      </c>
      <c r="AB45" s="212">
        <f t="shared" si="5"/>
        <v>1.316E-2</v>
      </c>
      <c r="AD45" s="211">
        <v>260</v>
      </c>
      <c r="AE45" s="212">
        <v>2.392E-2</v>
      </c>
      <c r="AF45" s="213">
        <v>3.4</v>
      </c>
      <c r="AG45" s="216">
        <v>-3.2</v>
      </c>
      <c r="AH45" s="207" t="s">
        <v>83</v>
      </c>
      <c r="AI45" s="207"/>
      <c r="AJ45" s="207"/>
      <c r="AK45" s="211"/>
      <c r="AL45" s="211"/>
      <c r="AN45" s="211"/>
      <c r="AO45" s="212"/>
      <c r="AP45" s="213"/>
      <c r="AQ45" s="214"/>
      <c r="AR45" s="207"/>
      <c r="AS45" s="207"/>
      <c r="AT45" s="207"/>
      <c r="AU45" s="207"/>
      <c r="AW45" s="211">
        <v>260</v>
      </c>
      <c r="AX45" s="212">
        <v>9.0109999999999999E-3</v>
      </c>
      <c r="AY45" s="213">
        <v>17.5</v>
      </c>
      <c r="AZ45" s="216">
        <v>-17.8</v>
      </c>
      <c r="BA45" s="207"/>
      <c r="BB45" s="207"/>
      <c r="BC45" s="207"/>
      <c r="BD45" s="207"/>
      <c r="BF45" s="211"/>
      <c r="BG45" s="212"/>
      <c r="BH45" s="213"/>
      <c r="BI45" s="214"/>
      <c r="BJ45" s="207"/>
      <c r="BK45" s="207"/>
      <c r="BL45" s="207"/>
      <c r="BM45" s="207"/>
      <c r="BN45" s="212"/>
      <c r="BO45" s="212"/>
      <c r="BQ45" s="211"/>
      <c r="BR45" s="212"/>
      <c r="BS45" s="213"/>
      <c r="BT45" s="214"/>
      <c r="BU45" s="207"/>
      <c r="BV45" s="207"/>
      <c r="BW45" s="207"/>
      <c r="BX45" s="207"/>
      <c r="BY45" s="212"/>
      <c r="BZ45" s="212"/>
      <c r="CF45" s="219">
        <v>260</v>
      </c>
      <c r="CG45" s="220">
        <v>1.316E-2</v>
      </c>
      <c r="CH45" s="221">
        <v>1.1000000000000001</v>
      </c>
      <c r="CI45" s="221">
        <v>-1.2</v>
      </c>
      <c r="CJ45" s="221">
        <v>3</v>
      </c>
      <c r="CK45" s="207"/>
      <c r="CL45" s="207"/>
      <c r="CM45" s="207"/>
      <c r="CO45" s="219">
        <v>260</v>
      </c>
      <c r="CP45" s="220">
        <v>2.7369999999999998E-2</v>
      </c>
      <c r="CQ45" s="221">
        <v>1.1000000000000001</v>
      </c>
      <c r="CR45" s="221">
        <v>-1.2</v>
      </c>
      <c r="CS45" s="221">
        <v>2.6</v>
      </c>
      <c r="CT45" s="207"/>
      <c r="CU45" s="207"/>
      <c r="CV45" s="207"/>
    </row>
    <row r="46" spans="1:100" s="215" customFormat="1" x14ac:dyDescent="0.15">
      <c r="A46" s="211">
        <v>270</v>
      </c>
      <c r="B46" s="212">
        <v>2.9820000000000002</v>
      </c>
      <c r="C46" s="213">
        <v>5.95</v>
      </c>
      <c r="D46" s="214">
        <v>6.31</v>
      </c>
      <c r="E46" s="207">
        <v>3.33</v>
      </c>
      <c r="F46" s="207">
        <v>2.16</v>
      </c>
      <c r="G46" s="207">
        <v>2.5299999999999998</v>
      </c>
      <c r="H46" s="218">
        <v>0.97829999999999995</v>
      </c>
      <c r="J46" s="211">
        <v>270</v>
      </c>
      <c r="K46" s="212">
        <v>0.39319999999999999</v>
      </c>
      <c r="L46" s="213">
        <v>0.25600000000000001</v>
      </c>
      <c r="M46" s="214">
        <v>0.20100000000000001</v>
      </c>
      <c r="N46" s="207">
        <v>2.0710000000000002</v>
      </c>
      <c r="O46" s="207">
        <v>2.0590000000000002</v>
      </c>
      <c r="P46" s="207">
        <v>0.22600000000000001</v>
      </c>
      <c r="Q46" s="207"/>
      <c r="S46" s="211">
        <v>270</v>
      </c>
      <c r="T46" s="212">
        <f t="shared" si="0"/>
        <v>3.4700000000000002E-2</v>
      </c>
      <c r="U46" s="213">
        <f t="shared" si="1"/>
        <v>1.1000000000000001</v>
      </c>
      <c r="V46" s="216">
        <f t="shared" si="2"/>
        <v>-1.2999999999999998</v>
      </c>
      <c r="W46" s="207">
        <f t="shared" si="3"/>
        <v>2.7289913544668587</v>
      </c>
      <c r="X46" s="207"/>
      <c r="Y46" s="207"/>
      <c r="Z46" s="207"/>
      <c r="AA46" s="212">
        <f t="shared" si="4"/>
        <v>2.351E-2</v>
      </c>
      <c r="AB46" s="212">
        <f t="shared" si="5"/>
        <v>1.119E-2</v>
      </c>
      <c r="AD46" s="211">
        <v>270</v>
      </c>
      <c r="AE46" s="212">
        <v>2.0299999999999999E-2</v>
      </c>
      <c r="AF46" s="213">
        <v>3.3</v>
      </c>
      <c r="AG46" s="216">
        <v>-3</v>
      </c>
      <c r="AH46" s="207" t="s">
        <v>84</v>
      </c>
      <c r="AI46" s="207"/>
      <c r="AJ46" s="207"/>
      <c r="AK46" s="211"/>
      <c r="AL46" s="211"/>
      <c r="AN46" s="211"/>
      <c r="AO46" s="212"/>
      <c r="AP46" s="213"/>
      <c r="AQ46" s="214"/>
      <c r="AR46" s="207"/>
      <c r="AS46" s="207"/>
      <c r="AT46" s="207"/>
      <c r="AU46" s="207"/>
      <c r="AW46" s="211">
        <v>270</v>
      </c>
      <c r="AX46" s="212">
        <v>7.6499999999999997E-3</v>
      </c>
      <c r="AY46" s="213">
        <v>17.3</v>
      </c>
      <c r="AZ46" s="216">
        <v>-17.7</v>
      </c>
      <c r="BA46" s="207"/>
      <c r="BB46" s="207"/>
      <c r="BC46" s="207"/>
      <c r="BD46" s="207"/>
      <c r="BF46" s="211"/>
      <c r="BG46" s="212"/>
      <c r="BH46" s="213"/>
      <c r="BI46" s="214"/>
      <c r="BJ46" s="207"/>
      <c r="BK46" s="207"/>
      <c r="BL46" s="207"/>
      <c r="BM46" s="207"/>
      <c r="BN46" s="212"/>
      <c r="BO46" s="212"/>
      <c r="BQ46" s="211"/>
      <c r="BR46" s="212"/>
      <c r="BS46" s="213"/>
      <c r="BT46" s="214"/>
      <c r="BU46" s="207"/>
      <c r="BV46" s="207"/>
      <c r="BW46" s="207"/>
      <c r="BX46" s="207"/>
      <c r="BY46" s="212"/>
      <c r="BZ46" s="212"/>
      <c r="CF46" s="219">
        <v>270</v>
      </c>
      <c r="CG46" s="220">
        <v>1.119E-2</v>
      </c>
      <c r="CH46" s="221">
        <v>1.1000000000000001</v>
      </c>
      <c r="CI46" s="221">
        <v>-1.3</v>
      </c>
      <c r="CJ46" s="221">
        <v>3</v>
      </c>
      <c r="CK46" s="207"/>
      <c r="CL46" s="207"/>
      <c r="CM46" s="207"/>
      <c r="CO46" s="219">
        <v>270</v>
      </c>
      <c r="CP46" s="220">
        <v>2.351E-2</v>
      </c>
      <c r="CQ46" s="221">
        <v>1.1000000000000001</v>
      </c>
      <c r="CR46" s="221">
        <v>-1.3</v>
      </c>
      <c r="CS46" s="221">
        <v>2.6</v>
      </c>
      <c r="CT46" s="207"/>
      <c r="CU46" s="207"/>
      <c r="CV46" s="207"/>
    </row>
    <row r="47" spans="1:100" s="215" customFormat="1" x14ac:dyDescent="0.15">
      <c r="A47" s="211">
        <v>280</v>
      </c>
      <c r="B47" s="212">
        <v>2.798</v>
      </c>
      <c r="C47" s="213">
        <v>5.92</v>
      </c>
      <c r="D47" s="214">
        <v>6.25</v>
      </c>
      <c r="E47" s="207">
        <v>3.37</v>
      </c>
      <c r="F47" s="207">
        <v>2.21</v>
      </c>
      <c r="G47" s="207">
        <v>2.54</v>
      </c>
      <c r="H47" s="218">
        <v>0.97950000000000004</v>
      </c>
      <c r="J47" s="211">
        <v>280</v>
      </c>
      <c r="K47" s="212">
        <v>0.36659999999999998</v>
      </c>
      <c r="L47" s="213">
        <v>0.255</v>
      </c>
      <c r="M47" s="214">
        <v>0.224</v>
      </c>
      <c r="N47" s="207">
        <v>2.0840000000000001</v>
      </c>
      <c r="O47" s="207">
        <v>2.073</v>
      </c>
      <c r="P47" s="207">
        <v>0.216</v>
      </c>
      <c r="Q47" s="207"/>
      <c r="S47" s="211">
        <v>280</v>
      </c>
      <c r="T47" s="212">
        <f t="shared" si="0"/>
        <v>2.9821E-2</v>
      </c>
      <c r="U47" s="213">
        <f t="shared" si="1"/>
        <v>1.1000000000000001</v>
      </c>
      <c r="V47" s="216">
        <f t="shared" si="2"/>
        <v>-1.3320277656684885</v>
      </c>
      <c r="W47" s="207">
        <f t="shared" si="3"/>
        <v>2.8281110626739543</v>
      </c>
      <c r="X47" s="207"/>
      <c r="Y47" s="207"/>
      <c r="Z47" s="207"/>
      <c r="AA47" s="212">
        <f t="shared" si="4"/>
        <v>2.027E-2</v>
      </c>
      <c r="AB47" s="212">
        <f t="shared" si="5"/>
        <v>9.5510000000000005E-3</v>
      </c>
      <c r="AD47" s="211">
        <v>280</v>
      </c>
      <c r="AE47" s="212">
        <v>1.7309999999999999E-2</v>
      </c>
      <c r="AF47" s="213">
        <v>3.1</v>
      </c>
      <c r="AG47" s="216">
        <v>-2.9</v>
      </c>
      <c r="AH47" s="207" t="s">
        <v>84</v>
      </c>
      <c r="AI47" s="207"/>
      <c r="AJ47" s="207"/>
      <c r="AK47" s="211"/>
      <c r="AL47" s="211"/>
      <c r="AN47" s="211"/>
      <c r="AO47" s="212"/>
      <c r="AP47" s="213"/>
      <c r="AQ47" s="214"/>
      <c r="AR47" s="207"/>
      <c r="AS47" s="207"/>
      <c r="AT47" s="207"/>
      <c r="AU47" s="207"/>
      <c r="AW47" s="211">
        <v>280</v>
      </c>
      <c r="AX47" s="212">
        <v>6.5370000000000003E-3</v>
      </c>
      <c r="AY47" s="213">
        <v>17.2</v>
      </c>
      <c r="AZ47" s="216">
        <v>-17.600000000000001</v>
      </c>
      <c r="BA47" s="207"/>
      <c r="BB47" s="207"/>
      <c r="BC47" s="207"/>
      <c r="BD47" s="207"/>
      <c r="BF47" s="211"/>
      <c r="BG47" s="212"/>
      <c r="BH47" s="213"/>
      <c r="BI47" s="214"/>
      <c r="BJ47" s="207"/>
      <c r="BK47" s="207"/>
      <c r="BL47" s="207"/>
      <c r="BM47" s="207"/>
      <c r="BN47" s="212"/>
      <c r="BO47" s="212"/>
      <c r="BQ47" s="211"/>
      <c r="BR47" s="212"/>
      <c r="BS47" s="213"/>
      <c r="BT47" s="214"/>
      <c r="BU47" s="207"/>
      <c r="BV47" s="207"/>
      <c r="BW47" s="207"/>
      <c r="BX47" s="207"/>
      <c r="BY47" s="212"/>
      <c r="BZ47" s="212"/>
      <c r="CF47" s="219">
        <v>280</v>
      </c>
      <c r="CG47" s="220">
        <v>9.5510000000000005E-3</v>
      </c>
      <c r="CH47" s="221">
        <v>1.1000000000000001</v>
      </c>
      <c r="CI47" s="221">
        <v>-1.4</v>
      </c>
      <c r="CJ47" s="221">
        <v>3.1</v>
      </c>
      <c r="CK47" s="207"/>
      <c r="CL47" s="207"/>
      <c r="CM47" s="207"/>
      <c r="CO47" s="219">
        <v>280</v>
      </c>
      <c r="CP47" s="220">
        <v>2.027E-2</v>
      </c>
      <c r="CQ47" s="221">
        <v>1.1000000000000001</v>
      </c>
      <c r="CR47" s="221">
        <v>-1.3</v>
      </c>
      <c r="CS47" s="221">
        <v>2.7</v>
      </c>
      <c r="CT47" s="207"/>
      <c r="CU47" s="207"/>
      <c r="CV47" s="207"/>
    </row>
    <row r="48" spans="1:100" s="215" customFormat="1" x14ac:dyDescent="0.15">
      <c r="A48" s="211">
        <v>290</v>
      </c>
      <c r="B48" s="212">
        <v>2.6429999999999998</v>
      </c>
      <c r="C48" s="213">
        <v>5.91</v>
      </c>
      <c r="D48" s="214">
        <v>6.19</v>
      </c>
      <c r="E48" s="207">
        <v>3.41</v>
      </c>
      <c r="F48" s="207">
        <v>2.2599999999999998</v>
      </c>
      <c r="G48" s="207">
        <v>2.56</v>
      </c>
      <c r="H48" s="218">
        <v>0.98050000000000004</v>
      </c>
      <c r="J48" s="211">
        <v>290</v>
      </c>
      <c r="K48" s="212">
        <v>0.34210000000000002</v>
      </c>
      <c r="L48" s="213">
        <v>0.255</v>
      </c>
      <c r="M48" s="214">
        <v>0.247</v>
      </c>
      <c r="N48" s="207">
        <v>2.097</v>
      </c>
      <c r="O48" s="207">
        <v>2.0870000000000002</v>
      </c>
      <c r="P48" s="207">
        <v>0.20499999999999999</v>
      </c>
      <c r="Q48" s="207"/>
      <c r="S48" s="211">
        <v>290</v>
      </c>
      <c r="T48" s="212">
        <f t="shared" si="0"/>
        <v>2.5736999999999999E-2</v>
      </c>
      <c r="U48" s="213">
        <f t="shared" si="1"/>
        <v>1.2</v>
      </c>
      <c r="V48" s="216">
        <f t="shared" si="2"/>
        <v>-1.4</v>
      </c>
      <c r="W48" s="207">
        <f t="shared" si="3"/>
        <v>2.8272409371721645</v>
      </c>
      <c r="X48" s="207"/>
      <c r="Y48" s="207"/>
      <c r="Z48" s="207"/>
      <c r="AA48" s="212">
        <f t="shared" si="4"/>
        <v>1.755E-2</v>
      </c>
      <c r="AB48" s="212">
        <f t="shared" si="5"/>
        <v>8.1869999999999998E-3</v>
      </c>
      <c r="AD48" s="211">
        <v>290</v>
      </c>
      <c r="AE48" s="212">
        <v>1.482E-2</v>
      </c>
      <c r="AF48" s="213">
        <v>2.9</v>
      </c>
      <c r="AG48" s="216">
        <v>-2.8</v>
      </c>
      <c r="AH48" s="207" t="s">
        <v>84</v>
      </c>
      <c r="AI48" s="207"/>
      <c r="AJ48" s="207"/>
      <c r="AK48" s="211"/>
      <c r="AL48" s="211"/>
      <c r="AN48" s="211"/>
      <c r="AO48" s="212"/>
      <c r="AP48" s="213"/>
      <c r="AQ48" s="214"/>
      <c r="AR48" s="207"/>
      <c r="AS48" s="207"/>
      <c r="AT48" s="207"/>
      <c r="AU48" s="207"/>
      <c r="AW48" s="211">
        <v>290</v>
      </c>
      <c r="AX48" s="212">
        <v>5.581E-3</v>
      </c>
      <c r="AY48" s="213">
        <v>17.100000000000001</v>
      </c>
      <c r="AZ48" s="216">
        <v>-17.5</v>
      </c>
      <c r="BA48" s="207"/>
      <c r="BB48" s="207"/>
      <c r="BC48" s="207"/>
      <c r="BD48" s="207"/>
      <c r="BF48" s="211"/>
      <c r="BG48" s="212"/>
      <c r="BH48" s="213"/>
      <c r="BI48" s="214"/>
      <c r="BJ48" s="207"/>
      <c r="BK48" s="207"/>
      <c r="BL48" s="207"/>
      <c r="BM48" s="207"/>
      <c r="BN48" s="212"/>
      <c r="BO48" s="212"/>
      <c r="BQ48" s="211"/>
      <c r="BR48" s="212"/>
      <c r="BS48" s="213"/>
      <c r="BT48" s="214"/>
      <c r="BU48" s="207"/>
      <c r="BV48" s="207"/>
      <c r="BW48" s="207"/>
      <c r="BX48" s="207"/>
      <c r="BY48" s="212"/>
      <c r="BZ48" s="212"/>
      <c r="CF48" s="219">
        <v>290</v>
      </c>
      <c r="CG48" s="220">
        <v>8.1869999999999998E-3</v>
      </c>
      <c r="CH48" s="221">
        <v>1.2</v>
      </c>
      <c r="CI48" s="221">
        <v>-1.4</v>
      </c>
      <c r="CJ48" s="221">
        <v>3.1</v>
      </c>
      <c r="CK48" s="207"/>
      <c r="CL48" s="207"/>
      <c r="CM48" s="207"/>
      <c r="CO48" s="219">
        <v>290</v>
      </c>
      <c r="CP48" s="220">
        <v>1.755E-2</v>
      </c>
      <c r="CQ48" s="221">
        <v>1.2</v>
      </c>
      <c r="CR48" s="221">
        <v>-1.4</v>
      </c>
      <c r="CS48" s="221">
        <v>2.7</v>
      </c>
      <c r="CT48" s="207"/>
      <c r="CU48" s="207"/>
      <c r="CV48" s="207"/>
    </row>
    <row r="49" spans="1:100" s="215" customFormat="1" x14ac:dyDescent="0.15">
      <c r="A49" s="211">
        <v>300</v>
      </c>
      <c r="B49" s="212">
        <v>2.5129999999999999</v>
      </c>
      <c r="C49" s="213">
        <v>5.89</v>
      </c>
      <c r="D49" s="214">
        <v>6.13</v>
      </c>
      <c r="E49" s="207">
        <v>3.46</v>
      </c>
      <c r="F49" s="207">
        <v>2.31</v>
      </c>
      <c r="G49" s="207">
        <v>2.57</v>
      </c>
      <c r="H49" s="218">
        <v>0.98129999999999995</v>
      </c>
      <c r="J49" s="211">
        <v>300</v>
      </c>
      <c r="K49" s="212">
        <v>0.3196</v>
      </c>
      <c r="L49" s="213">
        <v>0.254</v>
      </c>
      <c r="M49" s="214">
        <v>0.26900000000000002</v>
      </c>
      <c r="N49" s="207">
        <v>2.11</v>
      </c>
      <c r="O49" s="207">
        <v>2.101</v>
      </c>
      <c r="P49" s="207">
        <v>0.19500000000000001</v>
      </c>
      <c r="Q49" s="207"/>
      <c r="S49" s="211">
        <v>300</v>
      </c>
      <c r="T49" s="212">
        <f t="shared" si="0"/>
        <v>2.2283999999999998E-2</v>
      </c>
      <c r="U49" s="213">
        <f t="shared" si="1"/>
        <v>1.2</v>
      </c>
      <c r="V49" s="216">
        <f t="shared" si="2"/>
        <v>-1.4683898761443188</v>
      </c>
      <c r="W49" s="207">
        <f t="shared" si="3"/>
        <v>2.9264404954227246</v>
      </c>
      <c r="X49" s="207"/>
      <c r="Y49" s="207"/>
      <c r="Z49" s="207"/>
      <c r="AA49" s="212">
        <f t="shared" si="4"/>
        <v>1.524E-2</v>
      </c>
      <c r="AB49" s="212">
        <f t="shared" si="5"/>
        <v>7.0439999999999999E-3</v>
      </c>
      <c r="AD49" s="211">
        <v>300</v>
      </c>
      <c r="AE49" s="212">
        <v>1.274E-2</v>
      </c>
      <c r="AF49" s="213">
        <v>2.8</v>
      </c>
      <c r="AG49" s="216">
        <v>-2.7</v>
      </c>
      <c r="AH49" s="207" t="s">
        <v>95</v>
      </c>
      <c r="AI49" s="207"/>
      <c r="AJ49" s="207"/>
      <c r="AK49" s="211"/>
      <c r="AL49" s="211"/>
      <c r="AN49" s="211"/>
      <c r="AO49" s="212"/>
      <c r="AP49" s="213"/>
      <c r="AQ49" s="214"/>
      <c r="AR49" s="207"/>
      <c r="AS49" s="207"/>
      <c r="AT49" s="207"/>
      <c r="AU49" s="207"/>
      <c r="AW49" s="211">
        <v>300</v>
      </c>
      <c r="AX49" s="212">
        <v>4.8019999999999998E-3</v>
      </c>
      <c r="AY49" s="213">
        <v>17.2</v>
      </c>
      <c r="AZ49" s="216">
        <v>-17.399999999999999</v>
      </c>
      <c r="BA49" s="207"/>
      <c r="BB49" s="207"/>
      <c r="BC49" s="207"/>
      <c r="BD49" s="207"/>
      <c r="BF49" s="211"/>
      <c r="BG49" s="212"/>
      <c r="BH49" s="213"/>
      <c r="BI49" s="214"/>
      <c r="BJ49" s="207"/>
      <c r="BK49" s="207"/>
      <c r="BL49" s="207"/>
      <c r="BM49" s="207"/>
      <c r="BN49" s="212"/>
      <c r="BO49" s="212"/>
      <c r="BQ49" s="211"/>
      <c r="BR49" s="212"/>
      <c r="BS49" s="213"/>
      <c r="BT49" s="214"/>
      <c r="BU49" s="207"/>
      <c r="BV49" s="207"/>
      <c r="BW49" s="207"/>
      <c r="BX49" s="207"/>
      <c r="BY49" s="212"/>
      <c r="BZ49" s="212"/>
      <c r="CF49" s="219">
        <v>300</v>
      </c>
      <c r="CG49" s="220">
        <v>7.0439999999999999E-3</v>
      </c>
      <c r="CH49" s="221">
        <v>1.2</v>
      </c>
      <c r="CI49" s="221">
        <v>-1.4</v>
      </c>
      <c r="CJ49" s="221">
        <v>3.2</v>
      </c>
      <c r="CK49" s="207"/>
      <c r="CL49" s="207"/>
      <c r="CM49" s="207"/>
      <c r="CO49" s="219">
        <v>300</v>
      </c>
      <c r="CP49" s="220">
        <v>1.524E-2</v>
      </c>
      <c r="CQ49" s="221">
        <v>1.2</v>
      </c>
      <c r="CR49" s="221">
        <v>-1.5</v>
      </c>
      <c r="CS49" s="221">
        <v>2.8</v>
      </c>
      <c r="CT49" s="207"/>
      <c r="CU49" s="207"/>
      <c r="CV49" s="207"/>
    </row>
    <row r="50" spans="1:100" s="215" customFormat="1" x14ac:dyDescent="0.15">
      <c r="A50" s="211">
        <v>310</v>
      </c>
      <c r="B50" s="212">
        <v>2.41</v>
      </c>
      <c r="C50" s="213">
        <v>5.89</v>
      </c>
      <c r="D50" s="214">
        <v>6.06</v>
      </c>
      <c r="E50" s="207">
        <v>3.5</v>
      </c>
      <c r="F50" s="207">
        <v>2.36</v>
      </c>
      <c r="G50" s="207">
        <v>2.58</v>
      </c>
      <c r="H50" s="218">
        <v>0.9819</v>
      </c>
      <c r="J50" s="211">
        <v>310</v>
      </c>
      <c r="K50" s="212">
        <v>0.2989</v>
      </c>
      <c r="L50" s="213">
        <v>0.255</v>
      </c>
      <c r="M50" s="214">
        <v>0.29099999999999998</v>
      </c>
      <c r="N50" s="207">
        <v>2.1230000000000002</v>
      </c>
      <c r="O50" s="207">
        <v>2.1150000000000002</v>
      </c>
      <c r="P50" s="207">
        <v>0.186</v>
      </c>
      <c r="Q50" s="207"/>
      <c r="S50" s="211">
        <v>310</v>
      </c>
      <c r="T50" s="212">
        <f t="shared" si="0"/>
        <v>1.9363999999999999E-2</v>
      </c>
      <c r="U50" s="213">
        <f t="shared" si="1"/>
        <v>1.2</v>
      </c>
      <c r="V50" s="216">
        <f t="shared" si="2"/>
        <v>-1.5000000000000002</v>
      </c>
      <c r="W50" s="207">
        <f t="shared" si="3"/>
        <v>2.9942573848378435</v>
      </c>
      <c r="X50" s="207"/>
      <c r="Y50" s="207"/>
      <c r="Z50" s="207"/>
      <c r="AA50" s="212">
        <f t="shared" si="4"/>
        <v>1.328E-2</v>
      </c>
      <c r="AB50" s="212">
        <f t="shared" si="5"/>
        <v>6.084E-3</v>
      </c>
      <c r="AD50" s="211">
        <v>310</v>
      </c>
      <c r="AE50" s="212">
        <v>1.0999999999999999E-2</v>
      </c>
      <c r="AF50" s="213">
        <v>2.7</v>
      </c>
      <c r="AG50" s="216">
        <v>-2.6</v>
      </c>
      <c r="AH50" s="207" t="s">
        <v>95</v>
      </c>
      <c r="AI50" s="207"/>
      <c r="AJ50" s="207"/>
      <c r="AK50" s="211"/>
      <c r="AL50" s="211"/>
      <c r="AN50" s="211"/>
      <c r="AO50" s="212"/>
      <c r="AP50" s="213"/>
      <c r="AQ50" s="214"/>
      <c r="AR50" s="207"/>
      <c r="AS50" s="207"/>
      <c r="AT50" s="207"/>
      <c r="AU50" s="207"/>
      <c r="AW50" s="211">
        <v>310</v>
      </c>
      <c r="AX50" s="212">
        <v>4.1460000000000004E-3</v>
      </c>
      <c r="AY50" s="213">
        <v>17.399999999999999</v>
      </c>
      <c r="AZ50" s="216">
        <v>-17.399999999999999</v>
      </c>
      <c r="BA50" s="207"/>
      <c r="BB50" s="207"/>
      <c r="BC50" s="207"/>
      <c r="BD50" s="207"/>
      <c r="BF50" s="211"/>
      <c r="BG50" s="212"/>
      <c r="BH50" s="213"/>
      <c r="BI50" s="214"/>
      <c r="BJ50" s="207"/>
      <c r="BK50" s="207"/>
      <c r="BL50" s="207"/>
      <c r="BM50" s="207"/>
      <c r="BN50" s="212"/>
      <c r="BO50" s="212"/>
      <c r="BQ50" s="211"/>
      <c r="BR50" s="212"/>
      <c r="BS50" s="213"/>
      <c r="BT50" s="214"/>
      <c r="BU50" s="207"/>
      <c r="BV50" s="207"/>
      <c r="BW50" s="207"/>
      <c r="BX50" s="207"/>
      <c r="BY50" s="212"/>
      <c r="BZ50" s="212"/>
      <c r="CF50" s="219">
        <v>310</v>
      </c>
      <c r="CG50" s="220">
        <v>6.084E-3</v>
      </c>
      <c r="CH50" s="221">
        <v>1.2</v>
      </c>
      <c r="CI50" s="221">
        <v>-1.5</v>
      </c>
      <c r="CJ50" s="221">
        <v>3.2</v>
      </c>
      <c r="CK50" s="207"/>
      <c r="CL50" s="207"/>
      <c r="CM50" s="207"/>
      <c r="CO50" s="219">
        <v>310</v>
      </c>
      <c r="CP50" s="220">
        <v>1.328E-2</v>
      </c>
      <c r="CQ50" s="221">
        <v>1.2</v>
      </c>
      <c r="CR50" s="221">
        <v>-1.5</v>
      </c>
      <c r="CS50" s="221">
        <v>2.9</v>
      </c>
      <c r="CT50" s="207"/>
      <c r="CU50" s="207"/>
      <c r="CV50" s="207"/>
    </row>
    <row r="51" spans="1:100" s="215" customFormat="1" x14ac:dyDescent="0.15">
      <c r="A51" s="211">
        <v>320</v>
      </c>
      <c r="B51" s="212">
        <v>2.335</v>
      </c>
      <c r="C51" s="213">
        <v>5.9</v>
      </c>
      <c r="D51" s="214">
        <v>5.99</v>
      </c>
      <c r="E51" s="207">
        <v>3.54</v>
      </c>
      <c r="F51" s="207">
        <v>2.41</v>
      </c>
      <c r="G51" s="207">
        <v>2.59</v>
      </c>
      <c r="H51" s="218">
        <v>0.98199999999999998</v>
      </c>
      <c r="J51" s="211">
        <v>320</v>
      </c>
      <c r="K51" s="212">
        <v>0.27979999999999999</v>
      </c>
      <c r="L51" s="213">
        <v>0.25700000000000001</v>
      </c>
      <c r="M51" s="214">
        <v>0.312</v>
      </c>
      <c r="N51" s="207">
        <v>2.137</v>
      </c>
      <c r="O51" s="207">
        <v>2.129</v>
      </c>
      <c r="P51" s="207">
        <v>0.17599999999999999</v>
      </c>
      <c r="Q51" s="207"/>
      <c r="S51" s="211">
        <v>320</v>
      </c>
      <c r="T51" s="212">
        <f t="shared" si="0"/>
        <v>1.6881E-2</v>
      </c>
      <c r="U51" s="213">
        <f t="shared" si="1"/>
        <v>1.2312244535276344</v>
      </c>
      <c r="V51" s="216">
        <f t="shared" si="2"/>
        <v>-1.5312244535276345</v>
      </c>
      <c r="W51" s="207">
        <f t="shared" si="3"/>
        <v>3.0936733605829039</v>
      </c>
      <c r="X51" s="207"/>
      <c r="Y51" s="207"/>
      <c r="Z51" s="207"/>
      <c r="AA51" s="212">
        <f t="shared" si="4"/>
        <v>1.1610000000000001E-2</v>
      </c>
      <c r="AB51" s="212">
        <f t="shared" si="5"/>
        <v>5.2709999999999996E-3</v>
      </c>
      <c r="AD51" s="211">
        <v>320</v>
      </c>
      <c r="AE51" s="212">
        <v>9.5300000000000003E-3</v>
      </c>
      <c r="AF51" s="213">
        <v>2.5</v>
      </c>
      <c r="AG51" s="216">
        <v>-2.5</v>
      </c>
      <c r="AH51" s="207" t="s">
        <v>96</v>
      </c>
      <c r="AI51" s="207"/>
      <c r="AJ51" s="207"/>
      <c r="AK51" s="211"/>
      <c r="AL51" s="211"/>
      <c r="AN51" s="211"/>
      <c r="AO51" s="212"/>
      <c r="AP51" s="213"/>
      <c r="AQ51" s="214"/>
      <c r="AR51" s="207"/>
      <c r="AS51" s="207"/>
      <c r="AT51" s="207"/>
      <c r="AU51" s="207"/>
      <c r="AW51" s="211">
        <v>320</v>
      </c>
      <c r="AX51" s="212">
        <v>3.588E-3</v>
      </c>
      <c r="AY51" s="213">
        <v>17.399999999999999</v>
      </c>
      <c r="AZ51" s="216">
        <v>-17.399999999999999</v>
      </c>
      <c r="BA51" s="207"/>
      <c r="BB51" s="207"/>
      <c r="BC51" s="207"/>
      <c r="BD51" s="207"/>
      <c r="BF51" s="211"/>
      <c r="BG51" s="212"/>
      <c r="BH51" s="213"/>
      <c r="BI51" s="214"/>
      <c r="BJ51" s="207"/>
      <c r="BK51" s="207"/>
      <c r="BL51" s="207"/>
      <c r="BM51" s="207"/>
      <c r="BN51" s="212"/>
      <c r="BO51" s="212"/>
      <c r="BQ51" s="211"/>
      <c r="BR51" s="212"/>
      <c r="BS51" s="213"/>
      <c r="BT51" s="214"/>
      <c r="BU51" s="207"/>
      <c r="BV51" s="207"/>
      <c r="BW51" s="207"/>
      <c r="BX51" s="207"/>
      <c r="BY51" s="212"/>
      <c r="BZ51" s="212"/>
      <c r="CF51" s="219">
        <v>320</v>
      </c>
      <c r="CG51" s="220">
        <v>5.2709999999999996E-3</v>
      </c>
      <c r="CH51" s="221">
        <v>1.3</v>
      </c>
      <c r="CI51" s="221">
        <v>-1.6</v>
      </c>
      <c r="CJ51" s="221">
        <v>3.3</v>
      </c>
      <c r="CK51" s="207"/>
      <c r="CL51" s="207"/>
      <c r="CM51" s="207"/>
      <c r="CO51" s="219">
        <v>320</v>
      </c>
      <c r="CP51" s="220">
        <v>1.1610000000000001E-2</v>
      </c>
      <c r="CQ51" s="221">
        <v>1.2</v>
      </c>
      <c r="CR51" s="221">
        <v>-1.5</v>
      </c>
      <c r="CS51" s="221">
        <v>3</v>
      </c>
      <c r="CT51" s="207"/>
      <c r="CU51" s="207"/>
      <c r="CV51" s="207"/>
    </row>
    <row r="52" spans="1:100" s="215" customFormat="1" x14ac:dyDescent="0.15">
      <c r="A52" s="211">
        <v>330</v>
      </c>
      <c r="B52" s="212">
        <v>2.2919999999999998</v>
      </c>
      <c r="C52" s="213">
        <v>5.91</v>
      </c>
      <c r="D52" s="214">
        <v>5.92</v>
      </c>
      <c r="E52" s="207">
        <v>3.59</v>
      </c>
      <c r="F52" s="207">
        <v>2.4700000000000002</v>
      </c>
      <c r="G52" s="207">
        <v>2.6</v>
      </c>
      <c r="H52" s="218">
        <v>0.98129999999999995</v>
      </c>
      <c r="J52" s="211">
        <v>330</v>
      </c>
      <c r="K52" s="212">
        <v>0.2621</v>
      </c>
      <c r="L52" s="213">
        <v>0.26100000000000001</v>
      </c>
      <c r="M52" s="214">
        <v>0.33100000000000002</v>
      </c>
      <c r="N52" s="207">
        <v>2.15</v>
      </c>
      <c r="O52" s="207">
        <v>2.1440000000000001</v>
      </c>
      <c r="P52" s="207">
        <v>0.16700000000000001</v>
      </c>
      <c r="Q52" s="207"/>
      <c r="S52" s="211">
        <v>330</v>
      </c>
      <c r="T52" s="212">
        <f t="shared" si="0"/>
        <v>1.4761E-2</v>
      </c>
      <c r="U52" s="213">
        <f t="shared" si="1"/>
        <v>1.3</v>
      </c>
      <c r="V52" s="216">
        <f t="shared" si="2"/>
        <v>-1.4999999999999998</v>
      </c>
      <c r="W52" s="207">
        <f t="shared" si="3"/>
        <v>3.1620689655172418</v>
      </c>
      <c r="X52" s="207"/>
      <c r="Y52" s="207"/>
      <c r="Z52" s="207"/>
      <c r="AA52" s="212">
        <f t="shared" si="4"/>
        <v>1.018E-2</v>
      </c>
      <c r="AB52" s="212">
        <f t="shared" si="5"/>
        <v>4.581E-3</v>
      </c>
      <c r="AD52" s="211">
        <v>330</v>
      </c>
      <c r="AE52" s="212">
        <v>8.2889999999999995E-3</v>
      </c>
      <c r="AF52" s="213">
        <v>2.4</v>
      </c>
      <c r="AG52" s="216">
        <v>-2.5</v>
      </c>
      <c r="AH52" s="207" t="s">
        <v>96</v>
      </c>
      <c r="AI52" s="207"/>
      <c r="AJ52" s="207"/>
      <c r="AK52" s="211"/>
      <c r="AL52" s="211"/>
      <c r="AN52" s="211"/>
      <c r="AO52" s="212"/>
      <c r="AP52" s="213"/>
      <c r="AQ52" s="214"/>
      <c r="AR52" s="207"/>
      <c r="AS52" s="207"/>
      <c r="AT52" s="207"/>
      <c r="AU52" s="207"/>
      <c r="AW52" s="211">
        <v>330</v>
      </c>
      <c r="AX52" s="212">
        <v>3.1150000000000001E-3</v>
      </c>
      <c r="AY52" s="213">
        <v>17.5</v>
      </c>
      <c r="AZ52" s="216">
        <v>-17.399999999999999</v>
      </c>
      <c r="BA52" s="207"/>
      <c r="BB52" s="207"/>
      <c r="BC52" s="207"/>
      <c r="BD52" s="207"/>
      <c r="BF52" s="211"/>
      <c r="BG52" s="212"/>
      <c r="BH52" s="213"/>
      <c r="BI52" s="214"/>
      <c r="BJ52" s="207"/>
      <c r="BK52" s="207"/>
      <c r="BL52" s="207"/>
      <c r="BM52" s="207"/>
      <c r="BN52" s="212"/>
      <c r="BO52" s="212"/>
      <c r="BQ52" s="211"/>
      <c r="BR52" s="212"/>
      <c r="BS52" s="213"/>
      <c r="BT52" s="214"/>
      <c r="BU52" s="207"/>
      <c r="BV52" s="207"/>
      <c r="BW52" s="207"/>
      <c r="BX52" s="207"/>
      <c r="BY52" s="212"/>
      <c r="BZ52" s="212"/>
      <c r="CF52" s="219">
        <v>330</v>
      </c>
      <c r="CG52" s="220">
        <v>4.581E-3</v>
      </c>
      <c r="CH52" s="221">
        <v>1.3</v>
      </c>
      <c r="CI52" s="221">
        <v>-1.5</v>
      </c>
      <c r="CJ52" s="221">
        <v>3.3</v>
      </c>
      <c r="CK52" s="207"/>
      <c r="CL52" s="207"/>
      <c r="CM52" s="207"/>
      <c r="CO52" s="219">
        <v>330</v>
      </c>
      <c r="CP52" s="220">
        <v>1.018E-2</v>
      </c>
      <c r="CQ52" s="221">
        <v>1.3</v>
      </c>
      <c r="CR52" s="221">
        <v>-1.5</v>
      </c>
      <c r="CS52" s="221">
        <v>3.1</v>
      </c>
      <c r="CT52" s="207"/>
      <c r="CU52" s="207"/>
      <c r="CV52" s="207"/>
    </row>
    <row r="53" spans="1:100" s="215" customFormat="1" x14ac:dyDescent="0.15">
      <c r="A53" s="211">
        <v>340</v>
      </c>
      <c r="B53" s="212">
        <v>2.302</v>
      </c>
      <c r="C53" s="213">
        <v>5.92</v>
      </c>
      <c r="D53" s="214">
        <v>5.86</v>
      </c>
      <c r="E53" s="207">
        <v>3.64</v>
      </c>
      <c r="F53" s="207">
        <v>2.5299999999999998</v>
      </c>
      <c r="G53" s="207">
        <v>2.62</v>
      </c>
      <c r="H53" s="218">
        <v>0.97789999999999999</v>
      </c>
      <c r="J53" s="211">
        <v>340</v>
      </c>
      <c r="K53" s="212">
        <v>0.2457</v>
      </c>
      <c r="L53" s="213">
        <v>0.26200000000000001</v>
      </c>
      <c r="M53" s="214">
        <v>0.35099999999999998</v>
      </c>
      <c r="N53" s="207">
        <v>2.165</v>
      </c>
      <c r="O53" s="207">
        <v>2.16</v>
      </c>
      <c r="P53" s="207">
        <v>0.157</v>
      </c>
      <c r="Q53" s="207"/>
      <c r="S53" s="211">
        <v>340</v>
      </c>
      <c r="T53" s="212">
        <f t="shared" si="0"/>
        <v>1.2952999999999999E-2</v>
      </c>
      <c r="U53" s="213">
        <f t="shared" si="1"/>
        <v>1.3</v>
      </c>
      <c r="V53" s="216">
        <f t="shared" si="2"/>
        <v>-1.6000000000000003</v>
      </c>
      <c r="W53" s="207">
        <f t="shared" si="3"/>
        <v>3.2616691114027643</v>
      </c>
      <c r="X53" s="207"/>
      <c r="Y53" s="207"/>
      <c r="Z53" s="207"/>
      <c r="AA53" s="212">
        <f t="shared" si="4"/>
        <v>8.9589999999999999E-3</v>
      </c>
      <c r="AB53" s="212">
        <f t="shared" si="5"/>
        <v>3.9940000000000002E-3</v>
      </c>
      <c r="AD53" s="211">
        <v>340</v>
      </c>
      <c r="AE53" s="212">
        <v>7.2370000000000004E-3</v>
      </c>
      <c r="AF53" s="213">
        <v>2.4</v>
      </c>
      <c r="AG53" s="216">
        <v>-2.4</v>
      </c>
      <c r="AH53" s="207" t="s">
        <v>97</v>
      </c>
      <c r="AI53" s="207"/>
      <c r="AJ53" s="207"/>
      <c r="AK53" s="211"/>
      <c r="AL53" s="211"/>
      <c r="AN53" s="211"/>
      <c r="AO53" s="212"/>
      <c r="AP53" s="213"/>
      <c r="AQ53" s="214"/>
      <c r="AR53" s="207"/>
      <c r="AS53" s="207"/>
      <c r="AT53" s="207"/>
      <c r="AU53" s="207"/>
      <c r="AW53" s="211">
        <v>340</v>
      </c>
      <c r="AX53" s="212">
        <v>2.712E-3</v>
      </c>
      <c r="AY53" s="213">
        <v>17.600000000000001</v>
      </c>
      <c r="AZ53" s="216">
        <v>-17.399999999999999</v>
      </c>
      <c r="BA53" s="207"/>
      <c r="BB53" s="207"/>
      <c r="BC53" s="207"/>
      <c r="BD53" s="207"/>
      <c r="BF53" s="211"/>
      <c r="BG53" s="212"/>
      <c r="BH53" s="213"/>
      <c r="BI53" s="214"/>
      <c r="BJ53" s="207"/>
      <c r="BK53" s="207"/>
      <c r="BL53" s="207"/>
      <c r="BM53" s="207"/>
      <c r="BN53" s="212"/>
      <c r="BO53" s="212"/>
      <c r="BQ53" s="211"/>
      <c r="BR53" s="212"/>
      <c r="BS53" s="213"/>
      <c r="BT53" s="214"/>
      <c r="BU53" s="207"/>
      <c r="BV53" s="207"/>
      <c r="BW53" s="207"/>
      <c r="BX53" s="207"/>
      <c r="BY53" s="212"/>
      <c r="BZ53" s="212"/>
      <c r="CF53" s="219">
        <v>340</v>
      </c>
      <c r="CG53" s="220">
        <v>3.9940000000000002E-3</v>
      </c>
      <c r="CH53" s="221">
        <v>1.3</v>
      </c>
      <c r="CI53" s="221">
        <v>-1.6</v>
      </c>
      <c r="CJ53" s="221">
        <v>3.4</v>
      </c>
      <c r="CK53" s="207"/>
      <c r="CL53" s="207"/>
      <c r="CM53" s="207"/>
      <c r="CO53" s="219">
        <v>340</v>
      </c>
      <c r="CP53" s="220">
        <v>8.9589999999999999E-3</v>
      </c>
      <c r="CQ53" s="221">
        <v>1.3</v>
      </c>
      <c r="CR53" s="221">
        <v>-1.6</v>
      </c>
      <c r="CS53" s="221">
        <v>3.2</v>
      </c>
      <c r="CT53" s="207"/>
      <c r="CU53" s="207"/>
      <c r="CV53" s="207"/>
    </row>
    <row r="54" spans="1:100" s="215" customFormat="1" x14ac:dyDescent="0.15">
      <c r="A54" s="211">
        <v>350</v>
      </c>
      <c r="B54" s="212">
        <v>2.444</v>
      </c>
      <c r="C54" s="213">
        <v>5.94</v>
      </c>
      <c r="D54" s="214">
        <v>5.79</v>
      </c>
      <c r="E54" s="207">
        <v>3.69</v>
      </c>
      <c r="F54" s="207">
        <v>2.58</v>
      </c>
      <c r="G54" s="207">
        <v>2.63</v>
      </c>
      <c r="H54" s="218">
        <v>0.95950000000000002</v>
      </c>
      <c r="J54" s="211">
        <v>350</v>
      </c>
      <c r="K54" s="212">
        <v>0.2306</v>
      </c>
      <c r="L54" s="213">
        <v>0.26200000000000001</v>
      </c>
      <c r="M54" s="214">
        <v>0.374</v>
      </c>
      <c r="N54" s="207">
        <v>2.1789999999999998</v>
      </c>
      <c r="O54" s="207">
        <v>2.1739999999999999</v>
      </c>
      <c r="P54" s="207">
        <v>0.14799999999999999</v>
      </c>
      <c r="Q54" s="207"/>
      <c r="S54" s="211">
        <v>350</v>
      </c>
      <c r="T54" s="212">
        <f t="shared" si="0"/>
        <v>1.1392000000000001E-2</v>
      </c>
      <c r="U54" s="213">
        <f t="shared" si="1"/>
        <v>1.3306530898876403</v>
      </c>
      <c r="V54" s="216">
        <f t="shared" si="2"/>
        <v>-1.6</v>
      </c>
      <c r="W54" s="207">
        <f t="shared" si="3"/>
        <v>3.3613061797752803</v>
      </c>
      <c r="X54" s="207"/>
      <c r="Y54" s="207"/>
      <c r="Z54" s="207"/>
      <c r="AA54" s="212">
        <f t="shared" si="4"/>
        <v>7.9000000000000008E-3</v>
      </c>
      <c r="AB54" s="212">
        <f t="shared" si="5"/>
        <v>3.4919999999999999E-3</v>
      </c>
      <c r="AD54" s="211">
        <v>350</v>
      </c>
      <c r="AE54" s="212">
        <v>6.3470000000000002E-3</v>
      </c>
      <c r="AF54" s="213">
        <v>2.2999999999999998</v>
      </c>
      <c r="AG54" s="216">
        <v>-2.4</v>
      </c>
      <c r="AH54" s="207" t="s">
        <v>97</v>
      </c>
      <c r="AI54" s="207"/>
      <c r="AJ54" s="207"/>
      <c r="AK54" s="211"/>
      <c r="AL54" s="211"/>
      <c r="AN54" s="211"/>
      <c r="AO54" s="212"/>
      <c r="AP54" s="213"/>
      <c r="AQ54" s="214"/>
      <c r="AR54" s="207"/>
      <c r="AS54" s="207"/>
      <c r="AT54" s="207"/>
      <c r="AU54" s="207"/>
      <c r="AW54" s="211">
        <v>350</v>
      </c>
      <c r="AX54" s="212">
        <v>2.3700000000000001E-3</v>
      </c>
      <c r="AY54" s="213">
        <v>17.7</v>
      </c>
      <c r="AZ54" s="216">
        <v>-17.399999999999999</v>
      </c>
      <c r="BA54" s="207"/>
      <c r="BB54" s="207"/>
      <c r="BC54" s="207"/>
      <c r="BD54" s="207"/>
      <c r="BF54" s="211"/>
      <c r="BG54" s="212"/>
      <c r="BH54" s="213"/>
      <c r="BI54" s="214"/>
      <c r="BJ54" s="207"/>
      <c r="BK54" s="207"/>
      <c r="BL54" s="207"/>
      <c r="BM54" s="207"/>
      <c r="BN54" s="212"/>
      <c r="BO54" s="212"/>
      <c r="BQ54" s="211"/>
      <c r="BR54" s="212"/>
      <c r="BS54" s="213"/>
      <c r="BT54" s="214"/>
      <c r="BU54" s="207"/>
      <c r="BV54" s="207"/>
      <c r="BW54" s="207"/>
      <c r="BX54" s="207"/>
      <c r="BY54" s="212"/>
      <c r="BZ54" s="212"/>
      <c r="CF54" s="219">
        <v>350</v>
      </c>
      <c r="CG54" s="220">
        <v>3.4919999999999999E-3</v>
      </c>
      <c r="CH54" s="221">
        <v>1.4</v>
      </c>
      <c r="CI54" s="221">
        <v>-1.6</v>
      </c>
      <c r="CJ54" s="221">
        <v>3.5</v>
      </c>
      <c r="CK54" s="207"/>
      <c r="CL54" s="207"/>
      <c r="CM54" s="207"/>
      <c r="CO54" s="219">
        <v>350</v>
      </c>
      <c r="CP54" s="220">
        <v>7.9000000000000008E-3</v>
      </c>
      <c r="CQ54" s="221">
        <v>1.3</v>
      </c>
      <c r="CR54" s="221">
        <v>-1.6</v>
      </c>
      <c r="CS54" s="221">
        <v>3.3</v>
      </c>
      <c r="CT54" s="207"/>
      <c r="CU54" s="207"/>
      <c r="CV54" s="207"/>
    </row>
    <row r="55" spans="1:100" s="215" customFormat="1" x14ac:dyDescent="0.15">
      <c r="A55" s="211">
        <v>360</v>
      </c>
      <c r="B55" s="212">
        <v>2.5030000000000001</v>
      </c>
      <c r="C55" s="213">
        <v>5.95</v>
      </c>
      <c r="D55" s="214">
        <v>5.73</v>
      </c>
      <c r="E55" s="207">
        <v>3.74</v>
      </c>
      <c r="F55" s="207">
        <v>2.64</v>
      </c>
      <c r="G55" s="207">
        <v>2.64</v>
      </c>
      <c r="H55" s="218">
        <v>0.96079999999999999</v>
      </c>
      <c r="J55" s="211">
        <v>360</v>
      </c>
      <c r="K55" s="212">
        <v>0.21659999999999999</v>
      </c>
      <c r="L55" s="213">
        <v>0.26100000000000001</v>
      </c>
      <c r="M55" s="214">
        <v>0.39600000000000002</v>
      </c>
      <c r="N55" s="207">
        <v>2.194</v>
      </c>
      <c r="O55" s="207">
        <v>2.1890000000000001</v>
      </c>
      <c r="P55" s="207">
        <v>0.13900000000000001</v>
      </c>
      <c r="Q55" s="207"/>
      <c r="S55" s="211">
        <v>360</v>
      </c>
      <c r="T55" s="212">
        <f t="shared" si="0"/>
        <v>1.0049000000000001E-2</v>
      </c>
      <c r="U55" s="213">
        <f t="shared" si="1"/>
        <v>1.3304706936013533</v>
      </c>
      <c r="V55" s="216">
        <f t="shared" si="2"/>
        <v>-1.6999999999999997</v>
      </c>
      <c r="W55" s="207">
        <f t="shared" si="3"/>
        <v>3.4304706936013529</v>
      </c>
      <c r="X55" s="207"/>
      <c r="Y55" s="207"/>
      <c r="Z55" s="207"/>
      <c r="AA55" s="212">
        <f t="shared" si="4"/>
        <v>6.9870000000000002E-3</v>
      </c>
      <c r="AB55" s="212">
        <f t="shared" si="5"/>
        <v>3.0620000000000001E-3</v>
      </c>
      <c r="AD55" s="211">
        <v>360</v>
      </c>
      <c r="AE55" s="212">
        <v>5.5859999999999998E-3</v>
      </c>
      <c r="AF55" s="213">
        <v>2.4</v>
      </c>
      <c r="AG55" s="216">
        <v>-2.4</v>
      </c>
      <c r="AH55" s="207" t="s">
        <v>98</v>
      </c>
      <c r="AI55" s="207"/>
      <c r="AJ55" s="207"/>
      <c r="AK55" s="211"/>
      <c r="AL55" s="211"/>
      <c r="AN55" s="211"/>
      <c r="AO55" s="212"/>
      <c r="AP55" s="213"/>
      <c r="AQ55" s="214"/>
      <c r="AR55" s="207"/>
      <c r="AS55" s="207"/>
      <c r="AT55" s="207"/>
      <c r="AU55" s="207"/>
      <c r="AW55" s="211">
        <v>360</v>
      </c>
      <c r="AX55" s="212">
        <v>2.0769999999999999E-3</v>
      </c>
      <c r="AY55" s="213">
        <v>17.899999999999999</v>
      </c>
      <c r="AZ55" s="216">
        <v>-17.399999999999999</v>
      </c>
      <c r="BA55" s="207"/>
      <c r="BB55" s="207"/>
      <c r="BC55" s="207"/>
      <c r="BD55" s="207"/>
      <c r="BF55" s="211"/>
      <c r="BG55" s="212"/>
      <c r="BH55" s="213"/>
      <c r="BI55" s="214"/>
      <c r="BJ55" s="207"/>
      <c r="BK55" s="207"/>
      <c r="BL55" s="207"/>
      <c r="BM55" s="207"/>
      <c r="BN55" s="212"/>
      <c r="BO55" s="212"/>
      <c r="BQ55" s="211"/>
      <c r="BR55" s="212"/>
      <c r="BS55" s="213"/>
      <c r="BT55" s="214"/>
      <c r="BU55" s="207"/>
      <c r="BV55" s="207"/>
      <c r="BW55" s="207"/>
      <c r="BX55" s="207"/>
      <c r="BY55" s="212"/>
      <c r="BZ55" s="212"/>
      <c r="CF55" s="219">
        <v>360</v>
      </c>
      <c r="CG55" s="220">
        <v>3.0620000000000001E-3</v>
      </c>
      <c r="CH55" s="221">
        <v>1.4</v>
      </c>
      <c r="CI55" s="221">
        <v>-1.7</v>
      </c>
      <c r="CJ55" s="221">
        <v>3.5</v>
      </c>
      <c r="CK55" s="207"/>
      <c r="CL55" s="207"/>
      <c r="CM55" s="207"/>
      <c r="CO55" s="219">
        <v>360</v>
      </c>
      <c r="CP55" s="220">
        <v>6.9870000000000002E-3</v>
      </c>
      <c r="CQ55" s="221">
        <v>1.3</v>
      </c>
      <c r="CR55" s="221">
        <v>-1.7</v>
      </c>
      <c r="CS55" s="221">
        <v>3.4</v>
      </c>
      <c r="CT55" s="207"/>
      <c r="CU55" s="207"/>
      <c r="CV55" s="207"/>
    </row>
    <row r="56" spans="1:100" s="215" customFormat="1" x14ac:dyDescent="0.15">
      <c r="A56" s="211">
        <v>370</v>
      </c>
      <c r="B56" s="212">
        <v>2.4700000000000002</v>
      </c>
      <c r="C56" s="213">
        <v>5.97</v>
      </c>
      <c r="D56" s="214">
        <v>5.67</v>
      </c>
      <c r="E56" s="207">
        <v>3.79</v>
      </c>
      <c r="F56" s="207">
        <v>2.71</v>
      </c>
      <c r="G56" s="207">
        <v>2.66</v>
      </c>
      <c r="H56" s="218">
        <v>0.96419999999999995</v>
      </c>
      <c r="J56" s="211">
        <v>370</v>
      </c>
      <c r="K56" s="212">
        <v>0.20349999999999999</v>
      </c>
      <c r="L56" s="213">
        <v>0.26100000000000001</v>
      </c>
      <c r="M56" s="214">
        <v>0.41599999999999998</v>
      </c>
      <c r="N56" s="207">
        <v>2.2090000000000001</v>
      </c>
      <c r="O56" s="207">
        <v>2.2050000000000001</v>
      </c>
      <c r="P56" s="207">
        <v>0.13100000000000001</v>
      </c>
      <c r="Q56" s="207"/>
      <c r="S56" s="211">
        <v>370</v>
      </c>
      <c r="T56" s="212">
        <f t="shared" si="0"/>
        <v>8.882000000000001E-3</v>
      </c>
      <c r="U56" s="213">
        <f t="shared" si="1"/>
        <v>1.3999999999999997</v>
      </c>
      <c r="V56" s="216">
        <f t="shared" si="2"/>
        <v>-1.6999999999999997</v>
      </c>
      <c r="W56" s="207">
        <f t="shared" si="3"/>
        <v>3.5302972303535234</v>
      </c>
      <c r="X56" s="207"/>
      <c r="Y56" s="207"/>
      <c r="Z56" s="207"/>
      <c r="AA56" s="212">
        <f t="shared" si="4"/>
        <v>6.1910000000000003E-3</v>
      </c>
      <c r="AB56" s="212">
        <f t="shared" si="5"/>
        <v>2.6909999999999998E-3</v>
      </c>
      <c r="AD56" s="211">
        <v>370</v>
      </c>
      <c r="AE56" s="212">
        <v>4.934E-3</v>
      </c>
      <c r="AF56" s="213">
        <v>2.4</v>
      </c>
      <c r="AG56" s="216">
        <v>-2.5</v>
      </c>
      <c r="AH56" s="207" t="s">
        <v>98</v>
      </c>
      <c r="AI56" s="207"/>
      <c r="AJ56" s="207"/>
      <c r="AK56" s="211"/>
      <c r="AL56" s="211"/>
      <c r="AN56" s="211"/>
      <c r="AO56" s="212"/>
      <c r="AP56" s="213"/>
      <c r="AQ56" s="214"/>
      <c r="AR56" s="207"/>
      <c r="AS56" s="207"/>
      <c r="AT56" s="207"/>
      <c r="AU56" s="207"/>
      <c r="AW56" s="211">
        <v>370</v>
      </c>
      <c r="AX56" s="212">
        <v>1.8220000000000001E-3</v>
      </c>
      <c r="AY56" s="213">
        <v>18</v>
      </c>
      <c r="AZ56" s="216">
        <v>-17.3</v>
      </c>
      <c r="BA56" s="207"/>
      <c r="BB56" s="207"/>
      <c r="BC56" s="207"/>
      <c r="BD56" s="207"/>
      <c r="BF56" s="211"/>
      <c r="BG56" s="212"/>
      <c r="BH56" s="213"/>
      <c r="BI56" s="214"/>
      <c r="BJ56" s="207"/>
      <c r="BK56" s="207"/>
      <c r="BL56" s="207"/>
      <c r="BM56" s="207"/>
      <c r="BN56" s="212"/>
      <c r="BO56" s="212"/>
      <c r="BQ56" s="211"/>
      <c r="BR56" s="212"/>
      <c r="BS56" s="213"/>
      <c r="BT56" s="214"/>
      <c r="BU56" s="207"/>
      <c r="BV56" s="207"/>
      <c r="BW56" s="207"/>
      <c r="BX56" s="207"/>
      <c r="BY56" s="212"/>
      <c r="BZ56" s="212"/>
      <c r="CF56" s="219">
        <v>370</v>
      </c>
      <c r="CG56" s="220">
        <v>2.6909999999999998E-3</v>
      </c>
      <c r="CH56" s="221">
        <v>1.4</v>
      </c>
      <c r="CI56" s="221">
        <v>-1.7</v>
      </c>
      <c r="CJ56" s="221">
        <v>3.6</v>
      </c>
      <c r="CK56" s="207"/>
      <c r="CL56" s="207"/>
      <c r="CM56" s="207"/>
      <c r="CO56" s="219">
        <v>370</v>
      </c>
      <c r="CP56" s="220">
        <v>6.1910000000000003E-3</v>
      </c>
      <c r="CQ56" s="221">
        <v>1.4</v>
      </c>
      <c r="CR56" s="221">
        <v>-1.7</v>
      </c>
      <c r="CS56" s="221">
        <v>3.5</v>
      </c>
      <c r="CT56" s="207"/>
      <c r="CU56" s="207"/>
      <c r="CV56" s="207"/>
    </row>
    <row r="57" spans="1:100" s="215" customFormat="1" x14ac:dyDescent="0.15">
      <c r="A57" s="211">
        <v>380</v>
      </c>
      <c r="B57" s="212">
        <v>2.3820000000000001</v>
      </c>
      <c r="C57" s="213">
        <v>5.99</v>
      </c>
      <c r="D57" s="214">
        <v>5.62</v>
      </c>
      <c r="E57" s="207">
        <v>3.85</v>
      </c>
      <c r="F57" s="207">
        <v>2.77</v>
      </c>
      <c r="G57" s="207">
        <v>2.67</v>
      </c>
      <c r="H57" s="218">
        <v>0.9677</v>
      </c>
      <c r="J57" s="211">
        <v>380</v>
      </c>
      <c r="K57" s="212">
        <v>0.19139999999999999</v>
      </c>
      <c r="L57" s="213">
        <v>0.26200000000000001</v>
      </c>
      <c r="M57" s="214">
        <v>0.434</v>
      </c>
      <c r="N57" s="207">
        <v>2.2240000000000002</v>
      </c>
      <c r="O57" s="207">
        <v>2.2210000000000001</v>
      </c>
      <c r="P57" s="207">
        <v>0.122</v>
      </c>
      <c r="Q57" s="207"/>
      <c r="S57" s="211">
        <v>380</v>
      </c>
      <c r="T57" s="212">
        <f t="shared" si="0"/>
        <v>7.8709999999999995E-3</v>
      </c>
      <c r="U57" s="213">
        <f t="shared" si="1"/>
        <v>1.4</v>
      </c>
      <c r="V57" s="216">
        <f t="shared" si="2"/>
        <v>-1.7</v>
      </c>
      <c r="W57" s="207">
        <f t="shared" si="3"/>
        <v>3.5301232371998479</v>
      </c>
      <c r="X57" s="207"/>
      <c r="Y57" s="207"/>
      <c r="Z57" s="207"/>
      <c r="AA57" s="212">
        <f t="shared" si="4"/>
        <v>5.4999999999999997E-3</v>
      </c>
      <c r="AB57" s="212">
        <f t="shared" si="5"/>
        <v>2.3709999999999998E-3</v>
      </c>
      <c r="AD57" s="211">
        <v>380</v>
      </c>
      <c r="AE57" s="212">
        <v>4.3699999999999998E-3</v>
      </c>
      <c r="AF57" s="213">
        <v>2.4</v>
      </c>
      <c r="AG57" s="216">
        <v>-2.5</v>
      </c>
      <c r="AH57" s="207" t="s">
        <v>99</v>
      </c>
      <c r="AI57" s="207"/>
      <c r="AJ57" s="207"/>
      <c r="AK57" s="211"/>
      <c r="AL57" s="211"/>
      <c r="AN57" s="211"/>
      <c r="AO57" s="212"/>
      <c r="AP57" s="213"/>
      <c r="AQ57" s="214"/>
      <c r="AR57" s="207"/>
      <c r="AS57" s="207"/>
      <c r="AT57" s="207"/>
      <c r="AU57" s="207"/>
      <c r="AW57" s="211">
        <v>380</v>
      </c>
      <c r="AX57" s="212">
        <v>1.6019999999999999E-3</v>
      </c>
      <c r="AY57" s="213">
        <v>18.100000000000001</v>
      </c>
      <c r="AZ57" s="216">
        <v>-17.3</v>
      </c>
      <c r="BA57" s="207"/>
      <c r="BB57" s="207"/>
      <c r="BC57" s="207"/>
      <c r="BD57" s="207"/>
      <c r="BF57" s="211"/>
      <c r="BG57" s="212"/>
      <c r="BH57" s="213"/>
      <c r="BI57" s="214"/>
      <c r="BJ57" s="207"/>
      <c r="BK57" s="207"/>
      <c r="BL57" s="207"/>
      <c r="BM57" s="207"/>
      <c r="BN57" s="212"/>
      <c r="BO57" s="212"/>
      <c r="BQ57" s="211"/>
      <c r="BR57" s="212"/>
      <c r="BS57" s="213"/>
      <c r="BT57" s="214"/>
      <c r="BU57" s="207"/>
      <c r="BV57" s="207"/>
      <c r="BW57" s="207"/>
      <c r="BX57" s="207"/>
      <c r="BY57" s="212"/>
      <c r="BZ57" s="212"/>
      <c r="CF57" s="219">
        <v>380</v>
      </c>
      <c r="CG57" s="220">
        <v>2.3709999999999998E-3</v>
      </c>
      <c r="CH57" s="221">
        <v>1.4</v>
      </c>
      <c r="CI57" s="221">
        <v>-1.7</v>
      </c>
      <c r="CJ57" s="221">
        <v>3.6</v>
      </c>
      <c r="CK57" s="207"/>
      <c r="CL57" s="207"/>
      <c r="CM57" s="207"/>
      <c r="CO57" s="219">
        <v>380</v>
      </c>
      <c r="CP57" s="220">
        <v>5.4999999999999997E-3</v>
      </c>
      <c r="CQ57" s="221">
        <v>1.4</v>
      </c>
      <c r="CR57" s="221">
        <v>-1.7</v>
      </c>
      <c r="CS57" s="221">
        <v>3.5</v>
      </c>
      <c r="CT57" s="207"/>
      <c r="CU57" s="207"/>
      <c r="CV57" s="207"/>
    </row>
    <row r="58" spans="1:100" s="215" customFormat="1" x14ac:dyDescent="0.15">
      <c r="A58" s="211">
        <v>390</v>
      </c>
      <c r="B58" s="212">
        <v>2.2610000000000001</v>
      </c>
      <c r="C58" s="213">
        <v>6</v>
      </c>
      <c r="D58" s="214">
        <v>5.57</v>
      </c>
      <c r="E58" s="207">
        <v>3.9</v>
      </c>
      <c r="F58" s="207">
        <v>2.83</v>
      </c>
      <c r="G58" s="207">
        <v>2.69</v>
      </c>
      <c r="H58" s="218">
        <v>0.97130000000000005</v>
      </c>
      <c r="J58" s="211">
        <v>390</v>
      </c>
      <c r="K58" s="212">
        <v>0.1802</v>
      </c>
      <c r="L58" s="213">
        <v>0.26400000000000001</v>
      </c>
      <c r="M58" s="214">
        <v>0.45100000000000001</v>
      </c>
      <c r="N58" s="207">
        <v>2.2389999999999999</v>
      </c>
      <c r="O58" s="207">
        <v>2.2360000000000002</v>
      </c>
      <c r="P58" s="207">
        <v>0.114</v>
      </c>
      <c r="Q58" s="207"/>
      <c r="S58" s="211">
        <v>390</v>
      </c>
      <c r="T58" s="212">
        <f t="shared" si="0"/>
        <v>6.9910000000000007E-3</v>
      </c>
      <c r="U58" s="213">
        <f t="shared" si="1"/>
        <v>1.4299527964525818</v>
      </c>
      <c r="V58" s="216">
        <f t="shared" si="2"/>
        <v>-1.7299527964525818</v>
      </c>
      <c r="W58" s="207">
        <f t="shared" si="3"/>
        <v>3.6299527964525815</v>
      </c>
      <c r="X58" s="207"/>
      <c r="Y58" s="207"/>
      <c r="Z58" s="207"/>
      <c r="AA58" s="212">
        <f t="shared" si="4"/>
        <v>4.8970000000000003E-3</v>
      </c>
      <c r="AB58" s="212">
        <f t="shared" si="5"/>
        <v>2.0939999999999999E-3</v>
      </c>
      <c r="AD58" s="211">
        <v>390</v>
      </c>
      <c r="AE58" s="212">
        <v>3.8800000000000002E-3</v>
      </c>
      <c r="AF58" s="213">
        <v>2.5</v>
      </c>
      <c r="AG58" s="216">
        <v>-2.6</v>
      </c>
      <c r="AH58" s="207" t="s">
        <v>99</v>
      </c>
      <c r="AI58" s="207"/>
      <c r="AJ58" s="207"/>
      <c r="AK58" s="211"/>
      <c r="AL58" s="211"/>
      <c r="AN58" s="211"/>
      <c r="AO58" s="212"/>
      <c r="AP58" s="213"/>
      <c r="AQ58" s="214"/>
      <c r="AR58" s="207"/>
      <c r="AS58" s="207"/>
      <c r="AT58" s="207"/>
      <c r="AU58" s="207"/>
      <c r="AW58" s="211">
        <v>390</v>
      </c>
      <c r="AX58" s="212">
        <v>1.413E-3</v>
      </c>
      <c r="AY58" s="213">
        <v>18.3</v>
      </c>
      <c r="AZ58" s="216">
        <v>-17.399999999999999</v>
      </c>
      <c r="BA58" s="207"/>
      <c r="BB58" s="207"/>
      <c r="BC58" s="207"/>
      <c r="BD58" s="207"/>
      <c r="BF58" s="211"/>
      <c r="BG58" s="212"/>
      <c r="BH58" s="213"/>
      <c r="BI58" s="214"/>
      <c r="BJ58" s="207"/>
      <c r="BK58" s="207"/>
      <c r="BL58" s="207"/>
      <c r="BM58" s="207"/>
      <c r="BN58" s="212"/>
      <c r="BO58" s="212"/>
      <c r="BQ58" s="211"/>
      <c r="BR58" s="212"/>
      <c r="BS58" s="213"/>
      <c r="BT58" s="214"/>
      <c r="BU58" s="207"/>
      <c r="BV58" s="207"/>
      <c r="BW58" s="207"/>
      <c r="BX58" s="207"/>
      <c r="BY58" s="212"/>
      <c r="BZ58" s="212"/>
      <c r="CF58" s="219">
        <v>390</v>
      </c>
      <c r="CG58" s="220">
        <v>2.0939999999999999E-3</v>
      </c>
      <c r="CH58" s="221">
        <v>1.5</v>
      </c>
      <c r="CI58" s="221">
        <v>-1.8</v>
      </c>
      <c r="CJ58" s="221">
        <v>3.7</v>
      </c>
      <c r="CK58" s="207"/>
      <c r="CL58" s="207"/>
      <c r="CM58" s="207"/>
      <c r="CO58" s="219">
        <v>390</v>
      </c>
      <c r="CP58" s="220">
        <v>4.8970000000000003E-3</v>
      </c>
      <c r="CQ58" s="221">
        <v>1.4</v>
      </c>
      <c r="CR58" s="221">
        <v>-1.7</v>
      </c>
      <c r="CS58" s="221">
        <v>3.6</v>
      </c>
      <c r="CT58" s="207"/>
      <c r="CU58" s="207"/>
      <c r="CV58" s="207"/>
    </row>
    <row r="59" spans="1:100" s="215" customFormat="1" x14ac:dyDescent="0.15">
      <c r="A59" s="211">
        <v>400</v>
      </c>
      <c r="B59" s="212">
        <v>2.1219999999999999</v>
      </c>
      <c r="C59" s="213">
        <v>6.02</v>
      </c>
      <c r="D59" s="214">
        <v>5.52</v>
      </c>
      <c r="E59" s="207">
        <v>3.96</v>
      </c>
      <c r="F59" s="207">
        <v>2.9</v>
      </c>
      <c r="G59" s="207">
        <v>2.7</v>
      </c>
      <c r="H59" s="218">
        <v>0.97409999999999997</v>
      </c>
      <c r="J59" s="211">
        <v>400</v>
      </c>
      <c r="K59" s="212">
        <v>0.16969999999999999</v>
      </c>
      <c r="L59" s="213">
        <v>0.26600000000000001</v>
      </c>
      <c r="M59" s="214">
        <v>0.46700000000000003</v>
      </c>
      <c r="N59" s="207">
        <v>2.2549999999999999</v>
      </c>
      <c r="O59" s="207">
        <v>2.2519999999999998</v>
      </c>
      <c r="P59" s="207">
        <v>0.105</v>
      </c>
      <c r="Q59" s="207"/>
      <c r="S59" s="211">
        <v>400</v>
      </c>
      <c r="T59" s="212">
        <f t="shared" si="0"/>
        <v>6.2239999999999995E-3</v>
      </c>
      <c r="U59" s="213">
        <f t="shared" si="1"/>
        <v>1.4297879177377892</v>
      </c>
      <c r="V59" s="216">
        <f t="shared" si="2"/>
        <v>-1.8</v>
      </c>
      <c r="W59" s="207">
        <f t="shared" si="3"/>
        <v>3.7297879177377893</v>
      </c>
      <c r="X59" s="207"/>
      <c r="Y59" s="207"/>
      <c r="Z59" s="207"/>
      <c r="AA59" s="212">
        <f t="shared" si="4"/>
        <v>4.3699999999999998E-3</v>
      </c>
      <c r="AB59" s="212">
        <f t="shared" si="5"/>
        <v>1.854E-3</v>
      </c>
      <c r="AD59" s="211">
        <v>400</v>
      </c>
      <c r="AE59" s="212">
        <v>3.454E-3</v>
      </c>
      <c r="AF59" s="213">
        <v>2.6</v>
      </c>
      <c r="AG59" s="216">
        <v>-2.7</v>
      </c>
      <c r="AH59" s="207" t="s">
        <v>100</v>
      </c>
      <c r="AI59" s="207"/>
      <c r="AJ59" s="207"/>
      <c r="AK59" s="211"/>
      <c r="AL59" s="211"/>
      <c r="AN59" s="211"/>
      <c r="AO59" s="212"/>
      <c r="AP59" s="213"/>
      <c r="AQ59" s="214"/>
      <c r="AR59" s="207"/>
      <c r="AS59" s="207"/>
      <c r="AT59" s="207"/>
      <c r="AU59" s="207"/>
      <c r="AW59" s="211">
        <v>400</v>
      </c>
      <c r="AX59" s="212">
        <v>1.2489999999999999E-3</v>
      </c>
      <c r="AY59" s="213">
        <v>18.399999999999999</v>
      </c>
      <c r="AZ59" s="216">
        <v>-17.399999999999999</v>
      </c>
      <c r="BA59" s="207"/>
      <c r="BB59" s="207"/>
      <c r="BC59" s="207"/>
      <c r="BD59" s="207"/>
      <c r="BF59" s="211"/>
      <c r="BG59" s="212"/>
      <c r="BH59" s="213"/>
      <c r="BI59" s="214"/>
      <c r="BJ59" s="207"/>
      <c r="BK59" s="207"/>
      <c r="BL59" s="207"/>
      <c r="BM59" s="207"/>
      <c r="BN59" s="212"/>
      <c r="BO59" s="212"/>
      <c r="BQ59" s="211"/>
      <c r="BR59" s="212"/>
      <c r="BS59" s="213"/>
      <c r="BT59" s="214"/>
      <c r="BU59" s="207"/>
      <c r="BV59" s="207"/>
      <c r="BW59" s="207"/>
      <c r="BX59" s="207"/>
      <c r="BY59" s="212"/>
      <c r="BZ59" s="212"/>
      <c r="CF59" s="219">
        <v>400</v>
      </c>
      <c r="CG59" s="220">
        <v>1.854E-3</v>
      </c>
      <c r="CH59" s="221">
        <v>1.5</v>
      </c>
      <c r="CI59" s="221">
        <v>-1.8</v>
      </c>
      <c r="CJ59" s="221">
        <v>3.8</v>
      </c>
      <c r="CK59" s="207"/>
      <c r="CL59" s="207"/>
      <c r="CM59" s="207"/>
      <c r="CO59" s="219">
        <v>400</v>
      </c>
      <c r="CP59" s="220">
        <v>4.3699999999999998E-3</v>
      </c>
      <c r="CQ59" s="221">
        <v>1.4</v>
      </c>
      <c r="CR59" s="221">
        <v>-1.8</v>
      </c>
      <c r="CS59" s="221">
        <v>3.7</v>
      </c>
      <c r="CT59" s="207"/>
      <c r="CU59" s="207"/>
      <c r="CV59" s="207"/>
    </row>
    <row r="60" spans="1:100" s="215" customFormat="1" x14ac:dyDescent="0.15">
      <c r="A60" s="211">
        <v>410</v>
      </c>
      <c r="B60" s="212">
        <v>1.976</v>
      </c>
      <c r="C60" s="213">
        <v>6.02</v>
      </c>
      <c r="D60" s="214">
        <v>5.48</v>
      </c>
      <c r="E60" s="207">
        <v>4.0199999999999996</v>
      </c>
      <c r="F60" s="207">
        <v>2.97</v>
      </c>
      <c r="G60" s="207">
        <v>2.71</v>
      </c>
      <c r="H60" s="218">
        <v>0.97709999999999997</v>
      </c>
      <c r="J60" s="211">
        <v>410</v>
      </c>
      <c r="K60" s="212">
        <v>0.15989999999999999</v>
      </c>
      <c r="L60" s="213">
        <v>0.26600000000000001</v>
      </c>
      <c r="M60" s="214">
        <v>0.48699999999999999</v>
      </c>
      <c r="N60" s="207">
        <v>2.27</v>
      </c>
      <c r="O60" s="207">
        <v>2.2679999999999998</v>
      </c>
      <c r="P60" s="207">
        <v>9.8000000000000004E-2</v>
      </c>
      <c r="Q60" s="207"/>
      <c r="S60" s="211">
        <v>410</v>
      </c>
      <c r="T60" s="212">
        <f t="shared" si="0"/>
        <v>5.5500000000000002E-3</v>
      </c>
      <c r="U60" s="213">
        <f t="shared" si="1"/>
        <v>1.4296216216216218</v>
      </c>
      <c r="V60" s="216">
        <f t="shared" si="2"/>
        <v>-1.8296216216216217</v>
      </c>
      <c r="W60" s="207">
        <f t="shared" si="3"/>
        <v>3.8296216216216212</v>
      </c>
      <c r="X60" s="207"/>
      <c r="Y60" s="207"/>
      <c r="Z60" s="207"/>
      <c r="AA60" s="212">
        <f t="shared" si="4"/>
        <v>3.9060000000000002E-3</v>
      </c>
      <c r="AB60" s="212">
        <f t="shared" si="5"/>
        <v>1.6440000000000001E-3</v>
      </c>
      <c r="AD60" s="211">
        <v>410</v>
      </c>
      <c r="AE60" s="212">
        <v>3.0820000000000001E-3</v>
      </c>
      <c r="AF60" s="213">
        <v>2.6</v>
      </c>
      <c r="AG60" s="216">
        <v>-2.7</v>
      </c>
      <c r="AH60" s="207" t="s">
        <v>100</v>
      </c>
      <c r="AI60" s="207"/>
      <c r="AJ60" s="207"/>
      <c r="AK60" s="211"/>
      <c r="AL60" s="211"/>
      <c r="AN60" s="211"/>
      <c r="AO60" s="212"/>
      <c r="AP60" s="213"/>
      <c r="AQ60" s="214"/>
      <c r="AR60" s="207"/>
      <c r="AS60" s="207"/>
      <c r="AT60" s="207"/>
      <c r="AU60" s="207"/>
      <c r="AW60" s="211">
        <v>410</v>
      </c>
      <c r="AX60" s="212">
        <v>1.1050000000000001E-3</v>
      </c>
      <c r="AY60" s="213">
        <v>18.5</v>
      </c>
      <c r="AZ60" s="216">
        <v>-17.3</v>
      </c>
      <c r="BA60" s="207"/>
      <c r="BB60" s="207"/>
      <c r="BC60" s="207"/>
      <c r="BD60" s="207"/>
      <c r="BF60" s="211"/>
      <c r="BG60" s="212"/>
      <c r="BH60" s="213"/>
      <c r="BI60" s="214"/>
      <c r="BJ60" s="207"/>
      <c r="BK60" s="207"/>
      <c r="BL60" s="207"/>
      <c r="BM60" s="207"/>
      <c r="BN60" s="212"/>
      <c r="BO60" s="212"/>
      <c r="BQ60" s="211"/>
      <c r="BR60" s="212"/>
      <c r="BS60" s="213"/>
      <c r="BT60" s="214"/>
      <c r="BU60" s="207"/>
      <c r="BV60" s="207"/>
      <c r="BW60" s="207"/>
      <c r="BX60" s="207"/>
      <c r="BY60" s="212"/>
      <c r="BZ60" s="212"/>
      <c r="CF60" s="219">
        <v>410</v>
      </c>
      <c r="CG60" s="220">
        <v>1.6440000000000001E-3</v>
      </c>
      <c r="CH60" s="221">
        <v>1.5</v>
      </c>
      <c r="CI60" s="221">
        <v>-1.9</v>
      </c>
      <c r="CJ60" s="221">
        <v>3.9</v>
      </c>
      <c r="CK60" s="207"/>
      <c r="CL60" s="207"/>
      <c r="CM60" s="207"/>
      <c r="CO60" s="219">
        <v>410</v>
      </c>
      <c r="CP60" s="220">
        <v>3.9060000000000002E-3</v>
      </c>
      <c r="CQ60" s="221">
        <v>1.4</v>
      </c>
      <c r="CR60" s="221">
        <v>-1.8</v>
      </c>
      <c r="CS60" s="221">
        <v>3.8</v>
      </c>
      <c r="CT60" s="207"/>
      <c r="CU60" s="207"/>
      <c r="CV60" s="207"/>
    </row>
    <row r="61" spans="1:100" s="215" customFormat="1" x14ac:dyDescent="0.15">
      <c r="A61" s="211">
        <v>420</v>
      </c>
      <c r="B61" s="212">
        <v>1.827</v>
      </c>
      <c r="C61" s="213">
        <v>6.03</v>
      </c>
      <c r="D61" s="214">
        <v>5.45</v>
      </c>
      <c r="E61" s="207">
        <v>4.08</v>
      </c>
      <c r="F61" s="207">
        <v>3.04</v>
      </c>
      <c r="G61" s="207">
        <v>2.72</v>
      </c>
      <c r="H61" s="218">
        <v>0.98019999999999996</v>
      </c>
      <c r="J61" s="211">
        <v>420</v>
      </c>
      <c r="K61" s="212">
        <v>0.15079999999999999</v>
      </c>
      <c r="L61" s="213">
        <v>0.26500000000000001</v>
      </c>
      <c r="M61" s="214">
        <v>0.505</v>
      </c>
      <c r="N61" s="207">
        <v>2.286</v>
      </c>
      <c r="O61" s="207">
        <v>2.2839999999999998</v>
      </c>
      <c r="P61" s="207">
        <v>0.09</v>
      </c>
      <c r="Q61" s="207"/>
      <c r="S61" s="211">
        <v>420</v>
      </c>
      <c r="T61" s="212">
        <f t="shared" si="0"/>
        <v>4.9589999999999999E-3</v>
      </c>
      <c r="U61" s="213">
        <f t="shared" si="1"/>
        <v>1.4294817503528936</v>
      </c>
      <c r="V61" s="216">
        <f t="shared" si="2"/>
        <v>-1.8294817503528937</v>
      </c>
      <c r="W61" s="207">
        <f t="shared" si="3"/>
        <v>3.9</v>
      </c>
      <c r="X61" s="207"/>
      <c r="Y61" s="207"/>
      <c r="Z61" s="207"/>
      <c r="AA61" s="212">
        <f t="shared" si="4"/>
        <v>3.4970000000000001E-3</v>
      </c>
      <c r="AB61" s="212">
        <f t="shared" si="5"/>
        <v>1.462E-3</v>
      </c>
      <c r="AD61" s="211">
        <v>420</v>
      </c>
      <c r="AE61" s="212">
        <v>2.7560000000000002E-3</v>
      </c>
      <c r="AF61" s="213">
        <v>2.8</v>
      </c>
      <c r="AG61" s="216">
        <v>-2.8</v>
      </c>
      <c r="AH61" s="207" t="s">
        <v>100</v>
      </c>
      <c r="AI61" s="207"/>
      <c r="AJ61" s="207"/>
      <c r="AK61" s="211"/>
      <c r="AL61" s="211"/>
      <c r="AN61" s="211"/>
      <c r="AO61" s="212"/>
      <c r="AP61" s="213"/>
      <c r="AQ61" s="214"/>
      <c r="AR61" s="207"/>
      <c r="AS61" s="207"/>
      <c r="AT61" s="207"/>
      <c r="AU61" s="207"/>
      <c r="AW61" s="211">
        <v>420</v>
      </c>
      <c r="AX61" s="212">
        <v>9.8240000000000003E-4</v>
      </c>
      <c r="AY61" s="213">
        <v>18.7</v>
      </c>
      <c r="AZ61" s="216">
        <v>-17.3</v>
      </c>
      <c r="BA61" s="207"/>
      <c r="BB61" s="207"/>
      <c r="BC61" s="207"/>
      <c r="BD61" s="207"/>
      <c r="BF61" s="211"/>
      <c r="BG61" s="212"/>
      <c r="BH61" s="213"/>
      <c r="BI61" s="214"/>
      <c r="BJ61" s="207"/>
      <c r="BK61" s="207"/>
      <c r="BL61" s="207"/>
      <c r="BM61" s="207"/>
      <c r="BN61" s="212"/>
      <c r="BO61" s="212"/>
      <c r="BQ61" s="211"/>
      <c r="BR61" s="212"/>
      <c r="BS61" s="213"/>
      <c r="BT61" s="214"/>
      <c r="BU61" s="207"/>
      <c r="BV61" s="207"/>
      <c r="BW61" s="207"/>
      <c r="BX61" s="207"/>
      <c r="BY61" s="212"/>
      <c r="BZ61" s="212"/>
      <c r="CF61" s="219">
        <v>420</v>
      </c>
      <c r="CG61" s="220">
        <v>1.462E-3</v>
      </c>
      <c r="CH61" s="221">
        <v>1.5</v>
      </c>
      <c r="CI61" s="221">
        <v>-1.9</v>
      </c>
      <c r="CJ61" s="221">
        <v>3.9</v>
      </c>
      <c r="CK61" s="207"/>
      <c r="CL61" s="207"/>
      <c r="CM61" s="207"/>
      <c r="CO61" s="219">
        <v>420</v>
      </c>
      <c r="CP61" s="220">
        <v>3.4970000000000001E-3</v>
      </c>
      <c r="CQ61" s="221">
        <v>1.4</v>
      </c>
      <c r="CR61" s="221">
        <v>-1.8</v>
      </c>
      <c r="CS61" s="221">
        <v>3.9</v>
      </c>
      <c r="CT61" s="207"/>
      <c r="CU61" s="207"/>
      <c r="CV61" s="207"/>
    </row>
    <row r="62" spans="1:100" s="215" customFormat="1" x14ac:dyDescent="0.15">
      <c r="A62" s="211">
        <v>430</v>
      </c>
      <c r="B62" s="212">
        <v>1.6819999999999999</v>
      </c>
      <c r="C62" s="213">
        <v>6.03</v>
      </c>
      <c r="D62" s="214">
        <v>5.42</v>
      </c>
      <c r="E62" s="207">
        <v>4.1399999999999997</v>
      </c>
      <c r="F62" s="207">
        <v>3.11</v>
      </c>
      <c r="G62" s="207">
        <v>2.74</v>
      </c>
      <c r="H62" s="218">
        <v>0.98299999999999998</v>
      </c>
      <c r="J62" s="211">
        <v>430</v>
      </c>
      <c r="K62" s="212">
        <v>0.14230000000000001</v>
      </c>
      <c r="L62" s="213">
        <v>0.26400000000000001</v>
      </c>
      <c r="M62" s="214">
        <v>0.52400000000000002</v>
      </c>
      <c r="N62" s="207">
        <v>2.302</v>
      </c>
      <c r="O62" s="207">
        <v>2.3010000000000002</v>
      </c>
      <c r="P62" s="207">
        <v>8.2000000000000003E-2</v>
      </c>
      <c r="Q62" s="207"/>
      <c r="S62" s="211">
        <v>430</v>
      </c>
      <c r="T62" s="212">
        <f t="shared" si="0"/>
        <v>4.4400000000000004E-3</v>
      </c>
      <c r="U62" s="213">
        <f t="shared" si="1"/>
        <v>1.5293243243243242</v>
      </c>
      <c r="V62" s="216">
        <f t="shared" si="2"/>
        <v>-1.8999999999999997</v>
      </c>
      <c r="W62" s="207">
        <f t="shared" si="3"/>
        <v>4</v>
      </c>
      <c r="X62" s="207"/>
      <c r="Y62" s="207"/>
      <c r="Z62" s="207"/>
      <c r="AA62" s="212">
        <f t="shared" si="4"/>
        <v>3.1380000000000002E-3</v>
      </c>
      <c r="AB62" s="212">
        <f t="shared" si="5"/>
        <v>1.302E-3</v>
      </c>
      <c r="AD62" s="211">
        <v>430</v>
      </c>
      <c r="AE62" s="212">
        <v>2.47E-3</v>
      </c>
      <c r="AF62" s="213">
        <v>2.8</v>
      </c>
      <c r="AG62" s="216">
        <v>-2.9</v>
      </c>
      <c r="AH62" s="207" t="s">
        <v>101</v>
      </c>
      <c r="AI62" s="207"/>
      <c r="AJ62" s="207"/>
      <c r="AK62" s="211"/>
      <c r="AL62" s="211"/>
      <c r="AN62" s="211"/>
      <c r="AO62" s="212"/>
      <c r="AP62" s="213"/>
      <c r="AQ62" s="214"/>
      <c r="AR62" s="207"/>
      <c r="AS62" s="207"/>
      <c r="AT62" s="207"/>
      <c r="AU62" s="207"/>
      <c r="AW62" s="211">
        <v>430</v>
      </c>
      <c r="AX62" s="212">
        <v>8.7379999999999999E-4</v>
      </c>
      <c r="AY62" s="213">
        <v>18.899999999999999</v>
      </c>
      <c r="AZ62" s="216">
        <v>-17.399999999999999</v>
      </c>
      <c r="BA62" s="207"/>
      <c r="BB62" s="207"/>
      <c r="BC62" s="207"/>
      <c r="BD62" s="207"/>
      <c r="BF62" s="211"/>
      <c r="BG62" s="212"/>
      <c r="BH62" s="213"/>
      <c r="BI62" s="214"/>
      <c r="BJ62" s="207"/>
      <c r="BK62" s="207"/>
      <c r="BL62" s="207"/>
      <c r="BM62" s="207"/>
      <c r="BN62" s="212"/>
      <c r="BO62" s="212"/>
      <c r="BQ62" s="211"/>
      <c r="BR62" s="212"/>
      <c r="BS62" s="213"/>
      <c r="BT62" s="214"/>
      <c r="BU62" s="207"/>
      <c r="BV62" s="207"/>
      <c r="BW62" s="207"/>
      <c r="BX62" s="207"/>
      <c r="BY62" s="212"/>
      <c r="BZ62" s="212"/>
      <c r="CF62" s="219">
        <v>430</v>
      </c>
      <c r="CG62" s="220">
        <v>1.302E-3</v>
      </c>
      <c r="CH62" s="221">
        <v>1.6</v>
      </c>
      <c r="CI62" s="221">
        <v>-1.9</v>
      </c>
      <c r="CJ62" s="221">
        <v>4</v>
      </c>
      <c r="CK62" s="207"/>
      <c r="CL62" s="207"/>
      <c r="CM62" s="207"/>
      <c r="CO62" s="219">
        <v>430</v>
      </c>
      <c r="CP62" s="220">
        <v>3.1380000000000002E-3</v>
      </c>
      <c r="CQ62" s="221">
        <v>1.5</v>
      </c>
      <c r="CR62" s="221">
        <v>-1.9</v>
      </c>
      <c r="CS62" s="221">
        <v>4</v>
      </c>
      <c r="CT62" s="207"/>
      <c r="CU62" s="207"/>
      <c r="CV62" s="207"/>
    </row>
    <row r="63" spans="1:100" s="215" customFormat="1" x14ac:dyDescent="0.15">
      <c r="A63" s="211">
        <v>440</v>
      </c>
      <c r="B63" s="212">
        <v>1.5429999999999999</v>
      </c>
      <c r="C63" s="213">
        <v>6.03</v>
      </c>
      <c r="D63" s="214">
        <v>5.4</v>
      </c>
      <c r="E63" s="207">
        <v>4.2</v>
      </c>
      <c r="F63" s="207">
        <v>3.18</v>
      </c>
      <c r="G63" s="207">
        <v>2.75</v>
      </c>
      <c r="H63" s="218">
        <v>0.98529999999999995</v>
      </c>
      <c r="J63" s="211">
        <v>440</v>
      </c>
      <c r="K63" s="212">
        <v>0.1343</v>
      </c>
      <c r="L63" s="213">
        <v>0.26500000000000001</v>
      </c>
      <c r="M63" s="214">
        <v>0.54300000000000004</v>
      </c>
      <c r="N63" s="207">
        <v>2.319</v>
      </c>
      <c r="O63" s="207">
        <v>2.3180000000000001</v>
      </c>
      <c r="P63" s="207">
        <v>7.3999999999999996E-2</v>
      </c>
      <c r="Q63" s="207"/>
      <c r="S63" s="211">
        <v>440</v>
      </c>
      <c r="T63" s="212">
        <f t="shared" si="0"/>
        <v>3.9830000000000004E-3</v>
      </c>
      <c r="U63" s="213">
        <f t="shared" si="1"/>
        <v>1.5291739894551843</v>
      </c>
      <c r="V63" s="216">
        <f t="shared" si="2"/>
        <v>-1.9291739894551845</v>
      </c>
      <c r="W63" s="207">
        <f t="shared" si="3"/>
        <v>4.0999999999999996</v>
      </c>
      <c r="X63" s="207"/>
      <c r="Y63" s="207"/>
      <c r="Z63" s="207"/>
      <c r="AA63" s="212">
        <f t="shared" si="4"/>
        <v>2.8210000000000002E-3</v>
      </c>
      <c r="AB63" s="212">
        <f t="shared" si="5"/>
        <v>1.1620000000000001E-3</v>
      </c>
      <c r="AD63" s="211">
        <v>440</v>
      </c>
      <c r="AE63" s="212">
        <v>2.2179999999999999E-3</v>
      </c>
      <c r="AF63" s="213">
        <v>2.9</v>
      </c>
      <c r="AG63" s="216">
        <v>-3</v>
      </c>
      <c r="AH63" s="207" t="s">
        <v>101</v>
      </c>
      <c r="AI63" s="207"/>
      <c r="AJ63" s="207"/>
      <c r="AK63" s="211"/>
      <c r="AL63" s="211"/>
      <c r="AN63" s="211"/>
      <c r="AO63" s="212"/>
      <c r="AP63" s="213"/>
      <c r="AQ63" s="214"/>
      <c r="AR63" s="207"/>
      <c r="AS63" s="207"/>
      <c r="AT63" s="207"/>
      <c r="AU63" s="207"/>
      <c r="AW63" s="211">
        <v>440</v>
      </c>
      <c r="AX63" s="212">
        <v>7.7899999999999996E-4</v>
      </c>
      <c r="AY63" s="213">
        <v>19</v>
      </c>
      <c r="AZ63" s="216">
        <v>-17.5</v>
      </c>
      <c r="BA63" s="207"/>
      <c r="BB63" s="207"/>
      <c r="BC63" s="207"/>
      <c r="BD63" s="207"/>
      <c r="BF63" s="211"/>
      <c r="BG63" s="212"/>
      <c r="BH63" s="213"/>
      <c r="BI63" s="214"/>
      <c r="BJ63" s="207"/>
      <c r="BK63" s="207"/>
      <c r="BL63" s="207"/>
      <c r="BM63" s="207"/>
      <c r="BN63" s="212"/>
      <c r="BO63" s="212"/>
      <c r="BQ63" s="211"/>
      <c r="BR63" s="212"/>
      <c r="BS63" s="213"/>
      <c r="BT63" s="214"/>
      <c r="BU63" s="207"/>
      <c r="BV63" s="207"/>
      <c r="BW63" s="207"/>
      <c r="BX63" s="207"/>
      <c r="BY63" s="212"/>
      <c r="BZ63" s="212"/>
      <c r="CF63" s="219">
        <v>440</v>
      </c>
      <c r="CG63" s="220">
        <v>1.1620000000000001E-3</v>
      </c>
      <c r="CH63" s="221">
        <v>1.6</v>
      </c>
      <c r="CI63" s="221">
        <v>-2</v>
      </c>
      <c r="CJ63" s="221">
        <v>4.0999999999999996</v>
      </c>
      <c r="CK63" s="207"/>
      <c r="CL63" s="207"/>
      <c r="CM63" s="207"/>
      <c r="CO63" s="219">
        <v>440</v>
      </c>
      <c r="CP63" s="220">
        <v>2.8210000000000002E-3</v>
      </c>
      <c r="CQ63" s="221">
        <v>1.5</v>
      </c>
      <c r="CR63" s="221">
        <v>-1.9</v>
      </c>
      <c r="CS63" s="221">
        <v>4.0999999999999996</v>
      </c>
      <c r="CT63" s="207"/>
      <c r="CU63" s="207"/>
      <c r="CV63" s="207"/>
    </row>
    <row r="64" spans="1:100" s="215" customFormat="1" x14ac:dyDescent="0.15">
      <c r="A64" s="211">
        <v>450</v>
      </c>
      <c r="B64" s="212">
        <v>1.4119999999999999</v>
      </c>
      <c r="C64" s="213">
        <v>6.03</v>
      </c>
      <c r="D64" s="214">
        <v>5.37</v>
      </c>
      <c r="E64" s="207">
        <v>4.26</v>
      </c>
      <c r="F64" s="207">
        <v>3.25</v>
      </c>
      <c r="G64" s="207">
        <v>2.76</v>
      </c>
      <c r="H64" s="218">
        <v>0.98780000000000001</v>
      </c>
      <c r="J64" s="211">
        <v>450</v>
      </c>
      <c r="K64" s="212">
        <v>0.12690000000000001</v>
      </c>
      <c r="L64" s="213">
        <v>0.26600000000000001</v>
      </c>
      <c r="M64" s="214">
        <v>0.56100000000000005</v>
      </c>
      <c r="N64" s="207">
        <v>2.335</v>
      </c>
      <c r="O64" s="207">
        <v>2.3340000000000001</v>
      </c>
      <c r="P64" s="207">
        <v>6.7000000000000004E-2</v>
      </c>
      <c r="Q64" s="207"/>
      <c r="S64" s="211">
        <v>450</v>
      </c>
      <c r="T64" s="212">
        <f t="shared" si="0"/>
        <v>3.5770000000000003E-3</v>
      </c>
      <c r="U64" s="213">
        <f t="shared" si="1"/>
        <v>1.5290187307799832</v>
      </c>
      <c r="V64" s="216">
        <f t="shared" si="2"/>
        <v>-1.9290187307799829</v>
      </c>
      <c r="W64" s="207">
        <f t="shared" si="3"/>
        <v>4.2</v>
      </c>
      <c r="X64" s="207"/>
      <c r="Y64" s="207"/>
      <c r="Z64" s="207"/>
      <c r="AA64" s="212">
        <f t="shared" si="4"/>
        <v>2.539E-3</v>
      </c>
      <c r="AB64" s="212">
        <f t="shared" si="5"/>
        <v>1.0380000000000001E-3</v>
      </c>
      <c r="AD64" s="211">
        <v>450</v>
      </c>
      <c r="AE64" s="212">
        <v>1.9949999999999998E-3</v>
      </c>
      <c r="AF64" s="213">
        <v>3</v>
      </c>
      <c r="AG64" s="216">
        <v>-3.1</v>
      </c>
      <c r="AH64" s="207" t="s">
        <v>101</v>
      </c>
      <c r="AI64" s="207"/>
      <c r="AJ64" s="207"/>
      <c r="AK64" s="211"/>
      <c r="AL64" s="211"/>
      <c r="AN64" s="211"/>
      <c r="AO64" s="212"/>
      <c r="AP64" s="213"/>
      <c r="AQ64" s="214"/>
      <c r="AR64" s="207"/>
      <c r="AS64" s="207"/>
      <c r="AT64" s="207"/>
      <c r="AU64" s="207"/>
      <c r="AW64" s="211">
        <v>450</v>
      </c>
      <c r="AX64" s="212">
        <v>6.9479999999999997E-4</v>
      </c>
      <c r="AY64" s="213">
        <v>19.2</v>
      </c>
      <c r="AZ64" s="216">
        <v>-17.5</v>
      </c>
      <c r="BA64" s="207"/>
      <c r="BB64" s="207"/>
      <c r="BC64" s="207"/>
      <c r="BD64" s="207"/>
      <c r="BF64" s="211"/>
      <c r="BG64" s="212"/>
      <c r="BH64" s="213"/>
      <c r="BI64" s="214"/>
      <c r="BJ64" s="207"/>
      <c r="BK64" s="207"/>
      <c r="BL64" s="207"/>
      <c r="BM64" s="207"/>
      <c r="BN64" s="212"/>
      <c r="BO64" s="212"/>
      <c r="BQ64" s="211"/>
      <c r="BR64" s="212"/>
      <c r="BS64" s="213"/>
      <c r="BT64" s="214"/>
      <c r="BU64" s="207"/>
      <c r="BV64" s="207"/>
      <c r="BW64" s="207"/>
      <c r="BX64" s="207"/>
      <c r="BY64" s="212"/>
      <c r="BZ64" s="212"/>
      <c r="CF64" s="219">
        <v>450</v>
      </c>
      <c r="CG64" s="220">
        <v>1.0380000000000001E-3</v>
      </c>
      <c r="CH64" s="221">
        <v>1.6</v>
      </c>
      <c r="CI64" s="221">
        <v>-2</v>
      </c>
      <c r="CJ64" s="221">
        <v>4.2</v>
      </c>
      <c r="CK64" s="207"/>
      <c r="CL64" s="207"/>
      <c r="CM64" s="207"/>
      <c r="CO64" s="219">
        <v>450</v>
      </c>
      <c r="CP64" s="220">
        <v>2.539E-3</v>
      </c>
      <c r="CQ64" s="221">
        <v>1.5</v>
      </c>
      <c r="CR64" s="221">
        <v>-1.9</v>
      </c>
      <c r="CS64" s="221">
        <v>4.2</v>
      </c>
      <c r="CT64" s="207"/>
      <c r="CU64" s="207"/>
      <c r="CV64" s="207"/>
    </row>
    <row r="65" spans="1:100" s="215" customFormat="1" x14ac:dyDescent="0.15">
      <c r="A65" s="211">
        <v>460</v>
      </c>
      <c r="B65" s="212">
        <v>1.29</v>
      </c>
      <c r="C65" s="213">
        <v>6.03</v>
      </c>
      <c r="D65" s="214">
        <v>5.35</v>
      </c>
      <c r="E65" s="207">
        <v>4.33</v>
      </c>
      <c r="F65" s="207">
        <v>3.32</v>
      </c>
      <c r="G65" s="207">
        <v>2.77</v>
      </c>
      <c r="H65" s="218">
        <v>0.99</v>
      </c>
      <c r="J65" s="211">
        <v>460</v>
      </c>
      <c r="K65" s="212">
        <v>0.11990000000000001</v>
      </c>
      <c r="L65" s="213">
        <v>0.26600000000000001</v>
      </c>
      <c r="M65" s="214">
        <v>0.58099999999999996</v>
      </c>
      <c r="N65" s="207">
        <v>2.3519999999999999</v>
      </c>
      <c r="O65" s="207">
        <v>2.351</v>
      </c>
      <c r="P65" s="207">
        <v>0.06</v>
      </c>
      <c r="Q65" s="207"/>
      <c r="S65" s="211">
        <v>460</v>
      </c>
      <c r="T65" s="212">
        <f t="shared" si="0"/>
        <v>3.2185999999999998E-3</v>
      </c>
      <c r="U65" s="213">
        <f t="shared" si="1"/>
        <v>1.5288821226620271</v>
      </c>
      <c r="V65" s="216">
        <f t="shared" si="2"/>
        <v>-2.0288821226620271</v>
      </c>
      <c r="W65" s="207">
        <f t="shared" si="3"/>
        <v>4.3</v>
      </c>
      <c r="X65" s="207"/>
      <c r="Y65" s="207"/>
      <c r="Z65" s="207"/>
      <c r="AA65" s="212">
        <f t="shared" si="4"/>
        <v>2.2889999999999998E-3</v>
      </c>
      <c r="AB65" s="212">
        <f t="shared" si="5"/>
        <v>9.2960000000000004E-4</v>
      </c>
      <c r="AD65" s="211">
        <v>460</v>
      </c>
      <c r="AE65" s="212">
        <v>1.7979999999999999E-3</v>
      </c>
      <c r="AF65" s="213">
        <v>3.1</v>
      </c>
      <c r="AG65" s="216">
        <v>-3.2</v>
      </c>
      <c r="AH65" s="207" t="s">
        <v>102</v>
      </c>
      <c r="AI65" s="207"/>
      <c r="AJ65" s="207"/>
      <c r="AK65" s="211"/>
      <c r="AL65" s="211"/>
      <c r="AN65" s="211"/>
      <c r="AO65" s="212"/>
      <c r="AP65" s="213"/>
      <c r="AQ65" s="214"/>
      <c r="AR65" s="207"/>
      <c r="AS65" s="207"/>
      <c r="AT65" s="207"/>
      <c r="AU65" s="207"/>
      <c r="AW65" s="211">
        <v>460</v>
      </c>
      <c r="AX65" s="212">
        <v>6.2180000000000004E-4</v>
      </c>
      <c r="AY65" s="213">
        <v>19.3</v>
      </c>
      <c r="AZ65" s="216">
        <v>-17.7</v>
      </c>
      <c r="BA65" s="207"/>
      <c r="BB65" s="207"/>
      <c r="BC65" s="207"/>
      <c r="BD65" s="207"/>
      <c r="BF65" s="211"/>
      <c r="BG65" s="212"/>
      <c r="BH65" s="213"/>
      <c r="BI65" s="214"/>
      <c r="BJ65" s="207"/>
      <c r="BK65" s="207"/>
      <c r="BL65" s="207"/>
      <c r="BM65" s="207"/>
      <c r="BN65" s="212"/>
      <c r="BO65" s="212"/>
      <c r="BQ65" s="211"/>
      <c r="BR65" s="212"/>
      <c r="BS65" s="213"/>
      <c r="BT65" s="214"/>
      <c r="BU65" s="207"/>
      <c r="BV65" s="207"/>
      <c r="BW65" s="207"/>
      <c r="BX65" s="207"/>
      <c r="BY65" s="212"/>
      <c r="BZ65" s="212"/>
      <c r="CF65" s="219">
        <v>460</v>
      </c>
      <c r="CG65" s="220">
        <v>9.2960000000000004E-4</v>
      </c>
      <c r="CH65" s="221">
        <v>1.6</v>
      </c>
      <c r="CI65" s="221">
        <v>-2.1</v>
      </c>
      <c r="CJ65" s="221">
        <v>4.3</v>
      </c>
      <c r="CK65" s="207"/>
      <c r="CL65" s="207"/>
      <c r="CM65" s="207"/>
      <c r="CO65" s="219">
        <v>460</v>
      </c>
      <c r="CP65" s="220">
        <v>2.2889999999999998E-3</v>
      </c>
      <c r="CQ65" s="221">
        <v>1.5</v>
      </c>
      <c r="CR65" s="221">
        <v>-2</v>
      </c>
      <c r="CS65" s="221">
        <v>4.3</v>
      </c>
      <c r="CT65" s="207"/>
      <c r="CU65" s="207"/>
      <c r="CV65" s="207"/>
    </row>
    <row r="66" spans="1:100" s="215" customFormat="1" x14ac:dyDescent="0.15">
      <c r="A66" s="211">
        <v>470</v>
      </c>
      <c r="B66" s="212">
        <v>1.177</v>
      </c>
      <c r="C66" s="213">
        <v>6.03</v>
      </c>
      <c r="D66" s="214">
        <v>5.33</v>
      </c>
      <c r="E66" s="207">
        <v>4.3899999999999997</v>
      </c>
      <c r="F66" s="207">
        <v>3.39</v>
      </c>
      <c r="G66" s="207">
        <v>2.79</v>
      </c>
      <c r="H66" s="218">
        <v>0.99209999999999998</v>
      </c>
      <c r="J66" s="211">
        <v>470</v>
      </c>
      <c r="K66" s="212">
        <v>0.1134</v>
      </c>
      <c r="L66" s="213">
        <v>0.26600000000000001</v>
      </c>
      <c r="M66" s="214">
        <v>0.59899999999999998</v>
      </c>
      <c r="N66" s="207">
        <v>2.3679999999999999</v>
      </c>
      <c r="O66" s="207">
        <v>2.3679999999999999</v>
      </c>
      <c r="P66" s="207">
        <v>5.1999999999999998E-2</v>
      </c>
      <c r="Q66" s="207"/>
      <c r="S66" s="211">
        <v>470</v>
      </c>
      <c r="T66" s="212">
        <f t="shared" si="0"/>
        <v>2.9002999999999998E-3</v>
      </c>
      <c r="U66" s="213">
        <f t="shared" si="1"/>
        <v>1.5574630210667861</v>
      </c>
      <c r="V66" s="216">
        <f t="shared" si="2"/>
        <v>-2</v>
      </c>
      <c r="W66" s="207">
        <f t="shared" si="3"/>
        <v>4.4000000000000004</v>
      </c>
      <c r="X66" s="207"/>
      <c r="Y66" s="207"/>
      <c r="Z66" s="207"/>
      <c r="AA66" s="212">
        <f t="shared" si="4"/>
        <v>2.0669999999999998E-3</v>
      </c>
      <c r="AB66" s="212">
        <f t="shared" si="5"/>
        <v>8.3330000000000003E-4</v>
      </c>
      <c r="AD66" s="211">
        <v>470</v>
      </c>
      <c r="AE66" s="212">
        <v>1.6230000000000001E-3</v>
      </c>
      <c r="AF66" s="213">
        <v>3.3</v>
      </c>
      <c r="AG66" s="216">
        <v>-3.3</v>
      </c>
      <c r="AH66" s="207" t="s">
        <v>102</v>
      </c>
      <c r="AI66" s="207"/>
      <c r="AJ66" s="207"/>
      <c r="AK66" s="211"/>
      <c r="AL66" s="211"/>
      <c r="AN66" s="211"/>
      <c r="AO66" s="212"/>
      <c r="AP66" s="213"/>
      <c r="AQ66" s="214"/>
      <c r="AR66" s="207"/>
      <c r="AS66" s="207"/>
      <c r="AT66" s="207"/>
      <c r="AU66" s="207"/>
      <c r="AW66" s="211">
        <v>470</v>
      </c>
      <c r="AX66" s="212">
        <v>5.5670000000000003E-4</v>
      </c>
      <c r="AY66" s="213">
        <v>19.399999999999999</v>
      </c>
      <c r="AZ66" s="216">
        <v>-17.7</v>
      </c>
      <c r="BA66" s="207"/>
      <c r="BB66" s="207"/>
      <c r="BC66" s="207"/>
      <c r="BD66" s="207"/>
      <c r="BF66" s="211"/>
      <c r="BG66" s="212"/>
      <c r="BH66" s="213"/>
      <c r="BI66" s="214"/>
      <c r="BJ66" s="207"/>
      <c r="BK66" s="207"/>
      <c r="BL66" s="207"/>
      <c r="BM66" s="207"/>
      <c r="BN66" s="212"/>
      <c r="BO66" s="212"/>
      <c r="BQ66" s="211"/>
      <c r="BR66" s="212"/>
      <c r="BS66" s="213"/>
      <c r="BT66" s="214"/>
      <c r="BU66" s="207"/>
      <c r="BV66" s="207"/>
      <c r="BW66" s="207"/>
      <c r="BX66" s="207"/>
      <c r="BY66" s="212"/>
      <c r="BZ66" s="212"/>
      <c r="CF66" s="219">
        <v>470</v>
      </c>
      <c r="CG66" s="220">
        <v>8.3330000000000003E-4</v>
      </c>
      <c r="CH66" s="221">
        <v>1.7</v>
      </c>
      <c r="CI66" s="221">
        <v>-2</v>
      </c>
      <c r="CJ66" s="221">
        <v>4.4000000000000004</v>
      </c>
      <c r="CK66" s="207"/>
      <c r="CL66" s="207"/>
      <c r="CM66" s="207"/>
      <c r="CO66" s="219">
        <v>470</v>
      </c>
      <c r="CP66" s="220">
        <v>2.0669999999999998E-3</v>
      </c>
      <c r="CQ66" s="221">
        <v>1.5</v>
      </c>
      <c r="CR66" s="221">
        <v>-2</v>
      </c>
      <c r="CS66" s="221">
        <v>4.4000000000000004</v>
      </c>
      <c r="CT66" s="207"/>
      <c r="CU66" s="207"/>
      <c r="CV66" s="207"/>
    </row>
    <row r="67" spans="1:100" s="215" customFormat="1" x14ac:dyDescent="0.15">
      <c r="A67" s="211">
        <v>480</v>
      </c>
      <c r="B67" s="212">
        <v>1.0720000000000001</v>
      </c>
      <c r="C67" s="213">
        <v>6.03</v>
      </c>
      <c r="D67" s="214">
        <v>5.32</v>
      </c>
      <c r="E67" s="207">
        <v>4.46</v>
      </c>
      <c r="F67" s="207">
        <v>3.47</v>
      </c>
      <c r="G67" s="207">
        <v>2.8</v>
      </c>
      <c r="H67" s="218">
        <v>0.99399999999999999</v>
      </c>
      <c r="J67" s="211">
        <v>480</v>
      </c>
      <c r="K67" s="212">
        <v>0.10730000000000001</v>
      </c>
      <c r="L67" s="213">
        <v>0.26700000000000002</v>
      </c>
      <c r="M67" s="214">
        <v>0.61699999999999999</v>
      </c>
      <c r="N67" s="207">
        <v>2.3849999999999998</v>
      </c>
      <c r="O67" s="207">
        <v>2.3849999999999998</v>
      </c>
      <c r="P67" s="207">
        <v>4.4999999999999998E-2</v>
      </c>
      <c r="Q67" s="207"/>
      <c r="S67" s="211">
        <v>480</v>
      </c>
      <c r="T67" s="212">
        <f t="shared" si="0"/>
        <v>2.6175999999999999E-3</v>
      </c>
      <c r="U67" s="213">
        <f t="shared" si="1"/>
        <v>1.6</v>
      </c>
      <c r="V67" s="216">
        <f t="shared" si="2"/>
        <v>-2.1</v>
      </c>
      <c r="W67" s="207">
        <f t="shared" si="3"/>
        <v>4.5</v>
      </c>
      <c r="X67" s="207"/>
      <c r="Y67" s="207"/>
      <c r="Z67" s="207"/>
      <c r="AA67" s="212">
        <f t="shared" si="4"/>
        <v>1.869E-3</v>
      </c>
      <c r="AB67" s="212">
        <f t="shared" si="5"/>
        <v>7.4859999999999998E-4</v>
      </c>
      <c r="AD67" s="211">
        <v>480</v>
      </c>
      <c r="AE67" s="212">
        <v>1.467E-3</v>
      </c>
      <c r="AF67" s="213">
        <v>3.4</v>
      </c>
      <c r="AG67" s="216">
        <v>-3.4</v>
      </c>
      <c r="AH67" s="207" t="s">
        <v>103</v>
      </c>
      <c r="AI67" s="207"/>
      <c r="AJ67" s="207"/>
      <c r="AK67" s="211"/>
      <c r="AL67" s="211"/>
      <c r="AN67" s="211"/>
      <c r="AO67" s="212"/>
      <c r="AP67" s="213"/>
      <c r="AQ67" s="214"/>
      <c r="AR67" s="207"/>
      <c r="AS67" s="207"/>
      <c r="AT67" s="207"/>
      <c r="AU67" s="207"/>
      <c r="AW67" s="211">
        <v>480</v>
      </c>
      <c r="AX67" s="212">
        <v>4.9919999999999999E-4</v>
      </c>
      <c r="AY67" s="213">
        <v>19.5</v>
      </c>
      <c r="AZ67" s="216">
        <v>-17.7</v>
      </c>
      <c r="BA67" s="207"/>
      <c r="BB67" s="207"/>
      <c r="BC67" s="207"/>
      <c r="BD67" s="207"/>
      <c r="BF67" s="211"/>
      <c r="BG67" s="212"/>
      <c r="BH67" s="213"/>
      <c r="BI67" s="214"/>
      <c r="BJ67" s="207"/>
      <c r="BK67" s="207"/>
      <c r="BL67" s="207"/>
      <c r="BM67" s="207"/>
      <c r="BN67" s="212"/>
      <c r="BO67" s="212"/>
      <c r="BQ67" s="211"/>
      <c r="BR67" s="212"/>
      <c r="BS67" s="213"/>
      <c r="BT67" s="214"/>
      <c r="BU67" s="207"/>
      <c r="BV67" s="207"/>
      <c r="BW67" s="207"/>
      <c r="BX67" s="207"/>
      <c r="BY67" s="212"/>
      <c r="BZ67" s="212"/>
      <c r="CF67" s="219">
        <v>480</v>
      </c>
      <c r="CG67" s="220">
        <v>7.4859999999999998E-4</v>
      </c>
      <c r="CH67" s="221">
        <v>1.6</v>
      </c>
      <c r="CI67" s="221">
        <v>-2.1</v>
      </c>
      <c r="CJ67" s="221">
        <v>4.5</v>
      </c>
      <c r="CK67" s="207"/>
      <c r="CL67" s="207"/>
      <c r="CM67" s="207"/>
      <c r="CO67" s="219">
        <v>480</v>
      </c>
      <c r="CP67" s="220">
        <v>1.869E-3</v>
      </c>
      <c r="CQ67" s="221">
        <v>1.6</v>
      </c>
      <c r="CR67" s="221">
        <v>-2.1</v>
      </c>
      <c r="CS67" s="221">
        <v>4.5</v>
      </c>
      <c r="CT67" s="207"/>
      <c r="CU67" s="207"/>
      <c r="CV67" s="207"/>
    </row>
    <row r="68" spans="1:100" s="215" customFormat="1" x14ac:dyDescent="0.15">
      <c r="A68" s="211">
        <v>490</v>
      </c>
      <c r="B68" s="212">
        <v>0.97560000000000002</v>
      </c>
      <c r="C68" s="213">
        <v>6.04</v>
      </c>
      <c r="D68" s="214">
        <v>5.3</v>
      </c>
      <c r="E68" s="207">
        <v>4.53</v>
      </c>
      <c r="F68" s="207">
        <v>3.54</v>
      </c>
      <c r="G68" s="207">
        <v>2.82</v>
      </c>
      <c r="H68" s="218">
        <v>0.99609999999999999</v>
      </c>
      <c r="J68" s="211">
        <v>490</v>
      </c>
      <c r="K68" s="212">
        <v>0.10150000000000001</v>
      </c>
      <c r="L68" s="213">
        <v>0.26800000000000002</v>
      </c>
      <c r="M68" s="214">
        <v>0.63500000000000001</v>
      </c>
      <c r="N68" s="207">
        <v>2.403</v>
      </c>
      <c r="O68" s="207">
        <v>2.403</v>
      </c>
      <c r="P68" s="207">
        <v>3.9E-2</v>
      </c>
      <c r="Q68" s="207"/>
      <c r="S68" s="211">
        <v>490</v>
      </c>
      <c r="T68" s="212">
        <f t="shared" si="0"/>
        <v>2.3652E-3</v>
      </c>
      <c r="U68" s="213">
        <f t="shared" si="1"/>
        <v>1.6284627092846271</v>
      </c>
      <c r="V68" s="216">
        <f t="shared" si="2"/>
        <v>-2.0999999999999996</v>
      </c>
      <c r="W68" s="207">
        <f t="shared" si="3"/>
        <v>4.5999999999999988</v>
      </c>
      <c r="X68" s="207"/>
      <c r="Y68" s="207"/>
      <c r="Z68" s="207"/>
      <c r="AA68" s="212">
        <f t="shared" si="4"/>
        <v>1.6919999999999999E-3</v>
      </c>
      <c r="AB68" s="212">
        <f t="shared" si="5"/>
        <v>6.7319999999999999E-4</v>
      </c>
      <c r="AD68" s="211">
        <v>490</v>
      </c>
      <c r="AE68" s="212">
        <v>1.3290000000000001E-3</v>
      </c>
      <c r="AF68" s="213">
        <v>3.5</v>
      </c>
      <c r="AG68" s="216">
        <v>-3.5</v>
      </c>
      <c r="AH68" s="207" t="s">
        <v>103</v>
      </c>
      <c r="AI68" s="207"/>
      <c r="AJ68" s="207"/>
      <c r="AK68" s="211"/>
      <c r="AL68" s="211"/>
      <c r="AN68" s="211"/>
      <c r="AO68" s="212"/>
      <c r="AP68" s="213"/>
      <c r="AQ68" s="214"/>
      <c r="AR68" s="207"/>
      <c r="AS68" s="207"/>
      <c r="AT68" s="207"/>
      <c r="AU68" s="207"/>
      <c r="AW68" s="211">
        <v>490</v>
      </c>
      <c r="AX68" s="212">
        <v>4.4900000000000002E-4</v>
      </c>
      <c r="AY68" s="213">
        <v>19.899999999999999</v>
      </c>
      <c r="AZ68" s="216">
        <v>-17.899999999999999</v>
      </c>
      <c r="BA68" s="207"/>
      <c r="BB68" s="207"/>
      <c r="BC68" s="207"/>
      <c r="BD68" s="207"/>
      <c r="BF68" s="211"/>
      <c r="BG68" s="212"/>
      <c r="BH68" s="213"/>
      <c r="BI68" s="214"/>
      <c r="BJ68" s="207"/>
      <c r="BK68" s="207"/>
      <c r="BL68" s="207"/>
      <c r="BM68" s="207"/>
      <c r="BN68" s="212"/>
      <c r="BO68" s="212"/>
      <c r="BQ68" s="211"/>
      <c r="BR68" s="212"/>
      <c r="BS68" s="213"/>
      <c r="BT68" s="214"/>
      <c r="BU68" s="207"/>
      <c r="BV68" s="207"/>
      <c r="BW68" s="207"/>
      <c r="BX68" s="207"/>
      <c r="BY68" s="212"/>
      <c r="BZ68" s="212"/>
      <c r="CF68" s="219">
        <v>490</v>
      </c>
      <c r="CG68" s="220">
        <v>6.7319999999999999E-4</v>
      </c>
      <c r="CH68" s="221">
        <v>1.7</v>
      </c>
      <c r="CI68" s="221">
        <v>-2.1</v>
      </c>
      <c r="CJ68" s="221">
        <v>4.5999999999999996</v>
      </c>
      <c r="CK68" s="207"/>
      <c r="CL68" s="207"/>
      <c r="CM68" s="207"/>
      <c r="CO68" s="219">
        <v>490</v>
      </c>
      <c r="CP68" s="220">
        <v>1.6919999999999999E-3</v>
      </c>
      <c r="CQ68" s="221">
        <v>1.6</v>
      </c>
      <c r="CR68" s="221">
        <v>-2.1</v>
      </c>
      <c r="CS68" s="221">
        <v>4.5999999999999996</v>
      </c>
      <c r="CT68" s="207"/>
      <c r="CU68" s="207"/>
      <c r="CV68" s="207"/>
    </row>
    <row r="69" spans="1:100" s="215" customFormat="1" x14ac:dyDescent="0.15">
      <c r="A69" s="211">
        <v>500</v>
      </c>
      <c r="B69" s="212">
        <v>0.88749999999999996</v>
      </c>
      <c r="C69" s="213">
        <v>6.04</v>
      </c>
      <c r="D69" s="214">
        <v>5.29</v>
      </c>
      <c r="E69" s="207">
        <v>4.59</v>
      </c>
      <c r="F69" s="207">
        <v>3.62</v>
      </c>
      <c r="G69" s="207">
        <v>2.83</v>
      </c>
      <c r="H69" s="218">
        <v>0.99809999999999999</v>
      </c>
      <c r="J69" s="211">
        <v>500</v>
      </c>
      <c r="K69" s="212">
        <v>9.6159999999999995E-2</v>
      </c>
      <c r="L69" s="213">
        <v>0.26800000000000002</v>
      </c>
      <c r="M69" s="214">
        <v>0.65300000000000002</v>
      </c>
      <c r="N69" s="207">
        <v>2.42</v>
      </c>
      <c r="O69" s="207">
        <v>2.42</v>
      </c>
      <c r="P69" s="207">
        <v>3.2000000000000001E-2</v>
      </c>
      <c r="Q69" s="207"/>
      <c r="S69" s="211">
        <v>500</v>
      </c>
      <c r="T69" s="212">
        <f t="shared" si="0"/>
        <v>2.1394999999999999E-3</v>
      </c>
      <c r="U69" s="213">
        <f t="shared" si="1"/>
        <v>1.6283477448001871</v>
      </c>
      <c r="V69" s="216">
        <f t="shared" si="2"/>
        <v>-2.1000000000000005</v>
      </c>
      <c r="W69" s="207">
        <f t="shared" si="3"/>
        <v>4.7000000000000011</v>
      </c>
      <c r="X69" s="207"/>
      <c r="Y69" s="207"/>
      <c r="Z69" s="207"/>
      <c r="AA69" s="212">
        <f t="shared" si="4"/>
        <v>1.5330000000000001E-3</v>
      </c>
      <c r="AB69" s="212">
        <f t="shared" si="5"/>
        <v>6.0650000000000005E-4</v>
      </c>
      <c r="AD69" s="211">
        <v>500</v>
      </c>
      <c r="AE69" s="212">
        <v>1.2049999999999999E-3</v>
      </c>
      <c r="AF69" s="213">
        <v>3.6</v>
      </c>
      <c r="AG69" s="216">
        <v>-3.6</v>
      </c>
      <c r="AH69" s="207" t="s">
        <v>103</v>
      </c>
      <c r="AI69" s="207"/>
      <c r="AJ69" s="207"/>
      <c r="AK69" s="211"/>
      <c r="AL69" s="211"/>
      <c r="AN69" s="211"/>
      <c r="AO69" s="212"/>
      <c r="AP69" s="213"/>
      <c r="AQ69" s="214"/>
      <c r="AR69" s="207"/>
      <c r="AS69" s="207"/>
      <c r="AT69" s="207"/>
      <c r="AU69" s="207"/>
      <c r="AW69" s="211">
        <v>500</v>
      </c>
      <c r="AX69" s="212">
        <v>4.0390000000000001E-4</v>
      </c>
      <c r="AY69" s="213">
        <v>20</v>
      </c>
      <c r="AZ69" s="216">
        <v>-17.899999999999999</v>
      </c>
      <c r="BA69" s="207"/>
      <c r="BB69" s="207"/>
      <c r="BC69" s="207"/>
      <c r="BD69" s="207"/>
      <c r="BF69" s="211"/>
      <c r="BG69" s="212"/>
      <c r="BH69" s="213"/>
      <c r="BI69" s="214"/>
      <c r="BJ69" s="207"/>
      <c r="BK69" s="207"/>
      <c r="BL69" s="207"/>
      <c r="BM69" s="207"/>
      <c r="BN69" s="212"/>
      <c r="BO69" s="212"/>
      <c r="BQ69" s="211"/>
      <c r="BR69" s="212"/>
      <c r="BS69" s="213"/>
      <c r="BT69" s="214"/>
      <c r="BU69" s="207"/>
      <c r="BV69" s="207"/>
      <c r="BW69" s="207"/>
      <c r="BX69" s="207"/>
      <c r="BY69" s="212"/>
      <c r="BZ69" s="212"/>
      <c r="CF69" s="219">
        <v>500</v>
      </c>
      <c r="CG69" s="220">
        <v>6.0650000000000005E-4</v>
      </c>
      <c r="CH69" s="221">
        <v>1.7</v>
      </c>
      <c r="CI69" s="221">
        <v>-2.1</v>
      </c>
      <c r="CJ69" s="221">
        <v>4.7</v>
      </c>
      <c r="CK69" s="207"/>
      <c r="CL69" s="207"/>
      <c r="CM69" s="207"/>
      <c r="CO69" s="219">
        <v>500</v>
      </c>
      <c r="CP69" s="220">
        <v>1.5330000000000001E-3</v>
      </c>
      <c r="CQ69" s="221">
        <v>1.6</v>
      </c>
      <c r="CR69" s="221">
        <v>-2.1</v>
      </c>
      <c r="CS69" s="221">
        <v>4.7</v>
      </c>
      <c r="CT69" s="207"/>
      <c r="CU69" s="207"/>
      <c r="CV69" s="207"/>
    </row>
    <row r="70" spans="1:100" s="215" customFormat="1" x14ac:dyDescent="0.15">
      <c r="A70" s="211">
        <v>550</v>
      </c>
      <c r="B70" s="212">
        <v>0.55230000000000001</v>
      </c>
      <c r="C70" s="213">
        <v>6.09</v>
      </c>
      <c r="D70" s="214">
        <v>5.23</v>
      </c>
      <c r="E70" s="207">
        <v>4.96</v>
      </c>
      <c r="F70" s="207">
        <v>4.01</v>
      </c>
      <c r="G70" s="207">
        <v>2.92</v>
      </c>
      <c r="H70" s="218">
        <v>1.0068999999999999</v>
      </c>
      <c r="J70" s="211">
        <v>550</v>
      </c>
      <c r="K70" s="212">
        <v>7.3719999999999994E-2</v>
      </c>
      <c r="L70" s="213">
        <v>0.26900000000000002</v>
      </c>
      <c r="M70" s="214">
        <v>0.746</v>
      </c>
      <c r="N70" s="207">
        <v>2.508</v>
      </c>
      <c r="O70" s="207">
        <v>2.508</v>
      </c>
      <c r="P70" s="207">
        <v>0</v>
      </c>
      <c r="Q70" s="207"/>
      <c r="S70" s="211">
        <v>550</v>
      </c>
      <c r="T70" s="212">
        <f t="shared" si="0"/>
        <v>1.3231E-3</v>
      </c>
      <c r="U70" s="213">
        <f t="shared" si="1"/>
        <v>1.727737888292646</v>
      </c>
      <c r="V70" s="216">
        <f t="shared" si="2"/>
        <v>-2.227737888292646</v>
      </c>
      <c r="W70" s="207">
        <f t="shared" si="3"/>
        <v>5.3</v>
      </c>
      <c r="X70" s="207"/>
      <c r="Y70" s="207"/>
      <c r="Z70" s="207"/>
      <c r="AA70" s="212">
        <f t="shared" si="4"/>
        <v>9.5609999999999998E-4</v>
      </c>
      <c r="AB70" s="212">
        <f t="shared" si="5"/>
        <v>3.6699999999999998E-4</v>
      </c>
      <c r="AD70" s="211">
        <v>550</v>
      </c>
      <c r="AE70" s="212">
        <v>7.5469999999999997E-4</v>
      </c>
      <c r="AF70" s="213">
        <v>4.3</v>
      </c>
      <c r="AG70" s="216">
        <v>-4.0999999999999996</v>
      </c>
      <c r="AH70" s="207" t="s">
        <v>104</v>
      </c>
      <c r="AI70" s="207"/>
      <c r="AJ70" s="207"/>
      <c r="AK70" s="211"/>
      <c r="AL70" s="211"/>
      <c r="AN70" s="211"/>
      <c r="AO70" s="212"/>
      <c r="AP70" s="213"/>
      <c r="AQ70" s="214"/>
      <c r="AR70" s="207"/>
      <c r="AS70" s="207"/>
      <c r="AT70" s="207"/>
      <c r="AU70" s="207"/>
      <c r="AW70" s="211">
        <v>550</v>
      </c>
      <c r="AX70" s="212">
        <v>2.4269999999999999E-4</v>
      </c>
      <c r="AY70" s="213">
        <v>20.7</v>
      </c>
      <c r="AZ70" s="216">
        <v>-18.5</v>
      </c>
      <c r="BA70" s="207"/>
      <c r="BB70" s="207"/>
      <c r="BC70" s="207"/>
      <c r="BD70" s="207"/>
      <c r="BF70" s="211"/>
      <c r="BG70" s="212"/>
      <c r="BH70" s="213"/>
      <c r="BI70" s="214"/>
      <c r="BJ70" s="207"/>
      <c r="BK70" s="207"/>
      <c r="BL70" s="207"/>
      <c r="BM70" s="207"/>
      <c r="BN70" s="212"/>
      <c r="BO70" s="212"/>
      <c r="BQ70" s="211"/>
      <c r="BR70" s="212"/>
      <c r="BS70" s="213"/>
      <c r="BT70" s="214"/>
      <c r="BU70" s="207"/>
      <c r="BV70" s="207"/>
      <c r="BW70" s="207"/>
      <c r="BX70" s="207"/>
      <c r="BY70" s="212"/>
      <c r="BZ70" s="212"/>
      <c r="CF70" s="219">
        <v>550</v>
      </c>
      <c r="CG70" s="220">
        <v>3.6699999999999998E-4</v>
      </c>
      <c r="CH70" s="221">
        <v>1.8</v>
      </c>
      <c r="CI70" s="221">
        <v>-2.2999999999999998</v>
      </c>
      <c r="CJ70" s="221">
        <v>5.3</v>
      </c>
      <c r="CK70" s="207"/>
      <c r="CL70" s="207"/>
      <c r="CM70" s="207"/>
      <c r="CO70" s="219">
        <v>550</v>
      </c>
      <c r="CP70" s="220">
        <v>9.5609999999999998E-4</v>
      </c>
      <c r="CQ70" s="221">
        <v>1.7</v>
      </c>
      <c r="CR70" s="221">
        <v>-2.2000000000000002</v>
      </c>
      <c r="CS70" s="221">
        <v>5.3</v>
      </c>
      <c r="CT70" s="207"/>
      <c r="CU70" s="207"/>
      <c r="CV70" s="207"/>
    </row>
    <row r="71" spans="1:100" s="215" customFormat="1" x14ac:dyDescent="0.15">
      <c r="A71" s="211">
        <v>600</v>
      </c>
      <c r="B71" s="212">
        <v>0.34599999999999997</v>
      </c>
      <c r="C71" s="213">
        <v>6.16</v>
      </c>
      <c r="D71" s="214">
        <v>5.21</v>
      </c>
      <c r="E71" s="207">
        <v>5.34</v>
      </c>
      <c r="F71" s="207">
        <v>4.41</v>
      </c>
      <c r="G71" s="207">
        <v>3.01</v>
      </c>
      <c r="H71" s="218">
        <v>1.0152000000000001</v>
      </c>
      <c r="J71" s="211">
        <v>600</v>
      </c>
      <c r="K71" s="212">
        <v>5.706E-2</v>
      </c>
      <c r="L71" s="213">
        <v>0.27100000000000002</v>
      </c>
      <c r="M71" s="214">
        <v>0.83499999999999996</v>
      </c>
      <c r="N71" s="207">
        <v>2.5990000000000002</v>
      </c>
      <c r="O71" s="207">
        <v>2.5990000000000002</v>
      </c>
      <c r="P71" s="207">
        <v>0.03</v>
      </c>
      <c r="Q71" s="207"/>
      <c r="S71" s="211">
        <v>600</v>
      </c>
      <c r="T71" s="212">
        <f t="shared" ref="T71:T99" si="6">AA71+AB71</f>
        <v>8.4020000000000004E-4</v>
      </c>
      <c r="U71" s="213">
        <f t="shared" ref="U71:U99" si="7">(CP71*CQ71+CG71*CH71)/(CP71+CG71)</f>
        <v>1.8272078076648415</v>
      </c>
      <c r="V71" s="216">
        <f t="shared" ref="V71:V99" si="8">(CP71*CR71+CG71*CI71)/(CP71+CG71)</f>
        <v>-2.4</v>
      </c>
      <c r="W71" s="207">
        <f t="shared" ref="W71:W99" si="9">(CP71*CS71+CG71*CJ71)/(CP71+CG71)</f>
        <v>5.872792192335158</v>
      </c>
      <c r="X71" s="207"/>
      <c r="Y71" s="207"/>
      <c r="Z71" s="207"/>
      <c r="AA71" s="212">
        <f t="shared" ref="AA71:AA99" si="10">CP71</f>
        <v>6.1160000000000001E-4</v>
      </c>
      <c r="AB71" s="212">
        <f t="shared" ref="AB71:AB99" si="11">CG71</f>
        <v>2.286E-4</v>
      </c>
      <c r="AD71" s="211">
        <v>600</v>
      </c>
      <c r="AE71" s="212">
        <v>4.8680000000000001E-4</v>
      </c>
      <c r="AF71" s="213">
        <v>5.0999999999999996</v>
      </c>
      <c r="AG71" s="216">
        <v>-4.8</v>
      </c>
      <c r="AH71" s="207" t="s">
        <v>105</v>
      </c>
      <c r="AI71" s="207"/>
      <c r="AJ71" s="207"/>
      <c r="AK71" s="211"/>
      <c r="AL71" s="211"/>
      <c r="AN71" s="211"/>
      <c r="AO71" s="212"/>
      <c r="AP71" s="213"/>
      <c r="AQ71" s="214"/>
      <c r="AR71" s="207"/>
      <c r="AS71" s="207"/>
      <c r="AT71" s="207"/>
      <c r="AU71" s="207"/>
      <c r="AW71" s="211">
        <v>600</v>
      </c>
      <c r="AX71" s="212">
        <v>1.505E-4</v>
      </c>
      <c r="AY71" s="213">
        <v>21</v>
      </c>
      <c r="AZ71" s="216">
        <v>-19.2</v>
      </c>
      <c r="BA71" s="207"/>
      <c r="BB71" s="207"/>
      <c r="BC71" s="207"/>
      <c r="BD71" s="207"/>
      <c r="BF71" s="211"/>
      <c r="BG71" s="212"/>
      <c r="BH71" s="213"/>
      <c r="BI71" s="214"/>
      <c r="BJ71" s="207"/>
      <c r="BK71" s="207"/>
      <c r="BL71" s="207"/>
      <c r="BM71" s="207"/>
      <c r="BN71" s="212"/>
      <c r="BO71" s="212"/>
      <c r="BQ71" s="211"/>
      <c r="BR71" s="212"/>
      <c r="BS71" s="213"/>
      <c r="BT71" s="214"/>
      <c r="BU71" s="207"/>
      <c r="BV71" s="207"/>
      <c r="BW71" s="207"/>
      <c r="BX71" s="207"/>
      <c r="BY71" s="212"/>
      <c r="BZ71" s="212"/>
      <c r="CF71" s="219">
        <v>600</v>
      </c>
      <c r="CG71" s="220">
        <v>2.286E-4</v>
      </c>
      <c r="CH71" s="221">
        <v>1.9</v>
      </c>
      <c r="CI71" s="221">
        <v>-2.4</v>
      </c>
      <c r="CJ71" s="221">
        <v>5.8</v>
      </c>
      <c r="CK71" s="207"/>
      <c r="CL71" s="207"/>
      <c r="CM71" s="207"/>
      <c r="CO71" s="219">
        <v>600</v>
      </c>
      <c r="CP71" s="220">
        <v>6.1160000000000001E-4</v>
      </c>
      <c r="CQ71" s="221">
        <v>1.8</v>
      </c>
      <c r="CR71" s="221">
        <v>-2.4</v>
      </c>
      <c r="CS71" s="221">
        <v>5.9</v>
      </c>
      <c r="CT71" s="207"/>
      <c r="CU71" s="207"/>
      <c r="CV71" s="207"/>
    </row>
    <row r="72" spans="1:100" s="215" customFormat="1" x14ac:dyDescent="0.15">
      <c r="A72" s="211">
        <v>650</v>
      </c>
      <c r="B72" s="212">
        <v>0.2195</v>
      </c>
      <c r="C72" s="213">
        <v>6.23</v>
      </c>
      <c r="D72" s="214">
        <v>5.26</v>
      </c>
      <c r="E72" s="207">
        <v>5.74</v>
      </c>
      <c r="F72" s="207">
        <v>4.82</v>
      </c>
      <c r="G72" s="207">
        <v>3.11</v>
      </c>
      <c r="H72" s="218">
        <v>1.0226</v>
      </c>
      <c r="J72" s="211">
        <v>650</v>
      </c>
      <c r="K72" s="212">
        <v>4.453E-2</v>
      </c>
      <c r="L72" s="213">
        <v>0.28199999999999997</v>
      </c>
      <c r="M72" s="214">
        <v>0.92300000000000004</v>
      </c>
      <c r="N72" s="207">
        <v>2.6930000000000001</v>
      </c>
      <c r="O72" s="207">
        <v>2.6930000000000001</v>
      </c>
      <c r="P72" s="207">
        <v>5.6000000000000001E-2</v>
      </c>
      <c r="Q72" s="207"/>
      <c r="S72" s="211">
        <v>650</v>
      </c>
      <c r="T72" s="212">
        <f t="shared" si="6"/>
        <v>5.4549999999999998E-4</v>
      </c>
      <c r="U72" s="213">
        <f t="shared" si="7"/>
        <v>1.8267461044912925</v>
      </c>
      <c r="V72" s="216">
        <f t="shared" si="8"/>
        <v>-2.5000000000000004</v>
      </c>
      <c r="W72" s="207">
        <f t="shared" si="9"/>
        <v>6.4732538955087087</v>
      </c>
      <c r="X72" s="207"/>
      <c r="Y72" s="207"/>
      <c r="Z72" s="207"/>
      <c r="AA72" s="212">
        <f t="shared" si="10"/>
        <v>3.9960000000000001E-4</v>
      </c>
      <c r="AB72" s="212">
        <f t="shared" si="11"/>
        <v>1.459E-4</v>
      </c>
      <c r="AD72" s="211">
        <v>650</v>
      </c>
      <c r="AE72" s="212">
        <v>3.2180000000000002E-4</v>
      </c>
      <c r="AF72" s="213">
        <v>5.8</v>
      </c>
      <c r="AG72" s="216">
        <v>-5.4</v>
      </c>
      <c r="AH72" s="207" t="s">
        <v>106</v>
      </c>
      <c r="AI72" s="207"/>
      <c r="AJ72" s="207"/>
      <c r="AK72" s="211"/>
      <c r="AL72" s="211"/>
      <c r="AN72" s="211"/>
      <c r="AO72" s="212"/>
      <c r="AP72" s="213"/>
      <c r="AQ72" s="214"/>
      <c r="AR72" s="207"/>
      <c r="AS72" s="207"/>
      <c r="AT72" s="207"/>
      <c r="AU72" s="207"/>
      <c r="AW72" s="211">
        <v>650</v>
      </c>
      <c r="AX72" s="212">
        <v>9.5470000000000006E-5</v>
      </c>
      <c r="AY72" s="213">
        <v>21.2</v>
      </c>
      <c r="AZ72" s="216">
        <v>-20.3</v>
      </c>
      <c r="BA72" s="207"/>
      <c r="BB72" s="207"/>
      <c r="BC72" s="207"/>
      <c r="BD72" s="207"/>
      <c r="BF72" s="211"/>
      <c r="BG72" s="212"/>
      <c r="BH72" s="213"/>
      <c r="BI72" s="214"/>
      <c r="BJ72" s="207"/>
      <c r="BK72" s="207"/>
      <c r="BL72" s="207"/>
      <c r="BM72" s="207"/>
      <c r="BN72" s="212"/>
      <c r="BO72" s="212"/>
      <c r="BQ72" s="211"/>
      <c r="BR72" s="212"/>
      <c r="BS72" s="213"/>
      <c r="BT72" s="214"/>
      <c r="BU72" s="207"/>
      <c r="BV72" s="207"/>
      <c r="BW72" s="207"/>
      <c r="BX72" s="207"/>
      <c r="BY72" s="212"/>
      <c r="BZ72" s="212"/>
      <c r="CF72" s="219">
        <v>650</v>
      </c>
      <c r="CG72" s="220">
        <v>1.459E-4</v>
      </c>
      <c r="CH72" s="221">
        <v>1.9</v>
      </c>
      <c r="CI72" s="221">
        <v>-2.5</v>
      </c>
      <c r="CJ72" s="221">
        <v>6.4</v>
      </c>
      <c r="CK72" s="207"/>
      <c r="CL72" s="207"/>
      <c r="CM72" s="207"/>
      <c r="CO72" s="219">
        <v>650</v>
      </c>
      <c r="CP72" s="220">
        <v>3.9960000000000001E-4</v>
      </c>
      <c r="CQ72" s="221">
        <v>1.8</v>
      </c>
      <c r="CR72" s="221">
        <v>-2.5</v>
      </c>
      <c r="CS72" s="221">
        <v>6.5</v>
      </c>
      <c r="CT72" s="207"/>
      <c r="CU72" s="207"/>
      <c r="CV72" s="207"/>
    </row>
    <row r="73" spans="1:100" s="215" customFormat="1" x14ac:dyDescent="0.15">
      <c r="A73" s="211">
        <v>700</v>
      </c>
      <c r="B73" s="212">
        <v>0.14130000000000001</v>
      </c>
      <c r="C73" s="213">
        <v>6.31</v>
      </c>
      <c r="D73" s="214">
        <v>5.33</v>
      </c>
      <c r="E73" s="207">
        <v>6.15</v>
      </c>
      <c r="F73" s="207">
        <v>5.24</v>
      </c>
      <c r="G73" s="207">
        <v>3.21</v>
      </c>
      <c r="H73" s="218">
        <v>1.0301</v>
      </c>
      <c r="J73" s="211">
        <v>700</v>
      </c>
      <c r="K73" s="212">
        <v>3.5009999999999999E-2</v>
      </c>
      <c r="L73" s="213">
        <v>0.32100000000000001</v>
      </c>
      <c r="M73" s="214">
        <v>1.008</v>
      </c>
      <c r="N73" s="207">
        <v>2.79</v>
      </c>
      <c r="O73" s="207">
        <v>2.7890000000000001</v>
      </c>
      <c r="P73" s="207">
        <v>8.1000000000000003E-2</v>
      </c>
      <c r="Q73" s="207"/>
      <c r="S73" s="211">
        <v>700</v>
      </c>
      <c r="T73" s="212">
        <f t="shared" si="6"/>
        <v>3.6088E-4</v>
      </c>
      <c r="U73" s="213">
        <f t="shared" si="7"/>
        <v>1.9263467080469963</v>
      </c>
      <c r="V73" s="216">
        <f t="shared" si="8"/>
        <v>-2.6263467080469964</v>
      </c>
      <c r="W73" s="207">
        <f t="shared" si="9"/>
        <v>6.9736532919530045</v>
      </c>
      <c r="X73" s="207"/>
      <c r="Y73" s="207"/>
      <c r="Z73" s="207"/>
      <c r="AA73" s="212">
        <f t="shared" si="10"/>
        <v>2.6580000000000001E-4</v>
      </c>
      <c r="AB73" s="212">
        <f t="shared" si="11"/>
        <v>9.5080000000000004E-5</v>
      </c>
      <c r="AD73" s="211">
        <v>700</v>
      </c>
      <c r="AE73" s="212">
        <v>2.1709999999999999E-4</v>
      </c>
      <c r="AF73" s="213">
        <v>6.6</v>
      </c>
      <c r="AG73" s="216">
        <v>-6.1</v>
      </c>
      <c r="AH73" s="207" t="s">
        <v>107</v>
      </c>
      <c r="AI73" s="207"/>
      <c r="AJ73" s="207"/>
      <c r="AK73" s="211"/>
      <c r="AL73" s="211"/>
      <c r="AN73" s="211"/>
      <c r="AO73" s="212"/>
      <c r="AP73" s="213"/>
      <c r="AQ73" s="214"/>
      <c r="AR73" s="207"/>
      <c r="AS73" s="207"/>
      <c r="AT73" s="207"/>
      <c r="AU73" s="207"/>
      <c r="AW73" s="211">
        <v>700</v>
      </c>
      <c r="AX73" s="212">
        <v>6.2030000000000001E-5</v>
      </c>
      <c r="AY73" s="213">
        <v>21.7</v>
      </c>
      <c r="AZ73" s="216">
        <v>-21.4</v>
      </c>
      <c r="BA73" s="207"/>
      <c r="BB73" s="207"/>
      <c r="BC73" s="207"/>
      <c r="BD73" s="207"/>
      <c r="BF73" s="211"/>
      <c r="BG73" s="212"/>
      <c r="BH73" s="213"/>
      <c r="BI73" s="214"/>
      <c r="BJ73" s="207"/>
      <c r="BK73" s="207"/>
      <c r="BL73" s="207"/>
      <c r="BM73" s="207"/>
      <c r="BN73" s="212"/>
      <c r="BO73" s="212"/>
      <c r="BQ73" s="211"/>
      <c r="BR73" s="212"/>
      <c r="BS73" s="213"/>
      <c r="BT73" s="214"/>
      <c r="BU73" s="207"/>
      <c r="BV73" s="207"/>
      <c r="BW73" s="207"/>
      <c r="BX73" s="207"/>
      <c r="BY73" s="212"/>
      <c r="BZ73" s="212"/>
      <c r="CF73" s="219">
        <v>700</v>
      </c>
      <c r="CG73" s="220">
        <v>9.5080000000000004E-5</v>
      </c>
      <c r="CH73" s="221">
        <v>2</v>
      </c>
      <c r="CI73" s="221">
        <v>-2.7</v>
      </c>
      <c r="CJ73" s="221">
        <v>6.9</v>
      </c>
      <c r="CK73" s="207"/>
      <c r="CL73" s="207"/>
      <c r="CM73" s="207"/>
      <c r="CO73" s="219">
        <v>700</v>
      </c>
      <c r="CP73" s="220">
        <v>2.6580000000000001E-4</v>
      </c>
      <c r="CQ73" s="221">
        <v>1.9</v>
      </c>
      <c r="CR73" s="221">
        <v>-2.6</v>
      </c>
      <c r="CS73" s="221">
        <v>7</v>
      </c>
      <c r="CT73" s="207"/>
      <c r="CU73" s="207"/>
      <c r="CV73" s="207"/>
    </row>
    <row r="74" spans="1:100" s="215" customFormat="1" x14ac:dyDescent="0.15">
      <c r="A74" s="211">
        <v>750</v>
      </c>
      <c r="B74" s="212">
        <v>9.2289999999999997E-2</v>
      </c>
      <c r="C74" s="213">
        <v>6.39</v>
      </c>
      <c r="D74" s="214">
        <v>5.39</v>
      </c>
      <c r="E74" s="207">
        <v>6.57</v>
      </c>
      <c r="F74" s="207">
        <v>5.67</v>
      </c>
      <c r="G74" s="207">
        <v>3.31</v>
      </c>
      <c r="H74" s="218">
        <v>1.0377000000000001</v>
      </c>
      <c r="J74" s="211">
        <v>750</v>
      </c>
      <c r="K74" s="212">
        <v>2.7689999999999999E-2</v>
      </c>
      <c r="L74" s="213">
        <v>0.36799999999999999</v>
      </c>
      <c r="M74" s="214">
        <v>1.095</v>
      </c>
      <c r="N74" s="207">
        <v>2.891</v>
      </c>
      <c r="O74" s="207">
        <v>2.8889999999999998</v>
      </c>
      <c r="P74" s="207">
        <v>0.10199999999999999</v>
      </c>
      <c r="Q74" s="207"/>
      <c r="S74" s="211">
        <v>750</v>
      </c>
      <c r="T74" s="212">
        <f t="shared" si="6"/>
        <v>2.4247E-4</v>
      </c>
      <c r="U74" s="213">
        <f t="shared" si="7"/>
        <v>2.0260114653359178</v>
      </c>
      <c r="V74" s="216">
        <f t="shared" si="8"/>
        <v>-2.8</v>
      </c>
      <c r="W74" s="207">
        <f t="shared" si="9"/>
        <v>7.573988534664081</v>
      </c>
      <c r="X74" s="207"/>
      <c r="Y74" s="207"/>
      <c r="Z74" s="207"/>
      <c r="AA74" s="212">
        <f t="shared" si="10"/>
        <v>1.794E-4</v>
      </c>
      <c r="AB74" s="212">
        <f t="shared" si="11"/>
        <v>6.3070000000000004E-5</v>
      </c>
      <c r="AD74" s="211">
        <v>750</v>
      </c>
      <c r="AE74" s="212">
        <v>1.4899999999999999E-4</v>
      </c>
      <c r="AF74" s="213">
        <v>7.4</v>
      </c>
      <c r="AG74" s="216">
        <v>-6.7</v>
      </c>
      <c r="AH74" s="207" t="s">
        <v>108</v>
      </c>
      <c r="AI74" s="207"/>
      <c r="AJ74" s="207"/>
      <c r="AK74" s="211"/>
      <c r="AL74" s="211"/>
      <c r="AN74" s="211"/>
      <c r="AO74" s="212"/>
      <c r="AP74" s="213"/>
      <c r="AQ74" s="214"/>
      <c r="AR74" s="207"/>
      <c r="AS74" s="207"/>
      <c r="AT74" s="207"/>
      <c r="AU74" s="207"/>
      <c r="AW74" s="211">
        <v>750</v>
      </c>
      <c r="AX74" s="212">
        <v>4.1090000000000001E-5</v>
      </c>
      <c r="AY74" s="213">
        <v>22.4</v>
      </c>
      <c r="AZ74" s="216">
        <v>-22.9</v>
      </c>
      <c r="BA74" s="207"/>
      <c r="BB74" s="207"/>
      <c r="BC74" s="207"/>
      <c r="BD74" s="207"/>
      <c r="BF74" s="211"/>
      <c r="BG74" s="212"/>
      <c r="BH74" s="213"/>
      <c r="BI74" s="214"/>
      <c r="BJ74" s="207"/>
      <c r="BK74" s="207"/>
      <c r="BL74" s="207"/>
      <c r="BM74" s="207"/>
      <c r="BN74" s="212"/>
      <c r="BO74" s="212"/>
      <c r="BQ74" s="211"/>
      <c r="BR74" s="212"/>
      <c r="BS74" s="213"/>
      <c r="BT74" s="214"/>
      <c r="BU74" s="207"/>
      <c r="BV74" s="207"/>
      <c r="BW74" s="207"/>
      <c r="BX74" s="207"/>
      <c r="BY74" s="212"/>
      <c r="BZ74" s="212"/>
      <c r="CF74" s="219">
        <v>750</v>
      </c>
      <c r="CG74" s="220">
        <v>6.3070000000000004E-5</v>
      </c>
      <c r="CH74" s="221">
        <v>2.1</v>
      </c>
      <c r="CI74" s="221">
        <v>-2.8</v>
      </c>
      <c r="CJ74" s="221">
        <v>7.5</v>
      </c>
      <c r="CK74" s="207"/>
      <c r="CL74" s="207"/>
      <c r="CM74" s="207"/>
      <c r="CO74" s="219">
        <v>750</v>
      </c>
      <c r="CP74" s="220">
        <v>1.794E-4</v>
      </c>
      <c r="CQ74" s="221">
        <v>2</v>
      </c>
      <c r="CR74" s="221">
        <v>-2.8</v>
      </c>
      <c r="CS74" s="221">
        <v>7.6</v>
      </c>
      <c r="CT74" s="207"/>
      <c r="CU74" s="207"/>
      <c r="CV74" s="207"/>
    </row>
    <row r="75" spans="1:100" s="215" customFormat="1" x14ac:dyDescent="0.15">
      <c r="A75" s="211">
        <v>800</v>
      </c>
      <c r="B75" s="212">
        <v>6.1129999999999997E-2</v>
      </c>
      <c r="C75" s="213">
        <v>6.48</v>
      </c>
      <c r="D75" s="214">
        <v>5.45</v>
      </c>
      <c r="E75" s="207">
        <v>7</v>
      </c>
      <c r="F75" s="207">
        <v>6.11</v>
      </c>
      <c r="G75" s="207">
        <v>3.42</v>
      </c>
      <c r="H75" s="218">
        <v>1.0454000000000001</v>
      </c>
      <c r="J75" s="211">
        <v>800</v>
      </c>
      <c r="K75" s="212">
        <v>2.2030000000000001E-2</v>
      </c>
      <c r="L75" s="213">
        <v>0.41599999999999998</v>
      </c>
      <c r="M75" s="214">
        <v>1.181</v>
      </c>
      <c r="N75" s="207">
        <v>2.9950000000000001</v>
      </c>
      <c r="O75" s="207">
        <v>2.9929999999999999</v>
      </c>
      <c r="P75" s="207">
        <v>0.121</v>
      </c>
      <c r="Q75" s="207"/>
      <c r="S75" s="211">
        <v>800</v>
      </c>
      <c r="T75" s="212">
        <f t="shared" si="6"/>
        <v>1.652E-4</v>
      </c>
      <c r="U75" s="213">
        <f t="shared" si="7"/>
        <v>2.1257263922518157</v>
      </c>
      <c r="V75" s="216">
        <f t="shared" si="8"/>
        <v>-2.9</v>
      </c>
      <c r="W75" s="207">
        <f t="shared" si="9"/>
        <v>8.1742736077481837</v>
      </c>
      <c r="X75" s="207"/>
      <c r="Y75" s="207"/>
      <c r="Z75" s="207"/>
      <c r="AA75" s="212">
        <f t="shared" si="10"/>
        <v>1.227E-4</v>
      </c>
      <c r="AB75" s="212">
        <f t="shared" si="11"/>
        <v>4.2500000000000003E-5</v>
      </c>
      <c r="AD75" s="211">
        <v>800</v>
      </c>
      <c r="AE75" s="212">
        <v>1.038E-4</v>
      </c>
      <c r="AF75" s="213">
        <v>8.1999999999999993</v>
      </c>
      <c r="AG75" s="216">
        <v>-7.4</v>
      </c>
      <c r="AH75" s="207" t="s">
        <v>109</v>
      </c>
      <c r="AI75" s="207"/>
      <c r="AJ75" s="207"/>
      <c r="AK75" s="211"/>
      <c r="AL75" s="211"/>
      <c r="AN75" s="211"/>
      <c r="AO75" s="212"/>
      <c r="AP75" s="213"/>
      <c r="AQ75" s="214"/>
      <c r="AR75" s="207"/>
      <c r="AS75" s="207"/>
      <c r="AT75" s="207"/>
      <c r="AU75" s="207"/>
      <c r="AW75" s="211">
        <v>800</v>
      </c>
      <c r="AX75" s="212">
        <v>2.764E-5</v>
      </c>
      <c r="AY75" s="213">
        <v>23.1</v>
      </c>
      <c r="AZ75" s="216">
        <v>-24.4</v>
      </c>
      <c r="BA75" s="207"/>
      <c r="BB75" s="207"/>
      <c r="BC75" s="207"/>
      <c r="BD75" s="207"/>
      <c r="BF75" s="211"/>
      <c r="BG75" s="212"/>
      <c r="BH75" s="213"/>
      <c r="BI75" s="214"/>
      <c r="BJ75" s="207"/>
      <c r="BK75" s="207"/>
      <c r="BL75" s="207"/>
      <c r="BM75" s="207"/>
      <c r="BN75" s="212"/>
      <c r="BO75" s="212"/>
      <c r="BQ75" s="211"/>
      <c r="BR75" s="212"/>
      <c r="BS75" s="213"/>
      <c r="BT75" s="214"/>
      <c r="BU75" s="207"/>
      <c r="BV75" s="207"/>
      <c r="BW75" s="207"/>
      <c r="BX75" s="207"/>
      <c r="BY75" s="212"/>
      <c r="BZ75" s="212"/>
      <c r="CF75" s="219">
        <v>800</v>
      </c>
      <c r="CG75" s="220">
        <v>4.2500000000000003E-5</v>
      </c>
      <c r="CH75" s="221">
        <v>2.2000000000000002</v>
      </c>
      <c r="CI75" s="221">
        <v>-2.9</v>
      </c>
      <c r="CJ75" s="221">
        <v>8.1</v>
      </c>
      <c r="CK75" s="207"/>
      <c r="CL75" s="207"/>
      <c r="CM75" s="207"/>
      <c r="CO75" s="219">
        <v>800</v>
      </c>
      <c r="CP75" s="220">
        <v>1.227E-4</v>
      </c>
      <c r="CQ75" s="221">
        <v>2.1</v>
      </c>
      <c r="CR75" s="221">
        <v>-2.9</v>
      </c>
      <c r="CS75" s="221">
        <v>8.1999999999999993</v>
      </c>
      <c r="CT75" s="207"/>
      <c r="CU75" s="207"/>
      <c r="CV75" s="207"/>
    </row>
    <row r="76" spans="1:100" s="215" customFormat="1" x14ac:dyDescent="0.15">
      <c r="A76" s="211">
        <v>850</v>
      </c>
      <c r="B76" s="212">
        <v>4.1070000000000002E-2</v>
      </c>
      <c r="C76" s="213">
        <v>6.57</v>
      </c>
      <c r="D76" s="214">
        <v>5.52</v>
      </c>
      <c r="E76" s="207">
        <v>7.45</v>
      </c>
      <c r="F76" s="207">
        <v>6.56</v>
      </c>
      <c r="G76" s="207">
        <v>3.54</v>
      </c>
      <c r="H76" s="218">
        <v>1.0531999999999999</v>
      </c>
      <c r="J76" s="211">
        <v>850</v>
      </c>
      <c r="K76" s="212">
        <v>1.7610000000000001E-2</v>
      </c>
      <c r="L76" s="213">
        <v>0.45800000000000002</v>
      </c>
      <c r="M76" s="214">
        <v>1.2689999999999999</v>
      </c>
      <c r="N76" s="207">
        <v>3.1040000000000001</v>
      </c>
      <c r="O76" s="207">
        <v>3.101</v>
      </c>
      <c r="P76" s="207">
        <v>0.13900000000000001</v>
      </c>
      <c r="Q76" s="207"/>
      <c r="S76" s="211">
        <v>850</v>
      </c>
      <c r="T76" s="212">
        <f t="shared" si="6"/>
        <v>1.138E-4</v>
      </c>
      <c r="U76" s="213">
        <f t="shared" si="7"/>
        <v>2.2255096660808436</v>
      </c>
      <c r="V76" s="216">
        <f t="shared" si="8"/>
        <v>-3</v>
      </c>
      <c r="W76" s="207">
        <f t="shared" si="9"/>
        <v>8.7489806678383122</v>
      </c>
      <c r="X76" s="207"/>
      <c r="Y76" s="207"/>
      <c r="Z76" s="207"/>
      <c r="AA76" s="212">
        <f t="shared" si="10"/>
        <v>8.4770000000000003E-5</v>
      </c>
      <c r="AB76" s="212">
        <f t="shared" si="11"/>
        <v>2.9030000000000002E-5</v>
      </c>
      <c r="AD76" s="211">
        <v>850</v>
      </c>
      <c r="AE76" s="212">
        <v>7.3280000000000003E-5</v>
      </c>
      <c r="AF76" s="213">
        <v>9</v>
      </c>
      <c r="AG76" s="216">
        <v>-8</v>
      </c>
      <c r="AH76" s="207" t="s">
        <v>110</v>
      </c>
      <c r="AI76" s="207"/>
      <c r="AJ76" s="207"/>
      <c r="AK76" s="211"/>
      <c r="AL76" s="211"/>
      <c r="AN76" s="211"/>
      <c r="AO76" s="212"/>
      <c r="AP76" s="213"/>
      <c r="AQ76" s="214"/>
      <c r="AR76" s="207"/>
      <c r="AS76" s="207"/>
      <c r="AT76" s="207"/>
      <c r="AU76" s="207"/>
      <c r="AW76" s="211">
        <v>850</v>
      </c>
      <c r="AX76" s="212">
        <v>1.889E-5</v>
      </c>
      <c r="AY76" s="213">
        <v>24.4</v>
      </c>
      <c r="AZ76" s="216">
        <v>-25.9</v>
      </c>
      <c r="BA76" s="207"/>
      <c r="BB76" s="207"/>
      <c r="BC76" s="207"/>
      <c r="BD76" s="207"/>
      <c r="BF76" s="211"/>
      <c r="BG76" s="212"/>
      <c r="BH76" s="213"/>
      <c r="BI76" s="214"/>
      <c r="BJ76" s="207"/>
      <c r="BK76" s="207"/>
      <c r="BL76" s="207"/>
      <c r="BM76" s="207"/>
      <c r="BN76" s="212"/>
      <c r="BO76" s="212"/>
      <c r="BQ76" s="211"/>
      <c r="BR76" s="212"/>
      <c r="BS76" s="213"/>
      <c r="BT76" s="214"/>
      <c r="BU76" s="207"/>
      <c r="BV76" s="207"/>
      <c r="BW76" s="207"/>
      <c r="BX76" s="207"/>
      <c r="BY76" s="212"/>
      <c r="BZ76" s="212"/>
      <c r="CF76" s="219">
        <v>850</v>
      </c>
      <c r="CG76" s="220">
        <v>2.9030000000000002E-5</v>
      </c>
      <c r="CH76" s="221">
        <v>2.2999999999999998</v>
      </c>
      <c r="CI76" s="221">
        <v>-3</v>
      </c>
      <c r="CJ76" s="221">
        <v>8.6</v>
      </c>
      <c r="CK76" s="207"/>
      <c r="CL76" s="207"/>
      <c r="CM76" s="207"/>
      <c r="CO76" s="219">
        <v>850</v>
      </c>
      <c r="CP76" s="220">
        <v>8.4770000000000003E-5</v>
      </c>
      <c r="CQ76" s="221">
        <v>2.2000000000000002</v>
      </c>
      <c r="CR76" s="221">
        <v>-3</v>
      </c>
      <c r="CS76" s="221">
        <v>8.8000000000000007</v>
      </c>
      <c r="CT76" s="207"/>
      <c r="CU76" s="207"/>
      <c r="CV76" s="207"/>
    </row>
    <row r="77" spans="1:100" s="215" customFormat="1" x14ac:dyDescent="0.15">
      <c r="A77" s="211">
        <v>900</v>
      </c>
      <c r="B77" s="212">
        <v>2.7910000000000001E-2</v>
      </c>
      <c r="C77" s="213">
        <v>6.67</v>
      </c>
      <c r="D77" s="214">
        <v>5.59</v>
      </c>
      <c r="E77" s="207">
        <v>7.91</v>
      </c>
      <c r="F77" s="207">
        <v>7.01</v>
      </c>
      <c r="G77" s="207">
        <v>3.66</v>
      </c>
      <c r="H77" s="218">
        <v>1.0609999999999999</v>
      </c>
      <c r="J77" s="211">
        <v>900</v>
      </c>
      <c r="K77" s="212">
        <v>1.414E-2</v>
      </c>
      <c r="L77" s="213">
        <v>0.499</v>
      </c>
      <c r="M77" s="214">
        <v>1.3560000000000001</v>
      </c>
      <c r="N77" s="207">
        <v>3.2160000000000002</v>
      </c>
      <c r="O77" s="207">
        <v>3.2120000000000002</v>
      </c>
      <c r="P77" s="207">
        <v>0.153</v>
      </c>
      <c r="Q77" s="207"/>
      <c r="S77" s="211">
        <v>900</v>
      </c>
      <c r="T77" s="212">
        <f t="shared" si="6"/>
        <v>7.9229999999999999E-5</v>
      </c>
      <c r="U77" s="213">
        <f t="shared" si="7"/>
        <v>2.2253439353780133</v>
      </c>
      <c r="V77" s="216">
        <f t="shared" si="8"/>
        <v>-3.1</v>
      </c>
      <c r="W77" s="207">
        <f t="shared" si="9"/>
        <v>9.3493121292439731</v>
      </c>
      <c r="X77" s="207"/>
      <c r="Y77" s="207"/>
      <c r="Z77" s="207"/>
      <c r="AA77" s="212">
        <f t="shared" si="10"/>
        <v>5.9150000000000001E-5</v>
      </c>
      <c r="AB77" s="212">
        <f t="shared" si="11"/>
        <v>2.0080000000000001E-5</v>
      </c>
      <c r="AD77" s="211">
        <v>900</v>
      </c>
      <c r="AE77" s="212">
        <v>5.2290000000000002E-5</v>
      </c>
      <c r="AF77" s="213">
        <v>9.9</v>
      </c>
      <c r="AG77" s="216">
        <v>-8.6</v>
      </c>
      <c r="AH77" s="207" t="s">
        <v>111</v>
      </c>
      <c r="AI77" s="207"/>
      <c r="AJ77" s="207"/>
      <c r="AK77" s="211"/>
      <c r="AL77" s="211"/>
      <c r="AN77" s="211"/>
      <c r="AO77" s="212"/>
      <c r="AP77" s="213"/>
      <c r="AQ77" s="214"/>
      <c r="AR77" s="207"/>
      <c r="AS77" s="207"/>
      <c r="AT77" s="207"/>
      <c r="AU77" s="207"/>
      <c r="AW77" s="211">
        <v>900</v>
      </c>
      <c r="AX77" s="212">
        <v>1.307E-5</v>
      </c>
      <c r="AY77" s="213">
        <v>26</v>
      </c>
      <c r="AZ77" s="216">
        <v>-27</v>
      </c>
      <c r="BA77" s="207"/>
      <c r="BB77" s="207"/>
      <c r="BC77" s="207"/>
      <c r="BD77" s="207"/>
      <c r="BF77" s="211"/>
      <c r="BG77" s="212"/>
      <c r="BH77" s="213"/>
      <c r="BI77" s="214"/>
      <c r="BJ77" s="207"/>
      <c r="BK77" s="207"/>
      <c r="BL77" s="207"/>
      <c r="BM77" s="207"/>
      <c r="BN77" s="212"/>
      <c r="BO77" s="212"/>
      <c r="BQ77" s="211"/>
      <c r="BR77" s="212"/>
      <c r="BS77" s="213"/>
      <c r="BT77" s="214"/>
      <c r="BU77" s="207"/>
      <c r="BV77" s="207"/>
      <c r="BW77" s="207"/>
      <c r="BX77" s="207"/>
      <c r="BY77" s="212"/>
      <c r="BZ77" s="212"/>
      <c r="CF77" s="219">
        <v>900</v>
      </c>
      <c r="CG77" s="220">
        <v>2.0080000000000001E-5</v>
      </c>
      <c r="CH77" s="221">
        <v>2.2999999999999998</v>
      </c>
      <c r="CI77" s="221">
        <v>-3.1</v>
      </c>
      <c r="CJ77" s="221">
        <v>9.1999999999999993</v>
      </c>
      <c r="CK77" s="207"/>
      <c r="CL77" s="207"/>
      <c r="CM77" s="207"/>
      <c r="CO77" s="219">
        <v>900</v>
      </c>
      <c r="CP77" s="220">
        <v>5.9150000000000001E-5</v>
      </c>
      <c r="CQ77" s="221">
        <v>2.2000000000000002</v>
      </c>
      <c r="CR77" s="221">
        <v>-3.1</v>
      </c>
      <c r="CS77" s="221">
        <v>9.4</v>
      </c>
      <c r="CT77" s="207"/>
      <c r="CU77" s="207"/>
      <c r="CV77" s="207"/>
    </row>
    <row r="78" spans="1:100" s="222" customFormat="1" x14ac:dyDescent="0.15">
      <c r="A78" s="211">
        <v>950</v>
      </c>
      <c r="B78" s="212">
        <v>1.9220000000000001E-2</v>
      </c>
      <c r="C78" s="213">
        <v>6.81</v>
      </c>
      <c r="D78" s="214">
        <v>5.68</v>
      </c>
      <c r="E78" s="207">
        <v>8.3699999999999992</v>
      </c>
      <c r="F78" s="207">
        <v>7.47</v>
      </c>
      <c r="G78" s="207">
        <v>3.78</v>
      </c>
      <c r="H78" s="218">
        <v>1.0694999999999999</v>
      </c>
      <c r="I78" s="215"/>
      <c r="J78" s="211">
        <v>950</v>
      </c>
      <c r="K78" s="212">
        <v>1.1390000000000001E-2</v>
      </c>
      <c r="L78" s="213">
        <v>0.54200000000000004</v>
      </c>
      <c r="M78" s="214">
        <v>1.4430000000000001</v>
      </c>
      <c r="N78" s="207">
        <v>3.335</v>
      </c>
      <c r="O78" s="207">
        <v>3.331</v>
      </c>
      <c r="P78" s="207">
        <v>0.16600000000000001</v>
      </c>
      <c r="Q78" s="207"/>
      <c r="R78" s="215"/>
      <c r="S78" s="211">
        <v>950</v>
      </c>
      <c r="T78" s="212">
        <f t="shared" si="6"/>
        <v>5.5630000000000001E-5</v>
      </c>
      <c r="U78" s="213">
        <f t="shared" si="7"/>
        <v>2.3252202049254</v>
      </c>
      <c r="V78" s="216">
        <f t="shared" si="8"/>
        <v>-3.2747797950745996</v>
      </c>
      <c r="W78" s="207">
        <f t="shared" si="9"/>
        <v>9.9495595901492013</v>
      </c>
      <c r="X78" s="207"/>
      <c r="Y78" s="207"/>
      <c r="Z78" s="207"/>
      <c r="AA78" s="212">
        <f t="shared" si="10"/>
        <v>4.1600000000000002E-5</v>
      </c>
      <c r="AB78" s="212">
        <f t="shared" si="11"/>
        <v>1.403E-5</v>
      </c>
      <c r="AC78" s="215"/>
      <c r="AD78" s="211">
        <v>950</v>
      </c>
      <c r="AE78" s="212">
        <v>3.7710000000000003E-5</v>
      </c>
      <c r="AF78" s="213">
        <v>10.6</v>
      </c>
      <c r="AG78" s="216">
        <v>-9.3000000000000007</v>
      </c>
      <c r="AH78" s="207" t="s">
        <v>112</v>
      </c>
      <c r="AI78" s="207"/>
      <c r="AJ78" s="207"/>
      <c r="AK78" s="211"/>
      <c r="AL78" s="211"/>
      <c r="AM78" s="215"/>
      <c r="AN78" s="211"/>
      <c r="AO78" s="212"/>
      <c r="AP78" s="213"/>
      <c r="AQ78" s="214"/>
      <c r="AR78" s="207"/>
      <c r="AS78" s="207"/>
      <c r="AT78" s="207"/>
      <c r="AU78" s="207"/>
      <c r="AV78" s="215"/>
      <c r="AW78" s="211">
        <v>950</v>
      </c>
      <c r="AX78" s="212">
        <v>9.1540000000000008E-6</v>
      </c>
      <c r="AY78" s="213">
        <v>27.7</v>
      </c>
      <c r="AZ78" s="216">
        <v>-28.1</v>
      </c>
      <c r="BA78" s="207"/>
      <c r="BB78" s="207"/>
      <c r="BC78" s="207"/>
      <c r="BD78" s="207"/>
      <c r="BE78" s="215"/>
      <c r="BF78" s="211"/>
      <c r="BG78" s="212"/>
      <c r="BH78" s="213"/>
      <c r="BI78" s="214"/>
      <c r="BJ78" s="207"/>
      <c r="BK78" s="207"/>
      <c r="BL78" s="207"/>
      <c r="BM78" s="207"/>
      <c r="BN78" s="212"/>
      <c r="BO78" s="212"/>
      <c r="BP78" s="215"/>
      <c r="BQ78" s="211"/>
      <c r="BR78" s="212"/>
      <c r="BS78" s="213"/>
      <c r="BT78" s="214"/>
      <c r="BU78" s="207"/>
      <c r="BV78" s="207"/>
      <c r="BW78" s="207"/>
      <c r="BX78" s="207"/>
      <c r="BY78" s="212"/>
      <c r="BZ78" s="212"/>
      <c r="CA78" s="215"/>
      <c r="CB78" s="215"/>
      <c r="CF78" s="219">
        <v>950</v>
      </c>
      <c r="CG78" s="220">
        <v>1.403E-5</v>
      </c>
      <c r="CH78" s="221">
        <v>2.4</v>
      </c>
      <c r="CI78" s="221">
        <v>-3.2</v>
      </c>
      <c r="CJ78" s="221">
        <v>9.8000000000000007</v>
      </c>
      <c r="CK78" s="207"/>
      <c r="CL78" s="207"/>
      <c r="CM78" s="207"/>
      <c r="CN78" s="215"/>
      <c r="CO78" s="219">
        <v>950</v>
      </c>
      <c r="CP78" s="220">
        <v>4.1600000000000002E-5</v>
      </c>
      <c r="CQ78" s="221">
        <v>2.2999999999999998</v>
      </c>
      <c r="CR78" s="221">
        <v>-3.3</v>
      </c>
      <c r="CS78" s="221">
        <v>10</v>
      </c>
      <c r="CT78" s="207"/>
      <c r="CU78" s="207"/>
      <c r="CV78" s="207"/>
    </row>
    <row r="79" spans="1:100" s="215" customFormat="1" x14ac:dyDescent="0.15">
      <c r="A79" s="211">
        <v>1000</v>
      </c>
      <c r="B79" s="212">
        <v>1.3350000000000001E-2</v>
      </c>
      <c r="C79" s="213">
        <v>6.97</v>
      </c>
      <c r="D79" s="214">
        <v>5.77</v>
      </c>
      <c r="E79" s="207">
        <v>8.85</v>
      </c>
      <c r="F79" s="207">
        <v>7.94</v>
      </c>
      <c r="G79" s="207">
        <v>3.91</v>
      </c>
      <c r="H79" s="218">
        <v>1.0783</v>
      </c>
      <c r="J79" s="211">
        <v>1000</v>
      </c>
      <c r="K79" s="212">
        <v>9.2090000000000002E-3</v>
      </c>
      <c r="L79" s="213">
        <v>0.58399999999999996</v>
      </c>
      <c r="M79" s="214">
        <v>1.5309999999999999</v>
      </c>
      <c r="N79" s="207">
        <v>3.4590000000000001</v>
      </c>
      <c r="O79" s="207">
        <v>3.4540000000000002</v>
      </c>
      <c r="P79" s="207">
        <v>0.17699999999999999</v>
      </c>
      <c r="Q79" s="207"/>
      <c r="S79" s="211">
        <v>1000</v>
      </c>
      <c r="T79" s="212">
        <f t="shared" si="6"/>
        <v>3.9360999999999998E-5</v>
      </c>
      <c r="U79" s="213">
        <f t="shared" si="7"/>
        <v>2.3251543405909403</v>
      </c>
      <c r="V79" s="216">
        <f t="shared" si="8"/>
        <v>-3.3748456594090603</v>
      </c>
      <c r="W79" s="207">
        <f t="shared" si="9"/>
        <v>10.524536978227179</v>
      </c>
      <c r="X79" s="207"/>
      <c r="Y79" s="207"/>
      <c r="Z79" s="207"/>
      <c r="AA79" s="212">
        <f t="shared" si="10"/>
        <v>2.9459999999999999E-5</v>
      </c>
      <c r="AB79" s="212">
        <f t="shared" si="11"/>
        <v>9.9010000000000006E-6</v>
      </c>
      <c r="AD79" s="211">
        <v>1000</v>
      </c>
      <c r="AE79" s="212">
        <v>2.741E-5</v>
      </c>
      <c r="AF79" s="213">
        <v>11.4</v>
      </c>
      <c r="AG79" s="216">
        <v>-9.9</v>
      </c>
      <c r="AH79" s="207" t="s">
        <v>113</v>
      </c>
      <c r="AI79" s="207"/>
      <c r="AJ79" s="207"/>
      <c r="AK79" s="211"/>
      <c r="AL79" s="211"/>
      <c r="AN79" s="211"/>
      <c r="AO79" s="212"/>
      <c r="AP79" s="213"/>
      <c r="AQ79" s="214"/>
      <c r="AR79" s="207"/>
      <c r="AS79" s="207"/>
      <c r="AT79" s="207"/>
      <c r="AU79" s="207"/>
      <c r="AW79" s="211">
        <v>1000</v>
      </c>
      <c r="AX79" s="212">
        <v>6.472E-6</v>
      </c>
      <c r="AY79" s="213">
        <v>29.2</v>
      </c>
      <c r="AZ79" s="216">
        <v>-29.3</v>
      </c>
      <c r="BA79" s="207"/>
      <c r="BB79" s="207"/>
      <c r="BC79" s="207"/>
      <c r="BD79" s="207"/>
      <c r="BF79" s="211"/>
      <c r="BG79" s="212"/>
      <c r="BH79" s="213"/>
      <c r="BI79" s="214"/>
      <c r="BJ79" s="207"/>
      <c r="BK79" s="207"/>
      <c r="BL79" s="207"/>
      <c r="BM79" s="207"/>
      <c r="BN79" s="212"/>
      <c r="BO79" s="212"/>
      <c r="BQ79" s="211"/>
      <c r="BR79" s="212"/>
      <c r="BS79" s="213"/>
      <c r="BT79" s="214"/>
      <c r="BU79" s="207"/>
      <c r="BV79" s="207"/>
      <c r="BW79" s="207"/>
      <c r="BX79" s="207"/>
      <c r="BY79" s="212"/>
      <c r="BZ79" s="212"/>
      <c r="CF79" s="219">
        <v>1000</v>
      </c>
      <c r="CG79" s="220">
        <v>9.9010000000000006E-6</v>
      </c>
      <c r="CH79" s="221">
        <v>2.4</v>
      </c>
      <c r="CI79" s="221">
        <v>-3.3</v>
      </c>
      <c r="CJ79" s="221">
        <v>10.3</v>
      </c>
      <c r="CK79" s="207"/>
      <c r="CL79" s="207"/>
      <c r="CM79" s="207"/>
      <c r="CO79" s="219">
        <v>1000</v>
      </c>
      <c r="CP79" s="220">
        <v>2.9459999999999999E-5</v>
      </c>
      <c r="CQ79" s="221">
        <v>2.2999999999999998</v>
      </c>
      <c r="CR79" s="221">
        <v>-3.4</v>
      </c>
      <c r="CS79" s="221">
        <v>10.6</v>
      </c>
      <c r="CT79" s="207"/>
      <c r="CU79" s="207"/>
      <c r="CV79" s="207"/>
    </row>
    <row r="80" spans="1:100" s="215" customFormat="1" x14ac:dyDescent="0.15">
      <c r="A80" s="211">
        <v>1050</v>
      </c>
      <c r="B80" s="212">
        <v>9.3760000000000007E-3</v>
      </c>
      <c r="C80" s="213">
        <v>7.09</v>
      </c>
      <c r="D80" s="214">
        <v>5.86</v>
      </c>
      <c r="E80" s="207">
        <v>9.34</v>
      </c>
      <c r="F80" s="207">
        <v>8.42</v>
      </c>
      <c r="G80" s="207">
        <v>4.05</v>
      </c>
      <c r="H80" s="218">
        <v>1.089</v>
      </c>
      <c r="J80" s="211">
        <v>1050</v>
      </c>
      <c r="K80" s="212">
        <v>7.4679999999999998E-3</v>
      </c>
      <c r="L80" s="213">
        <v>0.626</v>
      </c>
      <c r="M80" s="214">
        <v>1.62</v>
      </c>
      <c r="N80" s="207">
        <v>3.589</v>
      </c>
      <c r="O80" s="207">
        <v>3.585</v>
      </c>
      <c r="P80" s="207">
        <v>0.186</v>
      </c>
      <c r="Q80" s="207"/>
      <c r="S80" s="211">
        <v>1050</v>
      </c>
      <c r="T80" s="212">
        <f t="shared" si="6"/>
        <v>2.8036999999999999E-5</v>
      </c>
      <c r="U80" s="213">
        <f t="shared" si="7"/>
        <v>2.5</v>
      </c>
      <c r="V80" s="216">
        <f t="shared" si="8"/>
        <v>-3.4748653564932055</v>
      </c>
      <c r="W80" s="207">
        <f t="shared" si="9"/>
        <v>17.613824588936048</v>
      </c>
      <c r="X80" s="207"/>
      <c r="Y80" s="207"/>
      <c r="Z80" s="207"/>
      <c r="AA80" s="212">
        <f t="shared" si="10"/>
        <v>2.0990000000000001E-5</v>
      </c>
      <c r="AB80" s="212">
        <f t="shared" si="11"/>
        <v>7.0469999999999996E-6</v>
      </c>
      <c r="AD80" s="211">
        <v>1050</v>
      </c>
      <c r="AE80" s="212">
        <v>2.0089999999999999E-5</v>
      </c>
      <c r="AF80" s="213">
        <v>12.2</v>
      </c>
      <c r="AG80" s="216">
        <v>-10.5</v>
      </c>
      <c r="AH80" s="207" t="s">
        <v>114</v>
      </c>
      <c r="AI80" s="207"/>
      <c r="AJ80" s="207"/>
      <c r="AK80" s="211"/>
      <c r="AL80" s="211"/>
      <c r="AN80" s="211"/>
      <c r="AO80" s="212"/>
      <c r="AP80" s="213"/>
      <c r="AQ80" s="214"/>
      <c r="AR80" s="207"/>
      <c r="AS80" s="207"/>
      <c r="AT80" s="207"/>
      <c r="AU80" s="207"/>
      <c r="AW80" s="211">
        <v>1050</v>
      </c>
      <c r="AX80" s="212">
        <v>4.6229999999999996E-6</v>
      </c>
      <c r="AY80" s="213">
        <v>30.6</v>
      </c>
      <c r="AZ80" s="216">
        <v>-30.5</v>
      </c>
      <c r="BA80" s="207"/>
      <c r="BB80" s="207"/>
      <c r="BC80" s="207"/>
      <c r="BD80" s="207"/>
      <c r="BF80" s="211"/>
      <c r="BG80" s="212"/>
      <c r="BH80" s="213"/>
      <c r="BI80" s="214"/>
      <c r="BJ80" s="207"/>
      <c r="BK80" s="207"/>
      <c r="BL80" s="207"/>
      <c r="BM80" s="207"/>
      <c r="BN80" s="212"/>
      <c r="BO80" s="212"/>
      <c r="BQ80" s="211"/>
      <c r="BR80" s="212"/>
      <c r="BS80" s="213"/>
      <c r="BT80" s="214"/>
      <c r="BU80" s="207"/>
      <c r="BV80" s="207"/>
      <c r="BW80" s="207"/>
      <c r="BX80" s="207"/>
      <c r="BY80" s="212"/>
      <c r="BZ80" s="212"/>
      <c r="CF80" s="219">
        <v>1050</v>
      </c>
      <c r="CG80" s="220">
        <v>7.0469999999999996E-6</v>
      </c>
      <c r="CH80" s="221">
        <v>2.5</v>
      </c>
      <c r="CI80" s="221">
        <v>-3.4</v>
      </c>
      <c r="CJ80" s="221">
        <v>11.4</v>
      </c>
      <c r="CK80" s="207"/>
      <c r="CL80" s="207"/>
      <c r="CM80" s="207"/>
      <c r="CO80" s="219">
        <v>1050</v>
      </c>
      <c r="CP80" s="220">
        <v>2.0990000000000001E-5</v>
      </c>
      <c r="CQ80" s="221">
        <v>2.5</v>
      </c>
      <c r="CR80" s="221">
        <v>-3.5</v>
      </c>
      <c r="CS80" s="221">
        <v>19.7</v>
      </c>
      <c r="CT80" s="207"/>
      <c r="CU80" s="207"/>
      <c r="CV80" s="207"/>
    </row>
    <row r="81" spans="1:100" s="215" customFormat="1" x14ac:dyDescent="0.15">
      <c r="A81" s="211">
        <v>1100</v>
      </c>
      <c r="B81" s="212">
        <v>6.6480000000000003E-3</v>
      </c>
      <c r="C81" s="213">
        <v>7.2</v>
      </c>
      <c r="D81" s="214">
        <v>5.94</v>
      </c>
      <c r="E81" s="207">
        <v>9.85</v>
      </c>
      <c r="F81" s="207">
        <v>8.91</v>
      </c>
      <c r="G81" s="207">
        <v>4.1900000000000004</v>
      </c>
      <c r="H81" s="218">
        <v>1.1004</v>
      </c>
      <c r="J81" s="211">
        <v>1100</v>
      </c>
      <c r="K81" s="212">
        <v>6.0720000000000001E-3</v>
      </c>
      <c r="L81" s="213">
        <v>0.67500000000000004</v>
      </c>
      <c r="M81" s="214">
        <v>1.716</v>
      </c>
      <c r="N81" s="207">
        <v>3.7250000000000001</v>
      </c>
      <c r="O81" s="207">
        <v>3.72</v>
      </c>
      <c r="P81" s="207">
        <v>0.193</v>
      </c>
      <c r="Q81" s="207"/>
      <c r="S81" s="211">
        <v>1100</v>
      </c>
      <c r="T81" s="212">
        <f t="shared" si="6"/>
        <v>2.0094000000000001E-5</v>
      </c>
      <c r="U81" s="213">
        <f t="shared" si="7"/>
        <v>2.6</v>
      </c>
      <c r="V81" s="216">
        <f t="shared" si="8"/>
        <v>-3.6496964267940681</v>
      </c>
      <c r="W81" s="207">
        <f t="shared" si="9"/>
        <v>24.700258783716528</v>
      </c>
      <c r="X81" s="207"/>
      <c r="Y81" s="207"/>
      <c r="Z81" s="207"/>
      <c r="AA81" s="212">
        <f t="shared" si="10"/>
        <v>1.504E-5</v>
      </c>
      <c r="AB81" s="212">
        <f t="shared" si="11"/>
        <v>5.0540000000000002E-6</v>
      </c>
      <c r="AD81" s="211">
        <v>1100</v>
      </c>
      <c r="AE81" s="212">
        <v>1.482E-5</v>
      </c>
      <c r="AF81" s="213">
        <v>13</v>
      </c>
      <c r="AG81" s="216">
        <v>-11.1</v>
      </c>
      <c r="AH81" s="207" t="s">
        <v>115</v>
      </c>
      <c r="AI81" s="207"/>
      <c r="AJ81" s="207"/>
      <c r="AK81" s="211"/>
      <c r="AL81" s="211"/>
      <c r="AN81" s="211"/>
      <c r="AO81" s="212"/>
      <c r="AP81" s="213"/>
      <c r="AQ81" s="214"/>
      <c r="AR81" s="207"/>
      <c r="AS81" s="207"/>
      <c r="AT81" s="207"/>
      <c r="AU81" s="207"/>
      <c r="AW81" s="211">
        <v>1100</v>
      </c>
      <c r="AX81" s="212">
        <v>3.332E-6</v>
      </c>
      <c r="AY81" s="213">
        <v>31.9</v>
      </c>
      <c r="AZ81" s="216">
        <v>-31.8</v>
      </c>
      <c r="BA81" s="207"/>
      <c r="BB81" s="207"/>
      <c r="BC81" s="207"/>
      <c r="BD81" s="207"/>
      <c r="BF81" s="211"/>
      <c r="BG81" s="212"/>
      <c r="BH81" s="213"/>
      <c r="BI81" s="214"/>
      <c r="BJ81" s="207"/>
      <c r="BK81" s="207"/>
      <c r="BL81" s="207"/>
      <c r="BM81" s="207"/>
      <c r="BN81" s="212"/>
      <c r="BO81" s="212"/>
      <c r="BQ81" s="211"/>
      <c r="BR81" s="212"/>
      <c r="BS81" s="213"/>
      <c r="BT81" s="214"/>
      <c r="BU81" s="207"/>
      <c r="BV81" s="207"/>
      <c r="BW81" s="207"/>
      <c r="BX81" s="207"/>
      <c r="BY81" s="212"/>
      <c r="BZ81" s="212"/>
      <c r="CF81" s="219">
        <v>1100</v>
      </c>
      <c r="CG81" s="220">
        <v>5.0540000000000002E-6</v>
      </c>
      <c r="CH81" s="221">
        <v>2.6</v>
      </c>
      <c r="CI81" s="221">
        <v>-3.5</v>
      </c>
      <c r="CJ81" s="221">
        <v>12.5</v>
      </c>
      <c r="CK81" s="207"/>
      <c r="CL81" s="207"/>
      <c r="CM81" s="207"/>
      <c r="CO81" s="219">
        <v>1100</v>
      </c>
      <c r="CP81" s="220">
        <v>1.504E-5</v>
      </c>
      <c r="CQ81" s="221">
        <v>2.6</v>
      </c>
      <c r="CR81" s="221">
        <v>-3.7</v>
      </c>
      <c r="CS81" s="221">
        <v>28.8</v>
      </c>
      <c r="CT81" s="207"/>
      <c r="CU81" s="207"/>
      <c r="CV81" s="207"/>
    </row>
    <row r="82" spans="1:100" s="215" customFormat="1" x14ac:dyDescent="0.15">
      <c r="A82" s="211">
        <v>1150</v>
      </c>
      <c r="B82" s="212">
        <v>4.7489999999999997E-3</v>
      </c>
      <c r="C82" s="213">
        <v>7.31</v>
      </c>
      <c r="D82" s="214">
        <v>6.03</v>
      </c>
      <c r="E82" s="207">
        <v>10.37</v>
      </c>
      <c r="F82" s="207">
        <v>9.42</v>
      </c>
      <c r="G82" s="207">
        <v>4.34</v>
      </c>
      <c r="H82" s="218">
        <v>1.1122000000000001</v>
      </c>
      <c r="J82" s="211">
        <v>1150</v>
      </c>
      <c r="K82" s="212">
        <v>4.9490000000000003E-3</v>
      </c>
      <c r="L82" s="213">
        <v>0.72399999999999998</v>
      </c>
      <c r="M82" s="214">
        <v>1.8080000000000001</v>
      </c>
      <c r="N82" s="207">
        <v>3.87</v>
      </c>
      <c r="O82" s="207">
        <v>3.8650000000000002</v>
      </c>
      <c r="P82" s="207">
        <v>0.19800000000000001</v>
      </c>
      <c r="Q82" s="207"/>
      <c r="S82" s="211">
        <v>1150</v>
      </c>
      <c r="T82" s="212">
        <f t="shared" si="6"/>
        <v>1.447E-5</v>
      </c>
      <c r="U82" s="213">
        <f t="shared" si="7"/>
        <v>2.6</v>
      </c>
      <c r="V82" s="216">
        <f t="shared" si="8"/>
        <v>-3.7495507947477535</v>
      </c>
      <c r="W82" s="207">
        <f t="shared" si="9"/>
        <v>31.795646164478228</v>
      </c>
      <c r="X82" s="207"/>
      <c r="Y82" s="207"/>
      <c r="Z82" s="207"/>
      <c r="AA82" s="212">
        <f t="shared" si="10"/>
        <v>1.082E-5</v>
      </c>
      <c r="AB82" s="212">
        <f t="shared" si="11"/>
        <v>3.6500000000000002E-6</v>
      </c>
      <c r="AD82" s="211">
        <v>1150</v>
      </c>
      <c r="AE82" s="212">
        <v>1.101E-5</v>
      </c>
      <c r="AF82" s="213">
        <v>13.8</v>
      </c>
      <c r="AG82" s="216">
        <v>-11.7</v>
      </c>
      <c r="AH82" s="207" t="s">
        <v>116</v>
      </c>
      <c r="AI82" s="207"/>
      <c r="AJ82" s="207"/>
      <c r="AK82" s="211"/>
      <c r="AL82" s="211"/>
      <c r="AN82" s="211"/>
      <c r="AO82" s="212"/>
      <c r="AP82" s="213"/>
      <c r="AQ82" s="214"/>
      <c r="AR82" s="207"/>
      <c r="AS82" s="207"/>
      <c r="AT82" s="207"/>
      <c r="AU82" s="207"/>
      <c r="AW82" s="211">
        <v>1150</v>
      </c>
      <c r="AX82" s="212">
        <v>2.4200000000000001E-6</v>
      </c>
      <c r="AY82" s="213">
        <v>33.200000000000003</v>
      </c>
      <c r="AZ82" s="216">
        <v>-33.1</v>
      </c>
      <c r="BA82" s="207"/>
      <c r="BB82" s="207"/>
      <c r="BC82" s="207"/>
      <c r="BD82" s="207"/>
      <c r="BF82" s="211"/>
      <c r="BG82" s="212"/>
      <c r="BH82" s="213"/>
      <c r="BI82" s="214"/>
      <c r="BJ82" s="207"/>
      <c r="BK82" s="207"/>
      <c r="BL82" s="207"/>
      <c r="BM82" s="207"/>
      <c r="BN82" s="212"/>
      <c r="BO82" s="212"/>
      <c r="BQ82" s="211"/>
      <c r="BR82" s="212"/>
      <c r="BS82" s="213"/>
      <c r="BT82" s="214"/>
      <c r="BU82" s="207"/>
      <c r="BV82" s="207"/>
      <c r="BW82" s="207"/>
      <c r="BX82" s="207"/>
      <c r="BY82" s="212"/>
      <c r="BZ82" s="212"/>
      <c r="CF82" s="219">
        <v>1150</v>
      </c>
      <c r="CG82" s="220">
        <v>3.6500000000000002E-6</v>
      </c>
      <c r="CH82" s="221">
        <v>2.6</v>
      </c>
      <c r="CI82" s="221">
        <v>-3.6</v>
      </c>
      <c r="CJ82" s="221">
        <v>13.7</v>
      </c>
      <c r="CK82" s="207"/>
      <c r="CL82" s="207"/>
      <c r="CM82" s="207"/>
      <c r="CO82" s="219">
        <v>1150</v>
      </c>
      <c r="CP82" s="220">
        <v>1.082E-5</v>
      </c>
      <c r="CQ82" s="221">
        <v>2.6</v>
      </c>
      <c r="CR82" s="221">
        <v>-3.8</v>
      </c>
      <c r="CS82" s="221">
        <v>37.9</v>
      </c>
      <c r="CT82" s="207"/>
      <c r="CU82" s="207"/>
      <c r="CV82" s="207"/>
    </row>
    <row r="83" spans="1:100" s="215" customFormat="1" x14ac:dyDescent="0.15">
      <c r="A83" s="211">
        <v>1200</v>
      </c>
      <c r="B83" s="212">
        <v>3.4229999999999998E-3</v>
      </c>
      <c r="C83" s="213">
        <v>7.4</v>
      </c>
      <c r="D83" s="214">
        <v>6.11</v>
      </c>
      <c r="E83" s="207">
        <v>10.91</v>
      </c>
      <c r="F83" s="207">
        <v>9.94</v>
      </c>
      <c r="G83" s="207">
        <v>4.49</v>
      </c>
      <c r="H83" s="218">
        <v>1.1242000000000001</v>
      </c>
      <c r="J83" s="211">
        <v>1200</v>
      </c>
      <c r="K83" s="212">
        <v>4.0429999999999997E-3</v>
      </c>
      <c r="L83" s="213">
        <v>0.76900000000000002</v>
      </c>
      <c r="M83" s="214">
        <v>1.901</v>
      </c>
      <c r="N83" s="207">
        <v>4.0220000000000002</v>
      </c>
      <c r="O83" s="207">
        <v>4.0170000000000003</v>
      </c>
      <c r="P83" s="207">
        <v>0.2</v>
      </c>
      <c r="Q83" s="207"/>
      <c r="S83" s="211">
        <v>1200</v>
      </c>
      <c r="T83" s="212">
        <f t="shared" si="6"/>
        <v>1.0463E-5</v>
      </c>
      <c r="U83" s="213">
        <f t="shared" si="7"/>
        <v>2.7</v>
      </c>
      <c r="V83" s="216">
        <f t="shared" si="8"/>
        <v>-3.84928796712224</v>
      </c>
      <c r="W83" s="207">
        <f t="shared" si="9"/>
        <v>38.760718723119567</v>
      </c>
      <c r="X83" s="207"/>
      <c r="Y83" s="207"/>
      <c r="Z83" s="207"/>
      <c r="AA83" s="212">
        <f t="shared" si="10"/>
        <v>7.8099999999999998E-6</v>
      </c>
      <c r="AB83" s="212">
        <f t="shared" si="11"/>
        <v>2.6529999999999998E-6</v>
      </c>
      <c r="AD83" s="211">
        <v>1200</v>
      </c>
      <c r="AE83" s="212">
        <v>8.2190000000000004E-6</v>
      </c>
      <c r="AF83" s="213">
        <v>14.5</v>
      </c>
      <c r="AG83" s="216">
        <v>-12.3</v>
      </c>
      <c r="AH83" s="207" t="s">
        <v>117</v>
      </c>
      <c r="AI83" s="207"/>
      <c r="AJ83" s="207"/>
      <c r="AK83" s="211"/>
      <c r="AL83" s="211"/>
      <c r="AN83" s="211"/>
      <c r="AO83" s="212"/>
      <c r="AP83" s="213"/>
      <c r="AQ83" s="214"/>
      <c r="AR83" s="207"/>
      <c r="AS83" s="207"/>
      <c r="AT83" s="207"/>
      <c r="AU83" s="207"/>
      <c r="AW83" s="211">
        <v>1200</v>
      </c>
      <c r="AX83" s="212">
        <v>1.7710000000000001E-6</v>
      </c>
      <c r="AY83" s="213">
        <v>34.5</v>
      </c>
      <c r="AZ83" s="216">
        <v>-35.200000000000003</v>
      </c>
      <c r="BA83" s="207"/>
      <c r="BB83" s="207"/>
      <c r="BC83" s="207"/>
      <c r="BD83" s="207"/>
      <c r="BF83" s="211"/>
      <c r="BG83" s="212"/>
      <c r="BH83" s="213"/>
      <c r="BI83" s="214"/>
      <c r="BJ83" s="207"/>
      <c r="BK83" s="207"/>
      <c r="BL83" s="207"/>
      <c r="BM83" s="207"/>
      <c r="BN83" s="212"/>
      <c r="BO83" s="212"/>
      <c r="BQ83" s="211"/>
      <c r="BR83" s="212"/>
      <c r="BS83" s="213"/>
      <c r="BT83" s="214"/>
      <c r="BU83" s="207"/>
      <c r="BV83" s="207"/>
      <c r="BW83" s="207"/>
      <c r="BX83" s="207"/>
      <c r="BY83" s="212"/>
      <c r="BZ83" s="212"/>
      <c r="CF83" s="219">
        <v>1200</v>
      </c>
      <c r="CG83" s="220">
        <v>2.6529999999999998E-6</v>
      </c>
      <c r="CH83" s="221">
        <v>2.7</v>
      </c>
      <c r="CI83" s="221">
        <v>-3.7</v>
      </c>
      <c r="CJ83" s="221">
        <v>14.8</v>
      </c>
      <c r="CK83" s="207"/>
      <c r="CL83" s="207"/>
      <c r="CM83" s="207"/>
      <c r="CO83" s="219">
        <v>1200</v>
      </c>
      <c r="CP83" s="220">
        <v>7.8099999999999998E-6</v>
      </c>
      <c r="CQ83" s="221">
        <v>2.7</v>
      </c>
      <c r="CR83" s="221">
        <v>-3.9</v>
      </c>
      <c r="CS83" s="221">
        <v>46.9</v>
      </c>
      <c r="CT83" s="207"/>
      <c r="CU83" s="207"/>
      <c r="CV83" s="207"/>
    </row>
    <row r="84" spans="1:100" s="222" customFormat="1" x14ac:dyDescent="0.15">
      <c r="A84" s="211">
        <v>1250</v>
      </c>
      <c r="B84" s="212">
        <v>2.4840000000000001E-3</v>
      </c>
      <c r="C84" s="213">
        <v>7.49</v>
      </c>
      <c r="D84" s="214">
        <v>6.2</v>
      </c>
      <c r="E84" s="207">
        <v>11.46</v>
      </c>
      <c r="F84" s="207">
        <v>10.47</v>
      </c>
      <c r="G84" s="207">
        <v>4.6500000000000004</v>
      </c>
      <c r="H84" s="218">
        <v>1.1364000000000001</v>
      </c>
      <c r="I84" s="215"/>
      <c r="J84" s="211">
        <v>1250</v>
      </c>
      <c r="K84" s="212">
        <v>3.3080000000000002E-3</v>
      </c>
      <c r="L84" s="213">
        <v>0.81299999999999994</v>
      </c>
      <c r="M84" s="214">
        <v>1.9930000000000001</v>
      </c>
      <c r="N84" s="207">
        <v>4.1859999999999999</v>
      </c>
      <c r="O84" s="207">
        <v>4.181</v>
      </c>
      <c r="P84" s="207">
        <v>0.20100000000000001</v>
      </c>
      <c r="Q84" s="207"/>
      <c r="R84" s="215"/>
      <c r="S84" s="211">
        <v>1250</v>
      </c>
      <c r="T84" s="212">
        <f t="shared" si="6"/>
        <v>7.5980000000000008E-6</v>
      </c>
      <c r="U84" s="213">
        <f t="shared" si="7"/>
        <v>2.7744801263490388</v>
      </c>
      <c r="V84" s="216">
        <f t="shared" si="8"/>
        <v>-3.948960252698078</v>
      </c>
      <c r="W84" s="207">
        <f t="shared" si="9"/>
        <v>45.766530665964723</v>
      </c>
      <c r="X84" s="207"/>
      <c r="Y84" s="207"/>
      <c r="Z84" s="207"/>
      <c r="AA84" s="212">
        <f t="shared" si="10"/>
        <v>5.6590000000000004E-6</v>
      </c>
      <c r="AB84" s="212">
        <f t="shared" si="11"/>
        <v>1.939E-6</v>
      </c>
      <c r="AC84" s="215"/>
      <c r="AD84" s="211">
        <v>1250</v>
      </c>
      <c r="AE84" s="212">
        <v>6.1670000000000004E-6</v>
      </c>
      <c r="AF84" s="213">
        <v>15.3</v>
      </c>
      <c r="AG84" s="216">
        <v>-12.8</v>
      </c>
      <c r="AH84" s="207" t="s">
        <v>118</v>
      </c>
      <c r="AI84" s="207"/>
      <c r="AJ84" s="207"/>
      <c r="AK84" s="211"/>
      <c r="AL84" s="211"/>
      <c r="AM84" s="215"/>
      <c r="AN84" s="211"/>
      <c r="AO84" s="212"/>
      <c r="AP84" s="213"/>
      <c r="AQ84" s="214"/>
      <c r="AR84" s="207"/>
      <c r="AS84" s="207"/>
      <c r="AT84" s="207"/>
      <c r="AU84" s="207"/>
      <c r="AV84" s="215"/>
      <c r="AW84" s="211">
        <v>1250</v>
      </c>
      <c r="AX84" s="212">
        <v>1.3039999999999999E-6</v>
      </c>
      <c r="AY84" s="213">
        <v>36.200000000000003</v>
      </c>
      <c r="AZ84" s="216">
        <v>-37.200000000000003</v>
      </c>
      <c r="BA84" s="207"/>
      <c r="BB84" s="207"/>
      <c r="BC84" s="207"/>
      <c r="BD84" s="207"/>
      <c r="BE84" s="215"/>
      <c r="BF84" s="211"/>
      <c r="BG84" s="212"/>
      <c r="BH84" s="213"/>
      <c r="BI84" s="214"/>
      <c r="BJ84" s="207"/>
      <c r="BK84" s="207"/>
      <c r="BL84" s="207"/>
      <c r="BM84" s="207"/>
      <c r="BN84" s="212"/>
      <c r="BO84" s="212"/>
      <c r="BP84" s="215"/>
      <c r="BQ84" s="211"/>
      <c r="BR84" s="212"/>
      <c r="BS84" s="213"/>
      <c r="BT84" s="214"/>
      <c r="BU84" s="207"/>
      <c r="BV84" s="207"/>
      <c r="BW84" s="207"/>
      <c r="BX84" s="207"/>
      <c r="BY84" s="212"/>
      <c r="BZ84" s="212"/>
      <c r="CA84" s="215"/>
      <c r="CB84" s="215"/>
      <c r="CF84" s="219">
        <v>1250</v>
      </c>
      <c r="CG84" s="220">
        <v>1.939E-6</v>
      </c>
      <c r="CH84" s="221">
        <v>2.7</v>
      </c>
      <c r="CI84" s="221">
        <v>-3.8</v>
      </c>
      <c r="CJ84" s="221">
        <v>15.9</v>
      </c>
      <c r="CK84" s="207"/>
      <c r="CL84" s="207"/>
      <c r="CM84" s="207"/>
      <c r="CN84" s="215"/>
      <c r="CO84" s="219">
        <v>1250</v>
      </c>
      <c r="CP84" s="220">
        <v>5.6590000000000004E-6</v>
      </c>
      <c r="CQ84" s="221">
        <v>2.8</v>
      </c>
      <c r="CR84" s="221">
        <v>-4</v>
      </c>
      <c r="CS84" s="221">
        <v>56</v>
      </c>
      <c r="CT84" s="207"/>
      <c r="CU84" s="207"/>
      <c r="CV84" s="207"/>
    </row>
    <row r="85" spans="1:100" s="215" customFormat="1" x14ac:dyDescent="0.15">
      <c r="A85" s="211">
        <v>1300</v>
      </c>
      <c r="B85" s="212">
        <v>1.815E-3</v>
      </c>
      <c r="C85" s="213">
        <v>7.6</v>
      </c>
      <c r="D85" s="214">
        <v>6.3</v>
      </c>
      <c r="E85" s="207">
        <v>12.02</v>
      </c>
      <c r="F85" s="207">
        <v>11.01</v>
      </c>
      <c r="G85" s="207">
        <v>4.8099999999999996</v>
      </c>
      <c r="H85" s="218">
        <v>1.1475</v>
      </c>
      <c r="J85" s="211">
        <v>1300</v>
      </c>
      <c r="K85" s="212">
        <v>2.712E-3</v>
      </c>
      <c r="L85" s="213">
        <v>0.86299999999999999</v>
      </c>
      <c r="M85" s="214">
        <v>2.0859999999999999</v>
      </c>
      <c r="N85" s="207">
        <v>4.3559999999999999</v>
      </c>
      <c r="O85" s="207">
        <v>4.351</v>
      </c>
      <c r="P85" s="207">
        <v>0.2</v>
      </c>
      <c r="Q85" s="207"/>
      <c r="S85" s="211">
        <v>1300</v>
      </c>
      <c r="T85" s="212">
        <f t="shared" si="6"/>
        <v>5.5349999999999995E-6</v>
      </c>
      <c r="U85" s="213">
        <f t="shared" si="7"/>
        <v>2.8742547425474259</v>
      </c>
      <c r="V85" s="216">
        <f t="shared" si="8"/>
        <v>-4.0485094850948506</v>
      </c>
      <c r="W85" s="207">
        <f t="shared" si="9"/>
        <v>52.716531165311643</v>
      </c>
      <c r="X85" s="207"/>
      <c r="Y85" s="207"/>
      <c r="Z85" s="207"/>
      <c r="AA85" s="212">
        <f t="shared" si="10"/>
        <v>4.1099999999999996E-6</v>
      </c>
      <c r="AB85" s="212">
        <f t="shared" si="11"/>
        <v>1.4249999999999999E-6</v>
      </c>
      <c r="AD85" s="211">
        <v>1300</v>
      </c>
      <c r="AE85" s="212">
        <v>4.6460000000000001E-6</v>
      </c>
      <c r="AF85" s="213">
        <v>16.100000000000001</v>
      </c>
      <c r="AG85" s="216">
        <v>-13.3</v>
      </c>
      <c r="AH85" s="207" t="s">
        <v>119</v>
      </c>
      <c r="AI85" s="207"/>
      <c r="AJ85" s="207"/>
      <c r="AK85" s="211"/>
      <c r="AL85" s="211"/>
      <c r="AN85" s="211"/>
      <c r="AO85" s="212"/>
      <c r="AP85" s="213"/>
      <c r="AQ85" s="214"/>
      <c r="AR85" s="207"/>
      <c r="AS85" s="207"/>
      <c r="AT85" s="207"/>
      <c r="AU85" s="207"/>
      <c r="AW85" s="211">
        <v>1300</v>
      </c>
      <c r="AX85" s="212">
        <v>9.6440000000000003E-7</v>
      </c>
      <c r="AY85" s="213">
        <v>38.1</v>
      </c>
      <c r="AZ85" s="216">
        <v>-39.299999999999997</v>
      </c>
      <c r="BA85" s="207"/>
      <c r="BB85" s="207"/>
      <c r="BC85" s="207"/>
      <c r="BD85" s="207"/>
      <c r="BF85" s="211"/>
      <c r="BG85" s="212"/>
      <c r="BH85" s="213"/>
      <c r="BI85" s="214"/>
      <c r="BJ85" s="207"/>
      <c r="BK85" s="207"/>
      <c r="BL85" s="207"/>
      <c r="BM85" s="207"/>
      <c r="BN85" s="212"/>
      <c r="BO85" s="212"/>
      <c r="BQ85" s="211"/>
      <c r="BR85" s="212"/>
      <c r="BS85" s="213"/>
      <c r="BT85" s="214"/>
      <c r="BU85" s="207"/>
      <c r="BV85" s="207"/>
      <c r="BW85" s="207"/>
      <c r="BX85" s="207"/>
      <c r="BY85" s="212"/>
      <c r="BZ85" s="212"/>
      <c r="CF85" s="219">
        <v>1300</v>
      </c>
      <c r="CG85" s="220">
        <v>1.4249999999999999E-6</v>
      </c>
      <c r="CH85" s="221">
        <v>2.8</v>
      </c>
      <c r="CI85" s="221">
        <v>-3.9</v>
      </c>
      <c r="CJ85" s="221">
        <v>17</v>
      </c>
      <c r="CK85" s="207"/>
      <c r="CL85" s="207"/>
      <c r="CM85" s="207"/>
      <c r="CO85" s="219">
        <v>1300</v>
      </c>
      <c r="CP85" s="220">
        <v>4.1099999999999996E-6</v>
      </c>
      <c r="CQ85" s="221">
        <v>2.9</v>
      </c>
      <c r="CR85" s="221">
        <v>-4.0999999999999996</v>
      </c>
      <c r="CS85" s="221">
        <v>65.099999999999994</v>
      </c>
      <c r="CT85" s="207"/>
      <c r="CU85" s="207"/>
      <c r="CV85" s="207"/>
    </row>
    <row r="86" spans="1:100" s="215" customFormat="1" x14ac:dyDescent="0.15">
      <c r="A86" s="211">
        <v>1350</v>
      </c>
      <c r="B86" s="212">
        <v>1.3339999999999999E-3</v>
      </c>
      <c r="C86" s="213">
        <v>7.71</v>
      </c>
      <c r="D86" s="214">
        <v>6.4</v>
      </c>
      <c r="E86" s="207">
        <v>12.6</v>
      </c>
      <c r="F86" s="207">
        <v>11.57</v>
      </c>
      <c r="G86" s="207">
        <v>4.9800000000000004</v>
      </c>
      <c r="H86" s="218">
        <v>1.1586000000000001</v>
      </c>
      <c r="J86" s="211">
        <v>1350</v>
      </c>
      <c r="K86" s="212">
        <v>2.2260000000000001E-3</v>
      </c>
      <c r="L86" s="213">
        <v>0.91700000000000004</v>
      </c>
      <c r="M86" s="214">
        <v>2.1819999999999999</v>
      </c>
      <c r="N86" s="207">
        <v>4.5369999999999999</v>
      </c>
      <c r="O86" s="207">
        <v>4.5330000000000004</v>
      </c>
      <c r="P86" s="207">
        <v>0.19700000000000001</v>
      </c>
      <c r="Q86" s="207"/>
      <c r="S86" s="211">
        <v>1350</v>
      </c>
      <c r="T86" s="212">
        <f t="shared" si="6"/>
        <v>4.0439999999999997E-6</v>
      </c>
      <c r="U86" s="213">
        <f t="shared" si="7"/>
        <v>2.9739861523244313</v>
      </c>
      <c r="V86" s="216">
        <f t="shared" si="8"/>
        <v>-4.2219584569732937</v>
      </c>
      <c r="W86" s="207">
        <f t="shared" si="9"/>
        <v>59.606231454005936</v>
      </c>
      <c r="X86" s="207"/>
      <c r="Y86" s="207"/>
      <c r="Z86" s="207"/>
      <c r="AA86" s="212">
        <f t="shared" si="10"/>
        <v>2.9919999999999999E-6</v>
      </c>
      <c r="AB86" s="212">
        <f t="shared" si="11"/>
        <v>1.052E-6</v>
      </c>
      <c r="AD86" s="211">
        <v>1350</v>
      </c>
      <c r="AE86" s="212">
        <v>3.5159999999999999E-6</v>
      </c>
      <c r="AF86" s="213">
        <v>16.8</v>
      </c>
      <c r="AG86" s="216">
        <v>-13.9</v>
      </c>
      <c r="AH86" s="207" t="s">
        <v>120</v>
      </c>
      <c r="AI86" s="207"/>
      <c r="AJ86" s="207"/>
      <c r="AK86" s="211"/>
      <c r="AL86" s="211"/>
      <c r="AN86" s="211"/>
      <c r="AO86" s="212"/>
      <c r="AP86" s="213"/>
      <c r="AQ86" s="214"/>
      <c r="AR86" s="207"/>
      <c r="AS86" s="207"/>
      <c r="AT86" s="207"/>
      <c r="AU86" s="207"/>
      <c r="AW86" s="211">
        <v>1350</v>
      </c>
      <c r="AX86" s="212">
        <v>7.1910000000000003E-7</v>
      </c>
      <c r="AY86" s="213">
        <v>40</v>
      </c>
      <c r="AZ86" s="216">
        <v>-41.5</v>
      </c>
      <c r="BA86" s="207"/>
      <c r="BB86" s="207"/>
      <c r="BC86" s="207"/>
      <c r="BD86" s="207"/>
      <c r="BF86" s="211"/>
      <c r="BG86" s="212"/>
      <c r="BH86" s="213"/>
      <c r="BI86" s="214"/>
      <c r="BJ86" s="207"/>
      <c r="BK86" s="207"/>
      <c r="BL86" s="207"/>
      <c r="BM86" s="207"/>
      <c r="BN86" s="212"/>
      <c r="BO86" s="212"/>
      <c r="BQ86" s="211"/>
      <c r="BR86" s="212"/>
      <c r="BS86" s="213"/>
      <c r="BT86" s="214"/>
      <c r="BU86" s="207"/>
      <c r="BV86" s="207"/>
      <c r="BW86" s="207"/>
      <c r="BX86" s="207"/>
      <c r="BY86" s="212"/>
      <c r="BZ86" s="212"/>
      <c r="CF86" s="219">
        <v>1350</v>
      </c>
      <c r="CG86" s="220">
        <v>1.052E-6</v>
      </c>
      <c r="CH86" s="221">
        <v>2.9</v>
      </c>
      <c r="CI86" s="221">
        <v>-4</v>
      </c>
      <c r="CJ86" s="221">
        <v>18.100000000000001</v>
      </c>
      <c r="CK86" s="207"/>
      <c r="CL86" s="207"/>
      <c r="CM86" s="207"/>
      <c r="CO86" s="219">
        <v>1350</v>
      </c>
      <c r="CP86" s="220">
        <v>2.9919999999999999E-6</v>
      </c>
      <c r="CQ86" s="221">
        <v>3</v>
      </c>
      <c r="CR86" s="221">
        <v>-4.3</v>
      </c>
      <c r="CS86" s="221">
        <v>74.2</v>
      </c>
      <c r="CT86" s="207"/>
      <c r="CU86" s="207"/>
      <c r="CV86" s="207"/>
    </row>
    <row r="87" spans="1:100" s="215" customFormat="1" x14ac:dyDescent="0.15">
      <c r="A87" s="211">
        <v>1400</v>
      </c>
      <c r="B87" s="212">
        <v>9.8639999999999991E-4</v>
      </c>
      <c r="C87" s="213">
        <v>7.82</v>
      </c>
      <c r="D87" s="214">
        <v>6.5</v>
      </c>
      <c r="E87" s="207">
        <v>13.2</v>
      </c>
      <c r="F87" s="207">
        <v>12.15</v>
      </c>
      <c r="G87" s="207">
        <v>5.15</v>
      </c>
      <c r="H87" s="218">
        <v>1.17</v>
      </c>
      <c r="J87" s="211">
        <v>1400</v>
      </c>
      <c r="K87" s="212">
        <v>1.83E-3</v>
      </c>
      <c r="L87" s="213">
        <v>0.96899999999999997</v>
      </c>
      <c r="M87" s="214">
        <v>2.2749999999999999</v>
      </c>
      <c r="N87" s="207">
        <v>4.7290000000000001</v>
      </c>
      <c r="O87" s="207">
        <v>4.7249999999999996</v>
      </c>
      <c r="P87" s="207">
        <v>0.193</v>
      </c>
      <c r="Q87" s="207"/>
      <c r="S87" s="211">
        <v>1400</v>
      </c>
      <c r="T87" s="212">
        <f t="shared" si="6"/>
        <v>2.9620000000000002E-6</v>
      </c>
      <c r="U87" s="213">
        <f t="shared" si="7"/>
        <v>3.0473328831870354</v>
      </c>
      <c r="V87" s="216">
        <f t="shared" si="8"/>
        <v>-4.320999324780554</v>
      </c>
      <c r="W87" s="207">
        <f t="shared" si="9"/>
        <v>66.420189061444972</v>
      </c>
      <c r="X87" s="207"/>
      <c r="Y87" s="207"/>
      <c r="Z87" s="207"/>
      <c r="AA87" s="212">
        <f t="shared" si="10"/>
        <v>2.182E-6</v>
      </c>
      <c r="AB87" s="212">
        <f t="shared" si="11"/>
        <v>7.8000000000000005E-7</v>
      </c>
      <c r="AD87" s="211">
        <v>1400</v>
      </c>
      <c r="AE87" s="212">
        <v>2.6709999999999999E-6</v>
      </c>
      <c r="AF87" s="213">
        <v>17.7</v>
      </c>
      <c r="AG87" s="216">
        <v>-14.4</v>
      </c>
      <c r="AH87" s="207" t="s">
        <v>121</v>
      </c>
      <c r="AI87" s="207"/>
      <c r="AJ87" s="207"/>
      <c r="AK87" s="211"/>
      <c r="AL87" s="211"/>
      <c r="AN87" s="211"/>
      <c r="AO87" s="212"/>
      <c r="AP87" s="213"/>
      <c r="AQ87" s="214"/>
      <c r="AR87" s="207"/>
      <c r="AS87" s="207"/>
      <c r="AT87" s="207"/>
      <c r="AU87" s="207"/>
      <c r="AW87" s="211">
        <v>1400</v>
      </c>
      <c r="AX87" s="212">
        <v>5.3789999999999997E-7</v>
      </c>
      <c r="AY87" s="213">
        <v>42.2</v>
      </c>
      <c r="AZ87" s="216">
        <v>-43.7</v>
      </c>
      <c r="BA87" s="207"/>
      <c r="BB87" s="207"/>
      <c r="BC87" s="207"/>
      <c r="BD87" s="207"/>
      <c r="BF87" s="211"/>
      <c r="BG87" s="212"/>
      <c r="BH87" s="213"/>
      <c r="BI87" s="214"/>
      <c r="BJ87" s="207"/>
      <c r="BK87" s="207"/>
      <c r="BL87" s="207"/>
      <c r="BM87" s="207"/>
      <c r="BN87" s="212"/>
      <c r="BO87" s="212"/>
      <c r="BQ87" s="211"/>
      <c r="BR87" s="212"/>
      <c r="BS87" s="213"/>
      <c r="BT87" s="214"/>
      <c r="BU87" s="207"/>
      <c r="BV87" s="207"/>
      <c r="BW87" s="207"/>
      <c r="BX87" s="207"/>
      <c r="BY87" s="212"/>
      <c r="BZ87" s="212"/>
      <c r="CF87" s="219">
        <v>1400</v>
      </c>
      <c r="CG87" s="220">
        <v>7.8000000000000005E-7</v>
      </c>
      <c r="CH87" s="221">
        <v>2.9</v>
      </c>
      <c r="CI87" s="221">
        <v>-4.0999999999999996</v>
      </c>
      <c r="CJ87" s="221">
        <v>19.2</v>
      </c>
      <c r="CK87" s="207"/>
      <c r="CL87" s="207"/>
      <c r="CM87" s="207"/>
      <c r="CO87" s="219">
        <v>1400</v>
      </c>
      <c r="CP87" s="220">
        <v>2.182E-6</v>
      </c>
      <c r="CQ87" s="221">
        <v>3.1</v>
      </c>
      <c r="CR87" s="221">
        <v>-4.4000000000000004</v>
      </c>
      <c r="CS87" s="221">
        <v>83.3</v>
      </c>
      <c r="CT87" s="207"/>
      <c r="CU87" s="207"/>
      <c r="CV87" s="207"/>
    </row>
    <row r="88" spans="1:100" s="215" customFormat="1" x14ac:dyDescent="0.15">
      <c r="A88" s="211">
        <v>1450</v>
      </c>
      <c r="B88" s="212">
        <v>7.3329999999999999E-4</v>
      </c>
      <c r="C88" s="213">
        <v>7.91</v>
      </c>
      <c r="D88" s="214">
        <v>6.61</v>
      </c>
      <c r="E88" s="207">
        <v>13.82</v>
      </c>
      <c r="F88" s="207">
        <v>12.75</v>
      </c>
      <c r="G88" s="207">
        <v>5.33</v>
      </c>
      <c r="H88" s="218">
        <v>1.1816</v>
      </c>
      <c r="J88" s="211">
        <v>1450</v>
      </c>
      <c r="K88" s="212">
        <v>1.506E-3</v>
      </c>
      <c r="L88" s="213">
        <v>1.016</v>
      </c>
      <c r="M88" s="214">
        <v>2.3690000000000002</v>
      </c>
      <c r="N88" s="207">
        <v>4.9329999999999998</v>
      </c>
      <c r="O88" s="207">
        <v>4.93</v>
      </c>
      <c r="P88" s="207">
        <v>0.186</v>
      </c>
      <c r="Q88" s="207"/>
      <c r="S88" s="211">
        <v>1450</v>
      </c>
      <c r="T88" s="212">
        <f t="shared" si="6"/>
        <v>2.1738000000000003E-6</v>
      </c>
      <c r="U88" s="213">
        <f t="shared" si="7"/>
        <v>3.1465636213083079</v>
      </c>
      <c r="V88" s="216">
        <f t="shared" si="8"/>
        <v>-4.4931272426166151</v>
      </c>
      <c r="W88" s="207">
        <f t="shared" si="9"/>
        <v>73.136185481645043</v>
      </c>
      <c r="X88" s="207"/>
      <c r="Y88" s="207"/>
      <c r="Z88" s="207"/>
      <c r="AA88" s="212">
        <f t="shared" si="10"/>
        <v>1.593E-6</v>
      </c>
      <c r="AB88" s="212">
        <f t="shared" si="11"/>
        <v>5.8080000000000001E-7</v>
      </c>
      <c r="AD88" s="211">
        <v>1450</v>
      </c>
      <c r="AE88" s="212">
        <v>2.0360000000000001E-6</v>
      </c>
      <c r="AF88" s="213">
        <v>18.5</v>
      </c>
      <c r="AG88" s="216">
        <v>-15</v>
      </c>
      <c r="AH88" s="207" t="s">
        <v>122</v>
      </c>
      <c r="AI88" s="207"/>
      <c r="AJ88" s="207"/>
      <c r="AK88" s="211"/>
      <c r="AL88" s="211"/>
      <c r="AN88" s="211"/>
      <c r="AO88" s="212"/>
      <c r="AP88" s="213"/>
      <c r="AQ88" s="214"/>
      <c r="AR88" s="207"/>
      <c r="AS88" s="207"/>
      <c r="AT88" s="207"/>
      <c r="AU88" s="207"/>
      <c r="AW88" s="211">
        <v>1450</v>
      </c>
      <c r="AX88" s="212">
        <v>4.0470000000000002E-7</v>
      </c>
      <c r="AY88" s="213">
        <v>44.1</v>
      </c>
      <c r="AZ88" s="216">
        <v>-45.8</v>
      </c>
      <c r="BA88" s="207"/>
      <c r="BB88" s="207"/>
      <c r="BC88" s="207"/>
      <c r="BD88" s="207"/>
      <c r="BF88" s="211"/>
      <c r="BG88" s="212"/>
      <c r="BH88" s="213"/>
      <c r="BI88" s="214"/>
      <c r="BJ88" s="207"/>
      <c r="BK88" s="207"/>
      <c r="BL88" s="207"/>
      <c r="BM88" s="207"/>
      <c r="BN88" s="212"/>
      <c r="BO88" s="212"/>
      <c r="BQ88" s="211"/>
      <c r="BR88" s="212"/>
      <c r="BS88" s="213"/>
      <c r="BT88" s="214"/>
      <c r="BU88" s="207"/>
      <c r="BV88" s="207"/>
      <c r="BW88" s="207"/>
      <c r="BX88" s="207"/>
      <c r="BY88" s="212"/>
      <c r="BZ88" s="212"/>
      <c r="CF88" s="219">
        <v>1450</v>
      </c>
      <c r="CG88" s="220">
        <v>5.8080000000000001E-7</v>
      </c>
      <c r="CH88" s="221">
        <v>3</v>
      </c>
      <c r="CI88" s="221">
        <v>-4.2</v>
      </c>
      <c r="CJ88" s="221">
        <v>20.3</v>
      </c>
      <c r="CK88" s="207"/>
      <c r="CL88" s="207"/>
      <c r="CM88" s="207"/>
      <c r="CO88" s="219">
        <v>1450</v>
      </c>
      <c r="CP88" s="220">
        <v>1.593E-6</v>
      </c>
      <c r="CQ88" s="221">
        <v>3.2</v>
      </c>
      <c r="CR88" s="221">
        <v>-4.5999999999999996</v>
      </c>
      <c r="CS88" s="221">
        <v>92.4</v>
      </c>
      <c r="CT88" s="207"/>
      <c r="CU88" s="207"/>
      <c r="CV88" s="207"/>
    </row>
    <row r="89" spans="1:100" s="215" customFormat="1" x14ac:dyDescent="0.15">
      <c r="A89" s="211">
        <v>1500</v>
      </c>
      <c r="B89" s="212">
        <v>5.4779999999999998E-4</v>
      </c>
      <c r="C89" s="213">
        <v>8</v>
      </c>
      <c r="D89" s="214">
        <v>6.72</v>
      </c>
      <c r="E89" s="207">
        <v>14.46</v>
      </c>
      <c r="F89" s="207">
        <v>13.36</v>
      </c>
      <c r="G89" s="207">
        <v>5.52</v>
      </c>
      <c r="H89" s="218">
        <v>1.1937</v>
      </c>
      <c r="J89" s="211">
        <v>1500</v>
      </c>
      <c r="K89" s="212">
        <v>1.24E-3</v>
      </c>
      <c r="L89" s="213">
        <v>1.0669999999999999</v>
      </c>
      <c r="M89" s="214">
        <v>2.4630000000000001</v>
      </c>
      <c r="N89" s="207">
        <v>5.1509999999999998</v>
      </c>
      <c r="O89" s="207">
        <v>5.1479999999999997</v>
      </c>
      <c r="P89" s="207">
        <v>0.17799999999999999</v>
      </c>
      <c r="Q89" s="207"/>
      <c r="S89" s="211">
        <v>1500</v>
      </c>
      <c r="T89" s="212">
        <f t="shared" si="6"/>
        <v>1.598E-6</v>
      </c>
      <c r="U89" s="213">
        <f t="shared" si="7"/>
        <v>3.2456821026282849</v>
      </c>
      <c r="V89" s="216">
        <f t="shared" si="8"/>
        <v>-4.5913642052565713</v>
      </c>
      <c r="W89" s="207">
        <f t="shared" si="9"/>
        <v>79.381476846057566</v>
      </c>
      <c r="X89" s="207"/>
      <c r="Y89" s="207"/>
      <c r="Z89" s="207"/>
      <c r="AA89" s="212">
        <f t="shared" si="10"/>
        <v>1.164E-6</v>
      </c>
      <c r="AB89" s="212">
        <f t="shared" si="11"/>
        <v>4.34E-7</v>
      </c>
      <c r="AD89" s="211">
        <v>1500</v>
      </c>
      <c r="AE89" s="212">
        <v>1.556E-6</v>
      </c>
      <c r="AF89" s="213">
        <v>19.100000000000001</v>
      </c>
      <c r="AG89" s="216">
        <v>-15.5</v>
      </c>
      <c r="AH89" s="207" t="s">
        <v>123</v>
      </c>
      <c r="AI89" s="207"/>
      <c r="AJ89" s="207"/>
      <c r="AK89" s="211"/>
      <c r="AL89" s="211"/>
      <c r="AN89" s="211"/>
      <c r="AO89" s="212"/>
      <c r="AP89" s="213"/>
      <c r="AQ89" s="214"/>
      <c r="AR89" s="207"/>
      <c r="AS89" s="207"/>
      <c r="AT89" s="207"/>
      <c r="AU89" s="207"/>
      <c r="AW89" s="211">
        <v>1500</v>
      </c>
      <c r="AX89" s="212">
        <v>2.995E-7</v>
      </c>
      <c r="AY89" s="213">
        <v>46.8</v>
      </c>
      <c r="AZ89" s="216">
        <v>-48.1</v>
      </c>
      <c r="BA89" s="207"/>
      <c r="BB89" s="207"/>
      <c r="BC89" s="207"/>
      <c r="BD89" s="207"/>
      <c r="BF89" s="211"/>
      <c r="BG89" s="212"/>
      <c r="BH89" s="213"/>
      <c r="BI89" s="214"/>
      <c r="BJ89" s="207"/>
      <c r="BK89" s="207"/>
      <c r="BL89" s="207"/>
      <c r="BM89" s="207"/>
      <c r="BN89" s="212"/>
      <c r="BO89" s="212"/>
      <c r="BQ89" s="211"/>
      <c r="BR89" s="212"/>
      <c r="BS89" s="213"/>
      <c r="BT89" s="214"/>
      <c r="BU89" s="207"/>
      <c r="BV89" s="207"/>
      <c r="BW89" s="207"/>
      <c r="BX89" s="207"/>
      <c r="BY89" s="212"/>
      <c r="BZ89" s="212"/>
      <c r="CF89" s="219">
        <v>1500</v>
      </c>
      <c r="CG89" s="220">
        <v>4.34E-7</v>
      </c>
      <c r="CH89" s="221">
        <v>3.1</v>
      </c>
      <c r="CI89" s="221">
        <v>-4.3</v>
      </c>
      <c r="CJ89" s="221">
        <v>21.4</v>
      </c>
      <c r="CK89" s="207"/>
      <c r="CL89" s="207"/>
      <c r="CM89" s="207"/>
      <c r="CO89" s="219">
        <v>1500</v>
      </c>
      <c r="CP89" s="220">
        <v>1.164E-6</v>
      </c>
      <c r="CQ89" s="221">
        <v>3.3</v>
      </c>
      <c r="CR89" s="221">
        <v>-4.7</v>
      </c>
      <c r="CS89" s="221">
        <v>101</v>
      </c>
      <c r="CT89" s="207"/>
      <c r="CU89" s="207"/>
      <c r="CV89" s="207"/>
    </row>
    <row r="90" spans="1:100" s="222" customFormat="1" x14ac:dyDescent="0.15">
      <c r="A90" s="211">
        <v>1550</v>
      </c>
      <c r="B90" s="212">
        <v>4.1120000000000002E-4</v>
      </c>
      <c r="C90" s="213">
        <v>8.0500000000000007</v>
      </c>
      <c r="D90" s="214">
        <v>6.84</v>
      </c>
      <c r="E90" s="207">
        <v>15.12</v>
      </c>
      <c r="F90" s="207">
        <v>13.99</v>
      </c>
      <c r="G90" s="207">
        <v>5.72</v>
      </c>
      <c r="H90" s="218">
        <v>1.2069000000000001</v>
      </c>
      <c r="I90" s="215"/>
      <c r="J90" s="211">
        <v>1550</v>
      </c>
      <c r="K90" s="212">
        <v>1.023E-3</v>
      </c>
      <c r="L90" s="213">
        <v>1.123</v>
      </c>
      <c r="M90" s="214">
        <v>2.5649999999999999</v>
      </c>
      <c r="N90" s="207">
        <v>5.375</v>
      </c>
      <c r="O90" s="207">
        <v>5.3719999999999999</v>
      </c>
      <c r="P90" s="207">
        <v>0.16700000000000001</v>
      </c>
      <c r="Q90" s="207"/>
      <c r="R90" s="215"/>
      <c r="S90" s="211">
        <v>1550</v>
      </c>
      <c r="T90" s="212">
        <f t="shared" si="6"/>
        <v>1.1765999999999999E-6</v>
      </c>
      <c r="U90" s="213">
        <f t="shared" si="7"/>
        <v>3.3170321264660889</v>
      </c>
      <c r="V90" s="216">
        <f t="shared" si="8"/>
        <v>-4.7340642529321784</v>
      </c>
      <c r="W90" s="207">
        <f t="shared" si="9"/>
        <v>86.524477307496184</v>
      </c>
      <c r="X90" s="207"/>
      <c r="Y90" s="207"/>
      <c r="Z90" s="207"/>
      <c r="AA90" s="212">
        <f t="shared" si="10"/>
        <v>8.512E-7</v>
      </c>
      <c r="AB90" s="212">
        <f t="shared" si="11"/>
        <v>3.2539999999999999E-7</v>
      </c>
      <c r="AC90" s="215"/>
      <c r="AD90" s="211">
        <v>1550</v>
      </c>
      <c r="AE90" s="212">
        <v>1.1930000000000001E-6</v>
      </c>
      <c r="AF90" s="213">
        <v>19.899999999999999</v>
      </c>
      <c r="AG90" s="216">
        <v>-16</v>
      </c>
      <c r="AH90" s="207" t="s">
        <v>124</v>
      </c>
      <c r="AI90" s="207"/>
      <c r="AJ90" s="207"/>
      <c r="AK90" s="211"/>
      <c r="AL90" s="211"/>
      <c r="AM90" s="215"/>
      <c r="AN90" s="211"/>
      <c r="AO90" s="212"/>
      <c r="AP90" s="213"/>
      <c r="AQ90" s="214"/>
      <c r="AR90" s="207"/>
      <c r="AS90" s="207"/>
      <c r="AT90" s="207"/>
      <c r="AU90" s="207"/>
      <c r="AV90" s="215"/>
      <c r="AW90" s="211">
        <v>1550</v>
      </c>
      <c r="AX90" s="212">
        <v>2.3169999999999999E-7</v>
      </c>
      <c r="AY90" s="213">
        <v>49.1</v>
      </c>
      <c r="AZ90" s="216">
        <v>-49.4</v>
      </c>
      <c r="BA90" s="207"/>
      <c r="BB90" s="207"/>
      <c r="BC90" s="207"/>
      <c r="BD90" s="207"/>
      <c r="BE90" s="215"/>
      <c r="BF90" s="211"/>
      <c r="BG90" s="212"/>
      <c r="BH90" s="213"/>
      <c r="BI90" s="214"/>
      <c r="BJ90" s="207"/>
      <c r="BK90" s="207"/>
      <c r="BL90" s="207"/>
      <c r="BM90" s="207"/>
      <c r="BN90" s="212"/>
      <c r="BO90" s="212"/>
      <c r="BP90" s="215"/>
      <c r="BQ90" s="211"/>
      <c r="BR90" s="212"/>
      <c r="BS90" s="213"/>
      <c r="BT90" s="214"/>
      <c r="BU90" s="207"/>
      <c r="BV90" s="207"/>
      <c r="BW90" s="207"/>
      <c r="BX90" s="207"/>
      <c r="BY90" s="212"/>
      <c r="BZ90" s="212"/>
      <c r="CA90" s="215"/>
      <c r="CB90" s="215"/>
      <c r="CF90" s="219">
        <v>1550</v>
      </c>
      <c r="CG90" s="220">
        <v>3.2539999999999999E-7</v>
      </c>
      <c r="CH90" s="221">
        <v>3.1</v>
      </c>
      <c r="CI90" s="221">
        <v>-4.3</v>
      </c>
      <c r="CJ90" s="221">
        <v>22.5</v>
      </c>
      <c r="CK90" s="207"/>
      <c r="CL90" s="207"/>
      <c r="CM90" s="207"/>
      <c r="CN90" s="215"/>
      <c r="CO90" s="219">
        <v>1550</v>
      </c>
      <c r="CP90" s="220">
        <v>8.512E-7</v>
      </c>
      <c r="CQ90" s="221">
        <v>3.4</v>
      </c>
      <c r="CR90" s="221">
        <v>-4.9000000000000004</v>
      </c>
      <c r="CS90" s="221">
        <v>111</v>
      </c>
      <c r="CT90" s="207"/>
      <c r="CU90" s="207"/>
      <c r="CV90" s="207"/>
    </row>
    <row r="91" spans="1:100" s="215" customFormat="1" x14ac:dyDescent="0.15">
      <c r="A91" s="211">
        <v>1600</v>
      </c>
      <c r="B91" s="212">
        <v>3.1E-4</v>
      </c>
      <c r="C91" s="213">
        <v>8.1</v>
      </c>
      <c r="D91" s="214">
        <v>6.95</v>
      </c>
      <c r="E91" s="207">
        <v>15.8</v>
      </c>
      <c r="F91" s="207">
        <v>14.65</v>
      </c>
      <c r="G91" s="207">
        <v>5.93</v>
      </c>
      <c r="H91" s="218">
        <v>1.2205999999999999</v>
      </c>
      <c r="J91" s="211">
        <v>1600</v>
      </c>
      <c r="K91" s="212">
        <v>8.4380000000000002E-4</v>
      </c>
      <c r="L91" s="213">
        <v>1.18</v>
      </c>
      <c r="M91" s="214">
        <v>2.6669999999999998</v>
      </c>
      <c r="N91" s="207">
        <v>5.62</v>
      </c>
      <c r="O91" s="207">
        <v>5.617</v>
      </c>
      <c r="P91" s="207">
        <v>0.155</v>
      </c>
      <c r="Q91" s="207"/>
      <c r="S91" s="211">
        <v>1600</v>
      </c>
      <c r="T91" s="212">
        <f t="shared" si="6"/>
        <v>8.6700000000000013E-7</v>
      </c>
      <c r="U91" s="213">
        <f t="shared" si="7"/>
        <v>3.4870588235294115</v>
      </c>
      <c r="V91" s="216">
        <f t="shared" si="8"/>
        <v>-4.8305882352941172</v>
      </c>
      <c r="W91" s="207">
        <f t="shared" si="9"/>
        <v>92.809411764705885</v>
      </c>
      <c r="X91" s="207"/>
      <c r="Y91" s="207"/>
      <c r="Z91" s="207"/>
      <c r="AA91" s="212">
        <f t="shared" si="10"/>
        <v>6.2220000000000005E-7</v>
      </c>
      <c r="AB91" s="212">
        <f t="shared" si="11"/>
        <v>2.4480000000000002E-7</v>
      </c>
      <c r="AD91" s="211">
        <v>1600</v>
      </c>
      <c r="AE91" s="212">
        <v>9.1699999999999997E-7</v>
      </c>
      <c r="AF91" s="213">
        <v>20.6</v>
      </c>
      <c r="AG91" s="216">
        <v>-16.5</v>
      </c>
      <c r="AH91" s="207" t="s">
        <v>125</v>
      </c>
      <c r="AI91" s="207"/>
      <c r="AJ91" s="207"/>
      <c r="AK91" s="211"/>
      <c r="AL91" s="211"/>
      <c r="AN91" s="211"/>
      <c r="AO91" s="212"/>
      <c r="AP91" s="213"/>
      <c r="AQ91" s="214"/>
      <c r="AR91" s="207"/>
      <c r="AS91" s="207"/>
      <c r="AT91" s="207"/>
      <c r="AU91" s="207"/>
      <c r="AW91" s="211">
        <v>1600</v>
      </c>
      <c r="AX91" s="212">
        <v>1.779E-7</v>
      </c>
      <c r="AY91" s="213">
        <v>51.6</v>
      </c>
      <c r="AZ91" s="216">
        <v>-51</v>
      </c>
      <c r="BA91" s="207"/>
      <c r="BB91" s="207"/>
      <c r="BC91" s="207"/>
      <c r="BD91" s="207"/>
      <c r="BF91" s="211"/>
      <c r="BG91" s="212"/>
      <c r="BH91" s="213"/>
      <c r="BI91" s="214"/>
      <c r="BJ91" s="207"/>
      <c r="BK91" s="207"/>
      <c r="BL91" s="207"/>
      <c r="BM91" s="207"/>
      <c r="BN91" s="212"/>
      <c r="BO91" s="212"/>
      <c r="BQ91" s="211"/>
      <c r="BR91" s="212"/>
      <c r="BS91" s="213"/>
      <c r="BT91" s="214"/>
      <c r="BU91" s="207"/>
      <c r="BV91" s="207"/>
      <c r="BW91" s="207"/>
      <c r="BX91" s="207"/>
      <c r="BY91" s="212"/>
      <c r="BZ91" s="212"/>
      <c r="CF91" s="219">
        <v>1600</v>
      </c>
      <c r="CG91" s="220">
        <v>2.4480000000000002E-7</v>
      </c>
      <c r="CH91" s="221">
        <v>3.2</v>
      </c>
      <c r="CI91" s="221">
        <v>-4.4000000000000004</v>
      </c>
      <c r="CJ91" s="221">
        <v>23.7</v>
      </c>
      <c r="CK91" s="207"/>
      <c r="CL91" s="207"/>
      <c r="CM91" s="207"/>
      <c r="CO91" s="219">
        <v>1600</v>
      </c>
      <c r="CP91" s="220">
        <v>6.2220000000000005E-7</v>
      </c>
      <c r="CQ91" s="221">
        <v>3.6</v>
      </c>
      <c r="CR91" s="221">
        <v>-5</v>
      </c>
      <c r="CS91" s="221">
        <v>120</v>
      </c>
      <c r="CT91" s="207"/>
      <c r="CU91" s="207"/>
      <c r="CV91" s="207"/>
    </row>
    <row r="92" spans="1:100" s="215" customFormat="1" x14ac:dyDescent="0.15">
      <c r="A92" s="211">
        <v>1650</v>
      </c>
      <c r="B92" s="212">
        <v>2.3460000000000001E-4</v>
      </c>
      <c r="C92" s="213">
        <v>8.14</v>
      </c>
      <c r="D92" s="214">
        <v>7.07</v>
      </c>
      <c r="E92" s="207">
        <v>16.510000000000002</v>
      </c>
      <c r="F92" s="207">
        <v>15.33</v>
      </c>
      <c r="G92" s="207">
        <v>6.14</v>
      </c>
      <c r="H92" s="218">
        <v>1.2346999999999999</v>
      </c>
      <c r="J92" s="211">
        <v>1650</v>
      </c>
      <c r="K92" s="212">
        <v>6.9669999999999997E-4</v>
      </c>
      <c r="L92" s="213">
        <v>1.2410000000000001</v>
      </c>
      <c r="M92" s="214">
        <v>2.7730000000000001</v>
      </c>
      <c r="N92" s="207">
        <v>5.875</v>
      </c>
      <c r="O92" s="207">
        <v>5.8730000000000002</v>
      </c>
      <c r="P92" s="207">
        <v>0.14000000000000001</v>
      </c>
      <c r="Q92" s="207"/>
      <c r="S92" s="211">
        <v>1650</v>
      </c>
      <c r="T92" s="212">
        <f t="shared" si="6"/>
        <v>6.3929999999999996E-7</v>
      </c>
      <c r="U92" s="213">
        <f t="shared" si="7"/>
        <v>3.5555451274831849</v>
      </c>
      <c r="V92" s="216">
        <f t="shared" si="8"/>
        <v>-4.9977631784764593</v>
      </c>
      <c r="W92" s="207">
        <f t="shared" si="9"/>
        <v>98.89560456749571</v>
      </c>
      <c r="X92" s="207"/>
      <c r="Y92" s="207"/>
      <c r="Z92" s="207"/>
      <c r="AA92" s="212">
        <f t="shared" si="10"/>
        <v>4.5460000000000001E-7</v>
      </c>
      <c r="AB92" s="212">
        <f t="shared" si="11"/>
        <v>1.8470000000000001E-7</v>
      </c>
      <c r="AD92" s="211">
        <v>1650</v>
      </c>
      <c r="AE92" s="212">
        <v>7.0660000000000004E-7</v>
      </c>
      <c r="AF92" s="213">
        <v>21.3</v>
      </c>
      <c r="AG92" s="216">
        <v>-17</v>
      </c>
      <c r="AH92" s="207" t="s">
        <v>126</v>
      </c>
      <c r="AI92" s="207"/>
      <c r="AJ92" s="207"/>
      <c r="AK92" s="211"/>
      <c r="AL92" s="211"/>
      <c r="AN92" s="211"/>
      <c r="AO92" s="212"/>
      <c r="AP92" s="213"/>
      <c r="AQ92" s="214"/>
      <c r="AR92" s="207"/>
      <c r="AS92" s="207"/>
      <c r="AT92" s="207"/>
      <c r="AU92" s="207"/>
      <c r="AW92" s="211">
        <v>1650</v>
      </c>
      <c r="AX92" s="212">
        <v>1.346E-7</v>
      </c>
      <c r="AY92" s="213">
        <v>54.6</v>
      </c>
      <c r="AZ92" s="216">
        <v>-53.1</v>
      </c>
      <c r="BA92" s="207"/>
      <c r="BB92" s="207"/>
      <c r="BC92" s="207"/>
      <c r="BD92" s="207"/>
      <c r="BF92" s="211"/>
      <c r="BG92" s="212"/>
      <c r="BH92" s="213"/>
      <c r="BI92" s="214"/>
      <c r="BJ92" s="207"/>
      <c r="BK92" s="207"/>
      <c r="BL92" s="207"/>
      <c r="BM92" s="207"/>
      <c r="BN92" s="212"/>
      <c r="BO92" s="212"/>
      <c r="BQ92" s="211"/>
      <c r="BR92" s="212"/>
      <c r="BS92" s="213"/>
      <c r="BT92" s="214"/>
      <c r="BU92" s="207"/>
      <c r="BV92" s="207"/>
      <c r="BW92" s="207"/>
      <c r="BX92" s="207"/>
      <c r="BY92" s="212"/>
      <c r="BZ92" s="212"/>
      <c r="CF92" s="219">
        <v>1650</v>
      </c>
      <c r="CG92" s="220">
        <v>1.8470000000000001E-7</v>
      </c>
      <c r="CH92" s="221">
        <v>3.2</v>
      </c>
      <c r="CI92" s="221">
        <v>-4.5</v>
      </c>
      <c r="CJ92" s="221">
        <v>24.8</v>
      </c>
      <c r="CK92" s="207"/>
      <c r="CL92" s="207"/>
      <c r="CM92" s="207"/>
      <c r="CO92" s="219">
        <v>1650</v>
      </c>
      <c r="CP92" s="220">
        <v>4.5460000000000001E-7</v>
      </c>
      <c r="CQ92" s="221">
        <v>3.7</v>
      </c>
      <c r="CR92" s="221">
        <v>-5.2</v>
      </c>
      <c r="CS92" s="221">
        <v>129</v>
      </c>
      <c r="CT92" s="207"/>
      <c r="CU92" s="207"/>
      <c r="CV92" s="207"/>
    </row>
    <row r="93" spans="1:100" s="215" customFormat="1" x14ac:dyDescent="0.15">
      <c r="A93" s="211">
        <v>1700</v>
      </c>
      <c r="B93" s="212">
        <v>1.7819999999999999E-4</v>
      </c>
      <c r="C93" s="213">
        <v>8.17</v>
      </c>
      <c r="D93" s="214">
        <v>7.19</v>
      </c>
      <c r="E93" s="207">
        <v>17.25</v>
      </c>
      <c r="F93" s="207">
        <v>16.03</v>
      </c>
      <c r="G93" s="207">
        <v>6.36</v>
      </c>
      <c r="H93" s="218">
        <v>1.2493000000000001</v>
      </c>
      <c r="J93" s="211">
        <v>1700</v>
      </c>
      <c r="K93" s="212">
        <v>5.756E-4</v>
      </c>
      <c r="L93" s="213">
        <v>1.3</v>
      </c>
      <c r="M93" s="214">
        <v>2.8719999999999999</v>
      </c>
      <c r="N93" s="207">
        <v>6.1440000000000001</v>
      </c>
      <c r="O93" s="207">
        <v>6.1429999999999998</v>
      </c>
      <c r="P93" s="207">
        <v>0.124</v>
      </c>
      <c r="Q93" s="207"/>
      <c r="S93" s="211">
        <v>1700</v>
      </c>
      <c r="T93" s="212">
        <f t="shared" si="6"/>
        <v>4.7149999999999995E-7</v>
      </c>
      <c r="U93" s="213">
        <f t="shared" si="7"/>
        <v>3.7222269353128317</v>
      </c>
      <c r="V93" s="216">
        <f t="shared" si="8"/>
        <v>-5.0925980911983029</v>
      </c>
      <c r="W93" s="207">
        <f t="shared" si="9"/>
        <v>104.786065747614</v>
      </c>
      <c r="X93" s="207"/>
      <c r="Y93" s="207"/>
      <c r="Z93" s="207"/>
      <c r="AA93" s="212">
        <f t="shared" si="10"/>
        <v>3.3179999999999999E-7</v>
      </c>
      <c r="AB93" s="212">
        <f t="shared" si="11"/>
        <v>1.3969999999999999E-7</v>
      </c>
      <c r="AD93" s="211">
        <v>1700</v>
      </c>
      <c r="AE93" s="212">
        <v>5.4560000000000002E-7</v>
      </c>
      <c r="AF93" s="213">
        <v>21.9</v>
      </c>
      <c r="AG93" s="216">
        <v>-17.5</v>
      </c>
      <c r="AH93" s="207" t="s">
        <v>127</v>
      </c>
      <c r="AI93" s="207"/>
      <c r="AJ93" s="207"/>
      <c r="AK93" s="211"/>
      <c r="AL93" s="211"/>
      <c r="AN93" s="211"/>
      <c r="AO93" s="212"/>
      <c r="AP93" s="213"/>
      <c r="AQ93" s="214"/>
      <c r="AR93" s="207"/>
      <c r="AS93" s="207"/>
      <c r="AT93" s="207"/>
      <c r="AU93" s="207"/>
      <c r="AW93" s="211">
        <v>1700</v>
      </c>
      <c r="AX93" s="212">
        <v>1.043E-7</v>
      </c>
      <c r="AY93" s="213">
        <v>57.3</v>
      </c>
      <c r="AZ93" s="216">
        <v>-54.7</v>
      </c>
      <c r="BA93" s="207"/>
      <c r="BB93" s="207"/>
      <c r="BC93" s="207"/>
      <c r="BD93" s="207"/>
      <c r="BF93" s="211"/>
      <c r="BG93" s="212"/>
      <c r="BH93" s="213"/>
      <c r="BI93" s="214"/>
      <c r="BJ93" s="207"/>
      <c r="BK93" s="207"/>
      <c r="BL93" s="207"/>
      <c r="BM93" s="207"/>
      <c r="BN93" s="212"/>
      <c r="BO93" s="212"/>
      <c r="BQ93" s="211"/>
      <c r="BR93" s="212"/>
      <c r="BS93" s="213"/>
      <c r="BT93" s="214"/>
      <c r="BU93" s="207"/>
      <c r="BV93" s="207"/>
      <c r="BW93" s="207"/>
      <c r="BX93" s="207"/>
      <c r="BY93" s="212"/>
      <c r="BZ93" s="212"/>
      <c r="CF93" s="219">
        <v>1700</v>
      </c>
      <c r="CG93" s="220">
        <v>1.3969999999999999E-7</v>
      </c>
      <c r="CH93" s="221">
        <v>3.3</v>
      </c>
      <c r="CI93" s="221">
        <v>-4.5999999999999996</v>
      </c>
      <c r="CJ93" s="221">
        <v>25.9</v>
      </c>
      <c r="CK93" s="207"/>
      <c r="CL93" s="207"/>
      <c r="CM93" s="207"/>
      <c r="CO93" s="219">
        <v>1700</v>
      </c>
      <c r="CP93" s="220">
        <v>3.3179999999999999E-7</v>
      </c>
      <c r="CQ93" s="221">
        <v>3.9</v>
      </c>
      <c r="CR93" s="221">
        <v>-5.3</v>
      </c>
      <c r="CS93" s="221">
        <v>138</v>
      </c>
      <c r="CT93" s="207"/>
      <c r="CU93" s="207"/>
      <c r="CV93" s="207"/>
    </row>
    <row r="94" spans="1:100" s="215" customFormat="1" x14ac:dyDescent="0.15">
      <c r="A94" s="211">
        <v>1750</v>
      </c>
      <c r="B94" s="212">
        <v>1.359E-4</v>
      </c>
      <c r="C94" s="213">
        <v>8.1999999999999993</v>
      </c>
      <c r="D94" s="214">
        <v>7.7</v>
      </c>
      <c r="E94" s="207">
        <v>9.0299999999999994</v>
      </c>
      <c r="F94" s="207">
        <v>3.3</v>
      </c>
      <c r="G94" s="207">
        <v>8.41</v>
      </c>
      <c r="H94" s="218">
        <v>1.2644</v>
      </c>
      <c r="J94" s="211">
        <v>1750</v>
      </c>
      <c r="K94" s="212">
        <v>4.7570000000000002E-4</v>
      </c>
      <c r="L94" s="213">
        <v>1.361</v>
      </c>
      <c r="M94" s="214">
        <v>2.97</v>
      </c>
      <c r="N94" s="207">
        <v>6.4290000000000003</v>
      </c>
      <c r="O94" s="207">
        <v>6.4279999999999999</v>
      </c>
      <c r="P94" s="207">
        <v>0.106</v>
      </c>
      <c r="Q94" s="207"/>
      <c r="S94" s="211">
        <v>1750</v>
      </c>
      <c r="T94" s="212">
        <f t="shared" si="6"/>
        <v>3.4770000000000002E-7</v>
      </c>
      <c r="U94" s="213">
        <f t="shared" si="7"/>
        <v>3.81725625539258</v>
      </c>
      <c r="V94" s="216">
        <f t="shared" si="8"/>
        <v>-5.256341673856773</v>
      </c>
      <c r="W94" s="207">
        <f t="shared" si="9"/>
        <v>110.45125107851595</v>
      </c>
      <c r="X94" s="207"/>
      <c r="Y94" s="207"/>
      <c r="Z94" s="207"/>
      <c r="AA94" s="212">
        <f t="shared" si="10"/>
        <v>2.4180000000000001E-7</v>
      </c>
      <c r="AB94" s="212">
        <f t="shared" si="11"/>
        <v>1.059E-7</v>
      </c>
      <c r="AD94" s="211">
        <v>1750</v>
      </c>
      <c r="AE94" s="212">
        <v>4.2199999999999999E-7</v>
      </c>
      <c r="AF94" s="213">
        <v>22.8</v>
      </c>
      <c r="AG94" s="216">
        <v>-18</v>
      </c>
      <c r="AH94" s="207" t="s">
        <v>128</v>
      </c>
      <c r="AI94" s="207"/>
      <c r="AJ94" s="207"/>
      <c r="AK94" s="211"/>
      <c r="AL94" s="211"/>
      <c r="AN94" s="211"/>
      <c r="AO94" s="212"/>
      <c r="AP94" s="213"/>
      <c r="AQ94" s="214"/>
      <c r="AR94" s="207"/>
      <c r="AS94" s="207"/>
      <c r="AT94" s="207"/>
      <c r="AU94" s="207"/>
      <c r="AW94" s="211">
        <v>1750</v>
      </c>
      <c r="AX94" s="212">
        <v>7.9129999999999995E-8</v>
      </c>
      <c r="AY94" s="213">
        <v>60.3</v>
      </c>
      <c r="AZ94" s="216">
        <v>-56.8</v>
      </c>
      <c r="BA94" s="207"/>
      <c r="BB94" s="207"/>
      <c r="BC94" s="207"/>
      <c r="BD94" s="207"/>
      <c r="BF94" s="211"/>
      <c r="BG94" s="212"/>
      <c r="BH94" s="213"/>
      <c r="BI94" s="214"/>
      <c r="BJ94" s="207"/>
      <c r="BK94" s="207"/>
      <c r="BL94" s="207"/>
      <c r="BM94" s="207"/>
      <c r="BN94" s="212"/>
      <c r="BO94" s="212"/>
      <c r="BQ94" s="211"/>
      <c r="BR94" s="212"/>
      <c r="BS94" s="213"/>
      <c r="BT94" s="214"/>
      <c r="BU94" s="207"/>
      <c r="BV94" s="207"/>
      <c r="BW94" s="207"/>
      <c r="BX94" s="207"/>
      <c r="BY94" s="212"/>
      <c r="BZ94" s="212"/>
      <c r="CF94" s="219">
        <v>1750</v>
      </c>
      <c r="CG94" s="220">
        <v>1.059E-7</v>
      </c>
      <c r="CH94" s="221">
        <v>3.4</v>
      </c>
      <c r="CI94" s="221">
        <v>-4.7</v>
      </c>
      <c r="CJ94" s="221">
        <v>27</v>
      </c>
      <c r="CK94" s="207"/>
      <c r="CL94" s="207"/>
      <c r="CM94" s="207"/>
      <c r="CO94" s="219">
        <v>1750</v>
      </c>
      <c r="CP94" s="220">
        <v>2.4180000000000001E-7</v>
      </c>
      <c r="CQ94" s="221">
        <v>4</v>
      </c>
      <c r="CR94" s="221">
        <v>-5.5</v>
      </c>
      <c r="CS94" s="221">
        <v>147</v>
      </c>
      <c r="CT94" s="207"/>
      <c r="CU94" s="207"/>
      <c r="CV94" s="207"/>
    </row>
    <row r="95" spans="1:100" s="215" customFormat="1" x14ac:dyDescent="0.15">
      <c r="A95" s="211">
        <v>1800</v>
      </c>
      <c r="B95" s="212">
        <v>1.039E-4</v>
      </c>
      <c r="C95" s="213">
        <v>8.24</v>
      </c>
      <c r="D95" s="214">
        <v>7.81</v>
      </c>
      <c r="E95" s="207">
        <v>10.63</v>
      </c>
      <c r="F95" s="207">
        <v>6.64</v>
      </c>
      <c r="G95" s="207">
        <v>8.3000000000000007</v>
      </c>
      <c r="H95" s="218">
        <v>1.2798</v>
      </c>
      <c r="J95" s="211">
        <v>1800</v>
      </c>
      <c r="K95" s="212">
        <v>3.9330000000000002E-4</v>
      </c>
      <c r="L95" s="213">
        <v>1.423</v>
      </c>
      <c r="M95" s="214">
        <v>3.0739999999999998</v>
      </c>
      <c r="N95" s="207">
        <v>6.7279999999999998</v>
      </c>
      <c r="O95" s="207">
        <v>6.7279999999999998</v>
      </c>
      <c r="P95" s="207">
        <v>8.5999999999999993E-2</v>
      </c>
      <c r="Q95" s="207"/>
      <c r="S95" s="211">
        <v>1800</v>
      </c>
      <c r="T95" s="212">
        <f t="shared" si="6"/>
        <v>2.5642000000000002E-7</v>
      </c>
      <c r="U95" s="213">
        <f t="shared" si="7"/>
        <v>3.9487871460884487</v>
      </c>
      <c r="V95" s="216">
        <f t="shared" si="8"/>
        <v>-5.417385539349505</v>
      </c>
      <c r="W95" s="207">
        <f t="shared" si="9"/>
        <v>115.83734498089073</v>
      </c>
      <c r="X95" s="207"/>
      <c r="Y95" s="207"/>
      <c r="Z95" s="207"/>
      <c r="AA95" s="212">
        <f t="shared" si="10"/>
        <v>1.7590000000000001E-7</v>
      </c>
      <c r="AB95" s="212">
        <f t="shared" si="11"/>
        <v>8.0519999999999996E-8</v>
      </c>
      <c r="AD95" s="211">
        <v>1800</v>
      </c>
      <c r="AE95" s="212">
        <v>3.269E-7</v>
      </c>
      <c r="AF95" s="213">
        <v>23.5</v>
      </c>
      <c r="AG95" s="216">
        <v>-18.399999999999999</v>
      </c>
      <c r="AH95" s="207" t="s">
        <v>129</v>
      </c>
      <c r="AI95" s="207"/>
      <c r="AJ95" s="207"/>
      <c r="AK95" s="211"/>
      <c r="AL95" s="211"/>
      <c r="AN95" s="211"/>
      <c r="AO95" s="212"/>
      <c r="AP95" s="213"/>
      <c r="AQ95" s="214"/>
      <c r="AR95" s="207"/>
      <c r="AS95" s="207"/>
      <c r="AT95" s="207"/>
      <c r="AU95" s="207"/>
      <c r="AW95" s="211">
        <v>1800</v>
      </c>
      <c r="AX95" s="212">
        <v>6.0959999999999998E-8</v>
      </c>
      <c r="AY95" s="213">
        <v>60.9</v>
      </c>
      <c r="AZ95" s="216">
        <v>-58.5</v>
      </c>
      <c r="BA95" s="207"/>
      <c r="BB95" s="207"/>
      <c r="BC95" s="207"/>
      <c r="BD95" s="207"/>
      <c r="BF95" s="211"/>
      <c r="BG95" s="212"/>
      <c r="BH95" s="213"/>
      <c r="BI95" s="214"/>
      <c r="BJ95" s="207"/>
      <c r="BK95" s="207"/>
      <c r="BL95" s="207"/>
      <c r="BM95" s="207"/>
      <c r="BN95" s="212"/>
      <c r="BO95" s="212"/>
      <c r="BQ95" s="211"/>
      <c r="BR95" s="212"/>
      <c r="BS95" s="213"/>
      <c r="BT95" s="214"/>
      <c r="BU95" s="207"/>
      <c r="BV95" s="207"/>
      <c r="BW95" s="207"/>
      <c r="BX95" s="207"/>
      <c r="BY95" s="212"/>
      <c r="BZ95" s="212"/>
      <c r="CF95" s="219">
        <v>1800</v>
      </c>
      <c r="CG95" s="220">
        <v>8.0519999999999996E-8</v>
      </c>
      <c r="CH95" s="221">
        <v>3.4</v>
      </c>
      <c r="CI95" s="221">
        <v>-4.8</v>
      </c>
      <c r="CJ95" s="221">
        <v>28.1</v>
      </c>
      <c r="CK95" s="207"/>
      <c r="CL95" s="207"/>
      <c r="CM95" s="207"/>
      <c r="CO95" s="219">
        <v>1800</v>
      </c>
      <c r="CP95" s="220">
        <v>1.7590000000000001E-7</v>
      </c>
      <c r="CQ95" s="221">
        <v>4.2</v>
      </c>
      <c r="CR95" s="221">
        <v>-5.7</v>
      </c>
      <c r="CS95" s="221">
        <v>156</v>
      </c>
      <c r="CT95" s="207"/>
      <c r="CU95" s="207"/>
      <c r="CV95" s="207"/>
    </row>
    <row r="96" spans="1:100" s="222" customFormat="1" x14ac:dyDescent="0.15">
      <c r="A96" s="211">
        <v>1850</v>
      </c>
      <c r="B96" s="212">
        <v>7.9729999999999997E-5</v>
      </c>
      <c r="C96" s="213">
        <v>8.2799999999999994</v>
      </c>
      <c r="D96" s="214">
        <v>7.92</v>
      </c>
      <c r="E96" s="207">
        <v>12.71</v>
      </c>
      <c r="F96" s="207">
        <v>9.68</v>
      </c>
      <c r="G96" s="207">
        <v>8.23</v>
      </c>
      <c r="H96" s="218">
        <v>1.2955000000000001</v>
      </c>
      <c r="I96" s="215"/>
      <c r="J96" s="211">
        <v>1850</v>
      </c>
      <c r="K96" s="212">
        <v>3.2529999999999999E-4</v>
      </c>
      <c r="L96" s="213">
        <v>1.4810000000000001</v>
      </c>
      <c r="M96" s="214">
        <v>3.1789999999999998</v>
      </c>
      <c r="N96" s="207">
        <v>7.0430000000000001</v>
      </c>
      <c r="O96" s="207">
        <v>7.0430000000000001</v>
      </c>
      <c r="P96" s="207">
        <v>6.4000000000000001E-2</v>
      </c>
      <c r="Q96" s="207"/>
      <c r="R96" s="215"/>
      <c r="S96" s="211">
        <v>1850</v>
      </c>
      <c r="T96" s="212">
        <f t="shared" si="6"/>
        <v>1.8895000000000001E-7</v>
      </c>
      <c r="U96" s="213">
        <f t="shared" si="7"/>
        <v>4.1077798359354327</v>
      </c>
      <c r="V96" s="216">
        <f t="shared" si="8"/>
        <v>-5.5077798359354331</v>
      </c>
      <c r="W96" s="207">
        <f t="shared" si="9"/>
        <v>120.90722413336862</v>
      </c>
      <c r="X96" s="207"/>
      <c r="Y96" s="207"/>
      <c r="Z96" s="207"/>
      <c r="AA96" s="212">
        <f t="shared" si="10"/>
        <v>1.276E-7</v>
      </c>
      <c r="AB96" s="212">
        <f t="shared" si="11"/>
        <v>6.1350000000000003E-8</v>
      </c>
      <c r="AC96" s="215"/>
      <c r="AD96" s="211">
        <v>1850</v>
      </c>
      <c r="AE96" s="212">
        <v>2.537E-7</v>
      </c>
      <c r="AF96" s="213">
        <v>24.3</v>
      </c>
      <c r="AG96" s="216">
        <v>-18.8</v>
      </c>
      <c r="AH96" s="207" t="s">
        <v>130</v>
      </c>
      <c r="AI96" s="207"/>
      <c r="AJ96" s="207"/>
      <c r="AK96" s="211"/>
      <c r="AL96" s="211"/>
      <c r="AM96" s="215"/>
      <c r="AN96" s="211"/>
      <c r="AO96" s="212"/>
      <c r="AP96" s="213"/>
      <c r="AQ96" s="214"/>
      <c r="AR96" s="207"/>
      <c r="AS96" s="207"/>
      <c r="AT96" s="207"/>
      <c r="AU96" s="207"/>
      <c r="AV96" s="215"/>
      <c r="AW96" s="211">
        <v>1850</v>
      </c>
      <c r="AX96" s="212">
        <v>4.702E-8</v>
      </c>
      <c r="AY96" s="213">
        <v>61.4</v>
      </c>
      <c r="AZ96" s="216">
        <v>-60.3</v>
      </c>
      <c r="BA96" s="207"/>
      <c r="BB96" s="207"/>
      <c r="BC96" s="207"/>
      <c r="BD96" s="207"/>
      <c r="BE96" s="215"/>
      <c r="BF96" s="211"/>
      <c r="BG96" s="212"/>
      <c r="BH96" s="213"/>
      <c r="BI96" s="214"/>
      <c r="BJ96" s="207"/>
      <c r="BK96" s="207"/>
      <c r="BL96" s="207"/>
      <c r="BM96" s="207"/>
      <c r="BN96" s="212"/>
      <c r="BO96" s="212"/>
      <c r="BP96" s="215"/>
      <c r="BQ96" s="211"/>
      <c r="BR96" s="212"/>
      <c r="BS96" s="213"/>
      <c r="BT96" s="214"/>
      <c r="BU96" s="207"/>
      <c r="BV96" s="207"/>
      <c r="BW96" s="207"/>
      <c r="BX96" s="207"/>
      <c r="BY96" s="212"/>
      <c r="BZ96" s="212"/>
      <c r="CA96" s="215"/>
      <c r="CB96" s="215"/>
      <c r="CF96" s="219">
        <v>1850</v>
      </c>
      <c r="CG96" s="220">
        <v>6.1350000000000003E-8</v>
      </c>
      <c r="CH96" s="221">
        <v>3.5</v>
      </c>
      <c r="CI96" s="221">
        <v>-4.9000000000000004</v>
      </c>
      <c r="CJ96" s="221">
        <v>29.2</v>
      </c>
      <c r="CK96" s="207"/>
      <c r="CL96" s="207"/>
      <c r="CM96" s="207"/>
      <c r="CN96" s="215"/>
      <c r="CO96" s="219">
        <v>1850</v>
      </c>
      <c r="CP96" s="220">
        <v>1.276E-7</v>
      </c>
      <c r="CQ96" s="221">
        <v>4.4000000000000004</v>
      </c>
      <c r="CR96" s="221">
        <v>-5.8</v>
      </c>
      <c r="CS96" s="221">
        <v>165</v>
      </c>
      <c r="CT96" s="207"/>
      <c r="CU96" s="207"/>
      <c r="CV96" s="207"/>
    </row>
    <row r="97" spans="1:100" s="215" customFormat="1" x14ac:dyDescent="0.15">
      <c r="A97" s="211">
        <v>1900</v>
      </c>
      <c r="B97" s="212">
        <v>6.1329999999999997E-5</v>
      </c>
      <c r="C97" s="213">
        <v>8.32</v>
      </c>
      <c r="D97" s="214">
        <v>8.02</v>
      </c>
      <c r="E97" s="207">
        <v>14.9</v>
      </c>
      <c r="F97" s="207">
        <v>12.43</v>
      </c>
      <c r="G97" s="207">
        <v>8.2200000000000006</v>
      </c>
      <c r="H97" s="218">
        <v>1.3117000000000001</v>
      </c>
      <c r="J97" s="211">
        <v>1900</v>
      </c>
      <c r="K97" s="212">
        <v>2.6899999999999998E-4</v>
      </c>
      <c r="L97" s="213">
        <v>1.5429999999999999</v>
      </c>
      <c r="M97" s="214">
        <v>3.2879999999999998</v>
      </c>
      <c r="N97" s="207">
        <v>7.3760000000000003</v>
      </c>
      <c r="O97" s="207">
        <v>7.375</v>
      </c>
      <c r="P97" s="207">
        <v>4.1000000000000002E-2</v>
      </c>
      <c r="Q97" s="207"/>
      <c r="S97" s="211">
        <v>1900</v>
      </c>
      <c r="T97" s="212">
        <f t="shared" si="6"/>
        <v>1.3915999999999998E-7</v>
      </c>
      <c r="U97" s="213">
        <f t="shared" si="7"/>
        <v>4.1634808853118725</v>
      </c>
      <c r="V97" s="216">
        <f t="shared" si="8"/>
        <v>-5.7298289738430581</v>
      </c>
      <c r="W97" s="207">
        <f t="shared" si="9"/>
        <v>125.64220321931592</v>
      </c>
      <c r="X97" s="207"/>
      <c r="Y97" s="207"/>
      <c r="Z97" s="207"/>
      <c r="AA97" s="212">
        <f t="shared" si="10"/>
        <v>9.2329999999999994E-8</v>
      </c>
      <c r="AB97" s="212">
        <f t="shared" si="11"/>
        <v>4.6830000000000003E-8</v>
      </c>
      <c r="AD97" s="211">
        <v>1900</v>
      </c>
      <c r="AE97" s="212">
        <v>1.9719999999999999E-7</v>
      </c>
      <c r="AF97" s="213">
        <v>25</v>
      </c>
      <c r="AG97" s="216">
        <v>-19.3</v>
      </c>
      <c r="AH97" s="207" t="s">
        <v>131</v>
      </c>
      <c r="AI97" s="207"/>
      <c r="AJ97" s="207"/>
      <c r="AK97" s="211"/>
      <c r="AL97" s="211"/>
      <c r="AN97" s="211"/>
      <c r="AO97" s="212"/>
      <c r="AP97" s="213"/>
      <c r="AQ97" s="214"/>
      <c r="AR97" s="207"/>
      <c r="AS97" s="207"/>
      <c r="AT97" s="207"/>
      <c r="AU97" s="207"/>
      <c r="AW97" s="211">
        <v>1900</v>
      </c>
      <c r="AX97" s="212">
        <v>3.6349999999999998E-8</v>
      </c>
      <c r="AY97" s="213">
        <v>61.8</v>
      </c>
      <c r="AZ97" s="216">
        <v>-63.2</v>
      </c>
      <c r="BA97" s="207"/>
      <c r="BB97" s="207"/>
      <c r="BC97" s="207"/>
      <c r="BD97" s="207"/>
      <c r="BF97" s="211"/>
      <c r="BG97" s="212"/>
      <c r="BH97" s="213"/>
      <c r="BI97" s="214"/>
      <c r="BJ97" s="207"/>
      <c r="BK97" s="207"/>
      <c r="BL97" s="207"/>
      <c r="BM97" s="207"/>
      <c r="BN97" s="212"/>
      <c r="BO97" s="212"/>
      <c r="BQ97" s="211"/>
      <c r="BR97" s="212"/>
      <c r="BS97" s="213"/>
      <c r="BT97" s="214"/>
      <c r="BU97" s="207"/>
      <c r="BV97" s="207"/>
      <c r="BW97" s="207"/>
      <c r="BX97" s="207"/>
      <c r="BY97" s="212"/>
      <c r="BZ97" s="212"/>
      <c r="CF97" s="219">
        <v>1900</v>
      </c>
      <c r="CG97" s="220">
        <v>4.6830000000000003E-8</v>
      </c>
      <c r="CH97" s="221">
        <v>3.5</v>
      </c>
      <c r="CI97" s="221">
        <v>-5</v>
      </c>
      <c r="CJ97" s="221">
        <v>30.3</v>
      </c>
      <c r="CK97" s="207"/>
      <c r="CL97" s="207"/>
      <c r="CM97" s="207"/>
      <c r="CO97" s="219">
        <v>1900</v>
      </c>
      <c r="CP97" s="220">
        <v>9.2329999999999994E-8</v>
      </c>
      <c r="CQ97" s="221">
        <v>4.5</v>
      </c>
      <c r="CR97" s="221">
        <v>-6.1</v>
      </c>
      <c r="CS97" s="221">
        <v>174</v>
      </c>
      <c r="CT97" s="207"/>
      <c r="CU97" s="207"/>
      <c r="CV97" s="207"/>
    </row>
    <row r="98" spans="1:100" s="215" customFormat="1" x14ac:dyDescent="0.15">
      <c r="A98" s="211">
        <v>1950</v>
      </c>
      <c r="B98" s="212">
        <v>4.7299999999999998E-5</v>
      </c>
      <c r="C98" s="213">
        <v>8.36</v>
      </c>
      <c r="D98" s="214">
        <v>8.11</v>
      </c>
      <c r="E98" s="207">
        <v>17.05</v>
      </c>
      <c r="F98" s="207">
        <v>14.92</v>
      </c>
      <c r="G98" s="207">
        <v>8.25</v>
      </c>
      <c r="H98" s="218">
        <v>1.3283</v>
      </c>
      <c r="J98" s="211">
        <v>1950</v>
      </c>
      <c r="K98" s="212">
        <v>2.2259999999999999E-4</v>
      </c>
      <c r="L98" s="213">
        <v>1.609</v>
      </c>
      <c r="M98" s="214">
        <v>3.3940000000000001</v>
      </c>
      <c r="N98" s="207">
        <v>7.7220000000000004</v>
      </c>
      <c r="O98" s="207">
        <v>7.7220000000000004</v>
      </c>
      <c r="P98" s="207">
        <v>1.4999999999999999E-2</v>
      </c>
      <c r="Q98" s="207"/>
      <c r="S98" s="211">
        <v>1950</v>
      </c>
      <c r="T98" s="212">
        <f t="shared" si="6"/>
        <v>1.0234E-7</v>
      </c>
      <c r="U98" s="213">
        <f t="shared" si="7"/>
        <v>4.3149892515145591</v>
      </c>
      <c r="V98" s="216">
        <f t="shared" si="8"/>
        <v>-5.8449872972444794</v>
      </c>
      <c r="W98" s="207">
        <f t="shared" si="9"/>
        <v>129.93851866327927</v>
      </c>
      <c r="X98" s="207"/>
      <c r="Y98" s="207"/>
      <c r="Z98" s="207"/>
      <c r="AA98" s="212">
        <f t="shared" si="10"/>
        <v>6.6520000000000003E-8</v>
      </c>
      <c r="AB98" s="212">
        <f t="shared" si="11"/>
        <v>3.5819999999999999E-8</v>
      </c>
      <c r="AD98" s="211">
        <v>1950</v>
      </c>
      <c r="AE98" s="212">
        <v>1.5340000000000001E-7</v>
      </c>
      <c r="AF98" s="213">
        <v>25.6</v>
      </c>
      <c r="AG98" s="216">
        <v>-19.8</v>
      </c>
      <c r="AH98" s="207" t="s">
        <v>132</v>
      </c>
      <c r="AI98" s="207"/>
      <c r="AJ98" s="207"/>
      <c r="AK98" s="211"/>
      <c r="AL98" s="211"/>
      <c r="AN98" s="211"/>
      <c r="AO98" s="212"/>
      <c r="AP98" s="213"/>
      <c r="AQ98" s="214"/>
      <c r="AR98" s="207"/>
      <c r="AS98" s="207"/>
      <c r="AT98" s="207"/>
      <c r="AU98" s="207"/>
      <c r="AW98" s="211">
        <v>1950</v>
      </c>
      <c r="AX98" s="212">
        <v>2.8200000000000001E-8</v>
      </c>
      <c r="AY98" s="213">
        <v>63.8</v>
      </c>
      <c r="AZ98" s="216">
        <v>-65.400000000000006</v>
      </c>
      <c r="BA98" s="207"/>
      <c r="BB98" s="207"/>
      <c r="BC98" s="207"/>
      <c r="BD98" s="207"/>
      <c r="BF98" s="211"/>
      <c r="BG98" s="212"/>
      <c r="BH98" s="213"/>
      <c r="BI98" s="214"/>
      <c r="BJ98" s="207"/>
      <c r="BK98" s="207"/>
      <c r="BL98" s="207"/>
      <c r="BM98" s="207"/>
      <c r="BN98" s="212"/>
      <c r="BO98" s="212"/>
      <c r="BQ98" s="211"/>
      <c r="BR98" s="212"/>
      <c r="BS98" s="213"/>
      <c r="BT98" s="214"/>
      <c r="BU98" s="207"/>
      <c r="BV98" s="207"/>
      <c r="BW98" s="207"/>
      <c r="BX98" s="207"/>
      <c r="BY98" s="212"/>
      <c r="BZ98" s="212"/>
      <c r="CF98" s="219">
        <v>1950</v>
      </c>
      <c r="CG98" s="220">
        <v>3.5819999999999999E-8</v>
      </c>
      <c r="CH98" s="221">
        <v>3.6</v>
      </c>
      <c r="CI98" s="221">
        <v>-5</v>
      </c>
      <c r="CJ98" s="221">
        <v>31.4</v>
      </c>
      <c r="CK98" s="207"/>
      <c r="CL98" s="207"/>
      <c r="CM98" s="207"/>
      <c r="CO98" s="219">
        <v>1950</v>
      </c>
      <c r="CP98" s="220">
        <v>6.6520000000000003E-8</v>
      </c>
      <c r="CQ98" s="221">
        <v>4.7</v>
      </c>
      <c r="CR98" s="221">
        <v>-6.3</v>
      </c>
      <c r="CS98" s="221">
        <v>183</v>
      </c>
      <c r="CT98" s="207"/>
      <c r="CU98" s="207"/>
      <c r="CV98" s="207"/>
    </row>
    <row r="99" spans="1:100" s="215" customFormat="1" x14ac:dyDescent="0.15">
      <c r="A99" s="211">
        <v>2000</v>
      </c>
      <c r="B99" s="212">
        <v>3.6560000000000002E-5</v>
      </c>
      <c r="C99" s="213">
        <v>8.4</v>
      </c>
      <c r="D99" s="214">
        <v>8.1999999999999993</v>
      </c>
      <c r="E99" s="207">
        <v>19.079999999999998</v>
      </c>
      <c r="F99" s="207">
        <v>17.170000000000002</v>
      </c>
      <c r="G99" s="207">
        <v>8.32</v>
      </c>
      <c r="H99" s="218">
        <v>1.3452999999999999</v>
      </c>
      <c r="J99" s="211">
        <v>2000</v>
      </c>
      <c r="K99" s="212">
        <v>1.841E-4</v>
      </c>
      <c r="L99" s="213">
        <v>1.6759999999999999</v>
      </c>
      <c r="M99" s="214">
        <v>3.5059999999999998</v>
      </c>
      <c r="N99" s="207">
        <v>8.0879999999999992</v>
      </c>
      <c r="O99" s="207">
        <v>8.0879999999999992</v>
      </c>
      <c r="P99" s="207">
        <v>1.2999999999999999E-2</v>
      </c>
      <c r="Q99" s="207"/>
      <c r="S99" s="211">
        <v>2000</v>
      </c>
      <c r="T99" s="212">
        <f t="shared" si="6"/>
        <v>7.5139999999999997E-8</v>
      </c>
      <c r="U99" s="213">
        <f t="shared" si="7"/>
        <v>4.4885546978972597</v>
      </c>
      <c r="V99" s="216">
        <f t="shared" si="8"/>
        <v>-5.9885546978972588</v>
      </c>
      <c r="W99" s="207">
        <f t="shared" si="9"/>
        <v>133.76829917487356</v>
      </c>
      <c r="X99" s="207"/>
      <c r="Y99" s="207"/>
      <c r="Z99" s="207"/>
      <c r="AA99" s="212">
        <f t="shared" si="10"/>
        <v>4.7689999999999999E-8</v>
      </c>
      <c r="AB99" s="212">
        <f t="shared" si="11"/>
        <v>2.7450000000000001E-8</v>
      </c>
      <c r="AD99" s="211">
        <v>2000</v>
      </c>
      <c r="AE99" s="212">
        <v>1.195E-7</v>
      </c>
      <c r="AF99" s="213">
        <v>26.5</v>
      </c>
      <c r="AG99" s="216">
        <v>-20.3</v>
      </c>
      <c r="AH99" s="207" t="s">
        <v>133</v>
      </c>
      <c r="AI99" s="207"/>
      <c r="AJ99" s="207"/>
      <c r="AK99" s="211"/>
      <c r="AL99" s="211"/>
      <c r="AN99" s="211"/>
      <c r="AO99" s="212"/>
      <c r="AP99" s="213"/>
      <c r="AQ99" s="214"/>
      <c r="AR99" s="207"/>
      <c r="AS99" s="207"/>
      <c r="AT99" s="207"/>
      <c r="AU99" s="207"/>
      <c r="AW99" s="211">
        <v>2000</v>
      </c>
      <c r="AX99" s="212">
        <v>2.1900000000000001E-8</v>
      </c>
      <c r="AY99" s="213">
        <v>67.2</v>
      </c>
      <c r="AZ99" s="216">
        <v>-67.8</v>
      </c>
      <c r="BA99" s="207"/>
      <c r="BB99" s="207"/>
      <c r="BC99" s="207"/>
      <c r="BD99" s="207"/>
      <c r="BF99" s="211"/>
      <c r="BG99" s="212"/>
      <c r="BH99" s="213"/>
      <c r="BI99" s="214"/>
      <c r="BJ99" s="207"/>
      <c r="BK99" s="207"/>
      <c r="BL99" s="207"/>
      <c r="BM99" s="207"/>
      <c r="BN99" s="212"/>
      <c r="BO99" s="212"/>
      <c r="BQ99" s="211"/>
      <c r="BR99" s="212"/>
      <c r="BS99" s="213"/>
      <c r="BT99" s="214"/>
      <c r="BU99" s="207"/>
      <c r="BV99" s="207"/>
      <c r="BW99" s="207"/>
      <c r="BX99" s="207"/>
      <c r="BY99" s="212"/>
      <c r="BZ99" s="212"/>
      <c r="CF99" s="219">
        <v>2000</v>
      </c>
      <c r="CG99" s="220">
        <v>2.7450000000000001E-8</v>
      </c>
      <c r="CH99" s="221">
        <v>3.6</v>
      </c>
      <c r="CI99" s="221">
        <v>-5.0999999999999996</v>
      </c>
      <c r="CJ99" s="221">
        <v>32.6</v>
      </c>
      <c r="CK99" s="207"/>
      <c r="CL99" s="207"/>
      <c r="CM99" s="207"/>
      <c r="CO99" s="219">
        <v>2000</v>
      </c>
      <c r="CP99" s="220">
        <v>4.7689999999999999E-8</v>
      </c>
      <c r="CQ99" s="221">
        <v>5</v>
      </c>
      <c r="CR99" s="221">
        <v>-6.5</v>
      </c>
      <c r="CS99" s="221">
        <v>192</v>
      </c>
      <c r="CT99" s="207"/>
      <c r="CU99" s="207"/>
      <c r="CV99" s="207"/>
    </row>
    <row r="100" spans="1:100" s="215" customFormat="1" x14ac:dyDescent="0.15">
      <c r="A100" s="211">
        <v>2050</v>
      </c>
      <c r="B100" s="212">
        <v>2.832E-5</v>
      </c>
      <c r="C100" s="213">
        <v>8.44</v>
      </c>
      <c r="D100" s="214">
        <v>8.2799999999999994</v>
      </c>
      <c r="E100" s="207">
        <v>20.97</v>
      </c>
      <c r="F100" s="207">
        <v>19.2</v>
      </c>
      <c r="G100" s="207">
        <v>8.43</v>
      </c>
      <c r="H100" s="218">
        <v>1.3627</v>
      </c>
      <c r="J100" s="211">
        <v>2050</v>
      </c>
      <c r="K100" s="212">
        <v>1.5229999999999999E-4</v>
      </c>
      <c r="L100" s="213">
        <v>1.746</v>
      </c>
      <c r="M100" s="214">
        <v>3.617</v>
      </c>
      <c r="N100" s="207">
        <v>8.4700000000000006</v>
      </c>
      <c r="O100" s="207">
        <v>8.4700000000000006</v>
      </c>
      <c r="P100" s="207">
        <v>4.2000000000000003E-2</v>
      </c>
      <c r="Q100" s="207"/>
      <c r="S100" s="211"/>
      <c r="U100" s="213"/>
      <c r="V100" s="216"/>
      <c r="W100" s="207"/>
      <c r="X100" s="207"/>
      <c r="Y100" s="207"/>
      <c r="Z100" s="207"/>
      <c r="AA100" s="218"/>
      <c r="AB100" s="218"/>
      <c r="AD100" s="211"/>
      <c r="AE100" s="212"/>
      <c r="AF100" s="213"/>
      <c r="AG100" s="216"/>
      <c r="AH100" s="207"/>
      <c r="AI100" s="207"/>
      <c r="AJ100" s="207"/>
      <c r="AK100" s="211"/>
      <c r="AL100" s="211"/>
      <c r="AN100" s="211"/>
      <c r="AO100" s="212"/>
      <c r="AP100" s="213"/>
      <c r="AQ100" s="214"/>
      <c r="AR100" s="207"/>
      <c r="AS100" s="207"/>
      <c r="AT100" s="207"/>
      <c r="AU100" s="207"/>
      <c r="AW100" s="211">
        <v>2050</v>
      </c>
      <c r="AX100" s="212">
        <v>1.7030000000000001E-8</v>
      </c>
      <c r="AY100" s="213">
        <v>70.7</v>
      </c>
      <c r="AZ100" s="216">
        <v>-70.5</v>
      </c>
      <c r="BA100" s="207"/>
      <c r="BB100" s="207"/>
      <c r="BC100" s="207"/>
      <c r="BD100" s="207"/>
      <c r="BF100" s="211"/>
      <c r="BG100" s="212"/>
      <c r="BH100" s="213"/>
      <c r="BI100" s="214"/>
      <c r="BJ100" s="207"/>
      <c r="BK100" s="207"/>
      <c r="BL100" s="207"/>
      <c r="BM100" s="207"/>
      <c r="BN100" s="212"/>
      <c r="BO100" s="212"/>
      <c r="BQ100" s="211"/>
      <c r="BR100" s="212"/>
      <c r="BS100" s="213"/>
      <c r="BT100" s="214"/>
      <c r="BU100" s="207"/>
      <c r="BV100" s="207"/>
      <c r="BW100" s="207"/>
      <c r="BX100" s="207"/>
      <c r="BY100" s="212"/>
      <c r="BZ100" s="212"/>
      <c r="CF100" s="211"/>
      <c r="CG100" s="212"/>
      <c r="CH100" s="216"/>
      <c r="CI100" s="216"/>
      <c r="CJ100" s="216"/>
      <c r="CK100" s="207"/>
      <c r="CL100" s="207"/>
      <c r="CM100" s="207"/>
      <c r="CO100" s="211"/>
      <c r="CP100" s="212"/>
      <c r="CQ100" s="216"/>
      <c r="CR100" s="216"/>
      <c r="CS100" s="216"/>
      <c r="CT100" s="207"/>
      <c r="CU100" s="207"/>
      <c r="CV100" s="207"/>
    </row>
    <row r="101" spans="1:100" s="215" customFormat="1" x14ac:dyDescent="0.15">
      <c r="A101" s="211">
        <v>2100</v>
      </c>
      <c r="B101" s="212">
        <v>2.1990000000000001E-5</v>
      </c>
      <c r="C101" s="213">
        <v>8.48</v>
      </c>
      <c r="D101" s="214">
        <v>8.36</v>
      </c>
      <c r="E101" s="207">
        <v>22.73</v>
      </c>
      <c r="F101" s="207">
        <v>21.05</v>
      </c>
      <c r="G101" s="207">
        <v>8.58</v>
      </c>
      <c r="H101" s="218">
        <v>1.3806</v>
      </c>
      <c r="J101" s="211">
        <v>2100</v>
      </c>
      <c r="K101" s="212">
        <v>1.26E-4</v>
      </c>
      <c r="L101" s="213">
        <v>1.8109999999999999</v>
      </c>
      <c r="M101" s="214">
        <v>3.7250000000000001</v>
      </c>
      <c r="N101" s="207">
        <v>8.8729999999999993</v>
      </c>
      <c r="O101" s="207">
        <v>8.8729999999999993</v>
      </c>
      <c r="P101" s="207">
        <v>7.3999999999999996E-2</v>
      </c>
      <c r="Q101" s="207"/>
      <c r="S101" s="211"/>
      <c r="U101" s="213"/>
      <c r="V101" s="216"/>
      <c r="W101" s="207"/>
      <c r="X101" s="207"/>
      <c r="Y101" s="207"/>
      <c r="Z101" s="207"/>
      <c r="AA101" s="218"/>
      <c r="AB101" s="218"/>
      <c r="AD101" s="211"/>
      <c r="AE101" s="212"/>
      <c r="AF101" s="213"/>
      <c r="AG101" s="216"/>
      <c r="AH101" s="207"/>
      <c r="AI101" s="207"/>
      <c r="AJ101" s="207"/>
      <c r="AK101" s="211"/>
      <c r="AL101" s="211"/>
      <c r="AN101" s="211"/>
      <c r="AO101" s="212"/>
      <c r="AP101" s="213"/>
      <c r="AQ101" s="214"/>
      <c r="AR101" s="207"/>
      <c r="AS101" s="207"/>
      <c r="AT101" s="207"/>
      <c r="AU101" s="207"/>
      <c r="AW101" s="211">
        <v>2100</v>
      </c>
      <c r="AX101" s="212">
        <v>1.311E-8</v>
      </c>
      <c r="AY101" s="213">
        <v>74.900000000000006</v>
      </c>
      <c r="AZ101" s="216">
        <v>-73.7</v>
      </c>
      <c r="BA101" s="207"/>
      <c r="BB101" s="207"/>
      <c r="BC101" s="207"/>
      <c r="BD101" s="207"/>
      <c r="BF101" s="211"/>
      <c r="BG101" s="212"/>
      <c r="BH101" s="213"/>
      <c r="BI101" s="214"/>
      <c r="BJ101" s="207"/>
      <c r="BK101" s="207"/>
      <c r="BL101" s="207"/>
      <c r="BM101" s="207"/>
      <c r="BN101" s="212"/>
      <c r="BO101" s="212"/>
      <c r="BQ101" s="211"/>
      <c r="BR101" s="212"/>
      <c r="BS101" s="213"/>
      <c r="BT101" s="214"/>
      <c r="BU101" s="207"/>
      <c r="BV101" s="207"/>
      <c r="BW101" s="207"/>
      <c r="BX101" s="207"/>
      <c r="BY101" s="212"/>
      <c r="BZ101" s="212"/>
      <c r="CF101" s="211"/>
      <c r="CG101" s="212"/>
      <c r="CH101" s="216"/>
      <c r="CI101" s="216"/>
      <c r="CJ101" s="216"/>
      <c r="CK101" s="207"/>
      <c r="CL101" s="207"/>
      <c r="CM101" s="207"/>
      <c r="CO101" s="211"/>
      <c r="CP101" s="212"/>
      <c r="CQ101" s="216"/>
      <c r="CR101" s="216"/>
      <c r="CS101" s="216"/>
      <c r="CT101" s="207"/>
      <c r="CU101" s="207"/>
      <c r="CV101" s="207"/>
    </row>
    <row r="102" spans="1:100" s="215" customFormat="1" x14ac:dyDescent="0.15">
      <c r="A102" s="211">
        <v>2150</v>
      </c>
      <c r="B102" s="212">
        <v>1.7110000000000001E-5</v>
      </c>
      <c r="C102" s="213">
        <v>8.52</v>
      </c>
      <c r="D102" s="214">
        <v>8.42</v>
      </c>
      <c r="E102" s="207">
        <v>24.35</v>
      </c>
      <c r="F102" s="207">
        <v>22.72</v>
      </c>
      <c r="G102" s="207">
        <v>8.77</v>
      </c>
      <c r="H102" s="218">
        <v>1.3989</v>
      </c>
      <c r="J102" s="211">
        <v>2150</v>
      </c>
      <c r="K102" s="212">
        <v>1.042E-4</v>
      </c>
      <c r="L102" s="213">
        <v>1.88</v>
      </c>
      <c r="M102" s="214">
        <v>3.8340000000000001</v>
      </c>
      <c r="N102" s="207">
        <v>9.2940000000000005</v>
      </c>
      <c r="O102" s="207">
        <v>9.2940000000000005</v>
      </c>
      <c r="P102" s="207">
        <v>0.107</v>
      </c>
      <c r="Q102" s="207"/>
      <c r="S102" s="211"/>
      <c r="U102" s="213"/>
      <c r="V102" s="216"/>
      <c r="W102" s="207"/>
      <c r="X102" s="207"/>
      <c r="Y102" s="207"/>
      <c r="Z102" s="207"/>
      <c r="AA102" s="218"/>
      <c r="AB102" s="218"/>
      <c r="AD102" s="211"/>
      <c r="AE102" s="212"/>
      <c r="AF102" s="213"/>
      <c r="AG102" s="216"/>
      <c r="AH102" s="207"/>
      <c r="AI102" s="207"/>
      <c r="AJ102" s="207"/>
      <c r="AK102" s="211"/>
      <c r="AL102" s="211"/>
      <c r="AN102" s="211"/>
      <c r="AO102" s="212"/>
      <c r="AP102" s="213"/>
      <c r="AQ102" s="214"/>
      <c r="AR102" s="207"/>
      <c r="AS102" s="207"/>
      <c r="AT102" s="207"/>
      <c r="AU102" s="207"/>
      <c r="AW102" s="211">
        <v>2150</v>
      </c>
      <c r="AX102" s="212">
        <v>1.035E-8</v>
      </c>
      <c r="AY102" s="213">
        <v>78.3</v>
      </c>
      <c r="AZ102" s="216">
        <v>-75.8</v>
      </c>
      <c r="BA102" s="207"/>
      <c r="BB102" s="207"/>
      <c r="BC102" s="207"/>
      <c r="BD102" s="207"/>
      <c r="BF102" s="211"/>
      <c r="BG102" s="212"/>
      <c r="BH102" s="213"/>
      <c r="BI102" s="214"/>
      <c r="BJ102" s="207"/>
      <c r="BK102" s="207"/>
      <c r="BL102" s="207"/>
      <c r="BM102" s="207"/>
      <c r="BN102" s="212"/>
      <c r="BO102" s="212"/>
      <c r="BQ102" s="211"/>
      <c r="BR102" s="212"/>
      <c r="BS102" s="213"/>
      <c r="BT102" s="214"/>
      <c r="BU102" s="207"/>
      <c r="BV102" s="207"/>
      <c r="BW102" s="207"/>
      <c r="BX102" s="207"/>
      <c r="BY102" s="212"/>
      <c r="BZ102" s="212"/>
      <c r="CF102" s="211"/>
      <c r="CG102" s="212"/>
      <c r="CH102" s="216"/>
      <c r="CI102" s="216"/>
      <c r="CJ102" s="216"/>
      <c r="CK102" s="207"/>
      <c r="CL102" s="207"/>
      <c r="CM102" s="207"/>
      <c r="CO102" s="211"/>
      <c r="CP102" s="212"/>
      <c r="CQ102" s="216"/>
      <c r="CR102" s="216"/>
      <c r="CS102" s="216"/>
      <c r="CT102" s="207"/>
      <c r="CU102" s="207"/>
      <c r="CV102" s="207"/>
    </row>
    <row r="103" spans="1:100" s="215" customFormat="1" x14ac:dyDescent="0.15">
      <c r="A103" s="211">
        <v>2200</v>
      </c>
      <c r="B103" s="212">
        <v>1.3329999999999999E-5</v>
      </c>
      <c r="C103" s="213">
        <v>8.56</v>
      </c>
      <c r="D103" s="214">
        <v>8.49</v>
      </c>
      <c r="E103" s="207">
        <v>25.86</v>
      </c>
      <c r="F103" s="207">
        <v>24.25</v>
      </c>
      <c r="G103" s="207">
        <v>8.98</v>
      </c>
      <c r="H103" s="218">
        <v>1.4176</v>
      </c>
      <c r="J103" s="211">
        <v>2200</v>
      </c>
      <c r="K103" s="212">
        <v>8.6139999999999999E-5</v>
      </c>
      <c r="L103" s="213">
        <v>1.954</v>
      </c>
      <c r="M103" s="214">
        <v>3.9489999999999998</v>
      </c>
      <c r="N103" s="207">
        <v>9.7360000000000007</v>
      </c>
      <c r="O103" s="207">
        <v>9.7349999999999994</v>
      </c>
      <c r="P103" s="207">
        <v>0.14299999999999999</v>
      </c>
      <c r="Q103" s="207"/>
      <c r="S103" s="211"/>
      <c r="U103" s="213"/>
      <c r="V103" s="216"/>
      <c r="W103" s="207"/>
      <c r="X103" s="207"/>
      <c r="Y103" s="207"/>
      <c r="Z103" s="207"/>
      <c r="AA103" s="218"/>
      <c r="AB103" s="218"/>
      <c r="AD103" s="211"/>
      <c r="AE103" s="212"/>
      <c r="AF103" s="213"/>
      <c r="AG103" s="216"/>
      <c r="AH103" s="207"/>
      <c r="AI103" s="207"/>
      <c r="AJ103" s="207"/>
      <c r="AK103" s="211"/>
      <c r="AL103" s="211"/>
      <c r="AN103" s="211"/>
      <c r="AO103" s="212"/>
      <c r="AP103" s="213"/>
      <c r="AQ103" s="214"/>
      <c r="AR103" s="207"/>
      <c r="AS103" s="207"/>
      <c r="AT103" s="207"/>
      <c r="AU103" s="207"/>
      <c r="AW103" s="211">
        <v>2200</v>
      </c>
      <c r="AX103" s="212">
        <v>8.0839999999999998E-9</v>
      </c>
      <c r="AY103" s="213">
        <v>82.4</v>
      </c>
      <c r="AZ103" s="216">
        <v>-78.7</v>
      </c>
      <c r="BA103" s="207"/>
      <c r="BB103" s="207"/>
      <c r="BC103" s="207"/>
      <c r="BD103" s="207"/>
      <c r="BF103" s="211"/>
      <c r="BG103" s="212"/>
      <c r="BH103" s="213"/>
      <c r="BI103" s="214"/>
      <c r="BJ103" s="207"/>
      <c r="BK103" s="207"/>
      <c r="BL103" s="207"/>
      <c r="BM103" s="207"/>
      <c r="BN103" s="212"/>
      <c r="BO103" s="212"/>
      <c r="BQ103" s="211"/>
      <c r="BR103" s="212"/>
      <c r="BS103" s="213"/>
      <c r="BT103" s="214"/>
      <c r="BU103" s="207"/>
      <c r="BV103" s="207"/>
      <c r="BW103" s="207"/>
      <c r="BX103" s="207"/>
      <c r="BY103" s="212"/>
      <c r="BZ103" s="212"/>
      <c r="CF103" s="211"/>
      <c r="CG103" s="212"/>
      <c r="CH103" s="216"/>
      <c r="CI103" s="216"/>
      <c r="CJ103" s="216"/>
      <c r="CK103" s="207"/>
      <c r="CL103" s="207"/>
      <c r="CM103" s="207"/>
      <c r="CO103" s="211"/>
      <c r="CP103" s="212"/>
      <c r="CQ103" s="216"/>
      <c r="CR103" s="216"/>
      <c r="CS103" s="216"/>
      <c r="CT103" s="207"/>
      <c r="CU103" s="207"/>
      <c r="CV103" s="207"/>
    </row>
    <row r="104" spans="1:100" s="215" customFormat="1" x14ac:dyDescent="0.15">
      <c r="A104" s="211">
        <v>2250</v>
      </c>
      <c r="B104" s="212">
        <v>1.042E-5</v>
      </c>
      <c r="C104" s="213">
        <v>8.6</v>
      </c>
      <c r="D104" s="214">
        <v>8.5500000000000007</v>
      </c>
      <c r="E104" s="207">
        <v>27.26</v>
      </c>
      <c r="F104" s="207">
        <v>25.65</v>
      </c>
      <c r="G104" s="207">
        <v>9.23</v>
      </c>
      <c r="H104" s="218">
        <v>1.4367000000000001</v>
      </c>
      <c r="J104" s="211">
        <v>2250</v>
      </c>
      <c r="K104" s="212">
        <v>7.1210000000000004E-5</v>
      </c>
      <c r="L104" s="213">
        <v>2.0310000000000001</v>
      </c>
      <c r="M104" s="214">
        <v>4.07</v>
      </c>
      <c r="N104" s="207">
        <v>10.194000000000001</v>
      </c>
      <c r="O104" s="207">
        <v>10.192</v>
      </c>
      <c r="P104" s="207">
        <v>0.18</v>
      </c>
      <c r="Q104" s="207"/>
      <c r="S104" s="211"/>
      <c r="U104" s="213"/>
      <c r="V104" s="216"/>
      <c r="W104" s="207"/>
      <c r="X104" s="207"/>
      <c r="Y104" s="207"/>
      <c r="Z104" s="207"/>
      <c r="AA104" s="218"/>
      <c r="AB104" s="218"/>
      <c r="AD104" s="211"/>
      <c r="AE104" s="212"/>
      <c r="AF104" s="213"/>
      <c r="AG104" s="216"/>
      <c r="AH104" s="207"/>
      <c r="AI104" s="207"/>
      <c r="AJ104" s="207"/>
      <c r="AK104" s="211"/>
      <c r="AL104" s="211"/>
      <c r="AN104" s="211"/>
      <c r="AO104" s="212"/>
      <c r="AP104" s="213"/>
      <c r="AQ104" s="214"/>
      <c r="AR104" s="207"/>
      <c r="AS104" s="207"/>
      <c r="AT104" s="207"/>
      <c r="AU104" s="207"/>
      <c r="AW104" s="211">
        <v>2250</v>
      </c>
      <c r="AX104" s="212">
        <v>6.3179999999999999E-9</v>
      </c>
      <c r="AY104" s="213">
        <v>86.7</v>
      </c>
      <c r="AZ104" s="216">
        <v>-81.7</v>
      </c>
      <c r="BA104" s="207"/>
      <c r="BB104" s="207"/>
      <c r="BC104" s="207"/>
      <c r="BD104" s="207"/>
      <c r="BF104" s="211"/>
      <c r="BG104" s="212"/>
      <c r="BH104" s="213"/>
      <c r="BI104" s="214"/>
      <c r="BJ104" s="207"/>
      <c r="BK104" s="207"/>
      <c r="BL104" s="207"/>
      <c r="BM104" s="207"/>
      <c r="BN104" s="212"/>
      <c r="BO104" s="212"/>
      <c r="BQ104" s="211"/>
      <c r="BR104" s="212"/>
      <c r="BS104" s="213"/>
      <c r="BT104" s="214"/>
      <c r="BU104" s="207"/>
      <c r="BV104" s="207"/>
      <c r="BW104" s="207"/>
      <c r="BX104" s="207"/>
      <c r="BY104" s="212"/>
      <c r="BZ104" s="212"/>
      <c r="CF104" s="211"/>
      <c r="CG104" s="212"/>
      <c r="CH104" s="216"/>
      <c r="CI104" s="216"/>
      <c r="CJ104" s="216"/>
      <c r="CK104" s="207"/>
      <c r="CL104" s="207"/>
      <c r="CM104" s="207"/>
      <c r="CO104" s="211"/>
      <c r="CP104" s="212"/>
      <c r="CQ104" s="216"/>
      <c r="CR104" s="216"/>
      <c r="CS104" s="216"/>
      <c r="CT104" s="207"/>
      <c r="CU104" s="207"/>
      <c r="CV104" s="207"/>
    </row>
    <row r="105" spans="1:100" s="215" customFormat="1" x14ac:dyDescent="0.15">
      <c r="A105" s="211">
        <v>2300</v>
      </c>
      <c r="B105" s="212">
        <v>8.1349999999999992E-6</v>
      </c>
      <c r="C105" s="213">
        <v>8.64</v>
      </c>
      <c r="D105" s="214">
        <v>8.61</v>
      </c>
      <c r="E105" s="207">
        <v>28.58</v>
      </c>
      <c r="F105" s="207">
        <v>26.96</v>
      </c>
      <c r="G105" s="207">
        <v>9.51</v>
      </c>
      <c r="H105" s="218">
        <v>1.4562999999999999</v>
      </c>
      <c r="J105" s="211">
        <v>2300</v>
      </c>
      <c r="K105" s="212">
        <v>5.8839999999999999E-5</v>
      </c>
      <c r="L105" s="213">
        <v>2.1070000000000002</v>
      </c>
      <c r="M105" s="214">
        <v>4.1829999999999998</v>
      </c>
      <c r="N105" s="207">
        <v>10.675000000000001</v>
      </c>
      <c r="O105" s="207">
        <v>10.673</v>
      </c>
      <c r="P105" s="207">
        <v>0.22</v>
      </c>
      <c r="Q105" s="207"/>
      <c r="S105" s="211"/>
      <c r="U105" s="213"/>
      <c r="V105" s="216"/>
      <c r="W105" s="207"/>
      <c r="X105" s="207"/>
      <c r="Y105" s="207"/>
      <c r="Z105" s="207"/>
      <c r="AA105" s="218"/>
      <c r="AB105" s="218"/>
      <c r="AD105" s="211"/>
      <c r="AE105" s="212"/>
      <c r="AF105" s="213"/>
      <c r="AG105" s="216"/>
      <c r="AH105" s="207"/>
      <c r="AI105" s="207"/>
      <c r="AJ105" s="207"/>
      <c r="AK105" s="211"/>
      <c r="AL105" s="211"/>
      <c r="AN105" s="211"/>
      <c r="AO105" s="212"/>
      <c r="AP105" s="213"/>
      <c r="AQ105" s="214"/>
      <c r="AR105" s="207"/>
      <c r="AS105" s="207"/>
      <c r="AT105" s="207"/>
      <c r="AU105" s="207"/>
      <c r="AW105" s="211">
        <v>2300</v>
      </c>
      <c r="AX105" s="212">
        <v>4.9460000000000001E-9</v>
      </c>
      <c r="AY105" s="213">
        <v>91.2</v>
      </c>
      <c r="AZ105" s="216">
        <v>-84.8</v>
      </c>
      <c r="BA105" s="207"/>
      <c r="BB105" s="207"/>
      <c r="BC105" s="207"/>
      <c r="BD105" s="207"/>
      <c r="BF105" s="211"/>
      <c r="BG105" s="212"/>
      <c r="BH105" s="213"/>
      <c r="BI105" s="214"/>
      <c r="BJ105" s="207"/>
      <c r="BK105" s="207"/>
      <c r="BL105" s="207"/>
      <c r="BM105" s="207"/>
      <c r="BN105" s="212"/>
      <c r="BO105" s="212"/>
      <c r="BQ105" s="211"/>
      <c r="BR105" s="212"/>
      <c r="BS105" s="213"/>
      <c r="BT105" s="214"/>
      <c r="BU105" s="207"/>
      <c r="BV105" s="207"/>
      <c r="BW105" s="207"/>
      <c r="BX105" s="207"/>
      <c r="BY105" s="212"/>
      <c r="BZ105" s="212"/>
      <c r="CF105" s="211"/>
      <c r="CG105" s="212"/>
      <c r="CH105" s="216"/>
      <c r="CI105" s="216"/>
      <c r="CJ105" s="216"/>
      <c r="CK105" s="207"/>
      <c r="CL105" s="207"/>
      <c r="CM105" s="207"/>
      <c r="CO105" s="211"/>
      <c r="CP105" s="212"/>
      <c r="CQ105" s="216"/>
      <c r="CR105" s="216"/>
      <c r="CS105" s="216"/>
      <c r="CT105" s="207"/>
      <c r="CU105" s="207"/>
      <c r="CV105" s="207"/>
    </row>
    <row r="106" spans="1:100" s="215" customFormat="1" x14ac:dyDescent="0.15">
      <c r="A106" s="211">
        <v>2350</v>
      </c>
      <c r="B106" s="212">
        <v>6.3709999999999996E-6</v>
      </c>
      <c r="C106" s="213">
        <v>8.68</v>
      </c>
      <c r="D106" s="214">
        <v>8.66</v>
      </c>
      <c r="E106" s="207">
        <v>29.84</v>
      </c>
      <c r="F106" s="207">
        <v>28.18</v>
      </c>
      <c r="G106" s="207">
        <v>9.81</v>
      </c>
      <c r="H106" s="218">
        <v>1.4762999999999999</v>
      </c>
      <c r="J106" s="211">
        <v>2350</v>
      </c>
      <c r="K106" s="212">
        <v>4.8600000000000002E-5</v>
      </c>
      <c r="L106" s="213">
        <v>2.181</v>
      </c>
      <c r="M106" s="214">
        <v>4.2960000000000003</v>
      </c>
      <c r="N106" s="207">
        <v>11.176</v>
      </c>
      <c r="O106" s="207">
        <v>11.173</v>
      </c>
      <c r="P106" s="207">
        <v>0.26100000000000001</v>
      </c>
      <c r="Q106" s="207"/>
      <c r="S106" s="211"/>
      <c r="U106" s="213"/>
      <c r="V106" s="216"/>
      <c r="W106" s="207"/>
      <c r="X106" s="207"/>
      <c r="Y106" s="207"/>
      <c r="Z106" s="207"/>
      <c r="AA106" s="218"/>
      <c r="AB106" s="218"/>
      <c r="AD106" s="211"/>
      <c r="AE106" s="212"/>
      <c r="AF106" s="213"/>
      <c r="AG106" s="216"/>
      <c r="AH106" s="207"/>
      <c r="AI106" s="207"/>
      <c r="AJ106" s="207"/>
      <c r="AK106" s="211"/>
      <c r="AL106" s="211"/>
      <c r="AN106" s="211"/>
      <c r="AO106" s="212"/>
      <c r="AP106" s="213"/>
      <c r="AQ106" s="214"/>
      <c r="AR106" s="207"/>
      <c r="AS106" s="207"/>
      <c r="AT106" s="207"/>
      <c r="AU106" s="207"/>
      <c r="AW106" s="211">
        <v>2350</v>
      </c>
      <c r="AX106" s="212">
        <v>3.875E-9</v>
      </c>
      <c r="AY106" s="213">
        <v>95.8</v>
      </c>
      <c r="AZ106" s="216">
        <v>-88</v>
      </c>
      <c r="BA106" s="207"/>
      <c r="BB106" s="207"/>
      <c r="BC106" s="207"/>
      <c r="BD106" s="207"/>
      <c r="BF106" s="211"/>
      <c r="BG106" s="212"/>
      <c r="BH106" s="213"/>
      <c r="BI106" s="214"/>
      <c r="BJ106" s="207"/>
      <c r="BK106" s="207"/>
      <c r="BL106" s="207"/>
      <c r="BM106" s="207"/>
      <c r="BN106" s="212"/>
      <c r="BO106" s="212"/>
      <c r="BQ106" s="211"/>
      <c r="BR106" s="212"/>
      <c r="BS106" s="213"/>
      <c r="BT106" s="214"/>
      <c r="BU106" s="207"/>
      <c r="BV106" s="207"/>
      <c r="BW106" s="207"/>
      <c r="BX106" s="207"/>
      <c r="BY106" s="212"/>
      <c r="BZ106" s="212"/>
      <c r="CF106" s="211"/>
      <c r="CG106" s="212"/>
      <c r="CH106" s="216"/>
      <c r="CI106" s="216"/>
      <c r="CJ106" s="216"/>
      <c r="CK106" s="207"/>
      <c r="CL106" s="207"/>
      <c r="CM106" s="207"/>
      <c r="CO106" s="211"/>
      <c r="CP106" s="212"/>
      <c r="CQ106" s="216"/>
      <c r="CR106" s="216"/>
      <c r="CS106" s="216"/>
      <c r="CT106" s="207"/>
      <c r="CU106" s="207"/>
      <c r="CV106" s="207"/>
    </row>
    <row r="107" spans="1:100" s="215" customFormat="1" x14ac:dyDescent="0.15">
      <c r="A107" s="211">
        <v>2400</v>
      </c>
      <c r="B107" s="212">
        <v>4.9910000000000002E-6</v>
      </c>
      <c r="C107" s="213">
        <v>8.7200000000000006</v>
      </c>
      <c r="D107" s="214">
        <v>8.7100000000000009</v>
      </c>
      <c r="E107" s="207">
        <v>31.06</v>
      </c>
      <c r="F107" s="207">
        <v>29.36</v>
      </c>
      <c r="G107" s="207">
        <v>10.130000000000001</v>
      </c>
      <c r="H107" s="218">
        <v>1.4967999999999999</v>
      </c>
      <c r="J107" s="211">
        <v>2400</v>
      </c>
      <c r="K107" s="212">
        <v>4.0120000000000002E-5</v>
      </c>
      <c r="L107" s="213">
        <v>2.2650000000000001</v>
      </c>
      <c r="M107" s="214">
        <v>4.4139999999999997</v>
      </c>
      <c r="N107" s="207">
        <v>11.704000000000001</v>
      </c>
      <c r="O107" s="207">
        <v>11.7</v>
      </c>
      <c r="P107" s="207">
        <v>0.30499999999999999</v>
      </c>
      <c r="Q107" s="207"/>
      <c r="S107" s="211"/>
      <c r="U107" s="213"/>
      <c r="V107" s="216"/>
      <c r="W107" s="207"/>
      <c r="X107" s="207"/>
      <c r="Y107" s="207"/>
      <c r="Z107" s="207"/>
      <c r="AA107" s="218"/>
      <c r="AB107" s="218"/>
      <c r="AD107" s="211"/>
      <c r="AE107" s="212"/>
      <c r="AF107" s="213"/>
      <c r="AG107" s="216"/>
      <c r="AH107" s="207"/>
      <c r="AI107" s="207"/>
      <c r="AJ107" s="207"/>
      <c r="AK107" s="211"/>
      <c r="AL107" s="211"/>
      <c r="AN107" s="211"/>
      <c r="AO107" s="212"/>
      <c r="AP107" s="213"/>
      <c r="AQ107" s="214"/>
      <c r="AR107" s="207"/>
      <c r="AS107" s="207"/>
      <c r="AT107" s="207"/>
      <c r="AU107" s="207"/>
      <c r="AW107" s="211">
        <v>2400</v>
      </c>
      <c r="AX107" s="212">
        <v>3.0359999999999999E-9</v>
      </c>
      <c r="AY107" s="213">
        <v>98</v>
      </c>
      <c r="AZ107" s="216">
        <v>-91.2</v>
      </c>
      <c r="BA107" s="207"/>
      <c r="BB107" s="207"/>
      <c r="BC107" s="207"/>
      <c r="BD107" s="207"/>
      <c r="BF107" s="211"/>
      <c r="BG107" s="212"/>
      <c r="BH107" s="213"/>
      <c r="BI107" s="214"/>
      <c r="BJ107" s="207"/>
      <c r="BK107" s="207"/>
      <c r="BL107" s="207"/>
      <c r="BM107" s="207"/>
      <c r="BN107" s="212"/>
      <c r="BO107" s="212"/>
      <c r="BQ107" s="211"/>
      <c r="BR107" s="212"/>
      <c r="BS107" s="213"/>
      <c r="BT107" s="214"/>
      <c r="BU107" s="207"/>
      <c r="BV107" s="207"/>
      <c r="BW107" s="207"/>
      <c r="BX107" s="207"/>
      <c r="BY107" s="212"/>
      <c r="BZ107" s="212"/>
      <c r="CF107" s="211"/>
      <c r="CG107" s="212"/>
      <c r="CH107" s="216"/>
      <c r="CI107" s="216"/>
      <c r="CJ107" s="216"/>
      <c r="CK107" s="207"/>
      <c r="CL107" s="207"/>
      <c r="CM107" s="207"/>
      <c r="CO107" s="211"/>
      <c r="CP107" s="212"/>
      <c r="CQ107" s="216"/>
      <c r="CR107" s="216"/>
      <c r="CS107" s="216"/>
      <c r="CT107" s="207"/>
      <c r="CU107" s="207"/>
      <c r="CV107" s="207"/>
    </row>
    <row r="108" spans="1:100" s="215" customFormat="1" x14ac:dyDescent="0.15">
      <c r="A108" s="211">
        <v>2450</v>
      </c>
      <c r="B108" s="212">
        <v>3.9160000000000003E-6</v>
      </c>
      <c r="C108" s="213">
        <v>8.76</v>
      </c>
      <c r="D108" s="214">
        <v>8.76</v>
      </c>
      <c r="E108" s="207">
        <v>32.26</v>
      </c>
      <c r="F108" s="207">
        <v>30.51</v>
      </c>
      <c r="G108" s="207">
        <v>10.48</v>
      </c>
      <c r="H108" s="218">
        <v>1.5177</v>
      </c>
      <c r="J108" s="211">
        <v>2450</v>
      </c>
      <c r="K108" s="212">
        <v>3.311E-5</v>
      </c>
      <c r="L108" s="213">
        <v>2.35</v>
      </c>
      <c r="M108" s="214">
        <v>4.5359999999999996</v>
      </c>
      <c r="N108" s="207">
        <v>12.246</v>
      </c>
      <c r="O108" s="207">
        <v>12.241</v>
      </c>
      <c r="P108" s="207">
        <v>0.35</v>
      </c>
      <c r="Q108" s="207"/>
      <c r="S108" s="211"/>
      <c r="U108" s="213"/>
      <c r="V108" s="216"/>
      <c r="W108" s="207"/>
      <c r="X108" s="207"/>
      <c r="Y108" s="207"/>
      <c r="Z108" s="207"/>
      <c r="AA108" s="218"/>
      <c r="AB108" s="218"/>
      <c r="AD108" s="211"/>
      <c r="AE108" s="212"/>
      <c r="AF108" s="213"/>
      <c r="AG108" s="216"/>
      <c r="AH108" s="207"/>
      <c r="AI108" s="207"/>
      <c r="AJ108" s="207"/>
      <c r="AK108" s="211"/>
      <c r="AL108" s="211"/>
      <c r="AN108" s="211"/>
      <c r="AO108" s="212"/>
      <c r="AP108" s="213"/>
      <c r="AQ108" s="214"/>
      <c r="AR108" s="207"/>
      <c r="AS108" s="207"/>
      <c r="AT108" s="207"/>
      <c r="AU108" s="207"/>
      <c r="AW108" s="211">
        <v>2450</v>
      </c>
      <c r="AX108" s="212">
        <v>2.3819999999999998E-9</v>
      </c>
      <c r="AY108" s="213">
        <v>100.2</v>
      </c>
      <c r="AZ108" s="216">
        <v>-94.5</v>
      </c>
      <c r="BA108" s="207"/>
      <c r="BB108" s="207"/>
      <c r="BC108" s="207"/>
      <c r="BD108" s="207"/>
      <c r="BF108" s="211"/>
      <c r="BG108" s="212"/>
      <c r="BH108" s="213"/>
      <c r="BI108" s="214"/>
      <c r="BJ108" s="207"/>
      <c r="BK108" s="207"/>
      <c r="BL108" s="207"/>
      <c r="BM108" s="207"/>
      <c r="BN108" s="212"/>
      <c r="BO108" s="212"/>
      <c r="BQ108" s="211"/>
      <c r="BR108" s="212"/>
      <c r="BS108" s="213"/>
      <c r="BT108" s="214"/>
      <c r="BU108" s="207"/>
      <c r="BV108" s="207"/>
      <c r="BW108" s="207"/>
      <c r="BX108" s="207"/>
      <c r="BY108" s="212"/>
      <c r="BZ108" s="212"/>
      <c r="CF108" s="211"/>
      <c r="CG108" s="212"/>
      <c r="CH108" s="216"/>
      <c r="CI108" s="216"/>
      <c r="CJ108" s="216"/>
      <c r="CK108" s="207"/>
      <c r="CL108" s="207"/>
      <c r="CM108" s="207"/>
      <c r="CO108" s="211"/>
      <c r="CP108" s="212"/>
      <c r="CQ108" s="216"/>
      <c r="CR108" s="216"/>
      <c r="CS108" s="216"/>
      <c r="CT108" s="207"/>
      <c r="CU108" s="207"/>
      <c r="CV108" s="207"/>
    </row>
    <row r="109" spans="1:100" s="215" customFormat="1" x14ac:dyDescent="0.15">
      <c r="A109" s="211">
        <v>2500</v>
      </c>
      <c r="B109" s="212">
        <v>3.0750000000000002E-6</v>
      </c>
      <c r="C109" s="213">
        <v>8.8000000000000007</v>
      </c>
      <c r="D109" s="214">
        <v>8.8000000000000007</v>
      </c>
      <c r="E109" s="207">
        <v>33.450000000000003</v>
      </c>
      <c r="F109" s="207">
        <v>31.65</v>
      </c>
      <c r="G109" s="207">
        <v>10.84</v>
      </c>
      <c r="H109" s="218">
        <v>1.5389999999999999</v>
      </c>
      <c r="J109" s="211">
        <v>2500</v>
      </c>
      <c r="K109" s="212">
        <v>2.73E-5</v>
      </c>
      <c r="L109" s="213">
        <v>2.431</v>
      </c>
      <c r="M109" s="214">
        <v>4.6559999999999997</v>
      </c>
      <c r="N109" s="207">
        <v>12.819000000000001</v>
      </c>
      <c r="O109" s="207">
        <v>12.813000000000001</v>
      </c>
      <c r="P109" s="207">
        <v>0.39700000000000002</v>
      </c>
      <c r="Q109" s="207"/>
      <c r="S109" s="211"/>
      <c r="U109" s="213"/>
      <c r="V109" s="216"/>
      <c r="W109" s="207"/>
      <c r="X109" s="207"/>
      <c r="Y109" s="207"/>
      <c r="Z109" s="207"/>
      <c r="AA109" s="218"/>
      <c r="AB109" s="218"/>
      <c r="AD109" s="211"/>
      <c r="AE109" s="212"/>
      <c r="AF109" s="213"/>
      <c r="AG109" s="216"/>
      <c r="AH109" s="207"/>
      <c r="AI109" s="207"/>
      <c r="AJ109" s="207"/>
      <c r="AK109" s="211"/>
      <c r="AL109" s="211"/>
      <c r="AN109" s="211"/>
      <c r="AO109" s="212"/>
      <c r="AP109" s="213"/>
      <c r="AQ109" s="214"/>
      <c r="AR109" s="207"/>
      <c r="AS109" s="207"/>
      <c r="AT109" s="207"/>
      <c r="AU109" s="207"/>
      <c r="AW109" s="211">
        <v>2500</v>
      </c>
      <c r="AX109" s="212">
        <v>1.8650000000000001E-9</v>
      </c>
      <c r="AY109" s="213">
        <v>104.3</v>
      </c>
      <c r="AZ109" s="216">
        <v>-98.1</v>
      </c>
      <c r="BA109" s="207"/>
      <c r="BB109" s="207"/>
      <c r="BC109" s="207"/>
      <c r="BD109" s="207"/>
      <c r="BF109" s="211"/>
      <c r="BG109" s="212"/>
      <c r="BH109" s="213"/>
      <c r="BI109" s="214"/>
      <c r="BJ109" s="207"/>
      <c r="BK109" s="207"/>
      <c r="BL109" s="207"/>
      <c r="BM109" s="207"/>
      <c r="BN109" s="212"/>
      <c r="BO109" s="212"/>
      <c r="BQ109" s="211"/>
      <c r="BR109" s="212"/>
      <c r="BS109" s="213"/>
      <c r="BT109" s="214"/>
      <c r="BU109" s="207"/>
      <c r="BV109" s="207"/>
      <c r="BW109" s="207"/>
      <c r="BX109" s="207"/>
      <c r="BY109" s="212"/>
      <c r="BZ109" s="212"/>
      <c r="CF109" s="211"/>
      <c r="CG109" s="212"/>
      <c r="CH109" s="216"/>
      <c r="CI109" s="216"/>
      <c r="CJ109" s="216"/>
      <c r="CK109" s="207"/>
      <c r="CL109" s="207"/>
      <c r="CM109" s="207"/>
      <c r="CO109" s="211"/>
      <c r="CP109" s="212"/>
      <c r="CQ109" s="216"/>
      <c r="CR109" s="216"/>
      <c r="CS109" s="216"/>
      <c r="CT109" s="207"/>
      <c r="CU109" s="207"/>
      <c r="CV109" s="207"/>
    </row>
    <row r="110" spans="1:100" s="215" customFormat="1" x14ac:dyDescent="0.15">
      <c r="A110" s="211">
        <v>2550</v>
      </c>
      <c r="B110" s="212">
        <v>2.4119999999999999E-6</v>
      </c>
      <c r="C110" s="213">
        <v>8.84</v>
      </c>
      <c r="D110" s="214">
        <v>8.84</v>
      </c>
      <c r="E110" s="207">
        <v>34.67</v>
      </c>
      <c r="F110" s="207">
        <v>32.81</v>
      </c>
      <c r="G110" s="207">
        <v>11.22</v>
      </c>
      <c r="H110" s="218">
        <v>0</v>
      </c>
      <c r="J110" s="211">
        <v>2550</v>
      </c>
      <c r="K110" s="212">
        <v>2.2500000000000001E-5</v>
      </c>
      <c r="L110" s="213">
        <v>2.5150000000000001</v>
      </c>
      <c r="M110" s="214">
        <v>4.7779999999999996</v>
      </c>
      <c r="N110" s="207">
        <v>13.416</v>
      </c>
      <c r="O110" s="207">
        <v>13.409000000000001</v>
      </c>
      <c r="P110" s="207">
        <v>0.44700000000000001</v>
      </c>
      <c r="Q110" s="207"/>
      <c r="S110" s="211"/>
      <c r="U110" s="213"/>
      <c r="V110" s="216"/>
      <c r="W110" s="207"/>
      <c r="X110" s="207"/>
      <c r="Y110" s="207"/>
      <c r="Z110" s="207"/>
      <c r="AA110" s="218"/>
      <c r="AB110" s="218"/>
      <c r="AD110" s="211"/>
      <c r="AE110" s="212"/>
      <c r="AF110" s="213"/>
      <c r="AG110" s="216"/>
      <c r="AH110" s="207"/>
      <c r="AI110" s="207"/>
      <c r="AJ110" s="207"/>
      <c r="AK110" s="211"/>
      <c r="AL110" s="211"/>
      <c r="AN110" s="211"/>
      <c r="AO110" s="212"/>
      <c r="AP110" s="213"/>
      <c r="AQ110" s="214"/>
      <c r="AR110" s="207"/>
      <c r="AS110" s="207"/>
      <c r="AT110" s="207"/>
      <c r="AU110" s="207"/>
      <c r="AW110" s="211">
        <v>2550</v>
      </c>
      <c r="AX110" s="212">
        <v>1.455E-9</v>
      </c>
      <c r="AY110" s="213">
        <v>110</v>
      </c>
      <c r="AZ110" s="216">
        <v>-102</v>
      </c>
      <c r="BA110" s="207"/>
      <c r="BB110" s="207"/>
      <c r="BC110" s="207"/>
      <c r="BD110" s="207"/>
      <c r="BF110" s="211"/>
      <c r="BG110" s="212"/>
      <c r="BH110" s="213"/>
      <c r="BI110" s="214"/>
      <c r="BJ110" s="207"/>
      <c r="BK110" s="207"/>
      <c r="BL110" s="207"/>
      <c r="BM110" s="207"/>
      <c r="BN110" s="212"/>
      <c r="BO110" s="212"/>
      <c r="BQ110" s="211"/>
      <c r="BR110" s="212"/>
      <c r="BS110" s="213"/>
      <c r="BT110" s="214"/>
      <c r="BU110" s="207"/>
      <c r="BV110" s="207"/>
      <c r="BW110" s="207"/>
      <c r="BX110" s="207"/>
      <c r="BY110" s="212"/>
      <c r="BZ110" s="212"/>
      <c r="CF110" s="211"/>
      <c r="CG110" s="212"/>
      <c r="CH110" s="216"/>
      <c r="CI110" s="216"/>
      <c r="CJ110" s="216"/>
      <c r="CK110" s="207"/>
      <c r="CL110" s="207"/>
      <c r="CM110" s="207"/>
      <c r="CO110" s="211"/>
      <c r="CP110" s="212"/>
      <c r="CQ110" s="216"/>
      <c r="CR110" s="216"/>
      <c r="CS110" s="216"/>
      <c r="CT110" s="207"/>
      <c r="CU110" s="207"/>
      <c r="CV110" s="207"/>
    </row>
    <row r="111" spans="1:100" s="215" customFormat="1" x14ac:dyDescent="0.15">
      <c r="A111" s="211">
        <v>2600</v>
      </c>
      <c r="B111" s="212">
        <v>1.897E-6</v>
      </c>
      <c r="C111" s="213">
        <v>8.8800000000000008</v>
      </c>
      <c r="D111" s="214">
        <v>8.8800000000000008</v>
      </c>
      <c r="E111" s="207">
        <v>35.94</v>
      </c>
      <c r="F111" s="207">
        <v>34.01</v>
      </c>
      <c r="G111" s="207">
        <v>11.61</v>
      </c>
      <c r="H111" s="218">
        <v>0</v>
      </c>
      <c r="J111" s="211">
        <v>2600</v>
      </c>
      <c r="K111" s="212">
        <v>1.8539999999999999E-5</v>
      </c>
      <c r="L111" s="213">
        <v>2.6</v>
      </c>
      <c r="M111" s="214">
        <v>4.8979999999999997</v>
      </c>
      <c r="N111" s="207">
        <v>14.026999999999999</v>
      </c>
      <c r="O111" s="207">
        <v>14.018000000000001</v>
      </c>
      <c r="P111" s="207">
        <v>0.498</v>
      </c>
      <c r="Q111" s="207"/>
      <c r="S111" s="211"/>
      <c r="U111" s="213"/>
      <c r="V111" s="216"/>
      <c r="W111" s="207"/>
      <c r="X111" s="207"/>
      <c r="Y111" s="207"/>
      <c r="Z111" s="207"/>
      <c r="AA111" s="218"/>
      <c r="AB111" s="218"/>
      <c r="AD111" s="211"/>
      <c r="AE111" s="212"/>
      <c r="AF111" s="213"/>
      <c r="AG111" s="216"/>
      <c r="AH111" s="207"/>
      <c r="AI111" s="207"/>
      <c r="AJ111" s="207"/>
      <c r="AK111" s="211"/>
      <c r="AL111" s="211"/>
      <c r="AN111" s="211"/>
      <c r="AO111" s="212"/>
      <c r="AP111" s="213"/>
      <c r="AQ111" s="214"/>
      <c r="AR111" s="207"/>
      <c r="AS111" s="207"/>
      <c r="AT111" s="207"/>
      <c r="AU111" s="207"/>
      <c r="AW111" s="211">
        <v>2600</v>
      </c>
      <c r="AX111" s="212">
        <v>1.1539999999999999E-9</v>
      </c>
      <c r="AY111" s="213">
        <v>112.5</v>
      </c>
      <c r="AZ111" s="216">
        <v>-104.5</v>
      </c>
      <c r="BA111" s="207"/>
      <c r="BB111" s="207"/>
      <c r="BC111" s="207"/>
      <c r="BD111" s="207"/>
      <c r="BF111" s="211"/>
      <c r="BG111" s="212"/>
      <c r="BH111" s="213"/>
      <c r="BI111" s="214"/>
      <c r="BJ111" s="207"/>
      <c r="BK111" s="207"/>
      <c r="BL111" s="207"/>
      <c r="BM111" s="207"/>
      <c r="BN111" s="212"/>
      <c r="BO111" s="212"/>
      <c r="BQ111" s="211"/>
      <c r="BR111" s="212"/>
      <c r="BS111" s="213"/>
      <c r="BT111" s="214"/>
      <c r="BU111" s="207"/>
      <c r="BV111" s="207"/>
      <c r="BW111" s="207"/>
      <c r="BX111" s="207"/>
      <c r="BY111" s="212"/>
      <c r="BZ111" s="212"/>
      <c r="CF111" s="211"/>
      <c r="CG111" s="212"/>
      <c r="CH111" s="216"/>
      <c r="CI111" s="216"/>
      <c r="CJ111" s="216"/>
      <c r="CK111" s="207"/>
      <c r="CL111" s="207"/>
      <c r="CM111" s="207"/>
      <c r="CO111" s="211"/>
      <c r="CP111" s="212"/>
      <c r="CQ111" s="216"/>
      <c r="CR111" s="216"/>
      <c r="CS111" s="216"/>
      <c r="CT111" s="207"/>
      <c r="CU111" s="207"/>
      <c r="CV111" s="207"/>
    </row>
    <row r="112" spans="1:100" s="215" customFormat="1" x14ac:dyDescent="0.15">
      <c r="A112" s="211">
        <v>2650</v>
      </c>
      <c r="B112" s="212">
        <v>1.4959999999999999E-6</v>
      </c>
      <c r="C112" s="213">
        <v>8.92</v>
      </c>
      <c r="D112" s="214">
        <v>8.92</v>
      </c>
      <c r="E112" s="207">
        <v>37.26</v>
      </c>
      <c r="F112" s="207">
        <v>35.270000000000003</v>
      </c>
      <c r="G112" s="207">
        <v>12.02</v>
      </c>
      <c r="H112" s="218">
        <v>0</v>
      </c>
      <c r="J112" s="211">
        <v>2650</v>
      </c>
      <c r="K112" s="212">
        <v>1.526E-5</v>
      </c>
      <c r="L112" s="213">
        <v>2.681</v>
      </c>
      <c r="M112" s="214">
        <v>5.0209999999999999</v>
      </c>
      <c r="N112" s="207">
        <v>14.676</v>
      </c>
      <c r="O112" s="207">
        <v>14.666</v>
      </c>
      <c r="P112" s="207">
        <v>0.55100000000000005</v>
      </c>
      <c r="Q112" s="207"/>
      <c r="S112" s="211"/>
      <c r="U112" s="213"/>
      <c r="V112" s="216"/>
      <c r="W112" s="207"/>
      <c r="X112" s="207"/>
      <c r="Y112" s="207"/>
      <c r="Z112" s="207"/>
      <c r="AA112" s="218"/>
      <c r="AB112" s="218"/>
      <c r="AD112" s="211"/>
      <c r="AE112" s="212"/>
      <c r="AF112" s="213"/>
      <c r="AG112" s="216"/>
      <c r="AH112" s="207"/>
      <c r="AI112" s="207"/>
      <c r="AJ112" s="207"/>
      <c r="AK112" s="211"/>
      <c r="AL112" s="211"/>
      <c r="AN112" s="211"/>
      <c r="AO112" s="212"/>
      <c r="AP112" s="213"/>
      <c r="AQ112" s="214"/>
      <c r="AR112" s="207"/>
      <c r="AS112" s="207"/>
      <c r="AT112" s="207"/>
      <c r="AU112" s="207"/>
      <c r="AW112" s="211">
        <v>2650</v>
      </c>
      <c r="AX112" s="212">
        <v>9.0650000000000002E-10</v>
      </c>
      <c r="AY112" s="213">
        <v>114.4</v>
      </c>
      <c r="AZ112" s="216">
        <v>-107.5</v>
      </c>
      <c r="BA112" s="207"/>
      <c r="BB112" s="207"/>
      <c r="BC112" s="207"/>
      <c r="BD112" s="207"/>
      <c r="BF112" s="211"/>
      <c r="BG112" s="212"/>
      <c r="BH112" s="213"/>
      <c r="BI112" s="214"/>
      <c r="BJ112" s="207"/>
      <c r="BK112" s="207"/>
      <c r="BL112" s="207"/>
      <c r="BM112" s="207"/>
      <c r="BN112" s="212"/>
      <c r="BO112" s="212"/>
      <c r="BQ112" s="211"/>
      <c r="BR112" s="212"/>
      <c r="BS112" s="213"/>
      <c r="BT112" s="214"/>
      <c r="BU112" s="207"/>
      <c r="BV112" s="207"/>
      <c r="BW112" s="207"/>
      <c r="BX112" s="207"/>
      <c r="BY112" s="212"/>
      <c r="BZ112" s="212"/>
      <c r="CF112" s="211"/>
      <c r="CG112" s="212"/>
      <c r="CH112" s="216"/>
      <c r="CI112" s="216"/>
      <c r="CJ112" s="216"/>
      <c r="CK112" s="207"/>
      <c r="CL112" s="207"/>
      <c r="CM112" s="207"/>
      <c r="CO112" s="211"/>
      <c r="CP112" s="212"/>
      <c r="CQ112" s="216"/>
      <c r="CR112" s="216"/>
      <c r="CS112" s="216"/>
      <c r="CT112" s="207"/>
      <c r="CU112" s="207"/>
      <c r="CV112" s="207"/>
    </row>
    <row r="113" spans="1:100" s="215" customFormat="1" x14ac:dyDescent="0.15">
      <c r="A113" s="211">
        <v>2700</v>
      </c>
      <c r="B113" s="212">
        <v>1.181E-6</v>
      </c>
      <c r="C113" s="213">
        <v>8.9600000000000009</v>
      </c>
      <c r="D113" s="214">
        <v>8.9600000000000009</v>
      </c>
      <c r="E113" s="207">
        <v>38.67</v>
      </c>
      <c r="F113" s="207">
        <v>36.619999999999997</v>
      </c>
      <c r="G113" s="207">
        <v>12.43</v>
      </c>
      <c r="H113" s="218">
        <v>0</v>
      </c>
      <c r="J113" s="211">
        <v>2700</v>
      </c>
      <c r="K113" s="212">
        <v>1.255E-5</v>
      </c>
      <c r="L113" s="213">
        <v>2.7669999999999999</v>
      </c>
      <c r="M113" s="214">
        <v>5.15</v>
      </c>
      <c r="N113" s="207">
        <v>15.351000000000001</v>
      </c>
      <c r="O113" s="207">
        <v>15.339</v>
      </c>
      <c r="P113" s="207">
        <v>0.60599999999999998</v>
      </c>
      <c r="Q113" s="207"/>
      <c r="S113" s="211"/>
      <c r="U113" s="213"/>
      <c r="V113" s="216"/>
      <c r="W113" s="207"/>
      <c r="X113" s="207"/>
      <c r="Y113" s="207"/>
      <c r="Z113" s="207"/>
      <c r="AA113" s="218"/>
      <c r="AB113" s="218"/>
      <c r="AD113" s="211"/>
      <c r="AE113" s="212"/>
      <c r="AF113" s="213"/>
      <c r="AG113" s="216"/>
      <c r="AH113" s="207"/>
      <c r="AI113" s="207"/>
      <c r="AJ113" s="207"/>
      <c r="AK113" s="211"/>
      <c r="AL113" s="211"/>
      <c r="AN113" s="211"/>
      <c r="AO113" s="212"/>
      <c r="AP113" s="213"/>
      <c r="AQ113" s="214"/>
      <c r="AR113" s="207"/>
      <c r="AS113" s="207"/>
      <c r="AT113" s="207"/>
      <c r="AU113" s="207"/>
      <c r="AW113" s="211">
        <v>2700</v>
      </c>
      <c r="AX113" s="212">
        <v>7.1070000000000004E-10</v>
      </c>
      <c r="AY113" s="213">
        <v>119</v>
      </c>
      <c r="AZ113" s="216">
        <v>-111.5</v>
      </c>
      <c r="BA113" s="207"/>
      <c r="BB113" s="207"/>
      <c r="BC113" s="207"/>
      <c r="BD113" s="207"/>
      <c r="BF113" s="211"/>
      <c r="BG113" s="212"/>
      <c r="BH113" s="213"/>
      <c r="BI113" s="214"/>
      <c r="BJ113" s="207"/>
      <c r="BK113" s="207"/>
      <c r="BL113" s="207"/>
      <c r="BM113" s="207"/>
      <c r="BN113" s="212"/>
      <c r="BO113" s="212"/>
      <c r="BQ113" s="211"/>
      <c r="BR113" s="212"/>
      <c r="BS113" s="213"/>
      <c r="BT113" s="214"/>
      <c r="BU113" s="207"/>
      <c r="BV113" s="207"/>
      <c r="BW113" s="207"/>
      <c r="BX113" s="207"/>
      <c r="BY113" s="212"/>
      <c r="BZ113" s="212"/>
      <c r="CF113" s="211"/>
      <c r="CG113" s="212"/>
      <c r="CH113" s="216"/>
      <c r="CI113" s="216"/>
      <c r="CJ113" s="216"/>
      <c r="CK113" s="207"/>
      <c r="CL113" s="207"/>
      <c r="CM113" s="207"/>
      <c r="CO113" s="211"/>
      <c r="CP113" s="212"/>
      <c r="CQ113" s="216"/>
      <c r="CR113" s="216"/>
      <c r="CS113" s="216"/>
      <c r="CT113" s="207"/>
      <c r="CU113" s="207"/>
      <c r="CV113" s="207"/>
    </row>
    <row r="114" spans="1:100" s="215" customFormat="1" x14ac:dyDescent="0.15">
      <c r="A114" s="211">
        <v>2750</v>
      </c>
      <c r="B114" s="212">
        <v>9.2849999999999998E-7</v>
      </c>
      <c r="C114" s="213">
        <v>9</v>
      </c>
      <c r="D114" s="214">
        <v>9</v>
      </c>
      <c r="E114" s="207">
        <v>40.19</v>
      </c>
      <c r="F114" s="207">
        <v>38.08</v>
      </c>
      <c r="G114" s="207">
        <v>12.85</v>
      </c>
      <c r="H114" s="218">
        <v>0</v>
      </c>
      <c r="J114" s="211">
        <v>2750</v>
      </c>
      <c r="K114" s="212">
        <v>1.0319999999999999E-5</v>
      </c>
      <c r="L114" s="213">
        <v>2.8559999999999999</v>
      </c>
      <c r="M114" s="214">
        <v>5.2759999999999998</v>
      </c>
      <c r="N114" s="207">
        <v>16.041</v>
      </c>
      <c r="O114" s="207">
        <v>16.027000000000001</v>
      </c>
      <c r="P114" s="207">
        <v>0.66300000000000003</v>
      </c>
      <c r="Q114" s="207"/>
      <c r="S114" s="211"/>
      <c r="U114" s="213"/>
      <c r="V114" s="216"/>
      <c r="W114" s="207"/>
      <c r="X114" s="207"/>
      <c r="Y114" s="207"/>
      <c r="Z114" s="207"/>
      <c r="AA114" s="218"/>
      <c r="AB114" s="218"/>
      <c r="AD114" s="211"/>
      <c r="AE114" s="212"/>
      <c r="AF114" s="213"/>
      <c r="AG114" s="216"/>
      <c r="AH114" s="207"/>
      <c r="AI114" s="207"/>
      <c r="AJ114" s="207"/>
      <c r="AK114" s="211"/>
      <c r="AL114" s="211"/>
      <c r="AN114" s="211"/>
      <c r="AO114" s="212"/>
      <c r="AP114" s="213"/>
      <c r="AQ114" s="214"/>
      <c r="AR114" s="207"/>
      <c r="AS114" s="207"/>
      <c r="AT114" s="207"/>
      <c r="AU114" s="207"/>
      <c r="AW114" s="211">
        <v>2750</v>
      </c>
      <c r="AX114" s="212">
        <v>5.6060000000000001E-10</v>
      </c>
      <c r="AY114" s="213">
        <v>124.9</v>
      </c>
      <c r="AZ114" s="216">
        <v>-114.8</v>
      </c>
      <c r="BA114" s="207"/>
      <c r="BB114" s="207"/>
      <c r="BC114" s="207"/>
      <c r="BD114" s="207"/>
      <c r="BF114" s="211"/>
      <c r="BG114" s="212"/>
      <c r="BH114" s="213"/>
      <c r="BI114" s="214"/>
      <c r="BJ114" s="207"/>
      <c r="BK114" s="207"/>
      <c r="BL114" s="207"/>
      <c r="BM114" s="207"/>
      <c r="BN114" s="212"/>
      <c r="BO114" s="212"/>
      <c r="BQ114" s="211"/>
      <c r="BR114" s="212"/>
      <c r="BS114" s="213"/>
      <c r="BT114" s="214"/>
      <c r="BU114" s="207"/>
      <c r="BV114" s="207"/>
      <c r="BW114" s="207"/>
      <c r="BX114" s="207"/>
      <c r="BY114" s="212"/>
      <c r="BZ114" s="212"/>
      <c r="CF114" s="211"/>
      <c r="CG114" s="212"/>
      <c r="CH114" s="216"/>
      <c r="CI114" s="216"/>
      <c r="CJ114" s="216"/>
      <c r="CK114" s="207"/>
      <c r="CL114" s="207"/>
      <c r="CM114" s="207"/>
      <c r="CO114" s="211"/>
      <c r="CP114" s="212"/>
      <c r="CQ114" s="216"/>
      <c r="CR114" s="216"/>
      <c r="CS114" s="216"/>
      <c r="CT114" s="207"/>
      <c r="CU114" s="207"/>
      <c r="CV114" s="207"/>
    </row>
    <row r="115" spans="1:100" s="215" customFormat="1" x14ac:dyDescent="0.15">
      <c r="A115" s="211">
        <v>2800</v>
      </c>
      <c r="B115" s="212">
        <v>7.3210000000000005E-7</v>
      </c>
      <c r="C115" s="213">
        <v>9.0399999999999991</v>
      </c>
      <c r="D115" s="214">
        <v>9.0399999999999991</v>
      </c>
      <c r="E115" s="207">
        <v>41.84</v>
      </c>
      <c r="F115" s="207">
        <v>39.67</v>
      </c>
      <c r="G115" s="207">
        <v>13.27</v>
      </c>
      <c r="H115" s="218">
        <v>0</v>
      </c>
      <c r="J115" s="211">
        <v>2800</v>
      </c>
      <c r="K115" s="212">
        <v>8.4710000000000007E-6</v>
      </c>
      <c r="L115" s="213">
        <v>2.9569999999999999</v>
      </c>
      <c r="M115" s="214">
        <v>5.4</v>
      </c>
      <c r="N115" s="207">
        <v>16.766999999999999</v>
      </c>
      <c r="O115" s="207">
        <v>16.751000000000001</v>
      </c>
      <c r="P115" s="207">
        <v>0.72199999999999998</v>
      </c>
      <c r="Q115" s="207"/>
      <c r="S115" s="211"/>
      <c r="U115" s="213"/>
      <c r="V115" s="216"/>
      <c r="W115" s="207"/>
      <c r="X115" s="207"/>
      <c r="Y115" s="207"/>
      <c r="Z115" s="207"/>
      <c r="AA115" s="218"/>
      <c r="AB115" s="218"/>
      <c r="AD115" s="211"/>
      <c r="AE115" s="212"/>
      <c r="AF115" s="213"/>
      <c r="AG115" s="216"/>
      <c r="AH115" s="207"/>
      <c r="AI115" s="207"/>
      <c r="AJ115" s="207"/>
      <c r="AK115" s="211"/>
      <c r="AL115" s="211"/>
      <c r="AN115" s="211"/>
      <c r="AO115" s="212"/>
      <c r="AP115" s="213"/>
      <c r="AQ115" s="214"/>
      <c r="AR115" s="207"/>
      <c r="AS115" s="207"/>
      <c r="AT115" s="207"/>
      <c r="AU115" s="207"/>
      <c r="AW115" s="211">
        <v>2800</v>
      </c>
      <c r="AX115" s="212">
        <v>4.4010000000000001E-10</v>
      </c>
      <c r="AY115" s="213">
        <v>131.4</v>
      </c>
      <c r="AZ115" s="216">
        <v>-118.3</v>
      </c>
      <c r="BA115" s="207"/>
      <c r="BB115" s="207"/>
      <c r="BC115" s="207"/>
      <c r="BD115" s="207"/>
      <c r="BF115" s="211"/>
      <c r="BG115" s="212"/>
      <c r="BH115" s="213"/>
      <c r="BI115" s="214"/>
      <c r="BJ115" s="207"/>
      <c r="BK115" s="207"/>
      <c r="BL115" s="207"/>
      <c r="BM115" s="207"/>
      <c r="BN115" s="212"/>
      <c r="BO115" s="212"/>
      <c r="BQ115" s="211"/>
      <c r="BR115" s="212"/>
      <c r="BS115" s="213"/>
      <c r="BT115" s="214"/>
      <c r="BU115" s="207"/>
      <c r="BV115" s="207"/>
      <c r="BW115" s="207"/>
      <c r="BX115" s="207"/>
      <c r="BY115" s="212"/>
      <c r="BZ115" s="212"/>
      <c r="CF115" s="211"/>
      <c r="CG115" s="212"/>
      <c r="CH115" s="216"/>
      <c r="CI115" s="216"/>
      <c r="CJ115" s="216"/>
      <c r="CK115" s="207"/>
      <c r="CL115" s="207"/>
      <c r="CM115" s="207"/>
      <c r="CO115" s="211"/>
      <c r="CP115" s="212"/>
      <c r="CQ115" s="216"/>
      <c r="CR115" s="216"/>
      <c r="CS115" s="216"/>
      <c r="CT115" s="207"/>
      <c r="CU115" s="207"/>
      <c r="CV115" s="207"/>
    </row>
    <row r="116" spans="1:100" s="215" customFormat="1" x14ac:dyDescent="0.15">
      <c r="A116" s="211">
        <v>2850</v>
      </c>
      <c r="B116" s="212">
        <v>5.7879999999999997E-7</v>
      </c>
      <c r="C116" s="213">
        <v>9.08</v>
      </c>
      <c r="D116" s="214">
        <v>9.08</v>
      </c>
      <c r="E116" s="207">
        <v>43.63</v>
      </c>
      <c r="F116" s="207">
        <v>41.42</v>
      </c>
      <c r="G116" s="207">
        <v>13.7</v>
      </c>
      <c r="H116" s="218">
        <v>0</v>
      </c>
      <c r="J116" s="211">
        <v>2850</v>
      </c>
      <c r="K116" s="212">
        <v>6.9500000000000004E-6</v>
      </c>
      <c r="L116" s="213">
        <v>3.0459999999999998</v>
      </c>
      <c r="M116" s="214">
        <v>5.5369999999999999</v>
      </c>
      <c r="N116" s="207">
        <v>17.527999999999999</v>
      </c>
      <c r="O116" s="207">
        <v>17.510999999999999</v>
      </c>
      <c r="P116" s="207">
        <v>0.78200000000000003</v>
      </c>
      <c r="Q116" s="207"/>
      <c r="S116" s="211"/>
      <c r="U116" s="213"/>
      <c r="V116" s="216"/>
      <c r="W116" s="207"/>
      <c r="X116" s="207"/>
      <c r="Y116" s="207"/>
      <c r="Z116" s="207"/>
      <c r="AA116" s="218"/>
      <c r="AB116" s="218"/>
      <c r="AD116" s="211"/>
      <c r="AE116" s="212"/>
      <c r="AF116" s="213"/>
      <c r="AG116" s="216"/>
      <c r="AH116" s="207"/>
      <c r="AI116" s="207"/>
      <c r="AJ116" s="207"/>
      <c r="AK116" s="211"/>
      <c r="AL116" s="211"/>
      <c r="AN116" s="211"/>
      <c r="AO116" s="212"/>
      <c r="AP116" s="213"/>
      <c r="AQ116" s="214"/>
      <c r="AR116" s="207"/>
      <c r="AS116" s="207"/>
      <c r="AT116" s="207"/>
      <c r="AU116" s="207"/>
      <c r="AW116" s="211">
        <v>2850</v>
      </c>
      <c r="AX116" s="212">
        <v>3.4590000000000002E-10</v>
      </c>
      <c r="AY116" s="213">
        <v>138.19999999999999</v>
      </c>
      <c r="AZ116" s="216">
        <v>-121.7</v>
      </c>
      <c r="BA116" s="207"/>
      <c r="BB116" s="207"/>
      <c r="BC116" s="207"/>
      <c r="BD116" s="207"/>
      <c r="BF116" s="211"/>
      <c r="BG116" s="212"/>
      <c r="BH116" s="213"/>
      <c r="BI116" s="214"/>
      <c r="BJ116" s="207"/>
      <c r="BK116" s="207"/>
      <c r="BL116" s="207"/>
      <c r="BM116" s="207"/>
      <c r="BN116" s="212"/>
      <c r="BO116" s="212"/>
      <c r="BQ116" s="211"/>
      <c r="BR116" s="212"/>
      <c r="BS116" s="213"/>
      <c r="BT116" s="214"/>
      <c r="BU116" s="207"/>
      <c r="BV116" s="207"/>
      <c r="BW116" s="207"/>
      <c r="BX116" s="207"/>
      <c r="BY116" s="212"/>
      <c r="BZ116" s="212"/>
      <c r="CF116" s="211"/>
      <c r="CG116" s="212"/>
      <c r="CH116" s="216"/>
      <c r="CI116" s="216"/>
      <c r="CJ116" s="216"/>
      <c r="CK116" s="207"/>
      <c r="CL116" s="207"/>
      <c r="CM116" s="207"/>
      <c r="CO116" s="211"/>
      <c r="CP116" s="212"/>
      <c r="CQ116" s="216"/>
      <c r="CR116" s="216"/>
      <c r="CS116" s="216"/>
      <c r="CT116" s="207"/>
      <c r="CU116" s="207"/>
      <c r="CV116" s="207"/>
    </row>
    <row r="117" spans="1:100" s="215" customFormat="1" x14ac:dyDescent="0.15">
      <c r="A117" s="211">
        <v>2900</v>
      </c>
      <c r="B117" s="212">
        <v>4.5489999999999998E-7</v>
      </c>
      <c r="C117" s="213">
        <v>9.1199999999999992</v>
      </c>
      <c r="D117" s="214">
        <v>9.1199999999999992</v>
      </c>
      <c r="E117" s="207">
        <v>45.6</v>
      </c>
      <c r="F117" s="207">
        <v>43.35</v>
      </c>
      <c r="G117" s="207">
        <v>14.12</v>
      </c>
      <c r="H117" s="218">
        <v>0</v>
      </c>
      <c r="J117" s="211">
        <v>2900</v>
      </c>
      <c r="K117" s="212">
        <v>5.6980000000000003E-6</v>
      </c>
      <c r="L117" s="213">
        <v>3.1589999999999998</v>
      </c>
      <c r="M117" s="214">
        <v>5.6740000000000004</v>
      </c>
      <c r="N117" s="207">
        <v>18.306999999999999</v>
      </c>
      <c r="O117" s="207">
        <v>18.286999999999999</v>
      </c>
      <c r="P117" s="207">
        <v>0.84499999999999997</v>
      </c>
      <c r="Q117" s="207"/>
      <c r="S117" s="211"/>
      <c r="U117" s="213"/>
      <c r="V117" s="216"/>
      <c r="W117" s="207"/>
      <c r="X117" s="207"/>
      <c r="Y117" s="207"/>
      <c r="Z117" s="207"/>
      <c r="AA117" s="218"/>
      <c r="AB117" s="218"/>
      <c r="AD117" s="211"/>
      <c r="AE117" s="212"/>
      <c r="AF117" s="213"/>
      <c r="AG117" s="216"/>
      <c r="AH117" s="207"/>
      <c r="AI117" s="207"/>
      <c r="AJ117" s="207"/>
      <c r="AK117" s="211"/>
      <c r="AL117" s="211"/>
      <c r="AN117" s="211"/>
      <c r="AO117" s="212"/>
      <c r="AP117" s="213"/>
      <c r="AQ117" s="214"/>
      <c r="AR117" s="207"/>
      <c r="AS117" s="207"/>
      <c r="AT117" s="207"/>
      <c r="AU117" s="207"/>
      <c r="AW117" s="211">
        <v>2900</v>
      </c>
      <c r="AX117" s="212">
        <v>2.7179999999999998E-10</v>
      </c>
      <c r="AY117" s="213">
        <v>145.30000000000001</v>
      </c>
      <c r="AZ117" s="216">
        <v>-125.2</v>
      </c>
      <c r="BA117" s="207"/>
      <c r="BB117" s="207"/>
      <c r="BC117" s="207"/>
      <c r="BD117" s="207"/>
      <c r="BF117" s="211"/>
      <c r="BG117" s="212"/>
      <c r="BH117" s="213"/>
      <c r="BI117" s="214"/>
      <c r="BJ117" s="207"/>
      <c r="BK117" s="207"/>
      <c r="BL117" s="207"/>
      <c r="BM117" s="207"/>
      <c r="BN117" s="212"/>
      <c r="BO117" s="212"/>
      <c r="BQ117" s="211"/>
      <c r="BR117" s="212"/>
      <c r="BS117" s="213"/>
      <c r="BT117" s="214"/>
      <c r="BU117" s="207"/>
      <c r="BV117" s="207"/>
      <c r="BW117" s="207"/>
      <c r="BX117" s="207"/>
      <c r="BY117" s="212"/>
      <c r="BZ117" s="212"/>
      <c r="CF117" s="211"/>
      <c r="CG117" s="212"/>
      <c r="CH117" s="216"/>
      <c r="CI117" s="216"/>
      <c r="CJ117" s="216"/>
      <c r="CK117" s="207"/>
      <c r="CL117" s="207"/>
      <c r="CM117" s="207"/>
      <c r="CO117" s="211"/>
      <c r="CP117" s="212"/>
      <c r="CQ117" s="216"/>
      <c r="CR117" s="216"/>
      <c r="CS117" s="216"/>
      <c r="CT117" s="207"/>
      <c r="CU117" s="207"/>
      <c r="CV117" s="207"/>
    </row>
    <row r="118" spans="1:100" s="215" customFormat="1" x14ac:dyDescent="0.15">
      <c r="A118" s="211">
        <v>2950</v>
      </c>
      <c r="B118" s="212">
        <v>3.594E-7</v>
      </c>
      <c r="C118" s="213">
        <v>9.16</v>
      </c>
      <c r="D118" s="214">
        <v>9.16</v>
      </c>
      <c r="E118" s="207">
        <v>47.76</v>
      </c>
      <c r="F118" s="207">
        <v>45.49</v>
      </c>
      <c r="G118" s="207">
        <v>14.54</v>
      </c>
      <c r="H118" s="218">
        <v>0</v>
      </c>
      <c r="J118" s="211">
        <v>2950</v>
      </c>
      <c r="K118" s="212">
        <v>4.6659999999999999E-6</v>
      </c>
      <c r="L118" s="213">
        <v>3.2509999999999999</v>
      </c>
      <c r="M118" s="214">
        <v>5.81</v>
      </c>
      <c r="N118" s="207">
        <v>19.126000000000001</v>
      </c>
      <c r="O118" s="207">
        <v>19.103999999999999</v>
      </c>
      <c r="P118" s="207">
        <v>0.90900000000000003</v>
      </c>
      <c r="Q118" s="207"/>
      <c r="S118" s="211"/>
      <c r="U118" s="213"/>
      <c r="V118" s="216"/>
      <c r="W118" s="207"/>
      <c r="X118" s="207"/>
      <c r="Y118" s="207"/>
      <c r="Z118" s="207"/>
      <c r="AA118" s="218"/>
      <c r="AB118" s="218"/>
      <c r="AD118" s="211"/>
      <c r="AE118" s="212"/>
      <c r="AF118" s="213"/>
      <c r="AG118" s="216"/>
      <c r="AH118" s="207"/>
      <c r="AI118" s="207"/>
      <c r="AJ118" s="207"/>
      <c r="AK118" s="211"/>
      <c r="AL118" s="211"/>
      <c r="AN118" s="211"/>
      <c r="AO118" s="212"/>
      <c r="AP118" s="213"/>
      <c r="AQ118" s="214"/>
      <c r="AR118" s="207"/>
      <c r="AS118" s="207"/>
      <c r="AT118" s="207"/>
      <c r="AU118" s="207"/>
      <c r="AW118" s="211">
        <v>2950</v>
      </c>
      <c r="AX118" s="212">
        <v>2.1350000000000001E-10</v>
      </c>
      <c r="AY118" s="213">
        <v>152.80000000000001</v>
      </c>
      <c r="AZ118" s="216">
        <v>-128.69999999999999</v>
      </c>
      <c r="BA118" s="207"/>
      <c r="BB118" s="207"/>
      <c r="BC118" s="207"/>
      <c r="BD118" s="207"/>
      <c r="BF118" s="211"/>
      <c r="BG118" s="212"/>
      <c r="BH118" s="213"/>
      <c r="BI118" s="214"/>
      <c r="BJ118" s="207"/>
      <c r="BK118" s="207"/>
      <c r="BL118" s="207"/>
      <c r="BM118" s="207"/>
      <c r="BN118" s="212"/>
      <c r="BO118" s="212"/>
      <c r="BQ118" s="211"/>
      <c r="BR118" s="212"/>
      <c r="BS118" s="213"/>
      <c r="BT118" s="214"/>
      <c r="BU118" s="207"/>
      <c r="BV118" s="207"/>
      <c r="BW118" s="207"/>
      <c r="BX118" s="207"/>
      <c r="BY118" s="212"/>
      <c r="BZ118" s="212"/>
      <c r="CF118" s="211"/>
      <c r="CG118" s="212"/>
      <c r="CH118" s="216"/>
      <c r="CI118" s="216"/>
      <c r="CJ118" s="216"/>
      <c r="CK118" s="207"/>
      <c r="CL118" s="207"/>
      <c r="CM118" s="207"/>
      <c r="CO118" s="211"/>
      <c r="CP118" s="212"/>
      <c r="CQ118" s="216"/>
      <c r="CR118" s="216"/>
      <c r="CS118" s="216"/>
      <c r="CT118" s="207"/>
      <c r="CU118" s="207"/>
      <c r="CV118" s="207"/>
    </row>
    <row r="119" spans="1:100" s="215" customFormat="1" x14ac:dyDescent="0.15">
      <c r="A119" s="211">
        <v>3000</v>
      </c>
      <c r="B119" s="212">
        <v>2.8229999999999998E-7</v>
      </c>
      <c r="C119" s="213">
        <v>9.1999999999999993</v>
      </c>
      <c r="D119" s="214">
        <v>9.1999999999999993</v>
      </c>
      <c r="E119" s="207">
        <v>50.13</v>
      </c>
      <c r="F119" s="207">
        <v>47.85</v>
      </c>
      <c r="G119" s="207">
        <v>14.96</v>
      </c>
      <c r="H119" s="218">
        <v>0</v>
      </c>
      <c r="J119" s="211">
        <v>3000</v>
      </c>
      <c r="K119" s="212">
        <v>3.8179999999999997E-6</v>
      </c>
      <c r="L119" s="213">
        <v>3.35</v>
      </c>
      <c r="M119" s="214">
        <v>5.9379999999999997</v>
      </c>
      <c r="N119" s="207">
        <v>19.971</v>
      </c>
      <c r="O119" s="207">
        <v>19.948</v>
      </c>
      <c r="P119" s="207">
        <v>0.97499999999999998</v>
      </c>
      <c r="Q119" s="207"/>
      <c r="S119" s="211"/>
      <c r="U119" s="213"/>
      <c r="V119" s="216"/>
      <c r="W119" s="207"/>
      <c r="X119" s="207"/>
      <c r="Y119" s="207"/>
      <c r="Z119" s="207"/>
      <c r="AA119" s="218"/>
      <c r="AB119" s="218"/>
      <c r="AD119" s="211"/>
      <c r="AE119" s="212"/>
      <c r="AF119" s="213"/>
      <c r="AG119" s="216"/>
      <c r="AH119" s="207"/>
      <c r="AI119" s="207"/>
      <c r="AJ119" s="207"/>
      <c r="AK119" s="211"/>
      <c r="AL119" s="211"/>
      <c r="AN119" s="211"/>
      <c r="AO119" s="212"/>
      <c r="AP119" s="213"/>
      <c r="AQ119" s="214"/>
      <c r="AR119" s="207"/>
      <c r="AS119" s="207"/>
      <c r="AT119" s="207"/>
      <c r="AU119" s="207"/>
      <c r="AW119" s="211">
        <v>3000</v>
      </c>
      <c r="AX119" s="212">
        <v>1.677E-10</v>
      </c>
      <c r="AY119" s="213">
        <v>160.5</v>
      </c>
      <c r="AZ119" s="216">
        <v>-132.30000000000001</v>
      </c>
      <c r="BA119" s="207"/>
      <c r="BB119" s="207"/>
      <c r="BC119" s="207"/>
      <c r="BD119" s="207"/>
      <c r="BF119" s="211"/>
      <c r="BG119" s="212"/>
      <c r="BH119" s="213"/>
      <c r="BI119" s="214"/>
      <c r="BJ119" s="207"/>
      <c r="BK119" s="207"/>
      <c r="BL119" s="207"/>
      <c r="BM119" s="207"/>
      <c r="BN119" s="212"/>
      <c r="BO119" s="212"/>
      <c r="BQ119" s="211"/>
      <c r="BR119" s="212"/>
      <c r="BS119" s="213"/>
      <c r="BT119" s="214"/>
      <c r="BU119" s="207"/>
      <c r="BV119" s="207"/>
      <c r="BW119" s="207"/>
      <c r="BX119" s="207"/>
      <c r="BY119" s="212"/>
      <c r="BZ119" s="212"/>
      <c r="CF119" s="211"/>
      <c r="CG119" s="212"/>
      <c r="CH119" s="216"/>
      <c r="CI119" s="216"/>
      <c r="CJ119" s="216"/>
      <c r="CK119" s="207"/>
      <c r="CL119" s="207"/>
      <c r="CM119" s="207"/>
      <c r="CO119" s="211"/>
      <c r="CP119" s="212"/>
      <c r="CQ119" s="216"/>
      <c r="CR119" s="216"/>
      <c r="CS119" s="216"/>
      <c r="CT119" s="207"/>
      <c r="CU119" s="207"/>
      <c r="CV119" s="207"/>
    </row>
    <row r="120" spans="1:100" s="45" customFormat="1" ht="15" x14ac:dyDescent="0.15">
      <c r="A120" s="39"/>
      <c r="B120" s="98"/>
      <c r="C120" s="37"/>
      <c r="D120" s="42"/>
      <c r="E120" s="69"/>
      <c r="F120" s="69"/>
      <c r="G120" s="69"/>
      <c r="H120" s="69"/>
      <c r="J120" s="39"/>
      <c r="K120" s="98"/>
      <c r="L120" s="37"/>
      <c r="M120" s="42"/>
      <c r="N120" s="69"/>
      <c r="O120" s="69"/>
      <c r="P120" s="69"/>
      <c r="Q120" s="69"/>
      <c r="S120" s="39"/>
      <c r="T120" s="39"/>
      <c r="U120" s="37"/>
      <c r="V120" s="10"/>
      <c r="W120" s="69"/>
      <c r="X120" s="69"/>
      <c r="Y120" s="69"/>
      <c r="Z120" s="69"/>
      <c r="AA120" s="43"/>
      <c r="AB120" s="43"/>
      <c r="AD120" s="39"/>
      <c r="AE120" s="98"/>
      <c r="AF120" s="37"/>
      <c r="AG120" s="10"/>
      <c r="AH120" s="69"/>
      <c r="AI120" s="69"/>
      <c r="AJ120" s="69"/>
      <c r="AK120" s="39"/>
      <c r="AL120" s="39"/>
      <c r="AN120" s="39"/>
      <c r="AO120" s="98"/>
      <c r="AP120" s="37"/>
      <c r="AQ120" s="42"/>
      <c r="AR120" s="69"/>
      <c r="AS120" s="69"/>
      <c r="AT120" s="69"/>
      <c r="AU120" s="69"/>
      <c r="AW120" s="39"/>
      <c r="AX120" s="98"/>
      <c r="AY120" s="37"/>
      <c r="AZ120" s="10"/>
      <c r="BA120" s="69"/>
      <c r="BB120" s="69"/>
      <c r="BC120" s="69"/>
      <c r="BD120" s="69"/>
      <c r="BF120" s="39"/>
      <c r="BG120" s="98"/>
      <c r="BH120" s="37"/>
      <c r="BI120" s="42"/>
      <c r="BJ120" s="69"/>
      <c r="BK120" s="69"/>
      <c r="BL120" s="69"/>
      <c r="BM120" s="69"/>
      <c r="BN120" s="98"/>
      <c r="BO120" s="98"/>
      <c r="BQ120" s="39"/>
      <c r="BR120" s="98"/>
      <c r="BS120" s="37"/>
      <c r="BT120" s="42"/>
      <c r="BU120" s="69"/>
      <c r="BV120" s="69"/>
      <c r="BW120" s="69"/>
      <c r="BX120" s="69"/>
      <c r="BY120" s="98"/>
      <c r="BZ120" s="98"/>
      <c r="CB120" s="77"/>
      <c r="CF120" s="39"/>
      <c r="CG120" s="98"/>
      <c r="CH120" s="10"/>
      <c r="CI120" s="10"/>
      <c r="CJ120" s="10"/>
      <c r="CK120" s="69"/>
      <c r="CL120" s="69"/>
      <c r="CM120" s="69"/>
      <c r="CO120" s="39"/>
      <c r="CP120" s="98"/>
      <c r="CQ120" s="10"/>
      <c r="CR120" s="10"/>
      <c r="CS120" s="10"/>
      <c r="CT120" s="69"/>
      <c r="CU120" s="69"/>
      <c r="CV120" s="69"/>
    </row>
    <row r="121" spans="1:100" s="45" customFormat="1" ht="15" x14ac:dyDescent="0.15">
      <c r="A121" s="39"/>
      <c r="B121" s="98"/>
      <c r="C121" s="37"/>
      <c r="D121" s="42"/>
      <c r="E121" s="69"/>
      <c r="F121" s="69"/>
      <c r="G121" s="69"/>
      <c r="H121" s="69"/>
      <c r="J121" s="39"/>
      <c r="K121" s="98"/>
      <c r="L121" s="37"/>
      <c r="M121" s="42"/>
      <c r="N121" s="69"/>
      <c r="O121" s="69"/>
      <c r="P121" s="69"/>
      <c r="Q121" s="69"/>
      <c r="S121" s="39"/>
      <c r="T121" s="39"/>
      <c r="U121" s="37"/>
      <c r="V121" s="10"/>
      <c r="W121" s="69"/>
      <c r="X121" s="69"/>
      <c r="Y121" s="69"/>
      <c r="Z121" s="69"/>
      <c r="AA121" s="43"/>
      <c r="AB121" s="43"/>
      <c r="AD121" s="39"/>
      <c r="AE121" s="98"/>
      <c r="AF121" s="37"/>
      <c r="AG121" s="10"/>
      <c r="AH121" s="69"/>
      <c r="AI121" s="69"/>
      <c r="AJ121" s="69"/>
      <c r="AK121" s="39"/>
      <c r="AL121" s="39"/>
      <c r="AN121" s="39"/>
      <c r="AO121" s="98"/>
      <c r="AP121" s="37"/>
      <c r="AQ121" s="42"/>
      <c r="AR121" s="69"/>
      <c r="AS121" s="69"/>
      <c r="AT121" s="69"/>
      <c r="AU121" s="69"/>
      <c r="AW121" s="310" t="s">
        <v>189</v>
      </c>
      <c r="AX121" s="310"/>
      <c r="AY121" s="310"/>
      <c r="AZ121" s="310"/>
      <c r="BA121" s="310"/>
      <c r="BB121" s="310"/>
      <c r="BC121" s="310"/>
      <c r="BD121" s="310"/>
      <c r="BF121" s="39"/>
      <c r="BG121" s="98"/>
      <c r="BH121" s="37"/>
      <c r="BI121" s="42"/>
      <c r="BJ121" s="69"/>
      <c r="BK121" s="69"/>
      <c r="BL121" s="69"/>
      <c r="BM121" s="69"/>
      <c r="BN121" s="98"/>
      <c r="BO121" s="98"/>
      <c r="BQ121" s="39"/>
      <c r="BR121" s="98"/>
      <c r="BS121" s="37"/>
      <c r="BT121" s="42"/>
      <c r="BU121" s="69"/>
      <c r="BV121" s="69"/>
      <c r="BW121" s="69"/>
      <c r="BX121" s="69"/>
      <c r="BY121" s="98"/>
      <c r="BZ121" s="98"/>
      <c r="CB121" s="98"/>
      <c r="CF121" s="39"/>
      <c r="CG121" s="98"/>
      <c r="CH121" s="10"/>
      <c r="CI121" s="10"/>
      <c r="CJ121" s="10"/>
      <c r="CK121" s="69"/>
      <c r="CL121" s="69"/>
      <c r="CM121" s="69"/>
      <c r="CO121" s="39"/>
      <c r="CP121" s="98"/>
      <c r="CQ121" s="10"/>
      <c r="CR121" s="10"/>
      <c r="CS121" s="10"/>
      <c r="CT121" s="69"/>
      <c r="CU121" s="69"/>
      <c r="CV121" s="69"/>
    </row>
    <row r="122" spans="1:100" s="45" customFormat="1" ht="15" x14ac:dyDescent="0.15">
      <c r="A122" s="39"/>
      <c r="B122" s="98"/>
      <c r="C122" s="37"/>
      <c r="D122" s="42"/>
      <c r="E122" s="69"/>
      <c r="F122" s="69"/>
      <c r="G122" s="69"/>
      <c r="H122" s="69"/>
      <c r="J122" s="39"/>
      <c r="K122" s="98"/>
      <c r="L122" s="37"/>
      <c r="M122" s="42"/>
      <c r="N122" s="69"/>
      <c r="O122" s="69"/>
      <c r="P122" s="69"/>
      <c r="Q122" s="69"/>
      <c r="S122" s="39"/>
      <c r="T122" s="39"/>
      <c r="U122" s="37"/>
      <c r="V122" s="10"/>
      <c r="W122" s="69"/>
      <c r="X122" s="69"/>
      <c r="Y122" s="69"/>
      <c r="Z122" s="69"/>
      <c r="AA122" s="43"/>
      <c r="AB122" s="43"/>
      <c r="AD122" s="39"/>
      <c r="AE122" s="98"/>
      <c r="AF122" s="37"/>
      <c r="AG122" s="10"/>
      <c r="AH122" s="69"/>
      <c r="AI122" s="69"/>
      <c r="AJ122" s="69"/>
      <c r="AK122" s="39"/>
      <c r="AL122" s="39"/>
      <c r="AN122" s="39"/>
      <c r="AO122" s="98"/>
      <c r="AP122" s="37"/>
      <c r="AQ122" s="42"/>
      <c r="AR122" s="69"/>
      <c r="AS122" s="69"/>
      <c r="AT122" s="69"/>
      <c r="AU122" s="69"/>
      <c r="AW122" s="39"/>
      <c r="AX122" s="98"/>
      <c r="AY122" s="37"/>
      <c r="AZ122" s="10"/>
      <c r="BA122" s="69"/>
      <c r="BB122" s="69"/>
      <c r="BC122" s="69"/>
      <c r="BD122" s="69"/>
      <c r="BF122" s="39"/>
      <c r="BG122" s="98"/>
      <c r="BH122" s="37"/>
      <c r="BI122" s="42"/>
      <c r="BJ122" s="69"/>
      <c r="BK122" s="69"/>
      <c r="BL122" s="69"/>
      <c r="BM122" s="69"/>
      <c r="BN122" s="98"/>
      <c r="BO122" s="98"/>
      <c r="BQ122" s="39"/>
      <c r="BR122" s="98"/>
      <c r="BS122" s="37"/>
      <c r="BT122" s="42"/>
      <c r="BU122" s="69"/>
      <c r="BV122" s="69"/>
      <c r="BW122" s="69"/>
      <c r="BX122" s="69"/>
      <c r="BY122" s="98"/>
      <c r="BZ122" s="98"/>
      <c r="CB122" s="98"/>
      <c r="CF122" s="39"/>
      <c r="CG122" s="98"/>
      <c r="CH122" s="10"/>
      <c r="CI122" s="10"/>
      <c r="CJ122" s="10"/>
      <c r="CK122" s="69"/>
      <c r="CL122" s="69"/>
      <c r="CM122" s="69"/>
      <c r="CO122" s="39"/>
      <c r="CP122" s="98"/>
      <c r="CQ122" s="10"/>
      <c r="CR122" s="10"/>
      <c r="CS122" s="10"/>
      <c r="CT122" s="69"/>
      <c r="CU122" s="69"/>
      <c r="CV122" s="69"/>
    </row>
    <row r="123" spans="1:100" s="45" customFormat="1" ht="15" x14ac:dyDescent="0.15">
      <c r="A123" s="39"/>
      <c r="B123" s="98"/>
      <c r="C123" s="37"/>
      <c r="D123" s="42"/>
      <c r="E123" s="69"/>
      <c r="F123" s="69"/>
      <c r="G123" s="69"/>
      <c r="H123" s="69"/>
      <c r="J123" s="39"/>
      <c r="K123" s="98"/>
      <c r="L123" s="37"/>
      <c r="M123" s="42"/>
      <c r="N123" s="69"/>
      <c r="O123" s="69"/>
      <c r="P123" s="69"/>
      <c r="Q123" s="69"/>
      <c r="S123" s="39"/>
      <c r="T123" s="39"/>
      <c r="U123" s="37"/>
      <c r="V123" s="10"/>
      <c r="W123" s="69"/>
      <c r="X123" s="69"/>
      <c r="Y123" s="69"/>
      <c r="Z123" s="69"/>
      <c r="AA123" s="43"/>
      <c r="AB123" s="43"/>
      <c r="AD123" s="39"/>
      <c r="AE123" s="98"/>
      <c r="AF123" s="37"/>
      <c r="AG123" s="10"/>
      <c r="AH123" s="69"/>
      <c r="AI123" s="69"/>
      <c r="AJ123" s="69"/>
      <c r="AK123" s="39"/>
      <c r="AL123" s="39"/>
      <c r="AN123" s="39"/>
      <c r="AO123" s="98"/>
      <c r="AP123" s="37"/>
      <c r="AQ123" s="42"/>
      <c r="AR123" s="69"/>
      <c r="AS123" s="69"/>
      <c r="AT123" s="69"/>
      <c r="AU123" s="69"/>
      <c r="BD123" s="69"/>
      <c r="BF123" s="39"/>
      <c r="BG123" s="98"/>
      <c r="BH123" s="37"/>
      <c r="BI123" s="42"/>
      <c r="BJ123" s="69"/>
      <c r="BK123" s="69"/>
      <c r="BL123" s="69"/>
      <c r="BM123" s="69"/>
      <c r="BN123" s="98"/>
      <c r="BO123" s="98"/>
      <c r="BQ123" s="39"/>
      <c r="BR123" s="98"/>
      <c r="BS123" s="37"/>
      <c r="BT123" s="42"/>
      <c r="BU123" s="69"/>
      <c r="BV123" s="69"/>
      <c r="BW123" s="69"/>
      <c r="BX123" s="69"/>
      <c r="BY123" s="98"/>
      <c r="BZ123" s="98"/>
      <c r="CB123" s="98"/>
      <c r="CF123" s="39"/>
      <c r="CG123" s="98"/>
      <c r="CH123" s="10"/>
      <c r="CI123" s="10"/>
      <c r="CJ123" s="10"/>
      <c r="CK123" s="69"/>
      <c r="CL123" s="69"/>
      <c r="CM123" s="69"/>
      <c r="CO123" s="39"/>
      <c r="CP123" s="98"/>
      <c r="CQ123" s="10"/>
      <c r="CR123" s="10"/>
      <c r="CS123" s="10"/>
      <c r="CT123" s="69"/>
      <c r="CU123" s="69"/>
      <c r="CV123" s="69"/>
    </row>
    <row r="124" spans="1:100" s="45" customFormat="1" ht="15" x14ac:dyDescent="0.15">
      <c r="A124" s="39"/>
      <c r="B124" s="98"/>
      <c r="C124" s="37"/>
      <c r="D124" s="42"/>
      <c r="E124" s="69"/>
      <c r="F124" s="69"/>
      <c r="G124" s="69"/>
      <c r="H124" s="69"/>
      <c r="J124" s="39"/>
      <c r="K124" s="98"/>
      <c r="L124" s="37"/>
      <c r="M124" s="42"/>
      <c r="N124" s="69"/>
      <c r="O124" s="69"/>
      <c r="P124" s="69"/>
      <c r="Q124" s="69"/>
      <c r="S124" s="39"/>
      <c r="T124" s="39"/>
      <c r="U124" s="37"/>
      <c r="V124" s="10"/>
      <c r="W124" s="69"/>
      <c r="X124" s="69"/>
      <c r="Y124" s="69"/>
      <c r="Z124" s="69"/>
      <c r="AA124" s="43"/>
      <c r="AB124" s="43"/>
      <c r="AD124" s="39"/>
      <c r="AE124" s="98"/>
      <c r="AF124" s="37"/>
      <c r="AG124" s="10"/>
      <c r="AH124" s="69"/>
      <c r="AI124" s="69"/>
      <c r="AJ124" s="69"/>
      <c r="AK124" s="39"/>
      <c r="AL124" s="39"/>
      <c r="AN124" s="39"/>
      <c r="AO124" s="98"/>
      <c r="AP124" s="37"/>
      <c r="AQ124" s="42"/>
      <c r="AR124" s="69"/>
      <c r="AS124" s="69"/>
      <c r="AT124" s="69"/>
      <c r="AU124" s="69"/>
      <c r="AW124" s="39"/>
      <c r="AX124" s="98"/>
      <c r="AY124" s="37"/>
      <c r="AZ124" s="10"/>
      <c r="BA124" s="69"/>
      <c r="BB124" s="69"/>
      <c r="BC124" s="69"/>
      <c r="BD124" s="69"/>
      <c r="BF124" s="39"/>
      <c r="BG124" s="98"/>
      <c r="BH124" s="37"/>
      <c r="BI124" s="42"/>
      <c r="BJ124" s="69"/>
      <c r="BK124" s="69"/>
      <c r="BL124" s="69"/>
      <c r="BM124" s="69"/>
      <c r="BN124" s="98"/>
      <c r="BO124" s="98"/>
      <c r="BQ124" s="39"/>
      <c r="BR124" s="98"/>
      <c r="BS124" s="37"/>
      <c r="BT124" s="42"/>
      <c r="BU124" s="69"/>
      <c r="BV124" s="69"/>
      <c r="BW124" s="69"/>
      <c r="BX124" s="69"/>
      <c r="BY124" s="98"/>
      <c r="BZ124" s="98"/>
      <c r="CB124" s="98"/>
      <c r="CF124" s="39"/>
      <c r="CG124" s="98"/>
      <c r="CH124" s="10"/>
      <c r="CI124" s="10"/>
      <c r="CJ124" s="10"/>
      <c r="CK124" s="69"/>
      <c r="CL124" s="69"/>
      <c r="CM124" s="69"/>
      <c r="CO124" s="39"/>
      <c r="CP124" s="98"/>
      <c r="CQ124" s="10"/>
      <c r="CR124" s="10"/>
      <c r="CS124" s="10"/>
      <c r="CT124" s="69"/>
      <c r="CU124" s="69"/>
      <c r="CV124" s="69"/>
    </row>
    <row r="125" spans="1:100" s="45" customFormat="1" ht="15" x14ac:dyDescent="0.15">
      <c r="A125" s="39"/>
      <c r="B125" s="98"/>
      <c r="C125" s="37"/>
      <c r="D125" s="42"/>
      <c r="E125" s="69"/>
      <c r="F125" s="69"/>
      <c r="G125" s="69"/>
      <c r="H125" s="69"/>
      <c r="J125" s="39"/>
      <c r="K125" s="98"/>
      <c r="L125" s="37"/>
      <c r="M125" s="42"/>
      <c r="N125" s="69"/>
      <c r="O125" s="69"/>
      <c r="P125" s="69"/>
      <c r="Q125" s="69"/>
      <c r="S125" s="39"/>
      <c r="T125" s="39"/>
      <c r="U125" s="37"/>
      <c r="V125" s="10"/>
      <c r="W125" s="69"/>
      <c r="X125" s="69"/>
      <c r="Y125" s="69"/>
      <c r="Z125" s="69"/>
      <c r="AA125" s="43"/>
      <c r="AB125" s="43"/>
      <c r="AD125" s="39"/>
      <c r="AE125" s="98"/>
      <c r="AF125" s="37"/>
      <c r="AG125" s="10"/>
      <c r="AH125" s="69"/>
      <c r="AI125" s="69"/>
      <c r="AJ125" s="69"/>
      <c r="AK125" s="39"/>
      <c r="AL125" s="39"/>
      <c r="AN125" s="39"/>
      <c r="AO125" s="98"/>
      <c r="AP125" s="37"/>
      <c r="AQ125" s="42"/>
      <c r="AR125" s="69"/>
      <c r="AS125" s="69"/>
      <c r="AT125" s="69"/>
      <c r="AU125" s="69"/>
      <c r="AW125" s="39"/>
      <c r="AX125" s="98"/>
      <c r="AY125" s="37"/>
      <c r="AZ125" s="10"/>
      <c r="BA125" s="69"/>
      <c r="BB125" s="69"/>
      <c r="BC125" s="69"/>
      <c r="BD125" s="69"/>
      <c r="BF125" s="39"/>
      <c r="BG125" s="98"/>
      <c r="BH125" s="37"/>
      <c r="BI125" s="42"/>
      <c r="BJ125" s="69"/>
      <c r="BK125" s="69"/>
      <c r="BL125" s="69"/>
      <c r="BM125" s="69"/>
      <c r="BN125" s="98"/>
      <c r="BO125" s="98"/>
      <c r="BQ125" s="39"/>
      <c r="BR125" s="98"/>
      <c r="BS125" s="37"/>
      <c r="BT125" s="42"/>
      <c r="BU125" s="69"/>
      <c r="BV125" s="69"/>
      <c r="BW125" s="69"/>
      <c r="BX125" s="69"/>
      <c r="BY125" s="98"/>
      <c r="BZ125" s="98"/>
      <c r="CB125" s="98"/>
      <c r="CF125" s="39"/>
      <c r="CG125" s="98"/>
      <c r="CH125" s="10"/>
      <c r="CI125" s="10"/>
      <c r="CJ125" s="10"/>
      <c r="CK125" s="69"/>
      <c r="CL125" s="69"/>
      <c r="CM125" s="69"/>
      <c r="CO125" s="39"/>
      <c r="CP125" s="98"/>
      <c r="CQ125" s="10"/>
      <c r="CR125" s="10"/>
      <c r="CS125" s="10"/>
      <c r="CT125" s="69"/>
      <c r="CU125" s="69"/>
      <c r="CV125" s="69"/>
    </row>
    <row r="126" spans="1:100" s="45" customFormat="1" ht="15" x14ac:dyDescent="0.15">
      <c r="A126" s="39"/>
      <c r="B126" s="98"/>
      <c r="C126" s="37"/>
      <c r="D126" s="42"/>
      <c r="E126" s="69"/>
      <c r="F126" s="69"/>
      <c r="G126" s="69"/>
      <c r="H126" s="69"/>
      <c r="J126" s="39"/>
      <c r="K126" s="98"/>
      <c r="L126" s="37"/>
      <c r="M126" s="42"/>
      <c r="N126" s="69"/>
      <c r="O126" s="69"/>
      <c r="P126" s="69"/>
      <c r="Q126" s="69"/>
      <c r="S126" s="39"/>
      <c r="T126" s="39"/>
      <c r="U126" s="37"/>
      <c r="V126" s="10"/>
      <c r="W126" s="69"/>
      <c r="X126" s="69"/>
      <c r="Y126" s="69"/>
      <c r="Z126" s="69"/>
      <c r="AA126" s="43"/>
      <c r="AB126" s="43"/>
      <c r="AD126" s="39"/>
      <c r="AE126" s="98"/>
      <c r="AF126" s="37"/>
      <c r="AG126" s="10"/>
      <c r="AH126" s="69"/>
      <c r="AI126" s="69"/>
      <c r="AJ126" s="69"/>
      <c r="AK126" s="39"/>
      <c r="AL126" s="39"/>
      <c r="AN126" s="39"/>
      <c r="AO126" s="98"/>
      <c r="AP126" s="37"/>
      <c r="AQ126" s="42"/>
      <c r="AR126" s="69"/>
      <c r="AS126" s="69"/>
      <c r="AT126" s="69"/>
      <c r="AU126" s="69"/>
      <c r="AW126" s="39"/>
      <c r="AX126" s="98"/>
      <c r="AY126" s="37"/>
      <c r="AZ126" s="10"/>
      <c r="BA126" s="69"/>
      <c r="BB126" s="69"/>
      <c r="BC126" s="69"/>
      <c r="BD126" s="69"/>
      <c r="BF126" s="39"/>
      <c r="BG126" s="98"/>
      <c r="BH126" s="37"/>
      <c r="BI126" s="42"/>
      <c r="BJ126" s="69"/>
      <c r="BK126" s="69"/>
      <c r="BL126" s="69"/>
      <c r="BM126" s="69"/>
      <c r="BN126" s="98"/>
      <c r="BO126" s="98"/>
      <c r="BQ126" s="39"/>
      <c r="BR126" s="98"/>
      <c r="BS126" s="37"/>
      <c r="BT126" s="42"/>
      <c r="BU126" s="69"/>
      <c r="BV126" s="69"/>
      <c r="BW126" s="69"/>
      <c r="BX126" s="69"/>
      <c r="BY126" s="98"/>
      <c r="BZ126" s="98"/>
      <c r="CB126" s="98"/>
      <c r="CF126" s="39"/>
      <c r="CG126" s="98"/>
      <c r="CH126" s="10"/>
      <c r="CI126" s="10"/>
      <c r="CJ126" s="10"/>
      <c r="CK126" s="69"/>
      <c r="CL126" s="69"/>
      <c r="CM126" s="69"/>
      <c r="CO126" s="39"/>
      <c r="CP126" s="98"/>
      <c r="CQ126" s="10"/>
      <c r="CR126" s="10"/>
      <c r="CS126" s="10"/>
      <c r="CT126" s="69"/>
      <c r="CU126" s="69"/>
      <c r="CV126" s="69"/>
    </row>
    <row r="127" spans="1:100" s="45" customFormat="1" ht="15" x14ac:dyDescent="0.15">
      <c r="A127" s="39"/>
      <c r="B127" s="98"/>
      <c r="C127" s="37"/>
      <c r="D127" s="42"/>
      <c r="E127" s="69"/>
      <c r="F127" s="69"/>
      <c r="G127" s="69"/>
      <c r="H127" s="69"/>
      <c r="J127" s="39"/>
      <c r="K127" s="98"/>
      <c r="L127" s="37"/>
      <c r="M127" s="42"/>
      <c r="N127" s="69"/>
      <c r="O127" s="69"/>
      <c r="P127" s="69"/>
      <c r="Q127" s="69"/>
      <c r="S127" s="39"/>
      <c r="T127" s="39"/>
      <c r="U127" s="37"/>
      <c r="V127" s="10"/>
      <c r="W127" s="69"/>
      <c r="X127" s="69"/>
      <c r="Y127" s="69"/>
      <c r="Z127" s="69"/>
      <c r="AA127" s="43"/>
      <c r="AB127" s="43"/>
      <c r="AD127" s="39"/>
      <c r="AE127" s="98"/>
      <c r="AF127" s="37"/>
      <c r="AG127" s="10"/>
      <c r="AH127" s="69"/>
      <c r="AI127" s="69"/>
      <c r="AJ127" s="69"/>
      <c r="AK127" s="39"/>
      <c r="AL127" s="39"/>
      <c r="AN127" s="39"/>
      <c r="AO127" s="98"/>
      <c r="AP127" s="37"/>
      <c r="AQ127" s="42"/>
      <c r="AR127" s="69"/>
      <c r="AS127" s="69"/>
      <c r="AT127" s="69"/>
      <c r="AU127" s="69"/>
      <c r="AW127" s="39"/>
      <c r="AX127" s="98"/>
      <c r="AY127" s="37"/>
      <c r="AZ127" s="10"/>
      <c r="BA127" s="69"/>
      <c r="BB127" s="69"/>
      <c r="BC127" s="69"/>
      <c r="BD127" s="69"/>
      <c r="BF127" s="39"/>
      <c r="BG127" s="98"/>
      <c r="BH127" s="37"/>
      <c r="BI127" s="42"/>
      <c r="BJ127" s="69"/>
      <c r="BK127" s="69"/>
      <c r="BL127" s="69"/>
      <c r="BM127" s="69"/>
      <c r="BN127" s="98"/>
      <c r="BO127" s="98"/>
      <c r="BQ127" s="39"/>
      <c r="BR127" s="98"/>
      <c r="BS127" s="37"/>
      <c r="BT127" s="42"/>
      <c r="BU127" s="69"/>
      <c r="BV127" s="69"/>
      <c r="BW127" s="69"/>
      <c r="BX127" s="69"/>
      <c r="BY127" s="98"/>
      <c r="BZ127" s="98"/>
      <c r="CB127" s="98"/>
      <c r="CF127" s="39"/>
      <c r="CG127" s="98"/>
      <c r="CH127" s="10"/>
      <c r="CI127" s="10"/>
      <c r="CJ127" s="10"/>
      <c r="CK127" s="69"/>
      <c r="CL127" s="69"/>
      <c r="CM127" s="69"/>
      <c r="CO127" s="39"/>
      <c r="CP127" s="98"/>
      <c r="CQ127" s="10"/>
      <c r="CR127" s="10"/>
      <c r="CS127" s="10"/>
      <c r="CT127" s="69"/>
      <c r="CU127" s="69"/>
      <c r="CV127" s="69"/>
    </row>
    <row r="128" spans="1:100" s="45" customFormat="1" ht="15" x14ac:dyDescent="0.15">
      <c r="A128" s="39"/>
      <c r="B128" s="98"/>
      <c r="C128" s="37"/>
      <c r="D128" s="42"/>
      <c r="E128" s="69"/>
      <c r="F128" s="69"/>
      <c r="G128" s="69"/>
      <c r="H128" s="69"/>
      <c r="J128" s="39"/>
      <c r="K128" s="98"/>
      <c r="L128" s="37"/>
      <c r="M128" s="42"/>
      <c r="N128" s="69"/>
      <c r="O128" s="69"/>
      <c r="P128" s="69"/>
      <c r="Q128" s="69"/>
      <c r="S128" s="39"/>
      <c r="T128" s="39"/>
      <c r="U128" s="37"/>
      <c r="V128" s="10"/>
      <c r="W128" s="69"/>
      <c r="X128" s="69"/>
      <c r="Y128" s="69"/>
      <c r="Z128" s="69"/>
      <c r="AA128" s="43"/>
      <c r="AB128" s="43"/>
      <c r="AD128" s="39"/>
      <c r="AE128" s="98"/>
      <c r="AF128" s="37"/>
      <c r="AG128" s="10"/>
      <c r="AH128" s="69"/>
      <c r="AI128" s="69"/>
      <c r="AJ128" s="69"/>
      <c r="AK128" s="39"/>
      <c r="AL128" s="39"/>
      <c r="AN128" s="39"/>
      <c r="AO128" s="98"/>
      <c r="AP128" s="37"/>
      <c r="AQ128" s="42"/>
      <c r="AR128" s="69"/>
      <c r="AS128" s="69"/>
      <c r="AT128" s="69"/>
      <c r="AU128" s="69"/>
      <c r="AW128" s="39"/>
      <c r="AX128" s="98"/>
      <c r="AY128" s="37"/>
      <c r="AZ128" s="10"/>
      <c r="BA128" s="69"/>
      <c r="BB128" s="69"/>
      <c r="BC128" s="69"/>
      <c r="BD128" s="69"/>
      <c r="BF128" s="39"/>
      <c r="BG128" s="98"/>
      <c r="BH128" s="37"/>
      <c r="BI128" s="42"/>
      <c r="BJ128" s="69"/>
      <c r="BK128" s="69"/>
      <c r="BL128" s="69"/>
      <c r="BM128" s="69"/>
      <c r="BN128" s="98"/>
      <c r="BO128" s="98"/>
      <c r="BQ128" s="39"/>
      <c r="BR128" s="98"/>
      <c r="BS128" s="37"/>
      <c r="BT128" s="42"/>
      <c r="BU128" s="69"/>
      <c r="BV128" s="69"/>
      <c r="BW128" s="69"/>
      <c r="BX128" s="69"/>
      <c r="BY128" s="98"/>
      <c r="BZ128" s="98"/>
      <c r="CB128" s="98"/>
      <c r="CF128" s="39"/>
      <c r="CG128" s="98"/>
      <c r="CH128" s="10"/>
      <c r="CI128" s="10"/>
      <c r="CJ128" s="10"/>
      <c r="CK128" s="69"/>
      <c r="CL128" s="69"/>
      <c r="CM128" s="69"/>
      <c r="CO128" s="39"/>
      <c r="CP128" s="98"/>
      <c r="CQ128" s="10"/>
      <c r="CR128" s="10"/>
      <c r="CS128" s="10"/>
      <c r="CT128" s="69"/>
      <c r="CU128" s="69"/>
      <c r="CV128" s="69"/>
    </row>
    <row r="129" spans="1:100" s="45" customFormat="1" ht="15" x14ac:dyDescent="0.15">
      <c r="A129" s="39"/>
      <c r="B129" s="98"/>
      <c r="C129" s="37"/>
      <c r="D129" s="42"/>
      <c r="E129" s="69"/>
      <c r="F129" s="69"/>
      <c r="G129" s="69"/>
      <c r="H129" s="69"/>
      <c r="J129" s="39"/>
      <c r="K129" s="98"/>
      <c r="L129" s="37"/>
      <c r="M129" s="42"/>
      <c r="N129" s="69"/>
      <c r="O129" s="69"/>
      <c r="P129" s="69"/>
      <c r="Q129" s="69"/>
      <c r="S129" s="39"/>
      <c r="T129" s="39"/>
      <c r="U129" s="37"/>
      <c r="V129" s="10"/>
      <c r="W129" s="69"/>
      <c r="X129" s="69"/>
      <c r="Y129" s="69"/>
      <c r="Z129" s="69"/>
      <c r="AA129" s="43"/>
      <c r="AB129" s="43"/>
      <c r="AD129" s="39"/>
      <c r="AE129" s="98"/>
      <c r="AF129" s="37"/>
      <c r="AG129" s="10"/>
      <c r="AH129" s="69"/>
      <c r="AI129" s="69"/>
      <c r="AJ129" s="69"/>
      <c r="AK129" s="39"/>
      <c r="AL129" s="39"/>
      <c r="AN129" s="39"/>
      <c r="AO129" s="98"/>
      <c r="AP129" s="37"/>
      <c r="AQ129" s="42"/>
      <c r="AR129" s="69"/>
      <c r="AS129" s="69"/>
      <c r="AT129" s="69"/>
      <c r="AU129" s="69"/>
      <c r="AW129" s="39"/>
      <c r="AX129" s="98"/>
      <c r="AY129" s="37"/>
      <c r="AZ129" s="10"/>
      <c r="BA129" s="69"/>
      <c r="BB129" s="69"/>
      <c r="BC129" s="69"/>
      <c r="BD129" s="69"/>
      <c r="BF129" s="39"/>
      <c r="BG129" s="98"/>
      <c r="BH129" s="37"/>
      <c r="BI129" s="42"/>
      <c r="BJ129" s="69"/>
      <c r="BK129" s="69"/>
      <c r="BL129" s="69"/>
      <c r="BM129" s="69"/>
      <c r="BN129" s="98"/>
      <c r="BO129" s="98"/>
      <c r="BQ129" s="39"/>
      <c r="BR129" s="98"/>
      <c r="BS129" s="37"/>
      <c r="BT129" s="42"/>
      <c r="BU129" s="69"/>
      <c r="BV129" s="69"/>
      <c r="BW129" s="69"/>
      <c r="BX129" s="69"/>
      <c r="BY129" s="98"/>
      <c r="BZ129" s="98"/>
      <c r="CB129" s="98"/>
      <c r="CF129" s="39"/>
      <c r="CG129" s="98"/>
      <c r="CH129" s="10"/>
      <c r="CI129" s="10"/>
      <c r="CJ129" s="10"/>
      <c r="CK129" s="69"/>
      <c r="CL129" s="69"/>
      <c r="CM129" s="69"/>
      <c r="CO129" s="39"/>
      <c r="CP129" s="98"/>
      <c r="CQ129" s="10"/>
      <c r="CR129" s="10"/>
      <c r="CS129" s="10"/>
      <c r="CT129" s="69"/>
      <c r="CU129" s="69"/>
      <c r="CV129" s="69"/>
    </row>
    <row r="130" spans="1:100" s="45" customFormat="1" ht="15" x14ac:dyDescent="0.15">
      <c r="A130" s="39"/>
      <c r="B130" s="98"/>
      <c r="C130" s="37"/>
      <c r="D130" s="42"/>
      <c r="E130" s="69"/>
      <c r="F130" s="69"/>
      <c r="G130" s="69"/>
      <c r="H130" s="69"/>
      <c r="J130" s="39"/>
      <c r="K130" s="98"/>
      <c r="L130" s="37"/>
      <c r="M130" s="42"/>
      <c r="N130" s="69"/>
      <c r="O130" s="69"/>
      <c r="P130" s="69"/>
      <c r="Q130" s="69"/>
      <c r="S130" s="39"/>
      <c r="T130" s="39"/>
      <c r="U130" s="37"/>
      <c r="V130" s="10"/>
      <c r="W130" s="69"/>
      <c r="X130" s="69"/>
      <c r="Y130" s="69"/>
      <c r="Z130" s="69"/>
      <c r="AA130" s="43"/>
      <c r="AB130" s="43"/>
      <c r="AD130" s="39"/>
      <c r="AE130" s="98"/>
      <c r="AF130" s="37"/>
      <c r="AG130" s="10"/>
      <c r="AH130" s="69"/>
      <c r="AI130" s="69"/>
      <c r="AJ130" s="69"/>
      <c r="AK130" s="39"/>
      <c r="AL130" s="39"/>
      <c r="AN130" s="39"/>
      <c r="AO130" s="98"/>
      <c r="AP130" s="37"/>
      <c r="AQ130" s="42"/>
      <c r="AR130" s="69"/>
      <c r="AS130" s="69"/>
      <c r="AT130" s="69"/>
      <c r="AU130" s="69"/>
      <c r="AW130" s="39"/>
      <c r="AX130" s="98"/>
      <c r="AY130" s="37"/>
      <c r="AZ130" s="10"/>
      <c r="BA130" s="69"/>
      <c r="BB130" s="69"/>
      <c r="BC130" s="69"/>
      <c r="BD130" s="69"/>
      <c r="BF130" s="39"/>
      <c r="BG130" s="98"/>
      <c r="BH130" s="37"/>
      <c r="BI130" s="42"/>
      <c r="BJ130" s="69"/>
      <c r="BK130" s="69"/>
      <c r="BL130" s="69"/>
      <c r="BM130" s="69"/>
      <c r="BN130" s="98"/>
      <c r="BO130" s="98"/>
      <c r="BQ130" s="39"/>
      <c r="BR130" s="98"/>
      <c r="BS130" s="37"/>
      <c r="BT130" s="42"/>
      <c r="BU130" s="69"/>
      <c r="BV130" s="69"/>
      <c r="BW130" s="69"/>
      <c r="BX130" s="69"/>
      <c r="BY130" s="98"/>
      <c r="BZ130" s="98"/>
      <c r="CB130" s="98"/>
      <c r="CF130" s="39"/>
      <c r="CG130" s="98"/>
      <c r="CH130" s="10"/>
      <c r="CI130" s="10"/>
      <c r="CJ130" s="10"/>
      <c r="CK130" s="69"/>
      <c r="CL130" s="69"/>
      <c r="CM130" s="69"/>
      <c r="CO130" s="39"/>
      <c r="CP130" s="98"/>
      <c r="CQ130" s="10"/>
      <c r="CR130" s="10"/>
      <c r="CS130" s="10"/>
      <c r="CT130" s="69"/>
      <c r="CU130" s="69"/>
      <c r="CV130" s="69"/>
    </row>
    <row r="131" spans="1:100" s="45" customFormat="1" ht="15" x14ac:dyDescent="0.15">
      <c r="A131" s="39"/>
      <c r="B131" s="98"/>
      <c r="C131" s="37"/>
      <c r="D131" s="42"/>
      <c r="E131" s="69"/>
      <c r="F131" s="69"/>
      <c r="G131" s="69"/>
      <c r="H131" s="69"/>
      <c r="J131" s="39"/>
      <c r="K131" s="98"/>
      <c r="L131" s="37"/>
      <c r="M131" s="42"/>
      <c r="N131" s="69"/>
      <c r="O131" s="69"/>
      <c r="P131" s="69"/>
      <c r="Q131" s="69"/>
      <c r="S131" s="39"/>
      <c r="T131" s="39"/>
      <c r="U131" s="37"/>
      <c r="V131" s="10"/>
      <c r="W131" s="69"/>
      <c r="X131" s="69"/>
      <c r="Y131" s="69"/>
      <c r="Z131" s="69"/>
      <c r="AA131" s="43"/>
      <c r="AB131" s="43"/>
      <c r="AD131" s="39"/>
      <c r="AE131" s="98"/>
      <c r="AF131" s="37"/>
      <c r="AG131" s="10"/>
      <c r="AH131" s="69"/>
      <c r="AI131" s="69"/>
      <c r="AJ131" s="69"/>
      <c r="AK131" s="39"/>
      <c r="AL131" s="39"/>
      <c r="AN131" s="39"/>
      <c r="AO131" s="98"/>
      <c r="AP131" s="37"/>
      <c r="AQ131" s="42"/>
      <c r="AR131" s="69"/>
      <c r="AS131" s="69"/>
      <c r="AT131" s="69"/>
      <c r="AU131" s="69"/>
      <c r="AW131" s="39"/>
      <c r="AX131" s="98"/>
      <c r="AY131" s="37"/>
      <c r="AZ131" s="10"/>
      <c r="BA131" s="69"/>
      <c r="BB131" s="69"/>
      <c r="BC131" s="69"/>
      <c r="BD131" s="69"/>
      <c r="BF131" s="39"/>
      <c r="BG131" s="98"/>
      <c r="BH131" s="37"/>
      <c r="BI131" s="42"/>
      <c r="BJ131" s="69"/>
      <c r="BK131" s="69"/>
      <c r="BL131" s="69"/>
      <c r="BM131" s="69"/>
      <c r="BN131" s="98"/>
      <c r="BO131" s="98"/>
      <c r="BQ131" s="39"/>
      <c r="BR131" s="98"/>
      <c r="BS131" s="37"/>
      <c r="BT131" s="42"/>
      <c r="BU131" s="69"/>
      <c r="BV131" s="69"/>
      <c r="BW131" s="69"/>
      <c r="BX131" s="69"/>
      <c r="BY131" s="98"/>
      <c r="BZ131" s="98"/>
      <c r="CB131" s="98"/>
      <c r="CF131" s="39"/>
      <c r="CG131" s="98"/>
      <c r="CH131" s="10"/>
      <c r="CI131" s="10"/>
      <c r="CJ131" s="10"/>
      <c r="CK131" s="69"/>
      <c r="CL131" s="69"/>
      <c r="CM131" s="69"/>
      <c r="CO131" s="39"/>
      <c r="CP131" s="98"/>
      <c r="CQ131" s="10"/>
      <c r="CR131" s="10"/>
      <c r="CS131" s="10"/>
      <c r="CT131" s="69"/>
      <c r="CU131" s="69"/>
      <c r="CV131" s="69"/>
    </row>
    <row r="132" spans="1:100" s="45" customFormat="1" ht="15" x14ac:dyDescent="0.15">
      <c r="A132" s="39"/>
      <c r="B132" s="98"/>
      <c r="C132" s="37"/>
      <c r="D132" s="42"/>
      <c r="E132" s="69"/>
      <c r="F132" s="69"/>
      <c r="G132" s="69"/>
      <c r="H132" s="69"/>
      <c r="J132" s="39"/>
      <c r="K132" s="98"/>
      <c r="L132" s="37"/>
      <c r="M132" s="42"/>
      <c r="N132" s="69"/>
      <c r="O132" s="69"/>
      <c r="P132" s="69"/>
      <c r="Q132" s="69"/>
      <c r="S132" s="39"/>
      <c r="T132" s="39"/>
      <c r="U132" s="37"/>
      <c r="V132" s="10"/>
      <c r="W132" s="69"/>
      <c r="X132" s="69"/>
      <c r="Y132" s="69"/>
      <c r="Z132" s="69"/>
      <c r="AA132" s="43"/>
      <c r="AB132" s="43"/>
      <c r="AD132" s="39"/>
      <c r="AE132" s="98"/>
      <c r="AF132" s="37"/>
      <c r="AG132" s="10"/>
      <c r="AH132" s="69"/>
      <c r="AI132" s="69"/>
      <c r="AJ132" s="69"/>
      <c r="AK132" s="39"/>
      <c r="AL132" s="39"/>
      <c r="AN132" s="39"/>
      <c r="AO132" s="98"/>
      <c r="AP132" s="37"/>
      <c r="AQ132" s="42"/>
      <c r="AR132" s="69"/>
      <c r="AS132" s="69"/>
      <c r="AT132" s="69"/>
      <c r="AU132" s="69"/>
      <c r="AW132" s="39"/>
      <c r="AX132" s="98"/>
      <c r="AY132" s="37"/>
      <c r="AZ132" s="10"/>
      <c r="BA132" s="69"/>
      <c r="BB132" s="69"/>
      <c r="BC132" s="69"/>
      <c r="BD132" s="69"/>
      <c r="BF132" s="39"/>
      <c r="BG132" s="98"/>
      <c r="BH132" s="37"/>
      <c r="BI132" s="42"/>
      <c r="BJ132" s="69"/>
      <c r="BK132" s="69"/>
      <c r="BL132" s="69"/>
      <c r="BM132" s="69"/>
      <c r="BN132" s="98"/>
      <c r="BO132" s="98"/>
      <c r="BQ132" s="39"/>
      <c r="BR132" s="98"/>
      <c r="BS132" s="37"/>
      <c r="BT132" s="42"/>
      <c r="BU132" s="69"/>
      <c r="BV132" s="69"/>
      <c r="BW132" s="69"/>
      <c r="BX132" s="69"/>
      <c r="BY132" s="98"/>
      <c r="BZ132" s="98"/>
      <c r="CB132" s="98"/>
      <c r="CF132" s="39"/>
      <c r="CG132" s="98"/>
      <c r="CH132" s="10"/>
      <c r="CI132" s="10"/>
      <c r="CJ132" s="10"/>
      <c r="CK132" s="69"/>
      <c r="CL132" s="69"/>
      <c r="CM132" s="69"/>
      <c r="CO132" s="39"/>
      <c r="CP132" s="98"/>
      <c r="CQ132" s="10"/>
      <c r="CR132" s="10"/>
      <c r="CS132" s="10"/>
      <c r="CT132" s="69"/>
      <c r="CU132" s="69"/>
      <c r="CV132" s="69"/>
    </row>
    <row r="133" spans="1:100" s="45" customFormat="1" ht="15" x14ac:dyDescent="0.15">
      <c r="A133" s="39"/>
      <c r="B133" s="98"/>
      <c r="C133" s="37"/>
      <c r="D133" s="42"/>
      <c r="E133" s="69"/>
      <c r="F133" s="69"/>
      <c r="G133" s="69"/>
      <c r="H133" s="69"/>
      <c r="J133" s="39"/>
      <c r="K133" s="98"/>
      <c r="L133" s="37"/>
      <c r="M133" s="42"/>
      <c r="N133" s="69"/>
      <c r="O133" s="69"/>
      <c r="P133" s="69"/>
      <c r="Q133" s="69"/>
      <c r="S133" s="39"/>
      <c r="T133" s="39"/>
      <c r="U133" s="37"/>
      <c r="V133" s="10"/>
      <c r="W133" s="69"/>
      <c r="X133" s="69"/>
      <c r="Y133" s="69"/>
      <c r="Z133" s="69"/>
      <c r="AA133" s="43"/>
      <c r="AB133" s="43"/>
      <c r="AD133" s="39"/>
      <c r="AE133" s="98"/>
      <c r="AF133" s="37"/>
      <c r="AG133" s="10"/>
      <c r="AH133" s="69"/>
      <c r="AI133" s="69"/>
      <c r="AJ133" s="69"/>
      <c r="AK133" s="39"/>
      <c r="AL133" s="39"/>
      <c r="AN133" s="39"/>
      <c r="AO133" s="98"/>
      <c r="AP133" s="37"/>
      <c r="AQ133" s="42"/>
      <c r="AR133" s="69"/>
      <c r="AS133" s="69"/>
      <c r="AT133" s="69"/>
      <c r="AU133" s="69"/>
      <c r="AW133" s="39"/>
      <c r="AX133" s="98"/>
      <c r="AY133" s="37"/>
      <c r="AZ133" s="10"/>
      <c r="BA133" s="69"/>
      <c r="BB133" s="69"/>
      <c r="BC133" s="69"/>
      <c r="BD133" s="69"/>
      <c r="BF133" s="39"/>
      <c r="BG133" s="98"/>
      <c r="BH133" s="37"/>
      <c r="BI133" s="42"/>
      <c r="BJ133" s="69"/>
      <c r="BK133" s="69"/>
      <c r="BL133" s="69"/>
      <c r="BM133" s="69"/>
      <c r="BN133" s="98"/>
      <c r="BO133" s="98"/>
      <c r="BQ133" s="39"/>
      <c r="BR133" s="98"/>
      <c r="BS133" s="37"/>
      <c r="BT133" s="42"/>
      <c r="BU133" s="69"/>
      <c r="BV133" s="69"/>
      <c r="BW133" s="69"/>
      <c r="BX133" s="69"/>
      <c r="BY133" s="98"/>
      <c r="BZ133" s="98"/>
      <c r="CB133" s="98"/>
      <c r="CF133" s="39"/>
      <c r="CG133" s="98"/>
      <c r="CH133" s="10"/>
      <c r="CI133" s="10"/>
      <c r="CJ133" s="10"/>
      <c r="CK133" s="69"/>
      <c r="CL133" s="69"/>
      <c r="CM133" s="69"/>
      <c r="CO133" s="39"/>
      <c r="CP133" s="98"/>
      <c r="CQ133" s="10"/>
      <c r="CR133" s="10"/>
      <c r="CS133" s="10"/>
      <c r="CT133" s="69"/>
      <c r="CU133" s="69"/>
      <c r="CV133" s="69"/>
    </row>
    <row r="134" spans="1:100" s="45" customFormat="1" ht="15" x14ac:dyDescent="0.15">
      <c r="A134" s="39"/>
      <c r="B134" s="98"/>
      <c r="C134" s="37"/>
      <c r="D134" s="42"/>
      <c r="E134" s="69"/>
      <c r="F134" s="69"/>
      <c r="G134" s="69"/>
      <c r="H134" s="69"/>
      <c r="J134" s="39"/>
      <c r="K134" s="98"/>
      <c r="L134" s="37"/>
      <c r="M134" s="42"/>
      <c r="N134" s="69"/>
      <c r="O134" s="69"/>
      <c r="P134" s="69"/>
      <c r="Q134" s="69"/>
      <c r="S134" s="39"/>
      <c r="T134" s="39"/>
      <c r="U134" s="37"/>
      <c r="V134" s="10"/>
      <c r="W134" s="69"/>
      <c r="X134" s="69"/>
      <c r="Y134" s="69"/>
      <c r="Z134" s="69"/>
      <c r="AA134" s="43"/>
      <c r="AB134" s="43"/>
      <c r="AD134" s="39"/>
      <c r="AE134" s="98"/>
      <c r="AF134" s="37"/>
      <c r="AG134" s="10"/>
      <c r="AH134" s="69"/>
      <c r="AI134" s="69"/>
      <c r="AJ134" s="69"/>
      <c r="AK134" s="39"/>
      <c r="AL134" s="39"/>
      <c r="AN134" s="39"/>
      <c r="AO134" s="98"/>
      <c r="AP134" s="37"/>
      <c r="AQ134" s="42"/>
      <c r="AR134" s="69"/>
      <c r="AS134" s="69"/>
      <c r="AT134" s="69"/>
      <c r="AU134" s="69"/>
      <c r="AW134" s="39"/>
      <c r="AX134" s="98"/>
      <c r="AY134" s="37"/>
      <c r="AZ134" s="10"/>
      <c r="BA134" s="69"/>
      <c r="BB134" s="69"/>
      <c r="BC134" s="69"/>
      <c r="BD134" s="69"/>
      <c r="BF134" s="39"/>
      <c r="BG134" s="98"/>
      <c r="BH134" s="37"/>
      <c r="BI134" s="42"/>
      <c r="BJ134" s="69"/>
      <c r="BK134" s="69"/>
      <c r="BL134" s="69"/>
      <c r="BM134" s="69"/>
      <c r="BN134" s="98"/>
      <c r="BO134" s="98"/>
      <c r="BQ134" s="39"/>
      <c r="BR134" s="98"/>
      <c r="BS134" s="37"/>
      <c r="BT134" s="42"/>
      <c r="BU134" s="69"/>
      <c r="BV134" s="69"/>
      <c r="BW134" s="69"/>
      <c r="BX134" s="69"/>
      <c r="BY134" s="98"/>
      <c r="BZ134" s="98"/>
      <c r="CB134" s="98"/>
      <c r="CF134" s="39"/>
      <c r="CG134" s="98"/>
      <c r="CH134" s="10"/>
      <c r="CI134" s="10"/>
      <c r="CJ134" s="10"/>
      <c r="CK134" s="69"/>
      <c r="CL134" s="69"/>
      <c r="CM134" s="69"/>
      <c r="CO134" s="39"/>
      <c r="CP134" s="98"/>
      <c r="CQ134" s="10"/>
      <c r="CR134" s="10"/>
      <c r="CS134" s="10"/>
      <c r="CT134" s="69"/>
      <c r="CU134" s="69"/>
      <c r="CV134" s="69"/>
    </row>
    <row r="135" spans="1:100" s="45" customFormat="1" ht="15" x14ac:dyDescent="0.15">
      <c r="A135" s="39"/>
      <c r="B135" s="98"/>
      <c r="C135" s="37"/>
      <c r="D135" s="42"/>
      <c r="E135" s="69"/>
      <c r="F135" s="69"/>
      <c r="G135" s="69"/>
      <c r="H135" s="69"/>
      <c r="J135" s="39"/>
      <c r="K135" s="98"/>
      <c r="L135" s="37"/>
      <c r="M135" s="42"/>
      <c r="N135" s="69"/>
      <c r="O135" s="69"/>
      <c r="P135" s="69"/>
      <c r="Q135" s="69"/>
      <c r="S135" s="39"/>
      <c r="T135" s="39"/>
      <c r="U135" s="37"/>
      <c r="V135" s="10"/>
      <c r="W135" s="69"/>
      <c r="X135" s="69"/>
      <c r="Y135" s="69"/>
      <c r="Z135" s="69"/>
      <c r="AA135" s="43"/>
      <c r="AB135" s="43"/>
      <c r="AD135" s="39"/>
      <c r="AE135" s="98"/>
      <c r="AF135" s="37"/>
      <c r="AG135" s="10"/>
      <c r="AH135" s="69"/>
      <c r="AI135" s="69"/>
      <c r="AJ135" s="69"/>
      <c r="AK135" s="39"/>
      <c r="AL135" s="39"/>
      <c r="AN135" s="39"/>
      <c r="AO135" s="98"/>
      <c r="AP135" s="37"/>
      <c r="AQ135" s="42"/>
      <c r="AR135" s="69"/>
      <c r="AS135" s="69"/>
      <c r="AT135" s="69"/>
      <c r="AU135" s="69"/>
      <c r="AW135" s="39"/>
      <c r="AX135" s="98"/>
      <c r="AY135" s="37"/>
      <c r="AZ135" s="10"/>
      <c r="BA135" s="69"/>
      <c r="BB135" s="69"/>
      <c r="BC135" s="69"/>
      <c r="BD135" s="69"/>
      <c r="BF135" s="39"/>
      <c r="BG135" s="98"/>
      <c r="BH135" s="37"/>
      <c r="BI135" s="42"/>
      <c r="BJ135" s="69"/>
      <c r="BK135" s="69"/>
      <c r="BL135" s="69"/>
      <c r="BM135" s="69"/>
      <c r="BN135" s="98"/>
      <c r="BO135" s="98"/>
      <c r="BQ135" s="39"/>
      <c r="BR135" s="98"/>
      <c r="BS135" s="37"/>
      <c r="BT135" s="42"/>
      <c r="BU135" s="69"/>
      <c r="BV135" s="69"/>
      <c r="BW135" s="69"/>
      <c r="BX135" s="69"/>
      <c r="BY135" s="98"/>
      <c r="BZ135" s="98"/>
      <c r="CB135" s="98"/>
      <c r="CF135" s="39"/>
      <c r="CG135" s="98"/>
      <c r="CH135" s="10"/>
      <c r="CI135" s="10"/>
      <c r="CJ135" s="10"/>
      <c r="CK135" s="69"/>
      <c r="CL135" s="69"/>
      <c r="CM135" s="69"/>
      <c r="CO135" s="39"/>
      <c r="CP135" s="98"/>
      <c r="CQ135" s="10"/>
      <c r="CR135" s="10"/>
      <c r="CS135" s="10"/>
      <c r="CT135" s="69"/>
      <c r="CU135" s="69"/>
      <c r="CV135" s="69"/>
    </row>
    <row r="136" spans="1:100" s="45" customFormat="1" ht="15" x14ac:dyDescent="0.15">
      <c r="A136" s="39"/>
      <c r="B136" s="98"/>
      <c r="C136" s="37"/>
      <c r="D136" s="42"/>
      <c r="E136" s="69"/>
      <c r="F136" s="69"/>
      <c r="G136" s="69"/>
      <c r="H136" s="69"/>
      <c r="J136" s="39"/>
      <c r="K136" s="98"/>
      <c r="L136" s="37"/>
      <c r="M136" s="42"/>
      <c r="N136" s="69"/>
      <c r="O136" s="69"/>
      <c r="P136" s="69"/>
      <c r="Q136" s="69"/>
      <c r="S136" s="39"/>
      <c r="T136" s="39"/>
      <c r="U136" s="37"/>
      <c r="V136" s="10"/>
      <c r="W136" s="69"/>
      <c r="X136" s="69"/>
      <c r="Y136" s="69"/>
      <c r="Z136" s="69"/>
      <c r="AA136" s="43"/>
      <c r="AB136" s="43"/>
      <c r="AD136" s="39"/>
      <c r="AE136" s="98"/>
      <c r="AF136" s="37"/>
      <c r="AG136" s="10"/>
      <c r="AH136" s="69"/>
      <c r="AI136" s="69"/>
      <c r="AJ136" s="69"/>
      <c r="AK136" s="39"/>
      <c r="AL136" s="39"/>
      <c r="AN136" s="39"/>
      <c r="AO136" s="98"/>
      <c r="AP136" s="37"/>
      <c r="AQ136" s="42"/>
      <c r="AR136" s="69"/>
      <c r="AS136" s="69"/>
      <c r="AT136" s="69"/>
      <c r="AU136" s="69"/>
      <c r="AW136" s="39"/>
      <c r="AX136" s="98"/>
      <c r="AY136" s="37"/>
      <c r="AZ136" s="10"/>
      <c r="BA136" s="69"/>
      <c r="BB136" s="69"/>
      <c r="BC136" s="69"/>
      <c r="BD136" s="69"/>
      <c r="BF136" s="39"/>
      <c r="BG136" s="98"/>
      <c r="BH136" s="37"/>
      <c r="BI136" s="42"/>
      <c r="BJ136" s="69"/>
      <c r="BK136" s="69"/>
      <c r="BL136" s="69"/>
      <c r="BM136" s="69"/>
      <c r="BN136" s="98"/>
      <c r="BO136" s="98"/>
      <c r="BQ136" s="39"/>
      <c r="BR136" s="98"/>
      <c r="BS136" s="37"/>
      <c r="BT136" s="42"/>
      <c r="BU136" s="69"/>
      <c r="BV136" s="69"/>
      <c r="BW136" s="69"/>
      <c r="BX136" s="69"/>
      <c r="BY136" s="98"/>
      <c r="BZ136" s="98"/>
      <c r="CB136" s="98"/>
      <c r="CF136" s="39"/>
      <c r="CG136" s="98"/>
      <c r="CH136" s="10"/>
      <c r="CI136" s="10"/>
      <c r="CJ136" s="10"/>
      <c r="CK136" s="69"/>
      <c r="CL136" s="69"/>
      <c r="CM136" s="69"/>
      <c r="CO136" s="39"/>
      <c r="CP136" s="98"/>
      <c r="CQ136" s="10"/>
      <c r="CR136" s="10"/>
      <c r="CS136" s="10"/>
      <c r="CT136" s="69"/>
      <c r="CU136" s="69"/>
      <c r="CV136" s="69"/>
    </row>
    <row r="137" spans="1:100" s="45" customFormat="1" ht="15" x14ac:dyDescent="0.15">
      <c r="A137" s="39"/>
      <c r="B137" s="98"/>
      <c r="C137" s="37"/>
      <c r="D137" s="42"/>
      <c r="E137" s="69"/>
      <c r="F137" s="69"/>
      <c r="G137" s="69"/>
      <c r="H137" s="69"/>
      <c r="J137" s="39"/>
      <c r="K137" s="98"/>
      <c r="L137" s="37"/>
      <c r="M137" s="42"/>
      <c r="N137" s="69"/>
      <c r="O137" s="69"/>
      <c r="P137" s="69"/>
      <c r="Q137" s="69"/>
      <c r="S137" s="39"/>
      <c r="T137" s="39"/>
      <c r="U137" s="37"/>
      <c r="V137" s="10"/>
      <c r="W137" s="69"/>
      <c r="X137" s="69"/>
      <c r="Y137" s="69"/>
      <c r="Z137" s="69"/>
      <c r="AA137" s="43"/>
      <c r="AB137" s="43"/>
      <c r="AD137" s="39"/>
      <c r="AE137" s="98"/>
      <c r="AF137" s="37"/>
      <c r="AG137" s="10"/>
      <c r="AH137" s="69"/>
      <c r="AI137" s="69"/>
      <c r="AJ137" s="69"/>
      <c r="AK137" s="39"/>
      <c r="AL137" s="39"/>
      <c r="AN137" s="39"/>
      <c r="AO137" s="98"/>
      <c r="AP137" s="37"/>
      <c r="AQ137" s="42"/>
      <c r="AR137" s="69"/>
      <c r="AS137" s="69"/>
      <c r="AT137" s="69"/>
      <c r="AU137" s="69"/>
      <c r="AW137" s="39"/>
      <c r="AX137" s="98"/>
      <c r="AY137" s="37"/>
      <c r="AZ137" s="10"/>
      <c r="BA137" s="69"/>
      <c r="BB137" s="69"/>
      <c r="BC137" s="69"/>
      <c r="BD137" s="69"/>
      <c r="BF137" s="39"/>
      <c r="BG137" s="98"/>
      <c r="BH137" s="37"/>
      <c r="BI137" s="42"/>
      <c r="BJ137" s="69"/>
      <c r="BK137" s="69"/>
      <c r="BL137" s="69"/>
      <c r="BM137" s="69"/>
      <c r="BN137" s="98"/>
      <c r="BO137" s="98"/>
      <c r="BQ137" s="39"/>
      <c r="BR137" s="98"/>
      <c r="BS137" s="37"/>
      <c r="BT137" s="42"/>
      <c r="BU137" s="69"/>
      <c r="BV137" s="69"/>
      <c r="BW137" s="69"/>
      <c r="BX137" s="69"/>
      <c r="BY137" s="98"/>
      <c r="BZ137" s="98"/>
      <c r="CB137" s="98"/>
      <c r="CF137" s="39"/>
      <c r="CG137" s="98"/>
      <c r="CH137" s="10"/>
      <c r="CI137" s="10"/>
      <c r="CJ137" s="10"/>
      <c r="CK137" s="69"/>
      <c r="CL137" s="69"/>
      <c r="CM137" s="69"/>
      <c r="CO137" s="39"/>
      <c r="CP137" s="98"/>
      <c r="CQ137" s="10"/>
      <c r="CR137" s="10"/>
      <c r="CS137" s="10"/>
      <c r="CT137" s="69"/>
      <c r="CU137" s="69"/>
      <c r="CV137" s="69"/>
    </row>
    <row r="138" spans="1:100" s="45" customFormat="1" ht="15" x14ac:dyDescent="0.15">
      <c r="A138" s="39"/>
      <c r="B138" s="98"/>
      <c r="C138" s="37"/>
      <c r="D138" s="42"/>
      <c r="E138" s="69"/>
      <c r="F138" s="69"/>
      <c r="G138" s="69"/>
      <c r="H138" s="69"/>
      <c r="J138" s="39"/>
      <c r="K138" s="98"/>
      <c r="L138" s="37"/>
      <c r="M138" s="42"/>
      <c r="N138" s="69"/>
      <c r="O138" s="69"/>
      <c r="P138" s="69"/>
      <c r="Q138" s="69"/>
      <c r="S138" s="39"/>
      <c r="T138" s="39"/>
      <c r="U138" s="37"/>
      <c r="V138" s="10"/>
      <c r="W138" s="69"/>
      <c r="X138" s="69"/>
      <c r="Y138" s="69"/>
      <c r="Z138" s="69"/>
      <c r="AA138" s="43"/>
      <c r="AB138" s="43"/>
      <c r="AD138" s="39"/>
      <c r="AE138" s="98"/>
      <c r="AF138" s="37"/>
      <c r="AG138" s="10"/>
      <c r="AH138" s="69"/>
      <c r="AI138" s="69"/>
      <c r="AJ138" s="69"/>
      <c r="AK138" s="39"/>
      <c r="AL138" s="39"/>
      <c r="AN138" s="39"/>
      <c r="AO138" s="98"/>
      <c r="AP138" s="37"/>
      <c r="AQ138" s="42"/>
      <c r="AR138" s="69"/>
      <c r="AS138" s="69"/>
      <c r="AT138" s="69"/>
      <c r="AU138" s="69"/>
      <c r="AW138" s="39"/>
      <c r="AX138" s="98"/>
      <c r="AY138" s="37"/>
      <c r="AZ138" s="10"/>
      <c r="BA138" s="69"/>
      <c r="BB138" s="69"/>
      <c r="BC138" s="69"/>
      <c r="BD138" s="69"/>
      <c r="BF138" s="39"/>
      <c r="BG138" s="98"/>
      <c r="BH138" s="37"/>
      <c r="BI138" s="42"/>
      <c r="BJ138" s="69"/>
      <c r="BK138" s="69"/>
      <c r="BL138" s="69"/>
      <c r="BM138" s="69"/>
      <c r="BN138" s="98"/>
      <c r="BO138" s="98"/>
      <c r="BQ138" s="39"/>
      <c r="BR138" s="98"/>
      <c r="BS138" s="37"/>
      <c r="BT138" s="42"/>
      <c r="BU138" s="69"/>
      <c r="BV138" s="69"/>
      <c r="BW138" s="69"/>
      <c r="BX138" s="69"/>
      <c r="BY138" s="98"/>
      <c r="BZ138" s="98"/>
      <c r="CB138" s="98"/>
      <c r="CF138" s="39"/>
      <c r="CG138" s="98"/>
      <c r="CH138" s="10"/>
      <c r="CI138" s="10"/>
      <c r="CJ138" s="10"/>
      <c r="CK138" s="69"/>
      <c r="CL138" s="69"/>
      <c r="CM138" s="69"/>
      <c r="CO138" s="39"/>
      <c r="CP138" s="98"/>
      <c r="CQ138" s="10"/>
      <c r="CR138" s="10"/>
      <c r="CS138" s="10"/>
      <c r="CT138" s="69"/>
      <c r="CU138" s="69"/>
      <c r="CV138" s="69"/>
    </row>
    <row r="139" spans="1:100" s="45" customFormat="1" ht="15" x14ac:dyDescent="0.15">
      <c r="A139" s="39"/>
      <c r="B139" s="98"/>
      <c r="C139" s="37"/>
      <c r="D139" s="42"/>
      <c r="E139" s="69"/>
      <c r="F139" s="69"/>
      <c r="G139" s="69"/>
      <c r="H139" s="69"/>
      <c r="J139" s="39"/>
      <c r="K139" s="98"/>
      <c r="L139" s="37"/>
      <c r="M139" s="42"/>
      <c r="N139" s="69"/>
      <c r="O139" s="69"/>
      <c r="P139" s="69"/>
      <c r="Q139" s="69"/>
      <c r="S139" s="39"/>
      <c r="T139" s="39"/>
      <c r="U139" s="37"/>
      <c r="V139" s="10"/>
      <c r="W139" s="69"/>
      <c r="X139" s="69"/>
      <c r="Y139" s="69"/>
      <c r="Z139" s="69"/>
      <c r="AA139" s="43"/>
      <c r="AB139" s="43"/>
      <c r="AD139" s="39"/>
      <c r="AE139" s="98"/>
      <c r="AF139" s="37"/>
      <c r="AG139" s="10"/>
      <c r="AH139" s="69"/>
      <c r="AI139" s="69"/>
      <c r="AJ139" s="69"/>
      <c r="AK139" s="39"/>
      <c r="AL139" s="39"/>
      <c r="AN139" s="39"/>
      <c r="AO139" s="98"/>
      <c r="AP139" s="37"/>
      <c r="AQ139" s="42"/>
      <c r="AR139" s="69"/>
      <c r="AS139" s="69"/>
      <c r="AT139" s="69"/>
      <c r="AU139" s="69"/>
      <c r="AW139" s="39"/>
      <c r="AX139" s="98"/>
      <c r="AY139" s="37"/>
      <c r="AZ139" s="10"/>
      <c r="BA139" s="69"/>
      <c r="BB139" s="69"/>
      <c r="BC139" s="69"/>
      <c r="BD139" s="69"/>
      <c r="BF139" s="39"/>
      <c r="BG139" s="98"/>
      <c r="BH139" s="37"/>
      <c r="BI139" s="42"/>
      <c r="BJ139" s="69"/>
      <c r="BK139" s="69"/>
      <c r="BL139" s="69"/>
      <c r="BM139" s="69"/>
      <c r="BN139" s="98"/>
      <c r="BO139" s="98"/>
      <c r="BQ139" s="39"/>
      <c r="BR139" s="98"/>
      <c r="BS139" s="37"/>
      <c r="BT139" s="42"/>
      <c r="BU139" s="69"/>
      <c r="BV139" s="69"/>
      <c r="BW139" s="69"/>
      <c r="BX139" s="69"/>
      <c r="BY139" s="98"/>
      <c r="BZ139" s="98"/>
      <c r="CB139" s="98"/>
      <c r="CF139" s="39"/>
      <c r="CG139" s="98"/>
      <c r="CH139" s="10"/>
      <c r="CI139" s="10"/>
      <c r="CJ139" s="10"/>
      <c r="CK139" s="69"/>
      <c r="CL139" s="69"/>
      <c r="CM139" s="69"/>
      <c r="CO139" s="39"/>
      <c r="CP139" s="98"/>
      <c r="CQ139" s="10"/>
      <c r="CR139" s="10"/>
      <c r="CS139" s="10"/>
      <c r="CT139" s="69"/>
      <c r="CU139" s="69"/>
      <c r="CV139" s="69"/>
    </row>
    <row r="140" spans="1:100" s="45" customFormat="1" ht="15" x14ac:dyDescent="0.15">
      <c r="A140" s="39"/>
      <c r="B140" s="98"/>
      <c r="C140" s="37"/>
      <c r="D140" s="42"/>
      <c r="E140" s="69"/>
      <c r="F140" s="69"/>
      <c r="G140" s="69"/>
      <c r="H140" s="69"/>
      <c r="J140" s="39"/>
      <c r="K140" s="98"/>
      <c r="L140" s="37"/>
      <c r="M140" s="42"/>
      <c r="N140" s="69"/>
      <c r="O140" s="69"/>
      <c r="P140" s="69"/>
      <c r="Q140" s="69"/>
      <c r="S140" s="39"/>
      <c r="T140" s="39"/>
      <c r="U140" s="37"/>
      <c r="V140" s="10"/>
      <c r="W140" s="69"/>
      <c r="X140" s="69"/>
      <c r="Y140" s="69"/>
      <c r="Z140" s="69"/>
      <c r="AA140" s="43"/>
      <c r="AB140" s="43"/>
      <c r="AD140" s="39"/>
      <c r="AE140" s="98"/>
      <c r="AF140" s="37"/>
      <c r="AG140" s="10"/>
      <c r="AH140" s="69"/>
      <c r="AI140" s="69"/>
      <c r="AJ140" s="69"/>
      <c r="AK140" s="39"/>
      <c r="AL140" s="39"/>
      <c r="AN140" s="39"/>
      <c r="AO140" s="98"/>
      <c r="AP140" s="37"/>
      <c r="AQ140" s="42"/>
      <c r="AR140" s="69"/>
      <c r="AS140" s="69"/>
      <c r="AT140" s="69"/>
      <c r="AU140" s="69"/>
      <c r="AW140" s="39"/>
      <c r="AX140" s="98"/>
      <c r="AY140" s="37"/>
      <c r="AZ140" s="10"/>
      <c r="BA140" s="69"/>
      <c r="BB140" s="69"/>
      <c r="BC140" s="69"/>
      <c r="BD140" s="69"/>
      <c r="BF140" s="39"/>
      <c r="BG140" s="98"/>
      <c r="BH140" s="37"/>
      <c r="BI140" s="42"/>
      <c r="BJ140" s="69"/>
      <c r="BK140" s="69"/>
      <c r="BL140" s="69"/>
      <c r="BM140" s="69"/>
      <c r="BN140" s="98"/>
      <c r="BO140" s="98"/>
      <c r="BQ140" s="39"/>
      <c r="BR140" s="98"/>
      <c r="BS140" s="37"/>
      <c r="BT140" s="42"/>
      <c r="BU140" s="69"/>
      <c r="BV140" s="69"/>
      <c r="BW140" s="69"/>
      <c r="BX140" s="69"/>
      <c r="BY140" s="98"/>
      <c r="BZ140" s="98"/>
      <c r="CB140" s="98"/>
      <c r="CF140" s="39"/>
      <c r="CG140" s="98"/>
      <c r="CH140" s="10"/>
      <c r="CI140" s="10"/>
      <c r="CJ140" s="10"/>
      <c r="CK140" s="69"/>
      <c r="CL140" s="69"/>
      <c r="CM140" s="69"/>
      <c r="CO140" s="39"/>
      <c r="CP140" s="98"/>
      <c r="CQ140" s="10"/>
      <c r="CR140" s="10"/>
      <c r="CS140" s="10"/>
      <c r="CT140" s="69"/>
      <c r="CU140" s="69"/>
      <c r="CV140" s="69"/>
    </row>
    <row r="141" spans="1:100" s="45" customFormat="1" ht="15" x14ac:dyDescent="0.15">
      <c r="A141" s="39"/>
      <c r="B141" s="98"/>
      <c r="C141" s="37"/>
      <c r="D141" s="42"/>
      <c r="E141" s="69"/>
      <c r="F141" s="69"/>
      <c r="G141" s="69"/>
      <c r="H141" s="69"/>
      <c r="J141" s="39"/>
      <c r="K141" s="98"/>
      <c r="L141" s="37"/>
      <c r="M141" s="42"/>
      <c r="N141" s="69"/>
      <c r="O141" s="69"/>
      <c r="P141" s="69"/>
      <c r="Q141" s="69"/>
      <c r="S141" s="39"/>
      <c r="T141" s="39"/>
      <c r="U141" s="37"/>
      <c r="V141" s="10"/>
      <c r="W141" s="69"/>
      <c r="X141" s="69"/>
      <c r="Y141" s="69"/>
      <c r="Z141" s="69"/>
      <c r="AA141" s="43"/>
      <c r="AB141" s="43"/>
      <c r="AD141" s="39"/>
      <c r="AE141" s="98"/>
      <c r="AF141" s="37"/>
      <c r="AG141" s="10"/>
      <c r="AH141" s="69"/>
      <c r="AI141" s="69"/>
      <c r="AJ141" s="69"/>
      <c r="AK141" s="39"/>
      <c r="AL141" s="39"/>
      <c r="AN141" s="39"/>
      <c r="AO141" s="98"/>
      <c r="AP141" s="37"/>
      <c r="AQ141" s="42"/>
      <c r="AR141" s="69"/>
      <c r="AS141" s="69"/>
      <c r="AT141" s="69"/>
      <c r="AU141" s="69"/>
      <c r="AW141" s="39"/>
      <c r="AX141" s="98"/>
      <c r="AY141" s="37"/>
      <c r="AZ141" s="10"/>
      <c r="BA141" s="69"/>
      <c r="BB141" s="69"/>
      <c r="BC141" s="69"/>
      <c r="BD141" s="69"/>
      <c r="BF141" s="39"/>
      <c r="BG141" s="98"/>
      <c r="BH141" s="37"/>
      <c r="BI141" s="42"/>
      <c r="BJ141" s="69"/>
      <c r="BK141" s="69"/>
      <c r="BL141" s="69"/>
      <c r="BM141" s="69"/>
      <c r="BN141" s="98"/>
      <c r="BO141" s="98"/>
      <c r="BQ141" s="39"/>
      <c r="BR141" s="98"/>
      <c r="BS141" s="37"/>
      <c r="BT141" s="42"/>
      <c r="BU141" s="69"/>
      <c r="BV141" s="69"/>
      <c r="BW141" s="69"/>
      <c r="BX141" s="69"/>
      <c r="BY141" s="98"/>
      <c r="BZ141" s="98"/>
      <c r="CB141" s="98"/>
      <c r="CF141" s="39"/>
      <c r="CG141" s="98"/>
      <c r="CH141" s="10"/>
      <c r="CI141" s="10"/>
      <c r="CJ141" s="10"/>
      <c r="CK141" s="69"/>
      <c r="CL141" s="69"/>
      <c r="CM141" s="69"/>
      <c r="CO141" s="39"/>
      <c r="CP141" s="98"/>
      <c r="CQ141" s="10"/>
      <c r="CR141" s="10"/>
      <c r="CS141" s="10"/>
      <c r="CT141" s="69"/>
      <c r="CU141" s="69"/>
      <c r="CV141" s="69"/>
    </row>
    <row r="142" spans="1:100" s="45" customFormat="1" ht="15" x14ac:dyDescent="0.15">
      <c r="A142" s="39"/>
      <c r="B142" s="98"/>
      <c r="C142" s="37"/>
      <c r="D142" s="42"/>
      <c r="E142" s="69"/>
      <c r="F142" s="69"/>
      <c r="G142" s="69"/>
      <c r="H142" s="69"/>
      <c r="J142" s="39"/>
      <c r="K142" s="98"/>
      <c r="L142" s="37"/>
      <c r="M142" s="42"/>
      <c r="N142" s="69"/>
      <c r="O142" s="69"/>
      <c r="P142" s="69"/>
      <c r="Q142" s="69"/>
      <c r="S142" s="39"/>
      <c r="T142" s="39"/>
      <c r="U142" s="37"/>
      <c r="V142" s="10"/>
      <c r="W142" s="69"/>
      <c r="X142" s="69"/>
      <c r="Y142" s="69"/>
      <c r="Z142" s="69"/>
      <c r="AA142" s="43"/>
      <c r="AB142" s="43"/>
      <c r="AD142" s="39"/>
      <c r="AE142" s="98"/>
      <c r="AF142" s="37"/>
      <c r="AG142" s="10"/>
      <c r="AH142" s="69"/>
      <c r="AI142" s="69"/>
      <c r="AJ142" s="69"/>
      <c r="AK142" s="39"/>
      <c r="AL142" s="39"/>
      <c r="AN142" s="39"/>
      <c r="AO142" s="98"/>
      <c r="AP142" s="37"/>
      <c r="AQ142" s="42"/>
      <c r="AR142" s="69"/>
      <c r="AS142" s="69"/>
      <c r="AT142" s="69"/>
      <c r="AU142" s="69"/>
      <c r="AW142" s="39"/>
      <c r="AX142" s="98"/>
      <c r="AY142" s="37"/>
      <c r="AZ142" s="10"/>
      <c r="BA142" s="69"/>
      <c r="BB142" s="69"/>
      <c r="BC142" s="69"/>
      <c r="BD142" s="69"/>
      <c r="BF142" s="39"/>
      <c r="BG142" s="98"/>
      <c r="BH142" s="37"/>
      <c r="BI142" s="42"/>
      <c r="BJ142" s="69"/>
      <c r="BK142" s="69"/>
      <c r="BL142" s="69"/>
      <c r="BM142" s="69"/>
      <c r="BN142" s="98"/>
      <c r="BO142" s="98"/>
      <c r="BQ142" s="39"/>
      <c r="BR142" s="98"/>
      <c r="BS142" s="37"/>
      <c r="BT142" s="42"/>
      <c r="BU142" s="69"/>
      <c r="BV142" s="69"/>
      <c r="BW142" s="69"/>
      <c r="BX142" s="69"/>
      <c r="BY142" s="98"/>
      <c r="BZ142" s="98"/>
      <c r="CB142" s="98"/>
      <c r="CF142" s="39"/>
      <c r="CG142" s="98"/>
      <c r="CH142" s="10"/>
      <c r="CI142" s="10"/>
      <c r="CJ142" s="10"/>
      <c r="CK142" s="69"/>
      <c r="CL142" s="69"/>
      <c r="CM142" s="69"/>
      <c r="CO142" s="39"/>
      <c r="CP142" s="98"/>
      <c r="CQ142" s="10"/>
      <c r="CR142" s="10"/>
      <c r="CS142" s="10"/>
      <c r="CT142" s="69"/>
      <c r="CU142" s="69"/>
      <c r="CV142" s="69"/>
    </row>
    <row r="143" spans="1:100" s="45" customFormat="1" ht="15" x14ac:dyDescent="0.15">
      <c r="A143" s="39"/>
      <c r="B143" s="98"/>
      <c r="C143" s="37"/>
      <c r="D143" s="42"/>
      <c r="E143" s="69"/>
      <c r="F143" s="69"/>
      <c r="G143" s="69"/>
      <c r="H143" s="69"/>
      <c r="J143" s="39"/>
      <c r="K143" s="98"/>
      <c r="L143" s="37"/>
      <c r="M143" s="42"/>
      <c r="N143" s="69"/>
      <c r="O143" s="69"/>
      <c r="P143" s="69"/>
      <c r="Q143" s="69"/>
      <c r="S143" s="39"/>
      <c r="T143" s="39"/>
      <c r="U143" s="37"/>
      <c r="V143" s="10"/>
      <c r="W143" s="69"/>
      <c r="X143" s="69"/>
      <c r="Y143" s="69"/>
      <c r="Z143" s="69"/>
      <c r="AA143" s="43"/>
      <c r="AB143" s="43"/>
      <c r="AD143" s="39"/>
      <c r="AE143" s="98"/>
      <c r="AF143" s="37"/>
      <c r="AG143" s="10"/>
      <c r="AH143" s="69"/>
      <c r="AI143" s="69"/>
      <c r="AJ143" s="69"/>
      <c r="AK143" s="39"/>
      <c r="AL143" s="39"/>
      <c r="AN143" s="39"/>
      <c r="AO143" s="98"/>
      <c r="AP143" s="37"/>
      <c r="AQ143" s="42"/>
      <c r="AR143" s="69"/>
      <c r="AS143" s="69"/>
      <c r="AT143" s="69"/>
      <c r="AU143" s="69"/>
      <c r="AW143" s="39"/>
      <c r="AX143" s="98"/>
      <c r="AY143" s="37"/>
      <c r="AZ143" s="10"/>
      <c r="BA143" s="69"/>
      <c r="BB143" s="69"/>
      <c r="BC143" s="69"/>
      <c r="BD143" s="69"/>
      <c r="BF143" s="39"/>
      <c r="BG143" s="98"/>
      <c r="BH143" s="37"/>
      <c r="BI143" s="42"/>
      <c r="BJ143" s="69"/>
      <c r="BK143" s="69"/>
      <c r="BL143" s="69"/>
      <c r="BM143" s="69"/>
      <c r="BN143" s="98"/>
      <c r="BO143" s="98"/>
      <c r="BQ143" s="39"/>
      <c r="BR143" s="98"/>
      <c r="BS143" s="37"/>
      <c r="BT143" s="42"/>
      <c r="BU143" s="69"/>
      <c r="BV143" s="69"/>
      <c r="BW143" s="69"/>
      <c r="BX143" s="69"/>
      <c r="BY143" s="98"/>
      <c r="BZ143" s="98"/>
      <c r="CB143" s="98"/>
      <c r="CF143" s="39"/>
      <c r="CG143" s="98"/>
      <c r="CH143" s="10"/>
      <c r="CI143" s="10"/>
      <c r="CJ143" s="10"/>
      <c r="CK143" s="69"/>
      <c r="CL143" s="69"/>
      <c r="CM143" s="69"/>
      <c r="CO143" s="39"/>
      <c r="CP143" s="98"/>
      <c r="CQ143" s="10"/>
      <c r="CR143" s="10"/>
      <c r="CS143" s="10"/>
      <c r="CT143" s="69"/>
      <c r="CU143" s="69"/>
      <c r="CV143" s="69"/>
    </row>
    <row r="144" spans="1:100" s="45" customFormat="1" ht="15" x14ac:dyDescent="0.15">
      <c r="A144" s="39"/>
      <c r="B144" s="98"/>
      <c r="C144" s="37"/>
      <c r="D144" s="42"/>
      <c r="E144" s="69"/>
      <c r="F144" s="69"/>
      <c r="G144" s="69"/>
      <c r="H144" s="69"/>
      <c r="J144" s="39"/>
      <c r="K144" s="98"/>
      <c r="L144" s="37"/>
      <c r="M144" s="42"/>
      <c r="N144" s="69"/>
      <c r="O144" s="69"/>
      <c r="P144" s="69"/>
      <c r="Q144" s="69"/>
      <c r="S144" s="39"/>
      <c r="T144" s="39"/>
      <c r="U144" s="37"/>
      <c r="V144" s="10"/>
      <c r="W144" s="69"/>
      <c r="X144" s="69"/>
      <c r="Y144" s="69"/>
      <c r="Z144" s="69"/>
      <c r="AA144" s="43"/>
      <c r="AB144" s="43"/>
      <c r="AD144" s="39"/>
      <c r="AE144" s="98"/>
      <c r="AF144" s="37"/>
      <c r="AG144" s="10"/>
      <c r="AH144" s="69"/>
      <c r="AI144" s="69"/>
      <c r="AJ144" s="69"/>
      <c r="AK144" s="39"/>
      <c r="AL144" s="39"/>
      <c r="AN144" s="39"/>
      <c r="AO144" s="98"/>
      <c r="AP144" s="37"/>
      <c r="AQ144" s="42"/>
      <c r="AR144" s="69"/>
      <c r="AS144" s="69"/>
      <c r="AT144" s="69"/>
      <c r="AU144" s="69"/>
      <c r="AW144" s="39"/>
      <c r="AX144" s="98"/>
      <c r="AY144" s="37"/>
      <c r="AZ144" s="10"/>
      <c r="BA144" s="69"/>
      <c r="BB144" s="69"/>
      <c r="BC144" s="69"/>
      <c r="BD144" s="69"/>
      <c r="BF144" s="39"/>
      <c r="BG144" s="98"/>
      <c r="BH144" s="37"/>
      <c r="BI144" s="42"/>
      <c r="BJ144" s="69"/>
      <c r="BK144" s="69"/>
      <c r="BL144" s="69"/>
      <c r="BM144" s="69"/>
      <c r="BN144" s="98"/>
      <c r="BO144" s="98"/>
      <c r="BQ144" s="39"/>
      <c r="BR144" s="98"/>
      <c r="BS144" s="37"/>
      <c r="BT144" s="42"/>
      <c r="BU144" s="69"/>
      <c r="BV144" s="69"/>
      <c r="BW144" s="69"/>
      <c r="BX144" s="69"/>
      <c r="BY144" s="98"/>
      <c r="BZ144" s="98"/>
      <c r="CB144" s="98"/>
      <c r="CF144" s="39"/>
      <c r="CG144" s="98"/>
      <c r="CH144" s="10"/>
      <c r="CI144" s="10"/>
      <c r="CJ144" s="10"/>
      <c r="CK144" s="69"/>
      <c r="CL144" s="69"/>
      <c r="CM144" s="69"/>
      <c r="CO144" s="39"/>
      <c r="CP144" s="98"/>
      <c r="CQ144" s="10"/>
      <c r="CR144" s="10"/>
      <c r="CS144" s="10"/>
      <c r="CT144" s="69"/>
      <c r="CU144" s="69"/>
      <c r="CV144" s="69"/>
    </row>
    <row r="145" spans="1:100" s="45" customFormat="1" ht="15" x14ac:dyDescent="0.15">
      <c r="A145" s="39"/>
      <c r="B145" s="98"/>
      <c r="C145" s="37"/>
      <c r="D145" s="42"/>
      <c r="E145" s="69"/>
      <c r="F145" s="69"/>
      <c r="G145" s="69"/>
      <c r="H145" s="69"/>
      <c r="J145" s="39"/>
      <c r="K145" s="98"/>
      <c r="L145" s="37"/>
      <c r="M145" s="42"/>
      <c r="N145" s="69"/>
      <c r="O145" s="69"/>
      <c r="P145" s="69"/>
      <c r="Q145" s="69"/>
      <c r="S145" s="39"/>
      <c r="T145" s="39"/>
      <c r="U145" s="37"/>
      <c r="V145" s="10"/>
      <c r="W145" s="69"/>
      <c r="X145" s="69"/>
      <c r="Y145" s="69"/>
      <c r="Z145" s="69"/>
      <c r="AA145" s="43"/>
      <c r="AB145" s="43"/>
      <c r="AD145" s="39"/>
      <c r="AE145" s="98"/>
      <c r="AF145" s="37"/>
      <c r="AG145" s="10"/>
      <c r="AH145" s="69"/>
      <c r="AI145" s="69"/>
      <c r="AJ145" s="69"/>
      <c r="AK145" s="39"/>
      <c r="AL145" s="39"/>
      <c r="AN145" s="39"/>
      <c r="AO145" s="98"/>
      <c r="AP145" s="37"/>
      <c r="AQ145" s="42"/>
      <c r="AR145" s="69"/>
      <c r="AS145" s="69"/>
      <c r="AT145" s="69"/>
      <c r="AU145" s="69"/>
      <c r="AW145" s="39"/>
      <c r="AX145" s="98"/>
      <c r="AY145" s="37"/>
      <c r="AZ145" s="10"/>
      <c r="BA145" s="69"/>
      <c r="BB145" s="69"/>
      <c r="BC145" s="69"/>
      <c r="BD145" s="69"/>
      <c r="BF145" s="39"/>
      <c r="BG145" s="98"/>
      <c r="BH145" s="37"/>
      <c r="BI145" s="42"/>
      <c r="BJ145" s="69"/>
      <c r="BK145" s="69"/>
      <c r="BL145" s="69"/>
      <c r="BM145" s="69"/>
      <c r="BN145" s="98"/>
      <c r="BO145" s="98"/>
      <c r="BQ145" s="39"/>
      <c r="BR145" s="98"/>
      <c r="BS145" s="37"/>
      <c r="BT145" s="42"/>
      <c r="BU145" s="69"/>
      <c r="BV145" s="69"/>
      <c r="BW145" s="69"/>
      <c r="BX145" s="69"/>
      <c r="BY145" s="98"/>
      <c r="BZ145" s="98"/>
      <c r="CB145" s="98"/>
      <c r="CF145" s="39"/>
      <c r="CG145" s="98"/>
      <c r="CH145" s="10"/>
      <c r="CI145" s="10"/>
      <c r="CJ145" s="10"/>
      <c r="CK145" s="69"/>
      <c r="CL145" s="69"/>
      <c r="CM145" s="69"/>
      <c r="CO145" s="39"/>
      <c r="CP145" s="98"/>
      <c r="CQ145" s="10"/>
      <c r="CR145" s="10"/>
      <c r="CS145" s="10"/>
      <c r="CT145" s="69"/>
      <c r="CU145" s="69"/>
      <c r="CV145" s="69"/>
    </row>
    <row r="146" spans="1:100" s="45" customFormat="1" ht="15" x14ac:dyDescent="0.15">
      <c r="A146" s="39"/>
      <c r="B146" s="98"/>
      <c r="C146" s="37"/>
      <c r="D146" s="42"/>
      <c r="E146" s="69"/>
      <c r="F146" s="69"/>
      <c r="G146" s="69"/>
      <c r="H146" s="69"/>
      <c r="J146" s="39"/>
      <c r="K146" s="98"/>
      <c r="L146" s="37"/>
      <c r="M146" s="42"/>
      <c r="N146" s="69"/>
      <c r="O146" s="69"/>
      <c r="P146" s="69"/>
      <c r="Q146" s="69"/>
      <c r="S146" s="39"/>
      <c r="T146" s="39"/>
      <c r="U146" s="37"/>
      <c r="V146" s="10"/>
      <c r="W146" s="69"/>
      <c r="X146" s="69"/>
      <c r="Y146" s="69"/>
      <c r="Z146" s="69"/>
      <c r="AA146" s="43"/>
      <c r="AB146" s="43"/>
      <c r="AD146" s="39"/>
      <c r="AE146" s="98"/>
      <c r="AF146" s="37"/>
      <c r="AG146" s="10"/>
      <c r="AH146" s="69"/>
      <c r="AI146" s="69"/>
      <c r="AJ146" s="69"/>
      <c r="AK146" s="39"/>
      <c r="AL146" s="39"/>
      <c r="AN146" s="39"/>
      <c r="AO146" s="98"/>
      <c r="AP146" s="37"/>
      <c r="AQ146" s="42"/>
      <c r="AR146" s="69"/>
      <c r="AS146" s="69"/>
      <c r="AT146" s="69"/>
      <c r="AU146" s="69"/>
      <c r="AW146" s="39"/>
      <c r="AX146" s="98"/>
      <c r="AY146" s="37"/>
      <c r="AZ146" s="10"/>
      <c r="BA146" s="69"/>
      <c r="BB146" s="69"/>
      <c r="BC146" s="69"/>
      <c r="BD146" s="69"/>
      <c r="BF146" s="39"/>
      <c r="BG146" s="98"/>
      <c r="BH146" s="37"/>
      <c r="BI146" s="42"/>
      <c r="BJ146" s="69"/>
      <c r="BK146" s="69"/>
      <c r="BL146" s="69"/>
      <c r="BM146" s="69"/>
      <c r="BN146" s="98"/>
      <c r="BO146" s="98"/>
      <c r="BQ146" s="39"/>
      <c r="BR146" s="98"/>
      <c r="BS146" s="37"/>
      <c r="BT146" s="42"/>
      <c r="BU146" s="69"/>
      <c r="BV146" s="69"/>
      <c r="BW146" s="69"/>
      <c r="BX146" s="69"/>
      <c r="BY146" s="98"/>
      <c r="BZ146" s="98"/>
      <c r="CB146" s="98"/>
      <c r="CF146" s="39"/>
      <c r="CG146" s="98"/>
      <c r="CH146" s="10"/>
      <c r="CI146" s="10"/>
      <c r="CJ146" s="10"/>
      <c r="CK146" s="69"/>
      <c r="CL146" s="69"/>
      <c r="CM146" s="69"/>
      <c r="CO146" s="39"/>
      <c r="CP146" s="98"/>
      <c r="CQ146" s="10"/>
      <c r="CR146" s="10"/>
      <c r="CS146" s="10"/>
      <c r="CT146" s="69"/>
      <c r="CU146" s="69"/>
      <c r="CV146" s="69"/>
    </row>
    <row r="147" spans="1:100" s="45" customFormat="1" ht="15" x14ac:dyDescent="0.15">
      <c r="A147" s="39"/>
      <c r="B147" s="98"/>
      <c r="C147" s="37"/>
      <c r="D147" s="42"/>
      <c r="E147" s="69"/>
      <c r="F147" s="69"/>
      <c r="G147" s="69"/>
      <c r="H147" s="69"/>
      <c r="J147" s="39"/>
      <c r="K147" s="98"/>
      <c r="L147" s="37"/>
      <c r="M147" s="42"/>
      <c r="N147" s="69"/>
      <c r="O147" s="69"/>
      <c r="P147" s="69"/>
      <c r="Q147" s="69"/>
      <c r="S147" s="39"/>
      <c r="T147" s="39"/>
      <c r="U147" s="37"/>
      <c r="V147" s="10"/>
      <c r="W147" s="69"/>
      <c r="X147" s="69"/>
      <c r="Y147" s="69"/>
      <c r="Z147" s="69"/>
      <c r="AA147" s="43"/>
      <c r="AB147" s="43"/>
      <c r="AD147" s="39"/>
      <c r="AE147" s="98"/>
      <c r="AF147" s="37"/>
      <c r="AG147" s="10"/>
      <c r="AH147" s="69"/>
      <c r="AI147" s="69"/>
      <c r="AJ147" s="69"/>
      <c r="AK147" s="39"/>
      <c r="AL147" s="39"/>
      <c r="AN147" s="39"/>
      <c r="AO147" s="98"/>
      <c r="AP147" s="37"/>
      <c r="AQ147" s="42"/>
      <c r="AR147" s="69"/>
      <c r="AS147" s="69"/>
      <c r="AT147" s="69"/>
      <c r="AU147" s="69"/>
      <c r="AW147" s="39"/>
      <c r="AX147" s="98"/>
      <c r="AY147" s="37"/>
      <c r="AZ147" s="10"/>
      <c r="BA147" s="69"/>
      <c r="BB147" s="69"/>
      <c r="BC147" s="69"/>
      <c r="BD147" s="69"/>
      <c r="BF147" s="39"/>
      <c r="BG147" s="98"/>
      <c r="BH147" s="37"/>
      <c r="BI147" s="42"/>
      <c r="BJ147" s="69"/>
      <c r="BK147" s="69"/>
      <c r="BL147" s="69"/>
      <c r="BM147" s="69"/>
      <c r="BN147" s="98"/>
      <c r="BO147" s="98"/>
      <c r="BQ147" s="39"/>
      <c r="BR147" s="98"/>
      <c r="BS147" s="37"/>
      <c r="BT147" s="42"/>
      <c r="BU147" s="69"/>
      <c r="BV147" s="69"/>
      <c r="BW147" s="69"/>
      <c r="BX147" s="69"/>
      <c r="BY147" s="98"/>
      <c r="BZ147" s="98"/>
      <c r="CB147" s="98"/>
      <c r="CF147" s="39"/>
      <c r="CG147" s="98"/>
      <c r="CH147" s="10"/>
      <c r="CI147" s="10"/>
      <c r="CJ147" s="10"/>
      <c r="CK147" s="69"/>
      <c r="CL147" s="69"/>
      <c r="CM147" s="69"/>
      <c r="CO147" s="39"/>
      <c r="CP147" s="98"/>
      <c r="CQ147" s="10"/>
      <c r="CR147" s="10"/>
      <c r="CS147" s="10"/>
      <c r="CT147" s="69"/>
      <c r="CU147" s="69"/>
      <c r="CV147" s="69"/>
    </row>
    <row r="148" spans="1:100" s="45" customFormat="1" ht="15" x14ac:dyDescent="0.15">
      <c r="A148" s="39"/>
      <c r="B148" s="98"/>
      <c r="C148" s="37"/>
      <c r="D148" s="42"/>
      <c r="E148" s="69"/>
      <c r="F148" s="69"/>
      <c r="G148" s="69"/>
      <c r="H148" s="69"/>
      <c r="J148" s="39"/>
      <c r="K148" s="98"/>
      <c r="L148" s="37"/>
      <c r="M148" s="42"/>
      <c r="N148" s="69"/>
      <c r="O148" s="69"/>
      <c r="P148" s="69"/>
      <c r="Q148" s="69"/>
      <c r="S148" s="39"/>
      <c r="T148" s="39"/>
      <c r="U148" s="37"/>
      <c r="V148" s="10"/>
      <c r="W148" s="69"/>
      <c r="X148" s="69"/>
      <c r="Y148" s="69"/>
      <c r="Z148" s="69"/>
      <c r="AA148" s="43"/>
      <c r="AB148" s="43"/>
      <c r="AD148" s="39"/>
      <c r="AE148" s="98"/>
      <c r="AF148" s="37"/>
      <c r="AG148" s="10"/>
      <c r="AH148" s="69"/>
      <c r="AI148" s="69"/>
      <c r="AJ148" s="69"/>
      <c r="AK148" s="39"/>
      <c r="AL148" s="39"/>
      <c r="AN148" s="39"/>
      <c r="AO148" s="98"/>
      <c r="AP148" s="37"/>
      <c r="AQ148" s="42"/>
      <c r="AR148" s="69"/>
      <c r="AS148" s="69"/>
      <c r="AT148" s="69"/>
      <c r="AU148" s="69"/>
      <c r="AW148" s="39"/>
      <c r="AX148" s="98"/>
      <c r="AY148" s="37"/>
      <c r="AZ148" s="10"/>
      <c r="BA148" s="69"/>
      <c r="BB148" s="69"/>
      <c r="BC148" s="69"/>
      <c r="BD148" s="69"/>
      <c r="BF148" s="39"/>
      <c r="BG148" s="98"/>
      <c r="BH148" s="37"/>
      <c r="BI148" s="42"/>
      <c r="BJ148" s="69"/>
      <c r="BK148" s="69"/>
      <c r="BL148" s="69"/>
      <c r="BM148" s="69"/>
      <c r="BN148" s="98"/>
      <c r="BO148" s="98"/>
      <c r="BQ148" s="39"/>
      <c r="BR148" s="98"/>
      <c r="BS148" s="37"/>
      <c r="BT148" s="42"/>
      <c r="BU148" s="69"/>
      <c r="BV148" s="69"/>
      <c r="BW148" s="69"/>
      <c r="BX148" s="69"/>
      <c r="BY148" s="98"/>
      <c r="BZ148" s="98"/>
      <c r="CB148" s="98"/>
      <c r="CF148" s="39"/>
      <c r="CG148" s="98"/>
      <c r="CH148" s="10"/>
      <c r="CI148" s="10"/>
      <c r="CJ148" s="10"/>
      <c r="CK148" s="69"/>
      <c r="CL148" s="69"/>
      <c r="CM148" s="69"/>
      <c r="CO148" s="39"/>
      <c r="CP148" s="98"/>
      <c r="CQ148" s="10"/>
      <c r="CR148" s="10"/>
      <c r="CS148" s="10"/>
      <c r="CT148" s="69"/>
      <c r="CU148" s="69"/>
      <c r="CV148" s="69"/>
    </row>
    <row r="149" spans="1:100" s="45" customFormat="1" ht="15" x14ac:dyDescent="0.15">
      <c r="A149" s="39"/>
      <c r="B149" s="98"/>
      <c r="C149" s="37"/>
      <c r="D149" s="42"/>
      <c r="E149" s="69"/>
      <c r="F149" s="69"/>
      <c r="G149" s="69"/>
      <c r="H149" s="69"/>
      <c r="J149" s="39"/>
      <c r="K149" s="98"/>
      <c r="L149" s="37"/>
      <c r="M149" s="42"/>
      <c r="N149" s="69"/>
      <c r="O149" s="69"/>
      <c r="P149" s="69"/>
      <c r="Q149" s="69"/>
      <c r="S149" s="39"/>
      <c r="T149" s="39"/>
      <c r="U149" s="37"/>
      <c r="V149" s="10"/>
      <c r="W149" s="69"/>
      <c r="X149" s="69"/>
      <c r="Y149" s="69"/>
      <c r="Z149" s="69"/>
      <c r="AA149" s="43"/>
      <c r="AB149" s="43"/>
      <c r="AD149" s="39"/>
      <c r="AE149" s="98"/>
      <c r="AF149" s="37"/>
      <c r="AG149" s="10"/>
      <c r="AH149" s="69"/>
      <c r="AI149" s="69"/>
      <c r="AJ149" s="69"/>
      <c r="AK149" s="39"/>
      <c r="AL149" s="39"/>
      <c r="AN149" s="39"/>
      <c r="AO149" s="98"/>
      <c r="AP149" s="37"/>
      <c r="AQ149" s="42"/>
      <c r="AR149" s="69"/>
      <c r="AS149" s="69"/>
      <c r="AT149" s="69"/>
      <c r="AU149" s="69"/>
      <c r="AW149" s="39"/>
      <c r="AX149" s="98"/>
      <c r="AY149" s="37"/>
      <c r="AZ149" s="10"/>
      <c r="BA149" s="69"/>
      <c r="BB149" s="69"/>
      <c r="BC149" s="69"/>
      <c r="BD149" s="69"/>
      <c r="BF149" s="39"/>
      <c r="BG149" s="98"/>
      <c r="BH149" s="37"/>
      <c r="BI149" s="42"/>
      <c r="BJ149" s="69"/>
      <c r="BK149" s="69"/>
      <c r="BL149" s="69"/>
      <c r="BM149" s="69"/>
      <c r="BN149" s="98"/>
      <c r="BO149" s="98"/>
      <c r="BQ149" s="39"/>
      <c r="BR149" s="98"/>
      <c r="BS149" s="37"/>
      <c r="BT149" s="42"/>
      <c r="BU149" s="69"/>
      <c r="BV149" s="69"/>
      <c r="BW149" s="69"/>
      <c r="BX149" s="69"/>
      <c r="BY149" s="98"/>
      <c r="BZ149" s="98"/>
      <c r="CB149" s="98"/>
      <c r="CF149" s="39"/>
      <c r="CG149" s="98"/>
      <c r="CH149" s="10"/>
      <c r="CI149" s="10"/>
      <c r="CJ149" s="10"/>
      <c r="CK149" s="69"/>
      <c r="CL149" s="69"/>
      <c r="CM149" s="69"/>
      <c r="CO149" s="39"/>
      <c r="CP149" s="98"/>
      <c r="CQ149" s="10"/>
      <c r="CR149" s="10"/>
      <c r="CS149" s="10"/>
      <c r="CT149" s="69"/>
      <c r="CU149" s="69"/>
      <c r="CV149" s="69"/>
    </row>
    <row r="150" spans="1:100" s="45" customFormat="1" ht="15" x14ac:dyDescent="0.15">
      <c r="A150" s="39"/>
      <c r="B150" s="98"/>
      <c r="C150" s="37"/>
      <c r="D150" s="42"/>
      <c r="E150" s="69"/>
      <c r="F150" s="69"/>
      <c r="G150" s="69"/>
      <c r="H150" s="69"/>
      <c r="J150" s="39"/>
      <c r="K150" s="98"/>
      <c r="L150" s="37"/>
      <c r="M150" s="42"/>
      <c r="N150" s="69"/>
      <c r="O150" s="69"/>
      <c r="P150" s="69"/>
      <c r="Q150" s="69"/>
      <c r="S150" s="39"/>
      <c r="T150" s="39"/>
      <c r="U150" s="37"/>
      <c r="V150" s="10"/>
      <c r="W150" s="69"/>
      <c r="X150" s="69"/>
      <c r="Y150" s="69"/>
      <c r="Z150" s="69"/>
      <c r="AA150" s="43"/>
      <c r="AB150" s="43"/>
      <c r="AD150" s="39"/>
      <c r="AE150" s="98"/>
      <c r="AF150" s="37"/>
      <c r="AG150" s="10"/>
      <c r="AH150" s="69"/>
      <c r="AI150" s="69"/>
      <c r="AJ150" s="69"/>
      <c r="AK150" s="39"/>
      <c r="AL150" s="39"/>
      <c r="AN150" s="39"/>
      <c r="AO150" s="98"/>
      <c r="AP150" s="37"/>
      <c r="AQ150" s="42"/>
      <c r="AR150" s="69"/>
      <c r="AS150" s="69"/>
      <c r="AT150" s="69"/>
      <c r="AU150" s="69"/>
      <c r="AW150" s="39"/>
      <c r="AX150" s="98"/>
      <c r="AY150" s="37"/>
      <c r="AZ150" s="10"/>
      <c r="BA150" s="69"/>
      <c r="BB150" s="69"/>
      <c r="BC150" s="69"/>
      <c r="BD150" s="69"/>
      <c r="BF150" s="39"/>
      <c r="BG150" s="98"/>
      <c r="BH150" s="37"/>
      <c r="BI150" s="42"/>
      <c r="BJ150" s="69"/>
      <c r="BK150" s="69"/>
      <c r="BL150" s="69"/>
      <c r="BM150" s="69"/>
      <c r="BN150" s="98"/>
      <c r="BO150" s="98"/>
      <c r="BQ150" s="39"/>
      <c r="BR150" s="98"/>
      <c r="BS150" s="37"/>
      <c r="BT150" s="42"/>
      <c r="BU150" s="69"/>
      <c r="BV150" s="69"/>
      <c r="BW150" s="69"/>
      <c r="BX150" s="69"/>
      <c r="BY150" s="98"/>
      <c r="BZ150" s="98"/>
      <c r="CB150" s="98"/>
      <c r="CF150" s="39"/>
      <c r="CG150" s="98"/>
      <c r="CH150" s="10"/>
      <c r="CI150" s="10"/>
      <c r="CJ150" s="10"/>
      <c r="CK150" s="69"/>
      <c r="CL150" s="69"/>
      <c r="CM150" s="69"/>
      <c r="CO150" s="39"/>
      <c r="CP150" s="98"/>
      <c r="CQ150" s="10"/>
      <c r="CR150" s="10"/>
      <c r="CS150" s="10"/>
      <c r="CT150" s="69"/>
      <c r="CU150" s="69"/>
      <c r="CV150" s="69"/>
    </row>
    <row r="151" spans="1:100" s="45" customFormat="1" ht="15" x14ac:dyDescent="0.15">
      <c r="A151" s="39"/>
      <c r="B151" s="98"/>
      <c r="C151" s="37"/>
      <c r="D151" s="42"/>
      <c r="E151" s="69"/>
      <c r="F151" s="69"/>
      <c r="G151" s="69"/>
      <c r="H151" s="69"/>
      <c r="J151" s="39"/>
      <c r="K151" s="98"/>
      <c r="L151" s="37"/>
      <c r="M151" s="42"/>
      <c r="N151" s="69"/>
      <c r="O151" s="69"/>
      <c r="P151" s="69"/>
      <c r="Q151" s="69"/>
      <c r="S151" s="39"/>
      <c r="T151" s="39"/>
      <c r="U151" s="37"/>
      <c r="V151" s="10"/>
      <c r="W151" s="69"/>
      <c r="X151" s="69"/>
      <c r="Y151" s="69"/>
      <c r="Z151" s="69"/>
      <c r="AA151" s="43"/>
      <c r="AB151" s="43"/>
      <c r="AD151" s="39"/>
      <c r="AE151" s="98"/>
      <c r="AF151" s="37"/>
      <c r="AG151" s="10"/>
      <c r="AH151" s="69"/>
      <c r="AI151" s="69"/>
      <c r="AJ151" s="69"/>
      <c r="AK151" s="39"/>
      <c r="AL151" s="39"/>
      <c r="AN151" s="39"/>
      <c r="AO151" s="98"/>
      <c r="AP151" s="37"/>
      <c r="AQ151" s="42"/>
      <c r="AR151" s="69"/>
      <c r="AS151" s="69"/>
      <c r="AT151" s="69"/>
      <c r="AU151" s="69"/>
      <c r="AW151" s="39"/>
      <c r="AX151" s="98"/>
      <c r="AY151" s="37"/>
      <c r="AZ151" s="10"/>
      <c r="BA151" s="69"/>
      <c r="BB151" s="69"/>
      <c r="BC151" s="69"/>
      <c r="BD151" s="69"/>
      <c r="BF151" s="39"/>
      <c r="BG151" s="98"/>
      <c r="BH151" s="37"/>
      <c r="BI151" s="42"/>
      <c r="BJ151" s="69"/>
      <c r="BK151" s="69"/>
      <c r="BL151" s="69"/>
      <c r="BM151" s="69"/>
      <c r="BN151" s="98"/>
      <c r="BO151" s="98"/>
      <c r="BQ151" s="39"/>
      <c r="BR151" s="98"/>
      <c r="BS151" s="37"/>
      <c r="BT151" s="42"/>
      <c r="BU151" s="69"/>
      <c r="BV151" s="69"/>
      <c r="BW151" s="69"/>
      <c r="BX151" s="69"/>
      <c r="BY151" s="98"/>
      <c r="BZ151" s="98"/>
      <c r="CB151" s="98"/>
      <c r="CF151" s="39"/>
      <c r="CG151" s="98"/>
      <c r="CH151" s="10"/>
      <c r="CI151" s="10"/>
      <c r="CJ151" s="10"/>
      <c r="CK151" s="69"/>
      <c r="CL151" s="69"/>
      <c r="CM151" s="69"/>
      <c r="CO151" s="39"/>
      <c r="CP151" s="98"/>
      <c r="CQ151" s="10"/>
      <c r="CR151" s="10"/>
      <c r="CS151" s="10"/>
      <c r="CT151" s="69"/>
      <c r="CU151" s="69"/>
      <c r="CV151" s="69"/>
    </row>
    <row r="152" spans="1:100" s="45" customFormat="1" ht="15" x14ac:dyDescent="0.15">
      <c r="A152" s="39"/>
      <c r="B152" s="98"/>
      <c r="C152" s="37"/>
      <c r="D152" s="42"/>
      <c r="E152" s="69"/>
      <c r="F152" s="69"/>
      <c r="G152" s="69"/>
      <c r="H152" s="69"/>
      <c r="J152" s="39"/>
      <c r="K152" s="98"/>
      <c r="L152" s="37"/>
      <c r="M152" s="42"/>
      <c r="N152" s="69"/>
      <c r="O152" s="69"/>
      <c r="P152" s="69"/>
      <c r="Q152" s="69"/>
      <c r="S152" s="39"/>
      <c r="T152" s="39"/>
      <c r="U152" s="37"/>
      <c r="V152" s="10"/>
      <c r="W152" s="69"/>
      <c r="X152" s="69"/>
      <c r="Y152" s="69"/>
      <c r="Z152" s="69"/>
      <c r="AA152" s="43"/>
      <c r="AB152" s="43"/>
      <c r="AD152" s="39"/>
      <c r="AE152" s="98"/>
      <c r="AF152" s="37"/>
      <c r="AG152" s="10"/>
      <c r="AH152" s="69"/>
      <c r="AI152" s="69"/>
      <c r="AJ152" s="69"/>
      <c r="AK152" s="39"/>
      <c r="AL152" s="39"/>
      <c r="AN152" s="39"/>
      <c r="AO152" s="98"/>
      <c r="AP152" s="37"/>
      <c r="AQ152" s="42"/>
      <c r="AR152" s="69"/>
      <c r="AS152" s="69"/>
      <c r="AT152" s="69"/>
      <c r="AU152" s="69"/>
      <c r="AW152" s="39"/>
      <c r="AX152" s="98"/>
      <c r="AY152" s="37"/>
      <c r="AZ152" s="10"/>
      <c r="BA152" s="69"/>
      <c r="BB152" s="69"/>
      <c r="BC152" s="69"/>
      <c r="BD152" s="69"/>
      <c r="BF152" s="39"/>
      <c r="BG152" s="98"/>
      <c r="BH152" s="37"/>
      <c r="BI152" s="42"/>
      <c r="BJ152" s="69"/>
      <c r="BK152" s="69"/>
      <c r="BL152" s="69"/>
      <c r="BM152" s="69"/>
      <c r="BN152" s="98"/>
      <c r="BO152" s="98"/>
      <c r="BQ152" s="39"/>
      <c r="BR152" s="98"/>
      <c r="BS152" s="37"/>
      <c r="BT152" s="42"/>
      <c r="BU152" s="69"/>
      <c r="BV152" s="69"/>
      <c r="BW152" s="69"/>
      <c r="BX152" s="69"/>
      <c r="BY152" s="98"/>
      <c r="BZ152" s="98"/>
      <c r="CB152" s="98"/>
      <c r="CF152" s="39"/>
      <c r="CG152" s="98"/>
      <c r="CH152" s="10"/>
      <c r="CI152" s="10"/>
      <c r="CJ152" s="10"/>
      <c r="CK152" s="69"/>
      <c r="CL152" s="69"/>
      <c r="CM152" s="69"/>
      <c r="CO152" s="39"/>
      <c r="CP152" s="98"/>
      <c r="CQ152" s="10"/>
      <c r="CR152" s="10"/>
      <c r="CS152" s="10"/>
      <c r="CT152" s="69"/>
      <c r="CU152" s="69"/>
      <c r="CV152" s="69"/>
    </row>
    <row r="153" spans="1:100" s="45" customFormat="1" ht="15" x14ac:dyDescent="0.15">
      <c r="A153" s="39"/>
      <c r="B153" s="98"/>
      <c r="C153" s="37"/>
      <c r="D153" s="42"/>
      <c r="E153" s="69"/>
      <c r="F153" s="69"/>
      <c r="G153" s="69"/>
      <c r="H153" s="69"/>
      <c r="J153" s="39"/>
      <c r="K153" s="98"/>
      <c r="L153" s="37"/>
      <c r="M153" s="42"/>
      <c r="N153" s="69"/>
      <c r="O153" s="69"/>
      <c r="P153" s="69"/>
      <c r="Q153" s="69"/>
      <c r="S153" s="39"/>
      <c r="T153" s="39"/>
      <c r="U153" s="37"/>
      <c r="V153" s="10"/>
      <c r="W153" s="69"/>
      <c r="X153" s="69"/>
      <c r="Y153" s="69"/>
      <c r="Z153" s="69"/>
      <c r="AA153" s="43"/>
      <c r="AB153" s="43"/>
      <c r="AD153" s="39"/>
      <c r="AE153" s="98"/>
      <c r="AF153" s="37"/>
      <c r="AG153" s="10"/>
      <c r="AH153" s="69"/>
      <c r="AI153" s="69"/>
      <c r="AJ153" s="69"/>
      <c r="AK153" s="39"/>
      <c r="AL153" s="39"/>
      <c r="AN153" s="39"/>
      <c r="AO153" s="98"/>
      <c r="AP153" s="37"/>
      <c r="AQ153" s="42"/>
      <c r="AR153" s="69"/>
      <c r="AS153" s="69"/>
      <c r="AT153" s="69"/>
      <c r="AU153" s="69"/>
      <c r="AW153" s="39"/>
      <c r="AX153" s="98"/>
      <c r="AY153" s="37"/>
      <c r="AZ153" s="10"/>
      <c r="BA153" s="69"/>
      <c r="BB153" s="69"/>
      <c r="BC153" s="69"/>
      <c r="BD153" s="69"/>
      <c r="BF153" s="39"/>
      <c r="BG153" s="98"/>
      <c r="BH153" s="37"/>
      <c r="BI153" s="42"/>
      <c r="BJ153" s="69"/>
      <c r="BK153" s="69"/>
      <c r="BL153" s="69"/>
      <c r="BM153" s="69"/>
      <c r="BN153" s="98"/>
      <c r="BO153" s="98"/>
      <c r="BQ153" s="39"/>
      <c r="BR153" s="98"/>
      <c r="BS153" s="37"/>
      <c r="BT153" s="42"/>
      <c r="BU153" s="69"/>
      <c r="BV153" s="69"/>
      <c r="BW153" s="69"/>
      <c r="BX153" s="69"/>
      <c r="BY153" s="98"/>
      <c r="BZ153" s="98"/>
      <c r="CB153" s="98"/>
      <c r="CF153" s="39"/>
      <c r="CG153" s="98"/>
      <c r="CH153" s="10"/>
      <c r="CI153" s="10"/>
      <c r="CJ153" s="10"/>
      <c r="CK153" s="69"/>
      <c r="CL153" s="69"/>
      <c r="CM153" s="69"/>
      <c r="CO153" s="39"/>
      <c r="CP153" s="98"/>
      <c r="CQ153" s="10"/>
      <c r="CR153" s="10"/>
      <c r="CS153" s="10"/>
      <c r="CT153" s="69"/>
      <c r="CU153" s="69"/>
      <c r="CV153" s="69"/>
    </row>
    <row r="154" spans="1:100" s="45" customFormat="1" ht="15" x14ac:dyDescent="0.15">
      <c r="A154" s="39"/>
      <c r="B154" s="98"/>
      <c r="C154" s="37"/>
      <c r="D154" s="42"/>
      <c r="E154" s="69"/>
      <c r="F154" s="69"/>
      <c r="G154" s="69"/>
      <c r="H154" s="69"/>
      <c r="J154" s="39"/>
      <c r="K154" s="98"/>
      <c r="L154" s="37"/>
      <c r="M154" s="42"/>
      <c r="N154" s="69"/>
      <c r="O154" s="69"/>
      <c r="P154" s="69"/>
      <c r="Q154" s="69"/>
      <c r="S154" s="39"/>
      <c r="T154" s="39"/>
      <c r="U154" s="37"/>
      <c r="V154" s="10"/>
      <c r="W154" s="69"/>
      <c r="X154" s="69"/>
      <c r="Y154" s="69"/>
      <c r="Z154" s="69"/>
      <c r="AA154" s="43"/>
      <c r="AB154" s="43"/>
      <c r="AD154" s="39"/>
      <c r="AE154" s="98"/>
      <c r="AF154" s="37"/>
      <c r="AG154" s="10"/>
      <c r="AH154" s="69"/>
      <c r="AI154" s="69"/>
      <c r="AJ154" s="69"/>
      <c r="AK154" s="39"/>
      <c r="AL154" s="39"/>
      <c r="AN154" s="39"/>
      <c r="AO154" s="98"/>
      <c r="AP154" s="37"/>
      <c r="AQ154" s="42"/>
      <c r="AR154" s="69"/>
      <c r="AS154" s="69"/>
      <c r="AT154" s="69"/>
      <c r="AU154" s="69"/>
      <c r="AW154" s="39"/>
      <c r="AX154" s="98"/>
      <c r="AY154" s="37"/>
      <c r="AZ154" s="10"/>
      <c r="BA154" s="69"/>
      <c r="BB154" s="69"/>
      <c r="BC154" s="69"/>
      <c r="BD154" s="69"/>
      <c r="BF154" s="39"/>
      <c r="BG154" s="98"/>
      <c r="BH154" s="37"/>
      <c r="BI154" s="42"/>
      <c r="BJ154" s="69"/>
      <c r="BK154" s="69"/>
      <c r="BL154" s="69"/>
      <c r="BM154" s="69"/>
      <c r="BN154" s="98"/>
      <c r="BO154" s="98"/>
      <c r="BQ154" s="39"/>
      <c r="BR154" s="98"/>
      <c r="BS154" s="37"/>
      <c r="BT154" s="42"/>
      <c r="BU154" s="69"/>
      <c r="BV154" s="69"/>
      <c r="BW154" s="69"/>
      <c r="BX154" s="69"/>
      <c r="BY154" s="98"/>
      <c r="BZ154" s="98"/>
      <c r="CB154" s="98"/>
      <c r="CF154" s="39"/>
      <c r="CG154" s="98"/>
      <c r="CH154" s="10"/>
      <c r="CI154" s="10"/>
      <c r="CJ154" s="10"/>
      <c r="CK154" s="69"/>
      <c r="CL154" s="69"/>
      <c r="CM154" s="69"/>
      <c r="CO154" s="39"/>
      <c r="CP154" s="98"/>
      <c r="CQ154" s="10"/>
      <c r="CR154" s="10"/>
      <c r="CS154" s="10"/>
      <c r="CT154" s="69"/>
      <c r="CU154" s="69"/>
      <c r="CV154" s="69"/>
    </row>
    <row r="155" spans="1:100" s="45" customFormat="1" ht="15" x14ac:dyDescent="0.15">
      <c r="A155" s="39"/>
      <c r="B155" s="98"/>
      <c r="C155" s="37"/>
      <c r="D155" s="42"/>
      <c r="E155" s="69"/>
      <c r="F155" s="69"/>
      <c r="G155" s="69"/>
      <c r="H155" s="69"/>
      <c r="J155" s="39"/>
      <c r="K155" s="98"/>
      <c r="L155" s="37"/>
      <c r="M155" s="42"/>
      <c r="N155" s="69"/>
      <c r="O155" s="69"/>
      <c r="P155" s="69"/>
      <c r="Q155" s="69"/>
      <c r="S155" s="39"/>
      <c r="T155" s="39"/>
      <c r="U155" s="37"/>
      <c r="V155" s="10"/>
      <c r="W155" s="69"/>
      <c r="X155" s="69"/>
      <c r="Y155" s="69"/>
      <c r="Z155" s="69"/>
      <c r="AA155" s="43"/>
      <c r="AB155" s="43"/>
      <c r="AD155" s="39"/>
      <c r="AE155" s="98"/>
      <c r="AF155" s="37"/>
      <c r="AG155" s="10"/>
      <c r="AH155" s="69"/>
      <c r="AI155" s="69"/>
      <c r="AJ155" s="69"/>
      <c r="AK155" s="39"/>
      <c r="AL155" s="39"/>
      <c r="AN155" s="39"/>
      <c r="AO155" s="98"/>
      <c r="AP155" s="37"/>
      <c r="AQ155" s="42"/>
      <c r="AR155" s="69"/>
      <c r="AS155" s="69"/>
      <c r="AT155" s="69"/>
      <c r="AU155" s="69"/>
      <c r="AW155" s="39"/>
      <c r="AX155" s="98"/>
      <c r="AY155" s="37"/>
      <c r="AZ155" s="10"/>
      <c r="BA155" s="69"/>
      <c r="BB155" s="69"/>
      <c r="BC155" s="69"/>
      <c r="BD155" s="69"/>
      <c r="BF155" s="39"/>
      <c r="BG155" s="98"/>
      <c r="BH155" s="37"/>
      <c r="BI155" s="42"/>
      <c r="BJ155" s="69"/>
      <c r="BK155" s="69"/>
      <c r="BL155" s="69"/>
      <c r="BM155" s="69"/>
      <c r="BN155" s="98"/>
      <c r="BO155" s="98"/>
      <c r="BQ155" s="39"/>
      <c r="BR155" s="98"/>
      <c r="BS155" s="37"/>
      <c r="BT155" s="42"/>
      <c r="BU155" s="69"/>
      <c r="BV155" s="69"/>
      <c r="BW155" s="69"/>
      <c r="BX155" s="69"/>
      <c r="BY155" s="98"/>
      <c r="BZ155" s="98"/>
      <c r="CB155" s="98"/>
      <c r="CF155" s="39"/>
      <c r="CG155" s="98"/>
      <c r="CH155" s="10"/>
      <c r="CI155" s="10"/>
      <c r="CJ155" s="10"/>
      <c r="CK155" s="69"/>
      <c r="CL155" s="69"/>
      <c r="CM155" s="69"/>
      <c r="CO155" s="39"/>
      <c r="CP155" s="98"/>
      <c r="CQ155" s="10"/>
      <c r="CR155" s="10"/>
      <c r="CS155" s="10"/>
      <c r="CT155" s="69"/>
      <c r="CU155" s="69"/>
      <c r="CV155" s="69"/>
    </row>
    <row r="156" spans="1:100" s="45" customFormat="1" ht="15" x14ac:dyDescent="0.15">
      <c r="A156" s="39"/>
      <c r="B156" s="98"/>
      <c r="C156" s="37"/>
      <c r="D156" s="42"/>
      <c r="E156" s="69"/>
      <c r="F156" s="69"/>
      <c r="G156" s="69"/>
      <c r="H156" s="69"/>
      <c r="J156" s="39"/>
      <c r="K156" s="98"/>
      <c r="L156" s="37"/>
      <c r="M156" s="42"/>
      <c r="N156" s="69"/>
      <c r="O156" s="69"/>
      <c r="P156" s="69"/>
      <c r="Q156" s="69"/>
      <c r="S156" s="39"/>
      <c r="T156" s="39"/>
      <c r="U156" s="37"/>
      <c r="V156" s="10"/>
      <c r="W156" s="69"/>
      <c r="X156" s="69"/>
      <c r="Y156" s="69"/>
      <c r="Z156" s="69"/>
      <c r="AA156" s="43"/>
      <c r="AB156" s="43"/>
      <c r="AD156" s="39"/>
      <c r="AE156" s="98"/>
      <c r="AF156" s="37"/>
      <c r="AG156" s="10"/>
      <c r="AH156" s="69"/>
      <c r="AI156" s="69"/>
      <c r="AJ156" s="69"/>
      <c r="AK156" s="39"/>
      <c r="AL156" s="39"/>
      <c r="AN156" s="39"/>
      <c r="AO156" s="98"/>
      <c r="AP156" s="37"/>
      <c r="AQ156" s="42"/>
      <c r="AR156" s="69"/>
      <c r="AS156" s="69"/>
      <c r="AT156" s="69"/>
      <c r="AU156" s="69"/>
      <c r="AW156" s="39"/>
      <c r="AX156" s="98"/>
      <c r="AY156" s="37"/>
      <c r="AZ156" s="10"/>
      <c r="BA156" s="69"/>
      <c r="BB156" s="69"/>
      <c r="BC156" s="69"/>
      <c r="BD156" s="69"/>
      <c r="BF156" s="39"/>
      <c r="BG156" s="98"/>
      <c r="BH156" s="37"/>
      <c r="BI156" s="42"/>
      <c r="BJ156" s="69"/>
      <c r="BK156" s="69"/>
      <c r="BL156" s="69"/>
      <c r="BM156" s="69"/>
      <c r="BN156" s="98"/>
      <c r="BO156" s="98"/>
      <c r="BQ156" s="39"/>
      <c r="BR156" s="98"/>
      <c r="BS156" s="37"/>
      <c r="BT156" s="42"/>
      <c r="BU156" s="69"/>
      <c r="BV156" s="69"/>
      <c r="BW156" s="69"/>
      <c r="BX156" s="69"/>
      <c r="BY156" s="98"/>
      <c r="BZ156" s="98"/>
      <c r="CB156" s="98"/>
      <c r="CF156" s="39"/>
      <c r="CG156" s="98"/>
      <c r="CH156" s="10"/>
      <c r="CI156" s="10"/>
      <c r="CJ156" s="10"/>
      <c r="CK156" s="69"/>
      <c r="CL156" s="69"/>
      <c r="CM156" s="69"/>
      <c r="CO156" s="39"/>
      <c r="CP156" s="98"/>
      <c r="CQ156" s="10"/>
      <c r="CR156" s="10"/>
      <c r="CS156" s="10"/>
      <c r="CT156" s="69"/>
      <c r="CU156" s="69"/>
      <c r="CV156" s="69"/>
    </row>
    <row r="157" spans="1:100" s="45" customFormat="1" ht="15" x14ac:dyDescent="0.15">
      <c r="A157" s="39"/>
      <c r="B157" s="98"/>
      <c r="C157" s="37"/>
      <c r="D157" s="42"/>
      <c r="E157" s="69"/>
      <c r="F157" s="69"/>
      <c r="G157" s="69"/>
      <c r="H157" s="69"/>
      <c r="J157" s="39"/>
      <c r="K157" s="98"/>
      <c r="L157" s="37"/>
      <c r="M157" s="42"/>
      <c r="N157" s="69"/>
      <c r="O157" s="69"/>
      <c r="P157" s="69"/>
      <c r="Q157" s="69"/>
      <c r="S157" s="39"/>
      <c r="T157" s="39"/>
      <c r="U157" s="37"/>
      <c r="V157" s="10"/>
      <c r="W157" s="69"/>
      <c r="X157" s="69"/>
      <c r="Y157" s="69"/>
      <c r="Z157" s="69"/>
      <c r="AA157" s="43"/>
      <c r="AB157" s="44"/>
      <c r="AD157" s="39"/>
      <c r="AE157" s="98"/>
      <c r="AF157" s="37"/>
      <c r="AG157" s="10"/>
      <c r="AH157" s="69"/>
      <c r="AI157" s="69"/>
      <c r="AJ157" s="69"/>
      <c r="AK157" s="39"/>
      <c r="AL157" s="39"/>
      <c r="AN157" s="39"/>
      <c r="AO157" s="98"/>
      <c r="AP157" s="37"/>
      <c r="AQ157" s="42"/>
      <c r="AR157" s="69"/>
      <c r="AS157" s="69"/>
      <c r="AT157" s="69"/>
      <c r="AU157" s="69"/>
      <c r="AW157" s="39"/>
      <c r="AX157" s="98"/>
      <c r="AY157" s="37"/>
      <c r="AZ157" s="10"/>
      <c r="BA157" s="69"/>
      <c r="BB157" s="69"/>
      <c r="BC157" s="69"/>
      <c r="BD157" s="69"/>
      <c r="BF157" s="39"/>
      <c r="BG157" s="98"/>
      <c r="BH157" s="37"/>
      <c r="BI157" s="42"/>
      <c r="BJ157" s="69"/>
      <c r="BK157" s="69"/>
      <c r="BL157" s="69"/>
      <c r="BM157" s="69"/>
      <c r="BN157" s="98"/>
      <c r="BO157" s="98"/>
      <c r="BQ157" s="39"/>
      <c r="BR157" s="98"/>
      <c r="BS157" s="37"/>
      <c r="BT157" s="42"/>
      <c r="BU157" s="69"/>
      <c r="BV157" s="69"/>
      <c r="BW157" s="69"/>
      <c r="BX157" s="69"/>
      <c r="BY157" s="98"/>
      <c r="BZ157" s="98"/>
      <c r="CB157" s="98"/>
      <c r="CF157" s="39"/>
      <c r="CG157" s="98"/>
      <c r="CH157" s="10"/>
      <c r="CI157" s="10"/>
      <c r="CJ157" s="10"/>
      <c r="CK157" s="69"/>
      <c r="CL157" s="69"/>
      <c r="CM157" s="69"/>
      <c r="CO157" s="39"/>
      <c r="CP157" s="98"/>
      <c r="CQ157" s="10"/>
      <c r="CR157" s="10"/>
      <c r="CS157" s="10"/>
      <c r="CT157" s="69"/>
      <c r="CU157" s="69"/>
      <c r="CV157" s="69"/>
    </row>
    <row r="158" spans="1:100" s="45" customFormat="1" ht="15" x14ac:dyDescent="0.15">
      <c r="A158" s="39"/>
      <c r="B158" s="98"/>
      <c r="C158" s="37"/>
      <c r="D158" s="42"/>
      <c r="E158" s="69"/>
      <c r="F158" s="69"/>
      <c r="G158" s="69"/>
      <c r="H158" s="69"/>
      <c r="J158" s="39"/>
      <c r="K158" s="98"/>
      <c r="L158" s="37"/>
      <c r="M158" s="42"/>
      <c r="N158" s="69"/>
      <c r="O158" s="69"/>
      <c r="P158" s="69"/>
      <c r="Q158" s="69"/>
      <c r="S158" s="39"/>
      <c r="T158" s="39"/>
      <c r="U158" s="37"/>
      <c r="V158" s="10"/>
      <c r="W158" s="69"/>
      <c r="X158" s="69"/>
      <c r="Y158" s="69"/>
      <c r="Z158" s="69"/>
      <c r="AA158" s="43"/>
      <c r="AB158" s="44"/>
      <c r="AD158" s="39"/>
      <c r="AE158" s="98"/>
      <c r="AF158" s="37"/>
      <c r="AG158" s="10"/>
      <c r="AH158" s="69"/>
      <c r="AI158" s="69"/>
      <c r="AJ158" s="69"/>
      <c r="AK158" s="39"/>
      <c r="AL158" s="39"/>
      <c r="AN158" s="39"/>
      <c r="AO158" s="98"/>
      <c r="AP158" s="37"/>
      <c r="AQ158" s="42"/>
      <c r="AR158" s="69"/>
      <c r="AS158" s="69"/>
      <c r="AT158" s="69"/>
      <c r="AU158" s="69"/>
      <c r="AW158" s="39"/>
      <c r="AX158" s="98"/>
      <c r="AY158" s="37"/>
      <c r="AZ158" s="10"/>
      <c r="BA158" s="69"/>
      <c r="BB158" s="69"/>
      <c r="BC158" s="69"/>
      <c r="BD158" s="69"/>
      <c r="BF158" s="39"/>
      <c r="BG158" s="98"/>
      <c r="BH158" s="37"/>
      <c r="BI158" s="42"/>
      <c r="BJ158" s="69"/>
      <c r="BK158" s="69"/>
      <c r="BL158" s="69"/>
      <c r="BM158" s="69"/>
      <c r="BN158" s="98"/>
      <c r="BO158" s="98"/>
      <c r="BQ158" s="39"/>
      <c r="BR158" s="98"/>
      <c r="BS158" s="37"/>
      <c r="BT158" s="42"/>
      <c r="BU158" s="69"/>
      <c r="BV158" s="69"/>
      <c r="BW158" s="69"/>
      <c r="BX158" s="69"/>
      <c r="BY158" s="98"/>
      <c r="BZ158" s="98"/>
      <c r="CB158" s="98"/>
      <c r="CF158" s="39"/>
      <c r="CG158" s="98"/>
      <c r="CH158" s="10"/>
      <c r="CI158" s="10"/>
      <c r="CJ158" s="10"/>
      <c r="CK158" s="69"/>
      <c r="CL158" s="69"/>
      <c r="CM158" s="69"/>
      <c r="CO158" s="39"/>
      <c r="CP158" s="98"/>
      <c r="CQ158" s="10"/>
      <c r="CR158" s="10"/>
      <c r="CS158" s="10"/>
      <c r="CT158" s="69"/>
      <c r="CU158" s="69"/>
      <c r="CV158" s="69"/>
    </row>
    <row r="159" spans="1:100" s="45" customFormat="1" ht="15" x14ac:dyDescent="0.15">
      <c r="A159" s="39"/>
      <c r="B159" s="98"/>
      <c r="C159" s="37"/>
      <c r="D159" s="42"/>
      <c r="E159" s="69"/>
      <c r="F159" s="69"/>
      <c r="G159" s="69"/>
      <c r="H159" s="69"/>
      <c r="J159" s="39"/>
      <c r="K159" s="98"/>
      <c r="L159" s="37"/>
      <c r="M159" s="42"/>
      <c r="N159" s="69"/>
      <c r="O159" s="69"/>
      <c r="P159" s="69"/>
      <c r="Q159" s="69"/>
      <c r="S159" s="39"/>
      <c r="T159" s="39"/>
      <c r="U159" s="37"/>
      <c r="V159" s="10"/>
      <c r="W159" s="69"/>
      <c r="X159" s="69"/>
      <c r="Y159" s="69"/>
      <c r="Z159" s="69"/>
      <c r="AA159" s="43"/>
      <c r="AB159" s="44"/>
      <c r="AD159" s="39"/>
      <c r="AE159" s="98"/>
      <c r="AF159" s="37"/>
      <c r="AG159" s="10"/>
      <c r="AH159" s="69"/>
      <c r="AI159" s="69"/>
      <c r="AJ159" s="69"/>
      <c r="AK159" s="39"/>
      <c r="AL159" s="39"/>
      <c r="AN159" s="39"/>
      <c r="AO159" s="98"/>
      <c r="AP159" s="37"/>
      <c r="AQ159" s="42"/>
      <c r="AR159" s="69"/>
      <c r="AS159" s="69"/>
      <c r="AT159" s="69"/>
      <c r="AU159" s="69"/>
      <c r="AW159" s="39"/>
      <c r="AX159" s="98"/>
      <c r="AY159" s="37"/>
      <c r="AZ159" s="10"/>
      <c r="BA159" s="69"/>
      <c r="BB159" s="69"/>
      <c r="BC159" s="69"/>
      <c r="BD159" s="69"/>
      <c r="BF159" s="39"/>
      <c r="BG159" s="98"/>
      <c r="BH159" s="37"/>
      <c r="BI159" s="42"/>
      <c r="BJ159" s="69"/>
      <c r="BK159" s="69"/>
      <c r="BL159" s="69"/>
      <c r="BM159" s="69"/>
      <c r="BN159" s="98"/>
      <c r="BO159" s="98"/>
      <c r="BQ159" s="39"/>
      <c r="BR159" s="98"/>
      <c r="BS159" s="37"/>
      <c r="BT159" s="42"/>
      <c r="BU159" s="69"/>
      <c r="BV159" s="69"/>
      <c r="BW159" s="69"/>
      <c r="BX159" s="69"/>
      <c r="BY159" s="98"/>
      <c r="BZ159" s="98"/>
      <c r="CB159" s="98"/>
      <c r="CF159" s="39"/>
      <c r="CG159" s="98"/>
      <c r="CH159" s="10"/>
      <c r="CI159" s="10"/>
      <c r="CJ159" s="10"/>
      <c r="CK159" s="69"/>
      <c r="CL159" s="69"/>
      <c r="CM159" s="69"/>
      <c r="CO159" s="39"/>
      <c r="CP159" s="98"/>
      <c r="CQ159" s="10"/>
      <c r="CR159" s="10"/>
      <c r="CS159" s="10"/>
      <c r="CT159" s="69"/>
      <c r="CU159" s="69"/>
      <c r="CV159" s="69"/>
    </row>
    <row r="160" spans="1:100" s="45" customFormat="1" ht="15" x14ac:dyDescent="0.15">
      <c r="A160" s="39"/>
      <c r="B160" s="98"/>
      <c r="C160" s="37"/>
      <c r="D160" s="42"/>
      <c r="E160" s="69"/>
      <c r="F160" s="69"/>
      <c r="G160" s="69"/>
      <c r="H160" s="69"/>
      <c r="J160" s="39"/>
      <c r="K160" s="98"/>
      <c r="L160" s="37"/>
      <c r="M160" s="42"/>
      <c r="N160" s="69"/>
      <c r="O160" s="69"/>
      <c r="P160" s="69"/>
      <c r="Q160" s="69"/>
      <c r="S160" s="39"/>
      <c r="T160" s="39"/>
      <c r="U160" s="37"/>
      <c r="V160" s="10"/>
      <c r="W160" s="69"/>
      <c r="X160" s="69"/>
      <c r="Y160" s="69"/>
      <c r="Z160" s="69"/>
      <c r="AA160" s="43"/>
      <c r="AB160" s="44"/>
      <c r="AD160" s="39"/>
      <c r="AE160" s="98"/>
      <c r="AF160" s="37"/>
      <c r="AG160" s="10"/>
      <c r="AH160" s="69"/>
      <c r="AI160" s="69"/>
      <c r="AJ160" s="69"/>
      <c r="AK160" s="39"/>
      <c r="AL160" s="39"/>
      <c r="AN160" s="39"/>
      <c r="AO160" s="98"/>
      <c r="AP160" s="37"/>
      <c r="AQ160" s="42"/>
      <c r="AR160" s="69"/>
      <c r="AS160" s="69"/>
      <c r="AT160" s="69"/>
      <c r="AU160" s="69"/>
      <c r="AW160" s="39"/>
      <c r="AX160" s="98"/>
      <c r="AY160" s="37"/>
      <c r="AZ160" s="10"/>
      <c r="BA160" s="69"/>
      <c r="BB160" s="69"/>
      <c r="BC160" s="69"/>
      <c r="BD160" s="69"/>
      <c r="BF160" s="39"/>
      <c r="BG160" s="98"/>
      <c r="BH160" s="37"/>
      <c r="BI160" s="42"/>
      <c r="BJ160" s="69"/>
      <c r="BK160" s="69"/>
      <c r="BL160" s="69"/>
      <c r="BM160" s="69"/>
      <c r="BN160" s="98"/>
      <c r="BO160" s="98"/>
      <c r="BQ160" s="39"/>
      <c r="BR160" s="98"/>
      <c r="BS160" s="37"/>
      <c r="BT160" s="42"/>
      <c r="BU160" s="69"/>
      <c r="BV160" s="69"/>
      <c r="BW160" s="69"/>
      <c r="BX160" s="69"/>
      <c r="BY160" s="98"/>
      <c r="BZ160" s="98"/>
      <c r="CB160" s="98"/>
      <c r="CF160" s="39"/>
      <c r="CG160" s="98"/>
      <c r="CH160" s="10"/>
      <c r="CI160" s="10"/>
      <c r="CJ160" s="10"/>
      <c r="CK160" s="69"/>
      <c r="CL160" s="69"/>
      <c r="CM160" s="69"/>
      <c r="CO160" s="39"/>
      <c r="CP160" s="98"/>
      <c r="CQ160" s="10"/>
      <c r="CR160" s="10"/>
      <c r="CS160" s="10"/>
      <c r="CT160" s="69"/>
      <c r="CU160" s="69"/>
      <c r="CV160" s="69"/>
    </row>
    <row r="161" spans="1:100" s="45" customFormat="1" ht="15" x14ac:dyDescent="0.15">
      <c r="A161" s="39"/>
      <c r="B161" s="98"/>
      <c r="C161" s="37"/>
      <c r="D161" s="42"/>
      <c r="E161" s="69"/>
      <c r="F161" s="69"/>
      <c r="G161" s="69"/>
      <c r="H161" s="69"/>
      <c r="J161" s="39"/>
      <c r="K161" s="98"/>
      <c r="L161" s="37"/>
      <c r="M161" s="42"/>
      <c r="N161" s="69"/>
      <c r="O161" s="69"/>
      <c r="P161" s="69"/>
      <c r="Q161" s="69"/>
      <c r="S161" s="39"/>
      <c r="T161" s="39"/>
      <c r="U161" s="37"/>
      <c r="V161" s="10"/>
      <c r="W161" s="69"/>
      <c r="X161" s="69"/>
      <c r="Y161" s="69"/>
      <c r="Z161" s="69"/>
      <c r="AA161" s="43"/>
      <c r="AB161" s="44"/>
      <c r="AD161" s="39"/>
      <c r="AE161" s="98"/>
      <c r="AF161" s="37"/>
      <c r="AG161" s="10"/>
      <c r="AH161" s="69"/>
      <c r="AI161" s="69"/>
      <c r="AJ161" s="69"/>
      <c r="AK161" s="39"/>
      <c r="AL161" s="39"/>
      <c r="AN161" s="39"/>
      <c r="AO161" s="98"/>
      <c r="AP161" s="37"/>
      <c r="AQ161" s="42"/>
      <c r="AR161" s="69"/>
      <c r="AS161" s="69"/>
      <c r="AT161" s="69"/>
      <c r="AU161" s="69"/>
      <c r="AW161" s="39"/>
      <c r="AX161" s="98"/>
      <c r="AY161" s="37"/>
      <c r="AZ161" s="10"/>
      <c r="BA161" s="69"/>
      <c r="BB161" s="69"/>
      <c r="BC161" s="69"/>
      <c r="BD161" s="69"/>
      <c r="BF161" s="39"/>
      <c r="BG161" s="98"/>
      <c r="BH161" s="37"/>
      <c r="BI161" s="42"/>
      <c r="BJ161" s="69"/>
      <c r="BK161" s="69"/>
      <c r="BL161" s="69"/>
      <c r="BM161" s="69"/>
      <c r="BN161" s="98"/>
      <c r="BO161" s="98"/>
      <c r="BQ161" s="39"/>
      <c r="BR161" s="98"/>
      <c r="BS161" s="37"/>
      <c r="BT161" s="42"/>
      <c r="BU161" s="69"/>
      <c r="BV161" s="69"/>
      <c r="BW161" s="69"/>
      <c r="BX161" s="69"/>
      <c r="BY161" s="98"/>
      <c r="BZ161" s="98"/>
      <c r="CB161" s="98"/>
      <c r="CF161" s="39"/>
      <c r="CG161" s="98"/>
      <c r="CH161" s="10"/>
      <c r="CI161" s="10"/>
      <c r="CJ161" s="10"/>
      <c r="CK161" s="69"/>
      <c r="CL161" s="69"/>
      <c r="CM161" s="69"/>
      <c r="CO161" s="39"/>
      <c r="CP161" s="98"/>
      <c r="CQ161" s="10"/>
      <c r="CR161" s="10"/>
      <c r="CS161" s="10"/>
      <c r="CT161" s="69"/>
      <c r="CU161" s="69"/>
      <c r="CV161" s="69"/>
    </row>
    <row r="162" spans="1:100" s="45" customFormat="1" ht="15" x14ac:dyDescent="0.15">
      <c r="A162" s="39"/>
      <c r="B162" s="98"/>
      <c r="C162" s="37"/>
      <c r="D162" s="42"/>
      <c r="E162" s="69"/>
      <c r="F162" s="69"/>
      <c r="G162" s="69"/>
      <c r="H162" s="69"/>
      <c r="J162" s="39"/>
      <c r="K162" s="98"/>
      <c r="L162" s="37"/>
      <c r="M162" s="42"/>
      <c r="N162" s="69"/>
      <c r="O162" s="69"/>
      <c r="P162" s="69"/>
      <c r="Q162" s="69"/>
      <c r="S162" s="39"/>
      <c r="T162" s="39"/>
      <c r="U162" s="37"/>
      <c r="V162" s="10"/>
      <c r="W162" s="69"/>
      <c r="X162" s="69"/>
      <c r="Y162" s="69"/>
      <c r="Z162" s="69"/>
      <c r="AA162" s="43"/>
      <c r="AB162" s="44"/>
      <c r="AD162" s="39"/>
      <c r="AE162" s="98"/>
      <c r="AF162" s="37"/>
      <c r="AG162" s="10"/>
      <c r="AH162" s="69"/>
      <c r="AI162" s="69"/>
      <c r="AJ162" s="69"/>
      <c r="AK162" s="39"/>
      <c r="AL162" s="39"/>
      <c r="AN162" s="39"/>
      <c r="AO162" s="98"/>
      <c r="AP162" s="37"/>
      <c r="AQ162" s="42"/>
      <c r="AR162" s="69"/>
      <c r="AS162" s="69"/>
      <c r="AT162" s="69"/>
      <c r="AU162" s="69"/>
      <c r="AW162" s="39"/>
      <c r="AX162" s="98"/>
      <c r="AY162" s="37"/>
      <c r="AZ162" s="10"/>
      <c r="BA162" s="69"/>
      <c r="BB162" s="69"/>
      <c r="BC162" s="69"/>
      <c r="BD162" s="69"/>
      <c r="BF162" s="39"/>
      <c r="BG162" s="98"/>
      <c r="BH162" s="37"/>
      <c r="BI162" s="42"/>
      <c r="BJ162" s="69"/>
      <c r="BK162" s="69"/>
      <c r="BL162" s="69"/>
      <c r="BM162" s="69"/>
      <c r="BN162" s="98"/>
      <c r="BO162" s="98"/>
      <c r="BQ162" s="39"/>
      <c r="BR162" s="98"/>
      <c r="BS162" s="37"/>
      <c r="BT162" s="42"/>
      <c r="BU162" s="69"/>
      <c r="BV162" s="69"/>
      <c r="BW162" s="69"/>
      <c r="BX162" s="69"/>
      <c r="BY162" s="98"/>
      <c r="BZ162" s="98"/>
      <c r="CB162" s="98"/>
      <c r="CF162" s="39"/>
      <c r="CG162" s="98"/>
      <c r="CH162" s="10"/>
      <c r="CI162" s="10"/>
      <c r="CJ162" s="10"/>
      <c r="CK162" s="69"/>
      <c r="CL162" s="69"/>
      <c r="CM162" s="69"/>
      <c r="CO162" s="39"/>
      <c r="CP162" s="98"/>
      <c r="CQ162" s="10"/>
      <c r="CR162" s="10"/>
      <c r="CS162" s="10"/>
      <c r="CT162" s="69"/>
      <c r="CU162" s="69"/>
      <c r="CV162" s="69"/>
    </row>
    <row r="163" spans="1:100" s="45" customFormat="1" ht="15" x14ac:dyDescent="0.15">
      <c r="A163" s="39"/>
      <c r="B163" s="98"/>
      <c r="C163" s="37"/>
      <c r="D163" s="42"/>
      <c r="E163" s="69"/>
      <c r="F163" s="69"/>
      <c r="G163" s="69"/>
      <c r="H163" s="69"/>
      <c r="J163" s="39"/>
      <c r="K163" s="98"/>
      <c r="L163" s="37"/>
      <c r="M163" s="42"/>
      <c r="N163" s="69"/>
      <c r="O163" s="69"/>
      <c r="P163" s="69"/>
      <c r="Q163" s="69"/>
      <c r="S163" s="39"/>
      <c r="T163" s="39"/>
      <c r="U163" s="37"/>
      <c r="V163" s="10"/>
      <c r="W163" s="69"/>
      <c r="X163" s="69"/>
      <c r="Y163" s="69"/>
      <c r="Z163" s="69"/>
      <c r="AA163" s="43"/>
      <c r="AB163" s="44"/>
      <c r="AD163" s="39"/>
      <c r="AE163" s="98"/>
      <c r="AF163" s="37"/>
      <c r="AG163" s="10"/>
      <c r="AH163" s="69"/>
      <c r="AI163" s="69"/>
      <c r="AJ163" s="69"/>
      <c r="AK163" s="39"/>
      <c r="AL163" s="39"/>
      <c r="AN163" s="39"/>
      <c r="AO163" s="98"/>
      <c r="AP163" s="37"/>
      <c r="AQ163" s="42"/>
      <c r="AR163" s="69"/>
      <c r="AS163" s="69"/>
      <c r="AT163" s="69"/>
      <c r="AU163" s="69"/>
      <c r="AW163" s="39"/>
      <c r="AX163" s="98"/>
      <c r="AY163" s="37"/>
      <c r="AZ163" s="10"/>
      <c r="BA163" s="69"/>
      <c r="BB163" s="69"/>
      <c r="BC163" s="69"/>
      <c r="BD163" s="69"/>
      <c r="BF163" s="39"/>
      <c r="BG163" s="98"/>
      <c r="BH163" s="37"/>
      <c r="BI163" s="42"/>
      <c r="BJ163" s="69"/>
      <c r="BK163" s="69"/>
      <c r="BL163" s="69"/>
      <c r="BM163" s="69"/>
      <c r="BN163" s="98"/>
      <c r="BO163" s="98"/>
      <c r="BQ163" s="39"/>
      <c r="BR163" s="98"/>
      <c r="BS163" s="37"/>
      <c r="BT163" s="42"/>
      <c r="BU163" s="69"/>
      <c r="BV163" s="69"/>
      <c r="BW163" s="69"/>
      <c r="BX163" s="69"/>
      <c r="BY163" s="98"/>
      <c r="BZ163" s="98"/>
      <c r="CB163" s="98"/>
      <c r="CF163" s="39"/>
      <c r="CG163" s="98"/>
      <c r="CH163" s="10"/>
      <c r="CI163" s="10"/>
      <c r="CJ163" s="10"/>
      <c r="CK163" s="69"/>
      <c r="CL163" s="69"/>
      <c r="CM163" s="69"/>
      <c r="CO163" s="39"/>
      <c r="CP163" s="98"/>
      <c r="CQ163" s="10"/>
      <c r="CR163" s="10"/>
      <c r="CS163" s="10"/>
      <c r="CT163" s="69"/>
      <c r="CU163" s="69"/>
      <c r="CV163" s="69"/>
    </row>
    <row r="164" spans="1:100" s="45" customFormat="1" ht="15" x14ac:dyDescent="0.15">
      <c r="A164" s="39"/>
      <c r="B164" s="98"/>
      <c r="C164" s="37"/>
      <c r="D164" s="42"/>
      <c r="E164" s="69"/>
      <c r="F164" s="69"/>
      <c r="G164" s="69"/>
      <c r="H164" s="69"/>
      <c r="J164" s="39"/>
      <c r="K164" s="98"/>
      <c r="L164" s="37"/>
      <c r="M164" s="42"/>
      <c r="N164" s="69"/>
      <c r="O164" s="69"/>
      <c r="P164" s="69"/>
      <c r="Q164" s="69"/>
      <c r="S164" s="39"/>
      <c r="T164" s="39"/>
      <c r="U164" s="37"/>
      <c r="V164" s="10"/>
      <c r="W164" s="69"/>
      <c r="X164" s="69"/>
      <c r="Y164" s="69"/>
      <c r="Z164" s="69"/>
      <c r="AA164" s="43"/>
      <c r="AB164" s="44"/>
      <c r="AD164" s="39"/>
      <c r="AE164" s="98"/>
      <c r="AF164" s="37"/>
      <c r="AG164" s="10"/>
      <c r="AH164" s="69"/>
      <c r="AI164" s="69"/>
      <c r="AJ164" s="69"/>
      <c r="AK164" s="39"/>
      <c r="AL164" s="39"/>
      <c r="AN164" s="39"/>
      <c r="AO164" s="98"/>
      <c r="AP164" s="37"/>
      <c r="AQ164" s="42"/>
      <c r="AR164" s="69"/>
      <c r="AS164" s="69"/>
      <c r="AT164" s="69"/>
      <c r="AU164" s="69"/>
      <c r="AW164" s="39"/>
      <c r="AX164" s="98"/>
      <c r="AY164" s="37"/>
      <c r="AZ164" s="10"/>
      <c r="BA164" s="69"/>
      <c r="BB164" s="69"/>
      <c r="BC164" s="69"/>
      <c r="BD164" s="69"/>
      <c r="BF164" s="39"/>
      <c r="BG164" s="98"/>
      <c r="BH164" s="37"/>
      <c r="BI164" s="42"/>
      <c r="BJ164" s="69"/>
      <c r="BK164" s="69"/>
      <c r="BL164" s="69"/>
      <c r="BM164" s="69"/>
      <c r="BN164" s="98"/>
      <c r="BO164" s="98"/>
      <c r="BQ164" s="39"/>
      <c r="BR164" s="98"/>
      <c r="BS164" s="37"/>
      <c r="BT164" s="42"/>
      <c r="BU164" s="69"/>
      <c r="BV164" s="69"/>
      <c r="BW164" s="69"/>
      <c r="BX164" s="69"/>
      <c r="BY164" s="98"/>
      <c r="BZ164" s="98"/>
      <c r="CB164" s="98"/>
      <c r="CF164" s="39"/>
      <c r="CG164" s="98"/>
      <c r="CH164" s="10"/>
      <c r="CI164" s="10"/>
      <c r="CJ164" s="10"/>
      <c r="CK164" s="69"/>
      <c r="CL164" s="69"/>
      <c r="CM164" s="69"/>
      <c r="CO164" s="39"/>
      <c r="CP164" s="98"/>
      <c r="CQ164" s="10"/>
      <c r="CR164" s="10"/>
      <c r="CS164" s="10"/>
      <c r="CT164" s="69"/>
      <c r="CU164" s="69"/>
      <c r="CV164" s="69"/>
    </row>
    <row r="165" spans="1:100" s="45" customFormat="1" ht="15" x14ac:dyDescent="0.15">
      <c r="A165" s="39"/>
      <c r="B165" s="98"/>
      <c r="C165" s="37"/>
      <c r="D165" s="42"/>
      <c r="E165" s="69"/>
      <c r="F165" s="69"/>
      <c r="G165" s="69"/>
      <c r="H165" s="69"/>
      <c r="J165" s="39"/>
      <c r="K165" s="98"/>
      <c r="L165" s="37"/>
      <c r="M165" s="42"/>
      <c r="N165" s="69"/>
      <c r="O165" s="69"/>
      <c r="P165" s="69"/>
      <c r="Q165" s="69"/>
      <c r="S165" s="39"/>
      <c r="T165" s="39"/>
      <c r="U165" s="37"/>
      <c r="V165" s="10"/>
      <c r="W165" s="69"/>
      <c r="X165" s="69"/>
      <c r="Y165" s="69"/>
      <c r="Z165" s="69"/>
      <c r="AA165" s="43"/>
      <c r="AB165" s="44"/>
      <c r="AD165" s="39"/>
      <c r="AE165" s="98"/>
      <c r="AF165" s="37"/>
      <c r="AG165" s="10"/>
      <c r="AH165" s="69"/>
      <c r="AI165" s="69"/>
      <c r="AJ165" s="69"/>
      <c r="AK165" s="39"/>
      <c r="AL165" s="39"/>
      <c r="AN165" s="39"/>
      <c r="AO165" s="98"/>
      <c r="AP165" s="37"/>
      <c r="AQ165" s="42"/>
      <c r="AR165" s="69"/>
      <c r="AS165" s="69"/>
      <c r="AT165" s="69"/>
      <c r="AU165" s="69"/>
      <c r="AW165" s="39"/>
      <c r="AX165" s="98"/>
      <c r="AY165" s="37"/>
      <c r="AZ165" s="10"/>
      <c r="BA165" s="69"/>
      <c r="BB165" s="69"/>
      <c r="BC165" s="69"/>
      <c r="BD165" s="69"/>
      <c r="BF165" s="39"/>
      <c r="BG165" s="98"/>
      <c r="BH165" s="37"/>
      <c r="BI165" s="42"/>
      <c r="BJ165" s="69"/>
      <c r="BK165" s="69"/>
      <c r="BL165" s="69"/>
      <c r="BM165" s="69"/>
      <c r="BN165" s="98"/>
      <c r="BO165" s="98"/>
      <c r="BQ165" s="39"/>
      <c r="BR165" s="98"/>
      <c r="BS165" s="37"/>
      <c r="BT165" s="42"/>
      <c r="BU165" s="69"/>
      <c r="BV165" s="69"/>
      <c r="BW165" s="69"/>
      <c r="BX165" s="69"/>
      <c r="BY165" s="98"/>
      <c r="BZ165" s="98"/>
      <c r="CB165" s="98"/>
      <c r="CF165" s="39"/>
      <c r="CG165" s="98"/>
      <c r="CH165" s="10"/>
      <c r="CI165" s="10"/>
      <c r="CJ165" s="10"/>
      <c r="CK165" s="69"/>
      <c r="CL165" s="69"/>
      <c r="CM165" s="69"/>
      <c r="CO165" s="39"/>
      <c r="CP165" s="98"/>
      <c r="CQ165" s="10"/>
      <c r="CR165" s="10"/>
      <c r="CS165" s="10"/>
      <c r="CT165" s="69"/>
      <c r="CU165" s="69"/>
      <c r="CV165" s="69"/>
    </row>
    <row r="166" spans="1:100" s="45" customFormat="1" ht="15" x14ac:dyDescent="0.15">
      <c r="A166" s="39"/>
      <c r="B166" s="98"/>
      <c r="C166" s="37"/>
      <c r="D166" s="42"/>
      <c r="E166" s="69"/>
      <c r="F166" s="69"/>
      <c r="G166" s="69"/>
      <c r="H166" s="69"/>
      <c r="J166" s="39"/>
      <c r="K166" s="98"/>
      <c r="L166" s="37"/>
      <c r="M166" s="42"/>
      <c r="N166" s="69"/>
      <c r="O166" s="69"/>
      <c r="P166" s="69"/>
      <c r="Q166" s="69"/>
      <c r="S166" s="39"/>
      <c r="T166" s="39"/>
      <c r="U166" s="37"/>
      <c r="V166" s="10"/>
      <c r="W166" s="69"/>
      <c r="X166" s="69"/>
      <c r="Y166" s="69"/>
      <c r="Z166" s="69"/>
      <c r="AA166" s="43"/>
      <c r="AB166" s="44"/>
      <c r="AD166" s="39"/>
      <c r="AE166" s="98"/>
      <c r="AF166" s="37"/>
      <c r="AG166" s="10"/>
      <c r="AH166" s="69"/>
      <c r="AI166" s="69"/>
      <c r="AJ166" s="69"/>
      <c r="AK166" s="39"/>
      <c r="AL166" s="39"/>
      <c r="AN166" s="39"/>
      <c r="AO166" s="98"/>
      <c r="AP166" s="37"/>
      <c r="AQ166" s="42"/>
      <c r="AR166" s="69"/>
      <c r="AS166" s="69"/>
      <c r="AT166" s="69"/>
      <c r="AU166" s="69"/>
      <c r="AW166" s="39"/>
      <c r="AX166" s="98"/>
      <c r="AY166" s="37"/>
      <c r="AZ166" s="10"/>
      <c r="BA166" s="69"/>
      <c r="BB166" s="69"/>
      <c r="BC166" s="69"/>
      <c r="BD166" s="69"/>
      <c r="BF166" s="39"/>
      <c r="BG166" s="98"/>
      <c r="BH166" s="37"/>
      <c r="BI166" s="42"/>
      <c r="BJ166" s="69"/>
      <c r="BK166" s="69"/>
      <c r="BL166" s="69"/>
      <c r="BM166" s="69"/>
      <c r="BN166" s="98"/>
      <c r="BO166" s="98"/>
      <c r="BQ166" s="39"/>
      <c r="BR166" s="98"/>
      <c r="BS166" s="37"/>
      <c r="BT166" s="42"/>
      <c r="BU166" s="69"/>
      <c r="BV166" s="69"/>
      <c r="BW166" s="69"/>
      <c r="BX166" s="69"/>
      <c r="BY166" s="98"/>
      <c r="BZ166" s="98"/>
      <c r="CB166" s="98"/>
      <c r="CF166" s="39"/>
      <c r="CG166" s="98"/>
      <c r="CH166" s="10"/>
      <c r="CI166" s="10"/>
      <c r="CJ166" s="10"/>
      <c r="CK166" s="69"/>
      <c r="CL166" s="69"/>
      <c r="CM166" s="69"/>
      <c r="CO166" s="39"/>
      <c r="CP166" s="98"/>
      <c r="CQ166" s="10"/>
      <c r="CR166" s="10"/>
      <c r="CS166" s="10"/>
      <c r="CT166" s="69"/>
      <c r="CU166" s="69"/>
      <c r="CV166" s="69"/>
    </row>
    <row r="167" spans="1:100" s="45" customFormat="1" ht="15" x14ac:dyDescent="0.15">
      <c r="A167" s="39"/>
      <c r="B167" s="98"/>
      <c r="C167" s="37"/>
      <c r="D167" s="42"/>
      <c r="E167" s="69"/>
      <c r="F167" s="69"/>
      <c r="G167" s="69"/>
      <c r="H167" s="69"/>
      <c r="J167" s="39"/>
      <c r="K167" s="98"/>
      <c r="L167" s="37"/>
      <c r="M167" s="42"/>
      <c r="N167" s="69"/>
      <c r="O167" s="69"/>
      <c r="P167" s="69"/>
      <c r="Q167" s="69"/>
      <c r="S167" s="39"/>
      <c r="T167" s="39"/>
      <c r="U167" s="37"/>
      <c r="V167" s="10"/>
      <c r="W167" s="69"/>
      <c r="X167" s="69"/>
      <c r="Y167" s="69"/>
      <c r="Z167" s="69"/>
      <c r="AA167" s="43"/>
      <c r="AB167" s="44"/>
      <c r="AD167" s="39"/>
      <c r="AE167" s="98"/>
      <c r="AF167" s="37"/>
      <c r="AG167" s="10"/>
      <c r="AH167" s="69"/>
      <c r="AI167" s="69"/>
      <c r="AJ167" s="69"/>
      <c r="AK167" s="39"/>
      <c r="AL167" s="39"/>
      <c r="AN167" s="39"/>
      <c r="AO167" s="98"/>
      <c r="AP167" s="37"/>
      <c r="AQ167" s="42"/>
      <c r="AR167" s="69"/>
      <c r="AS167" s="69"/>
      <c r="AT167" s="69"/>
      <c r="AU167" s="69"/>
      <c r="AW167" s="39"/>
      <c r="AX167" s="98"/>
      <c r="AY167" s="37"/>
      <c r="AZ167" s="10"/>
      <c r="BA167" s="69"/>
      <c r="BB167" s="69"/>
      <c r="BC167" s="69"/>
      <c r="BD167" s="69"/>
      <c r="BF167" s="39"/>
      <c r="BG167" s="98"/>
      <c r="BH167" s="37"/>
      <c r="BI167" s="42"/>
      <c r="BJ167" s="69"/>
      <c r="BK167" s="69"/>
      <c r="BL167" s="69"/>
      <c r="BM167" s="69"/>
      <c r="BN167" s="98"/>
      <c r="BO167" s="98"/>
      <c r="BQ167" s="39"/>
      <c r="BR167" s="98"/>
      <c r="BS167" s="37"/>
      <c r="BT167" s="42"/>
      <c r="BU167" s="69"/>
      <c r="BV167" s="69"/>
      <c r="BW167" s="69"/>
      <c r="BX167" s="69"/>
      <c r="BY167" s="98"/>
      <c r="BZ167" s="98"/>
      <c r="CB167" s="98"/>
      <c r="CF167" s="39"/>
      <c r="CG167" s="98"/>
      <c r="CH167" s="10"/>
      <c r="CI167" s="10"/>
      <c r="CJ167" s="10"/>
      <c r="CK167" s="69"/>
      <c r="CL167" s="69"/>
      <c r="CM167" s="69"/>
      <c r="CO167" s="39"/>
      <c r="CP167" s="98"/>
      <c r="CQ167" s="10"/>
      <c r="CR167" s="10"/>
      <c r="CS167" s="10"/>
      <c r="CT167" s="69"/>
      <c r="CU167" s="69"/>
      <c r="CV167" s="69"/>
    </row>
    <row r="168" spans="1:100" s="45" customFormat="1" ht="15" x14ac:dyDescent="0.15">
      <c r="A168" s="39"/>
      <c r="B168" s="98"/>
      <c r="C168" s="37"/>
      <c r="D168" s="42"/>
      <c r="E168" s="69"/>
      <c r="F168" s="69"/>
      <c r="G168" s="69"/>
      <c r="H168" s="69"/>
      <c r="J168" s="39"/>
      <c r="K168" s="98"/>
      <c r="L168" s="37"/>
      <c r="M168" s="42"/>
      <c r="N168" s="69"/>
      <c r="O168" s="69"/>
      <c r="P168" s="69"/>
      <c r="Q168" s="69"/>
      <c r="S168" s="39"/>
      <c r="T168" s="39"/>
      <c r="U168" s="37"/>
      <c r="V168" s="10"/>
      <c r="W168" s="69"/>
      <c r="X168" s="69"/>
      <c r="Y168" s="69"/>
      <c r="Z168" s="69"/>
      <c r="AA168" s="43"/>
      <c r="AB168" s="44"/>
      <c r="AD168" s="39"/>
      <c r="AE168" s="98"/>
      <c r="AF168" s="37"/>
      <c r="AG168" s="10"/>
      <c r="AH168" s="69"/>
      <c r="AI168" s="69"/>
      <c r="AJ168" s="69"/>
      <c r="AK168" s="39"/>
      <c r="AL168" s="39"/>
      <c r="AN168" s="39"/>
      <c r="AO168" s="98"/>
      <c r="AP168" s="37"/>
      <c r="AQ168" s="42"/>
      <c r="AR168" s="69"/>
      <c r="AS168" s="69"/>
      <c r="AT168" s="69"/>
      <c r="AU168" s="69"/>
      <c r="AW168" s="39"/>
      <c r="AX168" s="98"/>
      <c r="AY168" s="37"/>
      <c r="AZ168" s="10"/>
      <c r="BA168" s="69"/>
      <c r="BB168" s="69"/>
      <c r="BC168" s="69"/>
      <c r="BD168" s="69"/>
      <c r="BF168" s="39"/>
      <c r="BG168" s="98"/>
      <c r="BH168" s="37"/>
      <c r="BI168" s="42"/>
      <c r="BJ168" s="69"/>
      <c r="BK168" s="69"/>
      <c r="BL168" s="69"/>
      <c r="BM168" s="69"/>
      <c r="BN168" s="98"/>
      <c r="BO168" s="98"/>
      <c r="BQ168" s="39"/>
      <c r="BR168" s="98"/>
      <c r="BS168" s="37"/>
      <c r="BT168" s="42"/>
      <c r="BU168" s="69"/>
      <c r="BV168" s="69"/>
      <c r="BW168" s="69"/>
      <c r="BX168" s="69"/>
      <c r="BY168" s="98"/>
      <c r="BZ168" s="98"/>
      <c r="CB168" s="98"/>
      <c r="CF168" s="39"/>
      <c r="CG168" s="98"/>
      <c r="CH168" s="10"/>
      <c r="CI168" s="10"/>
      <c r="CJ168" s="10"/>
      <c r="CK168" s="69"/>
      <c r="CL168" s="69"/>
      <c r="CM168" s="69"/>
      <c r="CO168" s="39"/>
      <c r="CP168" s="98"/>
      <c r="CQ168" s="10"/>
      <c r="CR168" s="10"/>
      <c r="CS168" s="10"/>
      <c r="CT168" s="69"/>
      <c r="CU168" s="69"/>
      <c r="CV168" s="69"/>
    </row>
    <row r="169" spans="1:100" s="45" customFormat="1" ht="15" x14ac:dyDescent="0.15">
      <c r="A169" s="39"/>
      <c r="B169" s="98"/>
      <c r="C169" s="37"/>
      <c r="D169" s="42"/>
      <c r="E169" s="69"/>
      <c r="F169" s="69"/>
      <c r="G169" s="69"/>
      <c r="H169" s="69"/>
      <c r="J169" s="39"/>
      <c r="K169" s="98"/>
      <c r="L169" s="37"/>
      <c r="M169" s="42"/>
      <c r="N169" s="69"/>
      <c r="O169" s="69"/>
      <c r="P169" s="69"/>
      <c r="Q169" s="69"/>
      <c r="S169" s="39"/>
      <c r="T169" s="39"/>
      <c r="U169" s="37"/>
      <c r="V169" s="10"/>
      <c r="W169" s="69"/>
      <c r="X169" s="69"/>
      <c r="Y169" s="69"/>
      <c r="Z169" s="69"/>
      <c r="AA169" s="43"/>
      <c r="AB169" s="44"/>
      <c r="AD169" s="39"/>
      <c r="AE169" s="98"/>
      <c r="AF169" s="37"/>
      <c r="AG169" s="10"/>
      <c r="AH169" s="69"/>
      <c r="AI169" s="69"/>
      <c r="AJ169" s="69"/>
      <c r="AK169" s="39"/>
      <c r="AL169" s="39"/>
      <c r="AN169" s="39"/>
      <c r="AO169" s="98"/>
      <c r="AP169" s="37"/>
      <c r="AQ169" s="42"/>
      <c r="AR169" s="69"/>
      <c r="AS169" s="69"/>
      <c r="AT169" s="69"/>
      <c r="AU169" s="69"/>
      <c r="AW169" s="39"/>
      <c r="AX169" s="98"/>
      <c r="AY169" s="37"/>
      <c r="AZ169" s="10"/>
      <c r="BA169" s="69"/>
      <c r="BB169" s="69"/>
      <c r="BC169" s="69"/>
      <c r="BD169" s="69"/>
      <c r="BF169" s="39"/>
      <c r="BG169" s="98"/>
      <c r="BH169" s="37"/>
      <c r="BI169" s="42"/>
      <c r="BJ169" s="69"/>
      <c r="BK169" s="69"/>
      <c r="BL169" s="69"/>
      <c r="BM169" s="69"/>
      <c r="BN169" s="98"/>
      <c r="BO169" s="98"/>
      <c r="BQ169" s="39"/>
      <c r="BR169" s="98"/>
      <c r="BS169" s="37"/>
      <c r="BT169" s="42"/>
      <c r="BU169" s="69"/>
      <c r="BV169" s="69"/>
      <c r="BW169" s="69"/>
      <c r="BX169" s="69"/>
      <c r="BY169" s="98"/>
      <c r="BZ169" s="98"/>
      <c r="CB169" s="98"/>
      <c r="CF169" s="39"/>
      <c r="CG169" s="98"/>
      <c r="CH169" s="10"/>
      <c r="CI169" s="10"/>
      <c r="CJ169" s="10"/>
      <c r="CK169" s="69"/>
      <c r="CL169" s="69"/>
      <c r="CM169" s="69"/>
      <c r="CO169" s="39"/>
      <c r="CP169" s="98"/>
      <c r="CQ169" s="10"/>
      <c r="CR169" s="10"/>
      <c r="CS169" s="10"/>
      <c r="CT169" s="69"/>
      <c r="CU169" s="69"/>
      <c r="CV169" s="69"/>
    </row>
    <row r="170" spans="1:100" s="45" customFormat="1" ht="15" x14ac:dyDescent="0.15">
      <c r="A170" s="39"/>
      <c r="B170" s="98"/>
      <c r="C170" s="37"/>
      <c r="D170" s="42"/>
      <c r="E170" s="69"/>
      <c r="F170" s="69"/>
      <c r="G170" s="69"/>
      <c r="H170" s="69"/>
      <c r="J170" s="39"/>
      <c r="K170" s="98"/>
      <c r="L170" s="37"/>
      <c r="M170" s="42"/>
      <c r="N170" s="69"/>
      <c r="O170" s="69"/>
      <c r="P170" s="69"/>
      <c r="Q170" s="69"/>
      <c r="S170" s="39"/>
      <c r="T170" s="39"/>
      <c r="U170" s="37"/>
      <c r="V170" s="10"/>
      <c r="W170" s="69"/>
      <c r="X170" s="69"/>
      <c r="Y170" s="69"/>
      <c r="Z170" s="69"/>
      <c r="AA170" s="43"/>
      <c r="AB170" s="44"/>
      <c r="AD170" s="39"/>
      <c r="AE170" s="98"/>
      <c r="AF170" s="37"/>
      <c r="AG170" s="10"/>
      <c r="AH170" s="69"/>
      <c r="AI170" s="69"/>
      <c r="AJ170" s="69"/>
      <c r="AK170" s="39"/>
      <c r="AL170" s="39"/>
      <c r="AN170" s="39"/>
      <c r="AO170" s="98"/>
      <c r="AP170" s="37"/>
      <c r="AQ170" s="42"/>
      <c r="AR170" s="69"/>
      <c r="AS170" s="69"/>
      <c r="AT170" s="69"/>
      <c r="AU170" s="69"/>
      <c r="AW170" s="39"/>
      <c r="AX170" s="98"/>
      <c r="AY170" s="37"/>
      <c r="AZ170" s="10"/>
      <c r="BA170" s="69"/>
      <c r="BB170" s="69"/>
      <c r="BC170" s="69"/>
      <c r="BD170" s="69"/>
      <c r="BF170" s="39"/>
      <c r="BG170" s="98"/>
      <c r="BH170" s="37"/>
      <c r="BI170" s="42"/>
      <c r="BJ170" s="69"/>
      <c r="BK170" s="69"/>
      <c r="BL170" s="69"/>
      <c r="BM170" s="69"/>
      <c r="BN170" s="98"/>
      <c r="BO170" s="98"/>
      <c r="BQ170" s="39"/>
      <c r="BR170" s="98"/>
      <c r="BS170" s="37"/>
      <c r="BT170" s="42"/>
      <c r="BU170" s="69"/>
      <c r="BV170" s="69"/>
      <c r="BW170" s="69"/>
      <c r="BX170" s="69"/>
      <c r="BY170" s="98"/>
      <c r="BZ170" s="98"/>
      <c r="CB170" s="98"/>
      <c r="CF170" s="39"/>
      <c r="CG170" s="98"/>
      <c r="CH170" s="10"/>
      <c r="CI170" s="10"/>
      <c r="CJ170" s="10"/>
      <c r="CK170" s="69"/>
      <c r="CL170" s="69"/>
      <c r="CM170" s="69"/>
      <c r="CO170" s="39"/>
      <c r="CP170" s="98"/>
      <c r="CQ170" s="10"/>
      <c r="CR170" s="10"/>
      <c r="CS170" s="10"/>
      <c r="CT170" s="69"/>
      <c r="CU170" s="69"/>
      <c r="CV170" s="69"/>
    </row>
    <row r="171" spans="1:100" s="45" customFormat="1" ht="15" x14ac:dyDescent="0.15">
      <c r="A171" s="39"/>
      <c r="B171" s="98"/>
      <c r="C171" s="37"/>
      <c r="D171" s="42"/>
      <c r="E171" s="69"/>
      <c r="F171" s="69"/>
      <c r="G171" s="69"/>
      <c r="H171" s="69"/>
      <c r="J171" s="39"/>
      <c r="K171" s="98"/>
      <c r="L171" s="37"/>
      <c r="M171" s="42"/>
      <c r="N171" s="69"/>
      <c r="O171" s="69"/>
      <c r="P171" s="69"/>
      <c r="Q171" s="69"/>
      <c r="S171" s="39"/>
      <c r="T171" s="39"/>
      <c r="U171" s="37"/>
      <c r="V171" s="10"/>
      <c r="W171" s="69"/>
      <c r="X171" s="69"/>
      <c r="Y171" s="69"/>
      <c r="Z171" s="69"/>
      <c r="AA171" s="43"/>
      <c r="AB171" s="44"/>
      <c r="AD171" s="39"/>
      <c r="AE171" s="98"/>
      <c r="AF171" s="37"/>
      <c r="AG171" s="10"/>
      <c r="AH171" s="69"/>
      <c r="AI171" s="69"/>
      <c r="AJ171" s="69"/>
      <c r="AK171" s="39"/>
      <c r="AL171" s="39"/>
      <c r="AN171" s="39"/>
      <c r="AO171" s="98"/>
      <c r="AP171" s="37"/>
      <c r="AQ171" s="42"/>
      <c r="AR171" s="69"/>
      <c r="AS171" s="69"/>
      <c r="AT171" s="69"/>
      <c r="AU171" s="69"/>
      <c r="AW171" s="39"/>
      <c r="AX171" s="98"/>
      <c r="AY171" s="37"/>
      <c r="AZ171" s="10"/>
      <c r="BA171" s="69"/>
      <c r="BB171" s="69"/>
      <c r="BC171" s="69"/>
      <c r="BD171" s="69"/>
      <c r="BF171" s="39"/>
      <c r="BG171" s="98"/>
      <c r="BH171" s="37"/>
      <c r="BI171" s="42"/>
      <c r="BJ171" s="69"/>
      <c r="BK171" s="69"/>
      <c r="BL171" s="69"/>
      <c r="BM171" s="69"/>
      <c r="BN171" s="98"/>
      <c r="BO171" s="98"/>
      <c r="BQ171" s="39"/>
      <c r="BR171" s="98"/>
      <c r="BS171" s="37"/>
      <c r="BT171" s="42"/>
      <c r="BU171" s="69"/>
      <c r="BV171" s="69"/>
      <c r="BW171" s="69"/>
      <c r="BX171" s="69"/>
      <c r="BY171" s="98"/>
      <c r="BZ171" s="98"/>
      <c r="CB171" s="98"/>
      <c r="CF171" s="39"/>
      <c r="CG171" s="98"/>
      <c r="CH171" s="10"/>
      <c r="CI171" s="10"/>
      <c r="CJ171" s="10"/>
      <c r="CK171" s="69"/>
      <c r="CL171" s="69"/>
      <c r="CM171" s="69"/>
      <c r="CO171" s="39"/>
      <c r="CP171" s="98"/>
      <c r="CQ171" s="10"/>
      <c r="CR171" s="10"/>
      <c r="CS171" s="10"/>
      <c r="CT171" s="69"/>
      <c r="CU171" s="69"/>
      <c r="CV171" s="69"/>
    </row>
    <row r="172" spans="1:100" s="45" customFormat="1" ht="15" x14ac:dyDescent="0.15">
      <c r="A172" s="39"/>
      <c r="B172" s="98"/>
      <c r="C172" s="37"/>
      <c r="D172" s="42"/>
      <c r="E172" s="69"/>
      <c r="F172" s="69"/>
      <c r="G172" s="69"/>
      <c r="H172" s="69"/>
      <c r="J172" s="39"/>
      <c r="K172" s="98"/>
      <c r="L172" s="37"/>
      <c r="M172" s="42"/>
      <c r="N172" s="69"/>
      <c r="O172" s="69"/>
      <c r="P172" s="69"/>
      <c r="Q172" s="69"/>
      <c r="S172" s="39"/>
      <c r="T172" s="39"/>
      <c r="U172" s="37"/>
      <c r="V172" s="10"/>
      <c r="W172" s="69"/>
      <c r="X172" s="69"/>
      <c r="Y172" s="69"/>
      <c r="Z172" s="69"/>
      <c r="AA172" s="43"/>
      <c r="AB172" s="44"/>
      <c r="AD172" s="39"/>
      <c r="AE172" s="98"/>
      <c r="AF172" s="37"/>
      <c r="AG172" s="10"/>
      <c r="AH172" s="69"/>
      <c r="AI172" s="69"/>
      <c r="AJ172" s="69"/>
      <c r="AK172" s="39"/>
      <c r="AL172" s="39"/>
      <c r="AN172" s="39"/>
      <c r="AO172" s="98"/>
      <c r="AP172" s="37"/>
      <c r="AQ172" s="42"/>
      <c r="AR172" s="69"/>
      <c r="AS172" s="69"/>
      <c r="AT172" s="69"/>
      <c r="AU172" s="69"/>
      <c r="AW172" s="39"/>
      <c r="AX172" s="98"/>
      <c r="AY172" s="37"/>
      <c r="AZ172" s="10"/>
      <c r="BA172" s="69"/>
      <c r="BB172" s="69"/>
      <c r="BC172" s="69"/>
      <c r="BD172" s="69"/>
      <c r="BF172" s="39"/>
      <c r="BG172" s="98"/>
      <c r="BH172" s="37"/>
      <c r="BI172" s="42"/>
      <c r="BJ172" s="69"/>
      <c r="BK172" s="69"/>
      <c r="BL172" s="69"/>
      <c r="BM172" s="69"/>
      <c r="BN172" s="98"/>
      <c r="BO172" s="98"/>
      <c r="BQ172" s="39"/>
      <c r="BR172" s="98"/>
      <c r="BS172" s="37"/>
      <c r="BT172" s="42"/>
      <c r="BU172" s="69"/>
      <c r="BV172" s="69"/>
      <c r="BW172" s="69"/>
      <c r="BX172" s="69"/>
      <c r="BY172" s="98"/>
      <c r="BZ172" s="98"/>
      <c r="CB172" s="98"/>
      <c r="CF172" s="39"/>
      <c r="CG172" s="98"/>
      <c r="CH172" s="10"/>
      <c r="CI172" s="10"/>
      <c r="CJ172" s="10"/>
      <c r="CK172" s="69"/>
      <c r="CL172" s="69"/>
      <c r="CM172" s="69"/>
      <c r="CO172" s="39"/>
      <c r="CP172" s="98"/>
      <c r="CQ172" s="10"/>
      <c r="CR172" s="10"/>
      <c r="CS172" s="10"/>
      <c r="CT172" s="69"/>
      <c r="CU172" s="69"/>
      <c r="CV172" s="69"/>
    </row>
    <row r="173" spans="1:100" s="45" customFormat="1" ht="15" x14ac:dyDescent="0.15">
      <c r="A173" s="39"/>
      <c r="B173" s="98"/>
      <c r="C173" s="37"/>
      <c r="D173" s="42"/>
      <c r="E173" s="69"/>
      <c r="F173" s="69"/>
      <c r="G173" s="69"/>
      <c r="H173" s="69"/>
      <c r="J173" s="39"/>
      <c r="K173" s="98"/>
      <c r="L173" s="37"/>
      <c r="M173" s="42"/>
      <c r="N173" s="69"/>
      <c r="O173" s="69"/>
      <c r="P173" s="69"/>
      <c r="Q173" s="69"/>
      <c r="S173" s="39"/>
      <c r="T173" s="39"/>
      <c r="U173" s="37"/>
      <c r="V173" s="10"/>
      <c r="W173" s="69"/>
      <c r="X173" s="69"/>
      <c r="Y173" s="69"/>
      <c r="Z173" s="69"/>
      <c r="AA173" s="44"/>
      <c r="AB173" s="44"/>
      <c r="AD173" s="39"/>
      <c r="AE173" s="98"/>
      <c r="AF173" s="37"/>
      <c r="AG173" s="10"/>
      <c r="AH173" s="69"/>
      <c r="AI173" s="69"/>
      <c r="AJ173" s="69"/>
      <c r="AK173" s="39"/>
      <c r="AL173" s="39"/>
      <c r="AN173" s="39"/>
      <c r="AO173" s="98"/>
      <c r="AP173" s="37"/>
      <c r="AQ173" s="42"/>
      <c r="AR173" s="69"/>
      <c r="AS173" s="69"/>
      <c r="AT173" s="69"/>
      <c r="AU173" s="69"/>
      <c r="AW173" s="39"/>
      <c r="AX173" s="98"/>
      <c r="AY173" s="37"/>
      <c r="AZ173" s="10"/>
      <c r="BA173" s="69"/>
      <c r="BB173" s="69"/>
      <c r="BC173" s="69"/>
      <c r="BD173" s="69"/>
      <c r="BF173" s="39"/>
      <c r="BG173" s="98"/>
      <c r="BH173" s="37"/>
      <c r="BI173" s="42"/>
      <c r="BJ173" s="69"/>
      <c r="BK173" s="69"/>
      <c r="BL173" s="69"/>
      <c r="BM173" s="69"/>
      <c r="BN173" s="98"/>
      <c r="BO173" s="98"/>
      <c r="BQ173" s="39"/>
      <c r="BR173" s="98"/>
      <c r="BS173" s="37"/>
      <c r="BT173" s="42"/>
      <c r="BU173" s="69"/>
      <c r="BV173" s="69"/>
      <c r="BW173" s="69"/>
      <c r="BX173" s="69"/>
      <c r="BY173" s="98"/>
      <c r="BZ173" s="98"/>
      <c r="CB173" s="98"/>
      <c r="CF173" s="39"/>
      <c r="CG173" s="98"/>
      <c r="CH173" s="10"/>
      <c r="CI173" s="10"/>
      <c r="CJ173" s="10"/>
      <c r="CK173" s="69"/>
      <c r="CL173" s="69"/>
      <c r="CM173" s="69"/>
      <c r="CO173" s="39"/>
      <c r="CP173" s="98"/>
      <c r="CQ173" s="10"/>
      <c r="CR173" s="10"/>
      <c r="CS173" s="10"/>
      <c r="CT173" s="69"/>
      <c r="CU173" s="69"/>
      <c r="CV173" s="69"/>
    </row>
    <row r="174" spans="1:100" s="45" customFormat="1" ht="15" x14ac:dyDescent="0.15">
      <c r="A174" s="39"/>
      <c r="B174" s="98"/>
      <c r="C174" s="37"/>
      <c r="D174" s="42"/>
      <c r="E174" s="69"/>
      <c r="F174" s="69"/>
      <c r="G174" s="69"/>
      <c r="H174" s="69"/>
      <c r="J174" s="39"/>
      <c r="K174" s="98"/>
      <c r="L174" s="37"/>
      <c r="M174" s="42"/>
      <c r="N174" s="69"/>
      <c r="O174" s="69"/>
      <c r="P174" s="69"/>
      <c r="Q174" s="69"/>
      <c r="S174" s="39"/>
      <c r="T174" s="39"/>
      <c r="U174" s="37"/>
      <c r="V174" s="10"/>
      <c r="W174" s="69"/>
      <c r="X174" s="69"/>
      <c r="Y174" s="69"/>
      <c r="Z174" s="69"/>
      <c r="AA174" s="44"/>
      <c r="AB174" s="44"/>
      <c r="AD174" s="39"/>
      <c r="AE174" s="98"/>
      <c r="AF174" s="37"/>
      <c r="AG174" s="10"/>
      <c r="AH174" s="69"/>
      <c r="AI174" s="69"/>
      <c r="AJ174" s="69"/>
      <c r="AK174" s="38"/>
      <c r="AL174" s="38"/>
      <c r="AN174" s="39"/>
      <c r="AO174" s="98"/>
      <c r="AP174" s="37"/>
      <c r="AQ174" s="42"/>
      <c r="AR174" s="69"/>
      <c r="AS174" s="69"/>
      <c r="AT174" s="69"/>
      <c r="AU174" s="69"/>
      <c r="AW174" s="39"/>
      <c r="AX174" s="98"/>
      <c r="AY174" s="37"/>
      <c r="AZ174" s="10"/>
      <c r="BA174" s="69"/>
      <c r="BB174" s="69"/>
      <c r="BC174" s="69"/>
      <c r="BD174" s="69"/>
      <c r="BF174" s="39"/>
      <c r="BG174" s="98"/>
      <c r="BH174" s="37"/>
      <c r="BI174" s="42"/>
      <c r="BJ174" s="69"/>
      <c r="BK174" s="69"/>
      <c r="BL174" s="69"/>
      <c r="BM174" s="69"/>
      <c r="BN174" s="98"/>
      <c r="BO174" s="98"/>
      <c r="BQ174" s="39"/>
      <c r="BR174" s="98"/>
      <c r="BS174" s="37"/>
      <c r="BT174" s="42"/>
      <c r="BU174" s="69"/>
      <c r="BV174" s="69"/>
      <c r="BW174" s="69"/>
      <c r="BX174" s="69"/>
      <c r="BY174" s="98"/>
      <c r="BZ174" s="98"/>
      <c r="CB174" s="98"/>
      <c r="CF174" s="39"/>
      <c r="CG174" s="98"/>
      <c r="CH174" s="10"/>
      <c r="CI174" s="10"/>
      <c r="CJ174" s="10"/>
      <c r="CK174" s="69"/>
      <c r="CL174" s="69"/>
      <c r="CM174" s="69"/>
      <c r="CO174" s="39"/>
      <c r="CP174" s="98"/>
      <c r="CQ174" s="10"/>
      <c r="CR174" s="10"/>
      <c r="CS174" s="10"/>
      <c r="CT174" s="69"/>
      <c r="CU174" s="69"/>
      <c r="CV174" s="69"/>
    </row>
    <row r="175" spans="1:100" s="36" customFormat="1" ht="15" x14ac:dyDescent="0.15">
      <c r="A175" s="39"/>
      <c r="B175" s="98"/>
      <c r="C175" s="37"/>
      <c r="D175" s="42"/>
      <c r="E175" s="69"/>
      <c r="F175" s="69"/>
      <c r="G175" s="69"/>
      <c r="H175" s="69"/>
      <c r="I175" s="45"/>
      <c r="J175" s="39"/>
      <c r="K175" s="98"/>
      <c r="L175" s="37"/>
      <c r="M175" s="42"/>
      <c r="N175" s="69"/>
      <c r="O175" s="69"/>
      <c r="P175" s="69"/>
      <c r="Q175" s="69"/>
      <c r="R175" s="45"/>
      <c r="S175" s="39"/>
      <c r="T175" s="39"/>
      <c r="U175" s="37"/>
      <c r="V175" s="10"/>
      <c r="W175" s="69"/>
      <c r="X175" s="69"/>
      <c r="Y175" s="69"/>
      <c r="Z175" s="69"/>
      <c r="AA175" s="44"/>
      <c r="AB175" s="44"/>
      <c r="AC175" s="45"/>
      <c r="AD175" s="39"/>
      <c r="AE175" s="98"/>
      <c r="AF175" s="37"/>
      <c r="AG175" s="10"/>
      <c r="AH175" s="69"/>
      <c r="AI175" s="69"/>
      <c r="AJ175" s="69"/>
      <c r="AK175" s="38"/>
      <c r="AL175" s="38"/>
      <c r="AM175" s="45"/>
      <c r="AN175" s="39"/>
      <c r="AO175" s="98"/>
      <c r="AP175" s="37"/>
      <c r="AQ175" s="42"/>
      <c r="AR175" s="69"/>
      <c r="AS175" s="69"/>
      <c r="AT175" s="69"/>
      <c r="AU175" s="69"/>
      <c r="AV175" s="45"/>
      <c r="AW175" s="39"/>
      <c r="AX175" s="98"/>
      <c r="AY175" s="37"/>
      <c r="AZ175" s="10"/>
      <c r="BA175" s="69"/>
      <c r="BB175" s="69"/>
      <c r="BC175" s="69"/>
      <c r="BD175" s="69"/>
      <c r="BE175" s="45"/>
      <c r="BF175" s="39"/>
      <c r="BG175" s="98"/>
      <c r="BH175" s="37"/>
      <c r="BI175" s="42"/>
      <c r="BJ175" s="69"/>
      <c r="BK175" s="69"/>
      <c r="BL175" s="69"/>
      <c r="BM175" s="69"/>
      <c r="BN175" s="98"/>
      <c r="BO175" s="98"/>
      <c r="BP175" s="45"/>
      <c r="BQ175" s="39"/>
      <c r="BR175" s="98"/>
      <c r="BS175" s="37"/>
      <c r="BT175" s="42"/>
      <c r="BU175" s="69"/>
      <c r="BV175" s="69"/>
      <c r="BW175" s="69"/>
      <c r="BX175" s="69"/>
      <c r="BY175" s="98"/>
      <c r="BZ175" s="98"/>
      <c r="CA175" s="45"/>
      <c r="CB175" s="98"/>
      <c r="CF175" s="39"/>
      <c r="CG175" s="98"/>
      <c r="CH175" s="10"/>
      <c r="CI175" s="10"/>
      <c r="CJ175" s="10"/>
      <c r="CK175" s="69"/>
      <c r="CL175" s="69"/>
      <c r="CM175" s="69"/>
      <c r="CN175" s="45"/>
      <c r="CO175" s="39"/>
      <c r="CP175" s="98"/>
      <c r="CQ175" s="10"/>
      <c r="CR175" s="10"/>
      <c r="CS175" s="10"/>
      <c r="CT175" s="69"/>
      <c r="CU175" s="69"/>
      <c r="CV175" s="69"/>
    </row>
    <row r="176" spans="1:100" s="36" customFormat="1" ht="15" x14ac:dyDescent="0.15">
      <c r="A176" s="39"/>
      <c r="B176" s="98"/>
      <c r="C176" s="37"/>
      <c r="D176" s="42"/>
      <c r="E176" s="69"/>
      <c r="F176" s="69"/>
      <c r="G176" s="69"/>
      <c r="H176" s="69"/>
      <c r="I176" s="45"/>
      <c r="J176" s="39"/>
      <c r="K176" s="98"/>
      <c r="L176" s="37"/>
      <c r="M176" s="42"/>
      <c r="N176" s="69"/>
      <c r="O176" s="69"/>
      <c r="P176" s="69"/>
      <c r="Q176" s="69"/>
      <c r="R176" s="45"/>
      <c r="S176" s="39"/>
      <c r="T176" s="39"/>
      <c r="U176" s="37"/>
      <c r="V176" s="10"/>
      <c r="W176" s="69"/>
      <c r="X176" s="69"/>
      <c r="Y176" s="69"/>
      <c r="Z176" s="69"/>
      <c r="AA176" s="44"/>
      <c r="AB176" s="44"/>
      <c r="AC176" s="45"/>
      <c r="AD176" s="39"/>
      <c r="AE176" s="98"/>
      <c r="AF176" s="37"/>
      <c r="AG176" s="10"/>
      <c r="AH176" s="69"/>
      <c r="AI176" s="69"/>
      <c r="AJ176" s="69"/>
      <c r="AK176" s="38"/>
      <c r="AL176" s="38"/>
      <c r="AM176" s="45"/>
      <c r="AN176" s="39"/>
      <c r="AO176" s="98"/>
      <c r="AP176" s="37"/>
      <c r="AQ176" s="42"/>
      <c r="AR176" s="69"/>
      <c r="AS176" s="69"/>
      <c r="AT176" s="69"/>
      <c r="AU176" s="69"/>
      <c r="AV176" s="45"/>
      <c r="AW176" s="39"/>
      <c r="AX176" s="98"/>
      <c r="AY176" s="37"/>
      <c r="AZ176" s="10"/>
      <c r="BA176" s="69"/>
      <c r="BB176" s="69"/>
      <c r="BC176" s="69"/>
      <c r="BD176" s="69"/>
      <c r="BE176" s="45"/>
      <c r="BF176" s="39"/>
      <c r="BG176" s="98"/>
      <c r="BH176" s="37"/>
      <c r="BI176" s="42"/>
      <c r="BJ176" s="69"/>
      <c r="BK176" s="69"/>
      <c r="BL176" s="69"/>
      <c r="BM176" s="69"/>
      <c r="BN176" s="98"/>
      <c r="BO176" s="98"/>
      <c r="BP176" s="45"/>
      <c r="BQ176" s="39"/>
      <c r="BR176" s="98"/>
      <c r="BS176" s="37"/>
      <c r="BT176" s="42"/>
      <c r="BU176" s="69"/>
      <c r="BV176" s="69"/>
      <c r="BW176" s="69"/>
      <c r="BX176" s="69"/>
      <c r="BY176" s="98"/>
      <c r="BZ176" s="98"/>
      <c r="CA176" s="45"/>
      <c r="CB176" s="98"/>
      <c r="CF176" s="39"/>
      <c r="CG176" s="98"/>
      <c r="CH176" s="10"/>
      <c r="CI176" s="10"/>
      <c r="CJ176" s="10"/>
      <c r="CK176" s="69"/>
      <c r="CL176" s="69"/>
      <c r="CM176" s="69"/>
      <c r="CN176" s="45"/>
      <c r="CO176" s="39"/>
      <c r="CP176" s="98"/>
      <c r="CQ176" s="10"/>
      <c r="CR176" s="10"/>
      <c r="CS176" s="10"/>
      <c r="CT176" s="69"/>
      <c r="CU176" s="69"/>
      <c r="CV176" s="69"/>
    </row>
    <row r="177" spans="1:100" s="45" customFormat="1" ht="15" x14ac:dyDescent="0.15">
      <c r="A177" s="39"/>
      <c r="B177" s="98"/>
      <c r="C177" s="37"/>
      <c r="D177" s="42"/>
      <c r="E177" s="69"/>
      <c r="F177" s="69"/>
      <c r="G177" s="69"/>
      <c r="H177" s="69"/>
      <c r="J177" s="39"/>
      <c r="K177" s="98"/>
      <c r="L177" s="37"/>
      <c r="M177" s="42"/>
      <c r="N177" s="69"/>
      <c r="O177" s="69"/>
      <c r="P177" s="69"/>
      <c r="Q177" s="69"/>
      <c r="S177" s="39"/>
      <c r="T177" s="39"/>
      <c r="U177" s="37"/>
      <c r="V177" s="10"/>
      <c r="W177" s="69"/>
      <c r="X177" s="69"/>
      <c r="Y177" s="69"/>
      <c r="Z177" s="69"/>
      <c r="AA177" s="44"/>
      <c r="AB177" s="44"/>
      <c r="AD177" s="39"/>
      <c r="AE177" s="98"/>
      <c r="AF177" s="37"/>
      <c r="AG177" s="10"/>
      <c r="AH177" s="69"/>
      <c r="AI177" s="69"/>
      <c r="AJ177" s="69"/>
      <c r="AK177" s="38"/>
      <c r="AL177" s="38"/>
      <c r="AN177" s="39"/>
      <c r="AO177" s="98"/>
      <c r="AP177" s="37"/>
      <c r="AQ177" s="42"/>
      <c r="AR177" s="69"/>
      <c r="AS177" s="69"/>
      <c r="AT177" s="69"/>
      <c r="AU177" s="69"/>
      <c r="AW177" s="39"/>
      <c r="AX177" s="98"/>
      <c r="AY177" s="37"/>
      <c r="AZ177" s="10"/>
      <c r="BA177" s="69"/>
      <c r="BB177" s="69"/>
      <c r="BC177" s="69"/>
      <c r="BD177" s="69"/>
      <c r="BF177" s="39"/>
      <c r="BG177" s="98"/>
      <c r="BH177" s="37"/>
      <c r="BI177" s="42"/>
      <c r="BJ177" s="69"/>
      <c r="BK177" s="69"/>
      <c r="BL177" s="69"/>
      <c r="BM177" s="69"/>
      <c r="BN177" s="98"/>
      <c r="BO177" s="98"/>
      <c r="BQ177" s="39"/>
      <c r="BR177" s="98"/>
      <c r="BS177" s="37"/>
      <c r="BT177" s="42"/>
      <c r="BU177" s="69"/>
      <c r="BV177" s="69"/>
      <c r="BW177" s="69"/>
      <c r="BX177" s="69"/>
      <c r="BY177" s="98"/>
      <c r="BZ177" s="98"/>
      <c r="CB177" s="98"/>
      <c r="CF177" s="39"/>
      <c r="CG177" s="98"/>
      <c r="CH177" s="10"/>
      <c r="CI177" s="10"/>
      <c r="CJ177" s="10"/>
      <c r="CK177" s="69"/>
      <c r="CL177" s="69"/>
      <c r="CM177" s="69"/>
      <c r="CO177" s="39"/>
      <c r="CP177" s="98"/>
      <c r="CQ177" s="10"/>
      <c r="CR177" s="10"/>
      <c r="CS177" s="10"/>
      <c r="CT177" s="69"/>
      <c r="CU177" s="69"/>
      <c r="CV177" s="69"/>
    </row>
    <row r="178" spans="1:100" s="45" customFormat="1" ht="15" x14ac:dyDescent="0.15">
      <c r="A178" s="39"/>
      <c r="B178" s="98"/>
      <c r="C178" s="37"/>
      <c r="D178" s="42"/>
      <c r="E178" s="69"/>
      <c r="F178" s="69"/>
      <c r="G178" s="69"/>
      <c r="H178" s="69"/>
      <c r="J178" s="39"/>
      <c r="K178" s="98"/>
      <c r="L178" s="37"/>
      <c r="M178" s="42"/>
      <c r="N178" s="69"/>
      <c r="O178" s="69"/>
      <c r="P178" s="69"/>
      <c r="Q178" s="69"/>
      <c r="S178" s="39"/>
      <c r="T178" s="39"/>
      <c r="U178" s="37"/>
      <c r="V178" s="10"/>
      <c r="W178" s="69"/>
      <c r="X178" s="69"/>
      <c r="Y178" s="69"/>
      <c r="Z178" s="69"/>
      <c r="AA178" s="44"/>
      <c r="AB178" s="44"/>
      <c r="AD178" s="39"/>
      <c r="AE178" s="98"/>
      <c r="AF178" s="37"/>
      <c r="AG178" s="10"/>
      <c r="AH178" s="69"/>
      <c r="AI178" s="69"/>
      <c r="AJ178" s="69"/>
      <c r="AK178" s="38"/>
      <c r="AL178" s="38"/>
      <c r="AN178" s="39"/>
      <c r="AO178" s="98"/>
      <c r="AP178" s="37"/>
      <c r="AQ178" s="42"/>
      <c r="AR178" s="69"/>
      <c r="AS178" s="69"/>
      <c r="AT178" s="69"/>
      <c r="AU178" s="69"/>
      <c r="AW178" s="39"/>
      <c r="AX178" s="98"/>
      <c r="AY178" s="37"/>
      <c r="AZ178" s="10"/>
      <c r="BA178" s="69"/>
      <c r="BB178" s="69"/>
      <c r="BC178" s="69"/>
      <c r="BD178" s="69"/>
      <c r="BF178" s="39"/>
      <c r="BG178" s="98"/>
      <c r="BH178" s="37"/>
      <c r="BI178" s="42"/>
      <c r="BJ178" s="69"/>
      <c r="BK178" s="69"/>
      <c r="BL178" s="69"/>
      <c r="BM178" s="69"/>
      <c r="BN178" s="98"/>
      <c r="BO178" s="98"/>
      <c r="BQ178" s="39"/>
      <c r="BR178" s="98"/>
      <c r="BS178" s="37"/>
      <c r="BT178" s="42"/>
      <c r="BU178" s="69"/>
      <c r="BV178" s="69"/>
      <c r="BW178" s="69"/>
      <c r="BX178" s="69"/>
      <c r="BY178" s="98"/>
      <c r="BZ178" s="98"/>
      <c r="CB178" s="98"/>
      <c r="CF178" s="39"/>
      <c r="CG178" s="98"/>
      <c r="CH178" s="10"/>
      <c r="CI178" s="10"/>
      <c r="CJ178" s="10"/>
      <c r="CK178" s="69"/>
      <c r="CL178" s="69"/>
      <c r="CM178" s="69"/>
      <c r="CO178" s="39"/>
      <c r="CP178" s="98"/>
      <c r="CQ178" s="10"/>
      <c r="CR178" s="10"/>
      <c r="CS178" s="10"/>
      <c r="CT178" s="69"/>
      <c r="CU178" s="69"/>
      <c r="CV178" s="69"/>
    </row>
    <row r="179" spans="1:100" s="45" customFormat="1" ht="15" x14ac:dyDescent="0.15">
      <c r="A179" s="39"/>
      <c r="B179" s="98"/>
      <c r="C179" s="37"/>
      <c r="D179" s="42"/>
      <c r="E179" s="69"/>
      <c r="F179" s="69"/>
      <c r="G179" s="69"/>
      <c r="H179" s="69"/>
      <c r="J179" s="39"/>
      <c r="K179" s="98"/>
      <c r="L179" s="37"/>
      <c r="M179" s="42"/>
      <c r="N179" s="69"/>
      <c r="O179" s="69"/>
      <c r="P179" s="69"/>
      <c r="Q179" s="69"/>
      <c r="S179" s="39"/>
      <c r="T179" s="39"/>
      <c r="U179" s="37"/>
      <c r="V179" s="10"/>
      <c r="W179" s="69"/>
      <c r="X179" s="69"/>
      <c r="Y179" s="69"/>
      <c r="Z179" s="69"/>
      <c r="AA179" s="44"/>
      <c r="AB179" s="44"/>
      <c r="AD179" s="39"/>
      <c r="AE179" s="98"/>
      <c r="AF179" s="37"/>
      <c r="AG179" s="10"/>
      <c r="AH179" s="69"/>
      <c r="AI179" s="69"/>
      <c r="AJ179" s="69"/>
      <c r="AK179" s="38"/>
      <c r="AL179" s="38"/>
      <c r="AN179" s="39"/>
      <c r="AO179" s="98"/>
      <c r="AP179" s="37"/>
      <c r="AQ179" s="42"/>
      <c r="AR179" s="69"/>
      <c r="AS179" s="69"/>
      <c r="AT179" s="69"/>
      <c r="AU179" s="69"/>
      <c r="AW179" s="39"/>
      <c r="AX179" s="98"/>
      <c r="AY179" s="37"/>
      <c r="AZ179" s="10"/>
      <c r="BA179" s="69"/>
      <c r="BB179" s="69"/>
      <c r="BC179" s="69"/>
      <c r="BD179" s="69"/>
      <c r="BF179" s="39"/>
      <c r="BG179" s="98"/>
      <c r="BH179" s="37"/>
      <c r="BI179" s="42"/>
      <c r="BJ179" s="69"/>
      <c r="BK179" s="69"/>
      <c r="BL179" s="69"/>
      <c r="BM179" s="69"/>
      <c r="BN179" s="98"/>
      <c r="BO179" s="98"/>
      <c r="BQ179" s="39"/>
      <c r="BR179" s="98"/>
      <c r="BS179" s="37"/>
      <c r="BT179" s="42"/>
      <c r="BU179" s="69"/>
      <c r="BV179" s="69"/>
      <c r="BW179" s="69"/>
      <c r="BX179" s="69"/>
      <c r="BY179" s="98"/>
      <c r="BZ179" s="98"/>
      <c r="CB179" s="98"/>
      <c r="CF179" s="39"/>
      <c r="CG179" s="98"/>
      <c r="CH179" s="10"/>
      <c r="CI179" s="10"/>
      <c r="CJ179" s="10"/>
      <c r="CK179" s="69"/>
      <c r="CL179" s="69"/>
      <c r="CM179" s="69"/>
      <c r="CO179" s="39"/>
      <c r="CP179" s="98"/>
      <c r="CQ179" s="10"/>
      <c r="CR179" s="10"/>
      <c r="CS179" s="10"/>
      <c r="CT179" s="69"/>
      <c r="CU179" s="69"/>
      <c r="CV179" s="69"/>
    </row>
    <row r="180" spans="1:100" s="45" customFormat="1" ht="15" x14ac:dyDescent="0.15">
      <c r="A180" s="39"/>
      <c r="B180" s="98"/>
      <c r="C180" s="37"/>
      <c r="D180" s="42"/>
      <c r="E180" s="69"/>
      <c r="F180" s="69"/>
      <c r="G180" s="69"/>
      <c r="H180" s="69"/>
      <c r="J180" s="39"/>
      <c r="K180" s="98"/>
      <c r="L180" s="37"/>
      <c r="M180" s="42"/>
      <c r="N180" s="69"/>
      <c r="O180" s="69"/>
      <c r="P180" s="69"/>
      <c r="Q180" s="69"/>
      <c r="S180" s="39"/>
      <c r="T180" s="39"/>
      <c r="U180" s="37"/>
      <c r="V180" s="10"/>
      <c r="W180" s="69"/>
      <c r="X180" s="69"/>
      <c r="Y180" s="69"/>
      <c r="Z180" s="69"/>
      <c r="AA180" s="44"/>
      <c r="AB180" s="44"/>
      <c r="AD180" s="39"/>
      <c r="AE180" s="98"/>
      <c r="AF180" s="37"/>
      <c r="AG180" s="10"/>
      <c r="AH180" s="69"/>
      <c r="AI180" s="69"/>
      <c r="AJ180" s="69"/>
      <c r="AK180" s="38"/>
      <c r="AL180" s="38"/>
      <c r="AN180" s="39"/>
      <c r="AO180" s="98"/>
      <c r="AP180" s="37"/>
      <c r="AQ180" s="42"/>
      <c r="AR180" s="69"/>
      <c r="AS180" s="69"/>
      <c r="AT180" s="69"/>
      <c r="AU180" s="69"/>
      <c r="AW180" s="39"/>
      <c r="AX180" s="98"/>
      <c r="AY180" s="37"/>
      <c r="AZ180" s="10"/>
      <c r="BA180" s="69"/>
      <c r="BB180" s="69"/>
      <c r="BC180" s="69"/>
      <c r="BD180" s="69"/>
      <c r="BF180" s="39"/>
      <c r="BG180" s="98"/>
      <c r="BH180" s="37"/>
      <c r="BI180" s="42"/>
      <c r="BJ180" s="69"/>
      <c r="BK180" s="69"/>
      <c r="BL180" s="69"/>
      <c r="BM180" s="69"/>
      <c r="BN180" s="98"/>
      <c r="BO180" s="98"/>
      <c r="BQ180" s="39"/>
      <c r="BR180" s="98"/>
      <c r="BS180" s="37"/>
      <c r="BT180" s="42"/>
      <c r="BU180" s="69"/>
      <c r="BV180" s="69"/>
      <c r="BW180" s="69"/>
      <c r="BX180" s="69"/>
      <c r="BY180" s="98"/>
      <c r="BZ180" s="98"/>
      <c r="CB180" s="98"/>
      <c r="CF180" s="39"/>
      <c r="CG180" s="98"/>
      <c r="CH180" s="10"/>
      <c r="CI180" s="10"/>
      <c r="CJ180" s="10"/>
      <c r="CK180" s="69"/>
      <c r="CL180" s="69"/>
      <c r="CM180" s="69"/>
      <c r="CO180" s="39"/>
      <c r="CP180" s="98"/>
      <c r="CQ180" s="10"/>
      <c r="CR180" s="10"/>
      <c r="CS180" s="10"/>
      <c r="CT180" s="69"/>
      <c r="CU180" s="69"/>
      <c r="CV180" s="69"/>
    </row>
    <row r="181" spans="1:100" s="45" customFormat="1" ht="15" x14ac:dyDescent="0.15">
      <c r="A181" s="39"/>
      <c r="B181" s="98"/>
      <c r="C181" s="37"/>
      <c r="D181" s="42"/>
      <c r="E181" s="69"/>
      <c r="F181" s="69"/>
      <c r="G181" s="69"/>
      <c r="H181" s="69"/>
      <c r="J181" s="39"/>
      <c r="K181" s="98"/>
      <c r="L181" s="37"/>
      <c r="M181" s="42"/>
      <c r="N181" s="69"/>
      <c r="O181" s="69"/>
      <c r="P181" s="69"/>
      <c r="Q181" s="69"/>
      <c r="S181" s="39"/>
      <c r="T181" s="39"/>
      <c r="U181" s="37"/>
      <c r="V181" s="10"/>
      <c r="W181" s="69"/>
      <c r="X181" s="69"/>
      <c r="Y181" s="69"/>
      <c r="Z181" s="69"/>
      <c r="AA181" s="44"/>
      <c r="AB181" s="44"/>
      <c r="AD181" s="39"/>
      <c r="AE181" s="98"/>
      <c r="AF181" s="37"/>
      <c r="AG181" s="10"/>
      <c r="AH181" s="69"/>
      <c r="AI181" s="69"/>
      <c r="AJ181" s="69"/>
      <c r="AK181" s="38"/>
      <c r="AL181" s="38"/>
      <c r="AN181" s="39"/>
      <c r="AO181" s="98"/>
      <c r="AP181" s="37"/>
      <c r="AQ181" s="42"/>
      <c r="AR181" s="69"/>
      <c r="AS181" s="69"/>
      <c r="AT181" s="69"/>
      <c r="AU181" s="69"/>
      <c r="AW181" s="39"/>
      <c r="AX181" s="98"/>
      <c r="AY181" s="37"/>
      <c r="AZ181" s="10"/>
      <c r="BA181" s="69"/>
      <c r="BB181" s="69"/>
      <c r="BC181" s="69"/>
      <c r="BD181" s="69"/>
      <c r="BF181" s="39"/>
      <c r="BG181" s="98"/>
      <c r="BH181" s="37"/>
      <c r="BI181" s="42"/>
      <c r="BJ181" s="69"/>
      <c r="BK181" s="69"/>
      <c r="BL181" s="69"/>
      <c r="BM181" s="69"/>
      <c r="BN181" s="98"/>
      <c r="BO181" s="98"/>
      <c r="BQ181" s="39"/>
      <c r="BR181" s="98"/>
      <c r="BS181" s="37"/>
      <c r="BT181" s="42"/>
      <c r="BU181" s="69"/>
      <c r="BV181" s="69"/>
      <c r="BW181" s="69"/>
      <c r="BX181" s="69"/>
      <c r="BY181" s="98"/>
      <c r="BZ181" s="98"/>
      <c r="CB181" s="98"/>
      <c r="CF181" s="39"/>
      <c r="CG181" s="98"/>
      <c r="CH181" s="10"/>
      <c r="CI181" s="10"/>
      <c r="CJ181" s="10"/>
      <c r="CK181" s="69"/>
      <c r="CL181" s="69"/>
      <c r="CM181" s="69"/>
      <c r="CO181" s="39"/>
      <c r="CP181" s="98"/>
      <c r="CQ181" s="10"/>
      <c r="CR181" s="10"/>
      <c r="CS181" s="10"/>
      <c r="CT181" s="69"/>
      <c r="CU181" s="69"/>
      <c r="CV181" s="69"/>
    </row>
    <row r="182" spans="1:100" s="45" customFormat="1" ht="15" x14ac:dyDescent="0.15">
      <c r="A182" s="39"/>
      <c r="B182" s="98"/>
      <c r="C182" s="37"/>
      <c r="D182" s="42"/>
      <c r="E182" s="69"/>
      <c r="F182" s="69"/>
      <c r="G182" s="69"/>
      <c r="H182" s="69"/>
      <c r="J182" s="39"/>
      <c r="K182" s="98"/>
      <c r="L182" s="37"/>
      <c r="M182" s="42"/>
      <c r="N182" s="69"/>
      <c r="O182" s="69"/>
      <c r="P182" s="69"/>
      <c r="Q182" s="69"/>
      <c r="S182" s="39"/>
      <c r="T182" s="39"/>
      <c r="U182" s="37"/>
      <c r="V182" s="10"/>
      <c r="W182" s="69"/>
      <c r="X182" s="69"/>
      <c r="Y182" s="69"/>
      <c r="Z182" s="69"/>
      <c r="AA182" s="44"/>
      <c r="AB182" s="44"/>
      <c r="AD182" s="39"/>
      <c r="AE182" s="98"/>
      <c r="AF182" s="37"/>
      <c r="AG182" s="10"/>
      <c r="AH182" s="69"/>
      <c r="AI182" s="69"/>
      <c r="AJ182" s="69"/>
      <c r="AK182" s="38"/>
      <c r="AL182" s="38"/>
      <c r="AN182" s="39"/>
      <c r="AO182" s="98"/>
      <c r="AP182" s="37"/>
      <c r="AQ182" s="42"/>
      <c r="AR182" s="69"/>
      <c r="AS182" s="69"/>
      <c r="AT182" s="69"/>
      <c r="AU182" s="69"/>
      <c r="AW182" s="39"/>
      <c r="AX182" s="98"/>
      <c r="AY182" s="37"/>
      <c r="AZ182" s="10"/>
      <c r="BA182" s="69"/>
      <c r="BB182" s="69"/>
      <c r="BC182" s="69"/>
      <c r="BD182" s="69"/>
      <c r="BF182" s="39"/>
      <c r="BG182" s="98"/>
      <c r="BH182" s="37"/>
      <c r="BI182" s="42"/>
      <c r="BJ182" s="69"/>
      <c r="BK182" s="69"/>
      <c r="BL182" s="69"/>
      <c r="BM182" s="69"/>
      <c r="BN182" s="98"/>
      <c r="BO182" s="98"/>
      <c r="BQ182" s="39"/>
      <c r="BR182" s="98"/>
      <c r="BS182" s="37"/>
      <c r="BT182" s="42"/>
      <c r="BU182" s="69"/>
      <c r="BV182" s="69"/>
      <c r="BW182" s="69"/>
      <c r="BX182" s="69"/>
      <c r="BY182" s="98"/>
      <c r="BZ182" s="98"/>
      <c r="CB182" s="98"/>
      <c r="CF182" s="39"/>
      <c r="CG182" s="98"/>
      <c r="CH182" s="10"/>
      <c r="CI182" s="10"/>
      <c r="CJ182" s="10"/>
      <c r="CK182" s="69"/>
      <c r="CL182" s="69"/>
      <c r="CM182" s="69"/>
      <c r="CO182" s="39"/>
      <c r="CP182" s="98"/>
      <c r="CQ182" s="10"/>
      <c r="CR182" s="10"/>
      <c r="CS182" s="10"/>
      <c r="CT182" s="69"/>
      <c r="CU182" s="69"/>
      <c r="CV182" s="69"/>
    </row>
    <row r="183" spans="1:100" s="45" customFormat="1" ht="15" x14ac:dyDescent="0.15">
      <c r="A183" s="39"/>
      <c r="B183" s="98"/>
      <c r="C183" s="37"/>
      <c r="D183" s="42"/>
      <c r="E183" s="69"/>
      <c r="F183" s="69"/>
      <c r="G183" s="69"/>
      <c r="H183" s="69"/>
      <c r="J183" s="39"/>
      <c r="K183" s="98"/>
      <c r="L183" s="37"/>
      <c r="M183" s="42"/>
      <c r="N183" s="69"/>
      <c r="O183" s="69"/>
      <c r="P183" s="69"/>
      <c r="Q183" s="69"/>
      <c r="S183" s="39"/>
      <c r="T183" s="39"/>
      <c r="U183" s="37"/>
      <c r="V183" s="10"/>
      <c r="W183" s="69"/>
      <c r="X183" s="69"/>
      <c r="Y183" s="69"/>
      <c r="Z183" s="69"/>
      <c r="AA183" s="44"/>
      <c r="AB183" s="44"/>
      <c r="AD183" s="39"/>
      <c r="AE183" s="98"/>
      <c r="AF183" s="37"/>
      <c r="AG183" s="10"/>
      <c r="AH183" s="69"/>
      <c r="AI183" s="69"/>
      <c r="AJ183" s="69"/>
      <c r="AK183" s="38"/>
      <c r="AL183" s="38"/>
      <c r="AN183" s="39"/>
      <c r="AO183" s="98"/>
      <c r="AP183" s="37"/>
      <c r="AQ183" s="42"/>
      <c r="AR183" s="69"/>
      <c r="AS183" s="69"/>
      <c r="AT183" s="69"/>
      <c r="AU183" s="69"/>
      <c r="AW183" s="39"/>
      <c r="AX183" s="98"/>
      <c r="AY183" s="37"/>
      <c r="AZ183" s="10"/>
      <c r="BA183" s="69"/>
      <c r="BB183" s="69"/>
      <c r="BC183" s="69"/>
      <c r="BD183" s="69"/>
      <c r="BF183" s="39"/>
      <c r="BG183" s="98"/>
      <c r="BH183" s="37"/>
      <c r="BI183" s="42"/>
      <c r="BJ183" s="69"/>
      <c r="BK183" s="69"/>
      <c r="BL183" s="69"/>
      <c r="BM183" s="69"/>
      <c r="BN183" s="98"/>
      <c r="BO183" s="98"/>
      <c r="BQ183" s="39"/>
      <c r="BR183" s="98"/>
      <c r="BS183" s="37"/>
      <c r="BT183" s="42"/>
      <c r="BU183" s="69"/>
      <c r="BV183" s="69"/>
      <c r="BW183" s="69"/>
      <c r="BX183" s="69"/>
      <c r="BY183" s="98"/>
      <c r="BZ183" s="98"/>
      <c r="CB183" s="98"/>
      <c r="CF183" s="39"/>
      <c r="CG183" s="98"/>
      <c r="CH183" s="10"/>
      <c r="CI183" s="10"/>
      <c r="CJ183" s="10"/>
      <c r="CK183" s="69"/>
      <c r="CL183" s="69"/>
      <c r="CM183" s="69"/>
      <c r="CO183" s="39"/>
      <c r="CP183" s="98"/>
      <c r="CQ183" s="10"/>
      <c r="CR183" s="10"/>
      <c r="CS183" s="10"/>
      <c r="CT183" s="69"/>
      <c r="CU183" s="69"/>
      <c r="CV183" s="69"/>
    </row>
    <row r="184" spans="1:100" s="45" customFormat="1" ht="15" x14ac:dyDescent="0.15">
      <c r="A184" s="39"/>
      <c r="B184" s="98"/>
      <c r="C184" s="37"/>
      <c r="D184" s="42"/>
      <c r="E184" s="69"/>
      <c r="F184" s="69"/>
      <c r="G184" s="69"/>
      <c r="H184" s="69"/>
      <c r="J184" s="39"/>
      <c r="K184" s="98"/>
      <c r="L184" s="37"/>
      <c r="M184" s="42"/>
      <c r="N184" s="69"/>
      <c r="O184" s="69"/>
      <c r="P184" s="69"/>
      <c r="Q184" s="69"/>
      <c r="S184" s="39"/>
      <c r="T184" s="39"/>
      <c r="U184" s="37"/>
      <c r="V184" s="10"/>
      <c r="W184" s="69"/>
      <c r="X184" s="69"/>
      <c r="Y184" s="69"/>
      <c r="Z184" s="69"/>
      <c r="AA184" s="44"/>
      <c r="AB184" s="44"/>
      <c r="AD184" s="39"/>
      <c r="AE184" s="98"/>
      <c r="AF184" s="37"/>
      <c r="AG184" s="10"/>
      <c r="AH184" s="69"/>
      <c r="AI184" s="69"/>
      <c r="AJ184" s="69"/>
      <c r="AK184" s="38"/>
      <c r="AL184" s="38"/>
      <c r="AN184" s="39"/>
      <c r="AO184" s="98"/>
      <c r="AP184" s="37"/>
      <c r="AQ184" s="42"/>
      <c r="AR184" s="69"/>
      <c r="AS184" s="69"/>
      <c r="AT184" s="69"/>
      <c r="AU184" s="69"/>
      <c r="AW184" s="39"/>
      <c r="AX184" s="98"/>
      <c r="AY184" s="37"/>
      <c r="AZ184" s="10"/>
      <c r="BA184" s="69"/>
      <c r="BB184" s="69"/>
      <c r="BC184" s="69"/>
      <c r="BD184" s="69"/>
      <c r="BF184" s="39"/>
      <c r="BG184" s="98"/>
      <c r="BH184" s="37"/>
      <c r="BI184" s="42"/>
      <c r="BJ184" s="69"/>
      <c r="BK184" s="69"/>
      <c r="BL184" s="69"/>
      <c r="BM184" s="69"/>
      <c r="BN184" s="98"/>
      <c r="BO184" s="98"/>
      <c r="BQ184" s="39"/>
      <c r="BR184" s="98"/>
      <c r="BS184" s="37"/>
      <c r="BT184" s="42"/>
      <c r="BU184" s="69"/>
      <c r="BV184" s="69"/>
      <c r="BW184" s="69"/>
      <c r="BX184" s="69"/>
      <c r="BY184" s="98"/>
      <c r="BZ184" s="98"/>
      <c r="CB184" s="98"/>
      <c r="CF184" s="39"/>
      <c r="CG184" s="98"/>
      <c r="CH184" s="10"/>
      <c r="CI184" s="10"/>
      <c r="CJ184" s="10"/>
      <c r="CK184" s="69"/>
      <c r="CL184" s="69"/>
      <c r="CM184" s="69"/>
      <c r="CO184" s="39"/>
      <c r="CP184" s="98"/>
      <c r="CQ184" s="10"/>
      <c r="CR184" s="10"/>
      <c r="CS184" s="10"/>
      <c r="CT184" s="69"/>
      <c r="CU184" s="69"/>
      <c r="CV184" s="69"/>
    </row>
    <row r="185" spans="1:100" s="45" customFormat="1" ht="15" x14ac:dyDescent="0.15">
      <c r="A185" s="39"/>
      <c r="B185" s="98"/>
      <c r="C185" s="37"/>
      <c r="D185" s="42"/>
      <c r="E185" s="69"/>
      <c r="F185" s="69"/>
      <c r="G185" s="69"/>
      <c r="H185" s="69"/>
      <c r="J185" s="39"/>
      <c r="K185" s="98"/>
      <c r="L185" s="37"/>
      <c r="M185" s="42"/>
      <c r="N185" s="69"/>
      <c r="O185" s="69"/>
      <c r="P185" s="69"/>
      <c r="Q185" s="69"/>
      <c r="S185" s="39"/>
      <c r="T185" s="39"/>
      <c r="U185" s="37"/>
      <c r="V185" s="10"/>
      <c r="W185" s="69"/>
      <c r="X185" s="69"/>
      <c r="Y185" s="69"/>
      <c r="Z185" s="69"/>
      <c r="AA185" s="44"/>
      <c r="AB185" s="44"/>
      <c r="AD185" s="39"/>
      <c r="AE185" s="98"/>
      <c r="AF185" s="37"/>
      <c r="AG185" s="10"/>
      <c r="AH185" s="69"/>
      <c r="AI185" s="69"/>
      <c r="AJ185" s="69"/>
      <c r="AK185" s="38"/>
      <c r="AL185" s="38"/>
      <c r="AN185" s="39"/>
      <c r="AO185" s="98"/>
      <c r="AP185" s="37"/>
      <c r="AQ185" s="42"/>
      <c r="AR185" s="69"/>
      <c r="AS185" s="69"/>
      <c r="AT185" s="69"/>
      <c r="AU185" s="69"/>
      <c r="AW185" s="39"/>
      <c r="AX185" s="98"/>
      <c r="AY185" s="37"/>
      <c r="AZ185" s="10"/>
      <c r="BA185" s="69"/>
      <c r="BB185" s="69"/>
      <c r="BC185" s="69"/>
      <c r="BD185" s="69"/>
      <c r="BF185" s="39"/>
      <c r="BG185" s="98"/>
      <c r="BH185" s="37"/>
      <c r="BI185" s="42"/>
      <c r="BJ185" s="69"/>
      <c r="BK185" s="69"/>
      <c r="BL185" s="69"/>
      <c r="BM185" s="69"/>
      <c r="BN185" s="98"/>
      <c r="BO185" s="98"/>
      <c r="BQ185" s="39"/>
      <c r="BR185" s="98"/>
      <c r="BS185" s="37"/>
      <c r="BT185" s="42"/>
      <c r="BU185" s="69"/>
      <c r="BV185" s="69"/>
      <c r="BW185" s="69"/>
      <c r="BX185" s="69"/>
      <c r="BY185" s="98"/>
      <c r="BZ185" s="98"/>
      <c r="CB185" s="98"/>
      <c r="CF185" s="39"/>
      <c r="CG185" s="98"/>
      <c r="CH185" s="10"/>
      <c r="CI185" s="10"/>
      <c r="CJ185" s="10"/>
      <c r="CK185" s="69"/>
      <c r="CL185" s="69"/>
      <c r="CM185" s="69"/>
      <c r="CO185" s="39"/>
      <c r="CP185" s="98"/>
      <c r="CQ185" s="10"/>
      <c r="CR185" s="10"/>
      <c r="CS185" s="10"/>
      <c r="CT185" s="69"/>
      <c r="CU185" s="69"/>
      <c r="CV185" s="69"/>
    </row>
    <row r="186" spans="1:100" s="45" customFormat="1" ht="15" x14ac:dyDescent="0.15">
      <c r="A186" s="39"/>
      <c r="B186" s="98"/>
      <c r="C186" s="37"/>
      <c r="D186" s="42"/>
      <c r="E186" s="69"/>
      <c r="F186" s="69"/>
      <c r="G186" s="69"/>
      <c r="H186" s="69"/>
      <c r="J186" s="39"/>
      <c r="K186" s="98"/>
      <c r="L186" s="37"/>
      <c r="M186" s="42"/>
      <c r="N186" s="69"/>
      <c r="O186" s="69"/>
      <c r="P186" s="69"/>
      <c r="Q186" s="69"/>
      <c r="S186" s="39"/>
      <c r="T186" s="39"/>
      <c r="U186" s="37"/>
      <c r="V186" s="10"/>
      <c r="W186" s="69"/>
      <c r="X186" s="69"/>
      <c r="Y186" s="69"/>
      <c r="Z186" s="69"/>
      <c r="AA186" s="44"/>
      <c r="AB186" s="44"/>
      <c r="AD186" s="39"/>
      <c r="AE186" s="98"/>
      <c r="AF186" s="37"/>
      <c r="AG186" s="10"/>
      <c r="AH186" s="69"/>
      <c r="AI186" s="69"/>
      <c r="AJ186" s="69"/>
      <c r="AK186" s="38"/>
      <c r="AL186" s="38"/>
      <c r="AN186" s="39"/>
      <c r="AO186" s="98"/>
      <c r="AP186" s="37"/>
      <c r="AQ186" s="42"/>
      <c r="AR186" s="69"/>
      <c r="AS186" s="69"/>
      <c r="AT186" s="69"/>
      <c r="AU186" s="69"/>
      <c r="AW186" s="39"/>
      <c r="AX186" s="98"/>
      <c r="AY186" s="37"/>
      <c r="AZ186" s="10"/>
      <c r="BA186" s="69"/>
      <c r="BB186" s="69"/>
      <c r="BC186" s="69"/>
      <c r="BD186" s="69"/>
      <c r="BF186" s="39"/>
      <c r="BG186" s="98"/>
      <c r="BH186" s="37"/>
      <c r="BI186" s="42"/>
      <c r="BJ186" s="69"/>
      <c r="BK186" s="69"/>
      <c r="BL186" s="69"/>
      <c r="BM186" s="69"/>
      <c r="BN186" s="98"/>
      <c r="BO186" s="98"/>
      <c r="BQ186" s="39"/>
      <c r="BR186" s="98"/>
      <c r="BS186" s="37"/>
      <c r="BT186" s="42"/>
      <c r="BU186" s="69"/>
      <c r="BV186" s="69"/>
      <c r="BW186" s="69"/>
      <c r="BX186" s="69"/>
      <c r="BY186" s="98"/>
      <c r="BZ186" s="98"/>
      <c r="CB186" s="98"/>
      <c r="CF186" s="39"/>
      <c r="CG186" s="98"/>
      <c r="CH186" s="10"/>
      <c r="CI186" s="10"/>
      <c r="CJ186" s="10"/>
      <c r="CK186" s="69"/>
      <c r="CL186" s="69"/>
      <c r="CM186" s="69"/>
      <c r="CO186" s="39"/>
      <c r="CP186" s="98"/>
      <c r="CQ186" s="10"/>
      <c r="CR186" s="10"/>
      <c r="CS186" s="10"/>
      <c r="CT186" s="69"/>
      <c r="CU186" s="69"/>
      <c r="CV186" s="69"/>
    </row>
    <row r="187" spans="1:100" s="45" customFormat="1" ht="15" x14ac:dyDescent="0.15">
      <c r="A187" s="39"/>
      <c r="B187" s="98"/>
      <c r="C187" s="37"/>
      <c r="D187" s="42"/>
      <c r="E187" s="69"/>
      <c r="F187" s="69"/>
      <c r="G187" s="69"/>
      <c r="H187" s="69"/>
      <c r="J187" s="39"/>
      <c r="K187" s="98"/>
      <c r="L187" s="37"/>
      <c r="M187" s="42"/>
      <c r="N187" s="69"/>
      <c r="O187" s="69"/>
      <c r="P187" s="69"/>
      <c r="Q187" s="69"/>
      <c r="S187" s="39"/>
      <c r="T187" s="39"/>
      <c r="U187" s="37"/>
      <c r="V187" s="10"/>
      <c r="W187" s="69"/>
      <c r="X187" s="69"/>
      <c r="Y187" s="69"/>
      <c r="Z187" s="69"/>
      <c r="AA187" s="44"/>
      <c r="AB187" s="44"/>
      <c r="AD187" s="39"/>
      <c r="AE187" s="98"/>
      <c r="AF187" s="37"/>
      <c r="AG187" s="10"/>
      <c r="AH187" s="69"/>
      <c r="AI187" s="69"/>
      <c r="AJ187" s="69"/>
      <c r="AK187" s="38"/>
      <c r="AL187" s="38"/>
      <c r="AN187" s="39"/>
      <c r="AO187" s="98"/>
      <c r="AP187" s="37"/>
      <c r="AQ187" s="42"/>
      <c r="AR187" s="69"/>
      <c r="AS187" s="69"/>
      <c r="AT187" s="69"/>
      <c r="AU187" s="69"/>
      <c r="AW187" s="39"/>
      <c r="AX187" s="98"/>
      <c r="AY187" s="37"/>
      <c r="AZ187" s="10"/>
      <c r="BA187" s="69"/>
      <c r="BB187" s="69"/>
      <c r="BC187" s="69"/>
      <c r="BD187" s="69"/>
      <c r="BF187" s="39"/>
      <c r="BG187" s="98"/>
      <c r="BH187" s="37"/>
      <c r="BI187" s="42"/>
      <c r="BJ187" s="69"/>
      <c r="BK187" s="69"/>
      <c r="BL187" s="69"/>
      <c r="BM187" s="69"/>
      <c r="BN187" s="98"/>
      <c r="BO187" s="98"/>
      <c r="BQ187" s="39"/>
      <c r="BR187" s="98"/>
      <c r="BS187" s="37"/>
      <c r="BT187" s="42"/>
      <c r="BU187" s="69"/>
      <c r="BV187" s="69"/>
      <c r="BW187" s="69"/>
      <c r="BX187" s="69"/>
      <c r="BY187" s="98"/>
      <c r="BZ187" s="98"/>
      <c r="CB187" s="98"/>
      <c r="CF187" s="39"/>
      <c r="CG187" s="98"/>
      <c r="CH187" s="10"/>
      <c r="CI187" s="10"/>
      <c r="CJ187" s="10"/>
      <c r="CK187" s="69"/>
      <c r="CL187" s="69"/>
      <c r="CM187" s="69"/>
      <c r="CO187" s="39"/>
      <c r="CP187" s="98"/>
      <c r="CQ187" s="10"/>
      <c r="CR187" s="10"/>
      <c r="CS187" s="10"/>
      <c r="CT187" s="69"/>
      <c r="CU187" s="69"/>
      <c r="CV187" s="69"/>
    </row>
    <row r="188" spans="1:100" s="45" customFormat="1" ht="15" x14ac:dyDescent="0.15">
      <c r="A188" s="39"/>
      <c r="B188" s="98"/>
      <c r="C188" s="37"/>
      <c r="D188" s="42"/>
      <c r="E188" s="69"/>
      <c r="F188" s="69"/>
      <c r="G188" s="69"/>
      <c r="H188" s="69"/>
      <c r="J188" s="39"/>
      <c r="K188" s="98"/>
      <c r="L188" s="37"/>
      <c r="M188" s="42"/>
      <c r="N188" s="69"/>
      <c r="O188" s="69"/>
      <c r="P188" s="69"/>
      <c r="Q188" s="69"/>
      <c r="S188" s="39"/>
      <c r="T188" s="39"/>
      <c r="U188" s="37"/>
      <c r="V188" s="10"/>
      <c r="W188" s="69"/>
      <c r="X188" s="69"/>
      <c r="Y188" s="69"/>
      <c r="Z188" s="69"/>
      <c r="AA188" s="44"/>
      <c r="AB188" s="44"/>
      <c r="AD188" s="39"/>
      <c r="AE188" s="98"/>
      <c r="AF188" s="37"/>
      <c r="AG188" s="10"/>
      <c r="AH188" s="69"/>
      <c r="AI188" s="69"/>
      <c r="AJ188" s="69"/>
      <c r="AK188" s="38"/>
      <c r="AL188" s="38"/>
      <c r="AN188" s="39"/>
      <c r="AO188" s="98"/>
      <c r="AP188" s="37"/>
      <c r="AQ188" s="42"/>
      <c r="AR188" s="69"/>
      <c r="AS188" s="69"/>
      <c r="AT188" s="69"/>
      <c r="AU188" s="69"/>
      <c r="AW188" s="39"/>
      <c r="AX188" s="98"/>
      <c r="AY188" s="37"/>
      <c r="AZ188" s="10"/>
      <c r="BA188" s="69"/>
      <c r="BB188" s="69"/>
      <c r="BC188" s="69"/>
      <c r="BD188" s="69"/>
      <c r="BF188" s="39"/>
      <c r="BG188" s="98"/>
      <c r="BH188" s="37"/>
      <c r="BI188" s="42"/>
      <c r="BJ188" s="69"/>
      <c r="BK188" s="69"/>
      <c r="BL188" s="69"/>
      <c r="BM188" s="69"/>
      <c r="BN188" s="98"/>
      <c r="BO188" s="98"/>
      <c r="BQ188" s="39"/>
      <c r="BR188" s="98"/>
      <c r="BS188" s="37"/>
      <c r="BT188" s="42"/>
      <c r="BU188" s="69"/>
      <c r="BV188" s="69"/>
      <c r="BW188" s="69"/>
      <c r="BX188" s="69"/>
      <c r="BY188" s="98"/>
      <c r="BZ188" s="98"/>
      <c r="CB188" s="98"/>
      <c r="CF188" s="39"/>
      <c r="CG188" s="98"/>
      <c r="CH188" s="10"/>
      <c r="CI188" s="10"/>
      <c r="CJ188" s="10"/>
      <c r="CK188" s="69"/>
      <c r="CL188" s="69"/>
      <c r="CM188" s="69"/>
      <c r="CO188" s="39"/>
      <c r="CP188" s="98"/>
      <c r="CQ188" s="10"/>
      <c r="CR188" s="10"/>
      <c r="CS188" s="10"/>
      <c r="CT188" s="69"/>
      <c r="CU188" s="69"/>
      <c r="CV188" s="69"/>
    </row>
    <row r="189" spans="1:100" s="45" customFormat="1" ht="15" x14ac:dyDescent="0.15">
      <c r="A189" s="39"/>
      <c r="B189" s="98"/>
      <c r="C189" s="37"/>
      <c r="D189" s="42"/>
      <c r="E189" s="69"/>
      <c r="F189" s="69"/>
      <c r="G189" s="69"/>
      <c r="H189" s="69"/>
      <c r="J189" s="39"/>
      <c r="K189" s="98"/>
      <c r="L189" s="37"/>
      <c r="M189" s="42"/>
      <c r="N189" s="69"/>
      <c r="O189" s="69"/>
      <c r="P189" s="69"/>
      <c r="Q189" s="69"/>
      <c r="S189" s="39"/>
      <c r="T189" s="39"/>
      <c r="U189" s="37"/>
      <c r="V189" s="10"/>
      <c r="W189" s="69"/>
      <c r="X189" s="69"/>
      <c r="Y189" s="69"/>
      <c r="Z189" s="69"/>
      <c r="AA189" s="44"/>
      <c r="AB189" s="44"/>
      <c r="AD189" s="39"/>
      <c r="AE189" s="98"/>
      <c r="AF189" s="37"/>
      <c r="AG189" s="10"/>
      <c r="AH189" s="69"/>
      <c r="AI189" s="69"/>
      <c r="AJ189" s="69"/>
      <c r="AK189" s="38"/>
      <c r="AL189" s="38"/>
      <c r="AN189" s="39"/>
      <c r="AO189" s="98"/>
      <c r="AP189" s="37"/>
      <c r="AQ189" s="42"/>
      <c r="AR189" s="69"/>
      <c r="AS189" s="69"/>
      <c r="AT189" s="69"/>
      <c r="AU189" s="69"/>
      <c r="AW189" s="39"/>
      <c r="AX189" s="98"/>
      <c r="AY189" s="37"/>
      <c r="AZ189" s="10"/>
      <c r="BA189" s="69"/>
      <c r="BB189" s="69"/>
      <c r="BC189" s="69"/>
      <c r="BD189" s="69"/>
      <c r="BF189" s="39"/>
      <c r="BG189" s="98"/>
      <c r="BH189" s="37"/>
      <c r="BI189" s="42"/>
      <c r="BJ189" s="69"/>
      <c r="BK189" s="69"/>
      <c r="BL189" s="69"/>
      <c r="BM189" s="69"/>
      <c r="BN189" s="98"/>
      <c r="BO189" s="98"/>
      <c r="BQ189" s="39"/>
      <c r="BR189" s="98"/>
      <c r="BS189" s="37"/>
      <c r="BT189" s="42"/>
      <c r="BU189" s="69"/>
      <c r="BV189" s="69"/>
      <c r="BW189" s="69"/>
      <c r="BX189" s="69"/>
      <c r="BY189" s="98"/>
      <c r="BZ189" s="98"/>
      <c r="CB189" s="98"/>
      <c r="CF189" s="39"/>
      <c r="CG189" s="98"/>
      <c r="CH189" s="10"/>
      <c r="CI189" s="10"/>
      <c r="CJ189" s="10"/>
      <c r="CK189" s="69"/>
      <c r="CL189" s="69"/>
      <c r="CM189" s="69"/>
      <c r="CO189" s="39"/>
      <c r="CP189" s="98"/>
      <c r="CQ189" s="10"/>
      <c r="CR189" s="10"/>
      <c r="CS189" s="10"/>
      <c r="CT189" s="69"/>
      <c r="CU189" s="69"/>
      <c r="CV189" s="69"/>
    </row>
    <row r="190" spans="1:100" s="45" customFormat="1" ht="15" x14ac:dyDescent="0.15">
      <c r="A190" s="39"/>
      <c r="B190" s="98"/>
      <c r="C190" s="37"/>
      <c r="D190" s="42"/>
      <c r="E190" s="69"/>
      <c r="F190" s="69"/>
      <c r="G190" s="69"/>
      <c r="H190" s="69"/>
      <c r="J190" s="39"/>
      <c r="K190" s="98"/>
      <c r="L190" s="37"/>
      <c r="M190" s="42"/>
      <c r="N190" s="69"/>
      <c r="O190" s="69"/>
      <c r="P190" s="69"/>
      <c r="Q190" s="69"/>
      <c r="S190" s="39"/>
      <c r="T190" s="39"/>
      <c r="U190" s="37"/>
      <c r="V190" s="10"/>
      <c r="W190" s="69"/>
      <c r="X190" s="69"/>
      <c r="Y190" s="69"/>
      <c r="Z190" s="69"/>
      <c r="AA190" s="44"/>
      <c r="AB190" s="44"/>
      <c r="AD190" s="39"/>
      <c r="AE190" s="98"/>
      <c r="AF190" s="37"/>
      <c r="AG190" s="10"/>
      <c r="AH190" s="69"/>
      <c r="AI190" s="69"/>
      <c r="AJ190" s="69"/>
      <c r="AK190" s="38"/>
      <c r="AL190" s="38"/>
      <c r="AN190" s="39"/>
      <c r="AO190" s="98"/>
      <c r="AP190" s="37"/>
      <c r="AQ190" s="42"/>
      <c r="AR190" s="69"/>
      <c r="AS190" s="69"/>
      <c r="AT190" s="69"/>
      <c r="AU190" s="69"/>
      <c r="AW190" s="39"/>
      <c r="AX190" s="98"/>
      <c r="AY190" s="37"/>
      <c r="AZ190" s="10"/>
      <c r="BA190" s="69"/>
      <c r="BB190" s="69"/>
      <c r="BC190" s="69"/>
      <c r="BD190" s="69"/>
      <c r="BF190" s="39"/>
      <c r="BG190" s="98"/>
      <c r="BH190" s="37"/>
      <c r="BI190" s="42"/>
      <c r="BJ190" s="69"/>
      <c r="BK190" s="69"/>
      <c r="BL190" s="69"/>
      <c r="BM190" s="69"/>
      <c r="BN190" s="98"/>
      <c r="BO190" s="98"/>
      <c r="BQ190" s="39"/>
      <c r="BR190" s="98"/>
      <c r="BS190" s="37"/>
      <c r="BT190" s="42"/>
      <c r="BU190" s="69"/>
      <c r="BV190" s="69"/>
      <c r="BW190" s="69"/>
      <c r="BX190" s="69"/>
      <c r="BY190" s="98"/>
      <c r="BZ190" s="98"/>
      <c r="CB190" s="98"/>
      <c r="CF190" s="39"/>
      <c r="CG190" s="98"/>
      <c r="CH190" s="10"/>
      <c r="CI190" s="10"/>
      <c r="CJ190" s="10"/>
      <c r="CK190" s="69"/>
      <c r="CL190" s="69"/>
      <c r="CM190" s="69"/>
      <c r="CO190" s="39"/>
      <c r="CP190" s="98"/>
      <c r="CQ190" s="10"/>
      <c r="CR190" s="10"/>
      <c r="CS190" s="10"/>
      <c r="CT190" s="69"/>
      <c r="CU190" s="69"/>
      <c r="CV190" s="69"/>
    </row>
    <row r="191" spans="1:100" s="45" customFormat="1" ht="15" x14ac:dyDescent="0.15">
      <c r="A191" s="39"/>
      <c r="B191" s="98"/>
      <c r="C191" s="37"/>
      <c r="D191" s="42"/>
      <c r="E191" s="69"/>
      <c r="F191" s="69"/>
      <c r="G191" s="69"/>
      <c r="H191" s="69"/>
      <c r="J191" s="39"/>
      <c r="K191" s="98"/>
      <c r="L191" s="37"/>
      <c r="M191" s="42"/>
      <c r="N191" s="69"/>
      <c r="O191" s="69"/>
      <c r="P191" s="69"/>
      <c r="Q191" s="69"/>
      <c r="S191" s="39"/>
      <c r="T191" s="39"/>
      <c r="U191" s="37"/>
      <c r="V191" s="10"/>
      <c r="W191" s="69"/>
      <c r="X191" s="69"/>
      <c r="Y191" s="69"/>
      <c r="Z191" s="69"/>
      <c r="AA191" s="44"/>
      <c r="AB191" s="44"/>
      <c r="AD191" s="39"/>
      <c r="AE191" s="98"/>
      <c r="AF191" s="37"/>
      <c r="AG191" s="10"/>
      <c r="AH191" s="69"/>
      <c r="AI191" s="69"/>
      <c r="AJ191" s="69"/>
      <c r="AK191" s="38"/>
      <c r="AL191" s="38"/>
      <c r="AN191" s="39"/>
      <c r="AO191" s="98"/>
      <c r="AP191" s="37"/>
      <c r="AQ191" s="42"/>
      <c r="AR191" s="69"/>
      <c r="AS191" s="69"/>
      <c r="AT191" s="69"/>
      <c r="AU191" s="69"/>
      <c r="AW191" s="39"/>
      <c r="AX191" s="98"/>
      <c r="AY191" s="37"/>
      <c r="AZ191" s="10"/>
      <c r="BA191" s="69"/>
      <c r="BB191" s="69"/>
      <c r="BC191" s="69"/>
      <c r="BD191" s="69"/>
      <c r="BF191" s="39"/>
      <c r="BG191" s="98"/>
      <c r="BH191" s="37"/>
      <c r="BI191" s="42"/>
      <c r="BJ191" s="69"/>
      <c r="BK191" s="69"/>
      <c r="BL191" s="69"/>
      <c r="BM191" s="69"/>
      <c r="BN191" s="98"/>
      <c r="BO191" s="98"/>
      <c r="BQ191" s="39"/>
      <c r="BR191" s="98"/>
      <c r="BS191" s="37"/>
      <c r="BT191" s="42"/>
      <c r="BU191" s="69"/>
      <c r="BV191" s="69"/>
      <c r="BW191" s="69"/>
      <c r="BX191" s="69"/>
      <c r="BY191" s="98"/>
      <c r="BZ191" s="98"/>
      <c r="CB191" s="98"/>
      <c r="CF191" s="39"/>
      <c r="CG191" s="98"/>
      <c r="CH191" s="10"/>
      <c r="CI191" s="10"/>
      <c r="CJ191" s="10"/>
      <c r="CK191" s="69"/>
      <c r="CL191" s="69"/>
      <c r="CM191" s="69"/>
      <c r="CO191" s="39"/>
      <c r="CP191" s="98"/>
      <c r="CQ191" s="10"/>
      <c r="CR191" s="10"/>
      <c r="CS191" s="10"/>
      <c r="CT191" s="69"/>
      <c r="CU191" s="69"/>
      <c r="CV191" s="69"/>
    </row>
    <row r="192" spans="1:100" s="45" customFormat="1" ht="15" x14ac:dyDescent="0.15">
      <c r="A192" s="39"/>
      <c r="B192" s="98"/>
      <c r="C192" s="37"/>
      <c r="D192" s="42"/>
      <c r="E192" s="69"/>
      <c r="F192" s="69"/>
      <c r="G192" s="69"/>
      <c r="H192" s="69"/>
      <c r="J192" s="39"/>
      <c r="K192" s="98"/>
      <c r="L192" s="37"/>
      <c r="M192" s="42"/>
      <c r="N192" s="69"/>
      <c r="O192" s="69"/>
      <c r="P192" s="69"/>
      <c r="Q192" s="69"/>
      <c r="S192" s="39"/>
      <c r="T192" s="39"/>
      <c r="U192" s="37"/>
      <c r="V192" s="10"/>
      <c r="W192" s="69"/>
      <c r="X192" s="69"/>
      <c r="Y192" s="69"/>
      <c r="Z192" s="69"/>
      <c r="AA192" s="44"/>
      <c r="AB192" s="44"/>
      <c r="AD192" s="39"/>
      <c r="AE192" s="98"/>
      <c r="AF192" s="37"/>
      <c r="AG192" s="10"/>
      <c r="AH192" s="69"/>
      <c r="AI192" s="69"/>
      <c r="AJ192" s="69"/>
      <c r="AK192" s="38"/>
      <c r="AL192" s="38"/>
      <c r="AN192" s="39"/>
      <c r="AO192" s="98"/>
      <c r="AP192" s="37"/>
      <c r="AQ192" s="42"/>
      <c r="AR192" s="69"/>
      <c r="AS192" s="69"/>
      <c r="AT192" s="69"/>
      <c r="AU192" s="69"/>
      <c r="AW192" s="39"/>
      <c r="AX192" s="98"/>
      <c r="AY192" s="37"/>
      <c r="AZ192" s="10"/>
      <c r="BA192" s="69"/>
      <c r="BB192" s="69"/>
      <c r="BC192" s="69"/>
      <c r="BD192" s="69"/>
      <c r="BF192" s="39"/>
      <c r="BG192" s="98"/>
      <c r="BH192" s="37"/>
      <c r="BI192" s="42"/>
      <c r="BJ192" s="69"/>
      <c r="BK192" s="69"/>
      <c r="BL192" s="69"/>
      <c r="BM192" s="69"/>
      <c r="BN192" s="98"/>
      <c r="BO192" s="98"/>
      <c r="BQ192" s="39"/>
      <c r="BR192" s="98"/>
      <c r="BS192" s="37"/>
      <c r="BT192" s="42"/>
      <c r="BU192" s="69"/>
      <c r="BV192" s="69"/>
      <c r="BW192" s="69"/>
      <c r="BX192" s="69"/>
      <c r="BY192" s="98"/>
      <c r="BZ192" s="98"/>
      <c r="CB192" s="98"/>
      <c r="CF192" s="39"/>
      <c r="CG192" s="98"/>
      <c r="CH192" s="10"/>
      <c r="CI192" s="10"/>
      <c r="CJ192" s="10"/>
      <c r="CK192" s="69"/>
      <c r="CL192" s="69"/>
      <c r="CM192" s="69"/>
      <c r="CO192" s="39"/>
      <c r="CP192" s="98"/>
      <c r="CQ192" s="10"/>
      <c r="CR192" s="10"/>
      <c r="CS192" s="10"/>
      <c r="CT192" s="69"/>
      <c r="CU192" s="69"/>
      <c r="CV192" s="69"/>
    </row>
    <row r="193" spans="1:100" s="45" customFormat="1" ht="15" x14ac:dyDescent="0.15">
      <c r="A193" s="39"/>
      <c r="B193" s="98"/>
      <c r="C193" s="37"/>
      <c r="D193" s="42"/>
      <c r="E193" s="69"/>
      <c r="F193" s="69"/>
      <c r="G193" s="69"/>
      <c r="H193" s="69"/>
      <c r="J193" s="39"/>
      <c r="K193" s="98"/>
      <c r="L193" s="37"/>
      <c r="M193" s="42"/>
      <c r="N193" s="69"/>
      <c r="O193" s="69"/>
      <c r="P193" s="69"/>
      <c r="Q193" s="69"/>
      <c r="S193" s="39"/>
      <c r="T193" s="39"/>
      <c r="U193" s="37"/>
      <c r="V193" s="10"/>
      <c r="W193" s="69"/>
      <c r="X193" s="69"/>
      <c r="Y193" s="69"/>
      <c r="Z193" s="69"/>
      <c r="AA193" s="44"/>
      <c r="AB193" s="44"/>
      <c r="AD193" s="39"/>
      <c r="AE193" s="98"/>
      <c r="AF193" s="37"/>
      <c r="AG193" s="10"/>
      <c r="AH193" s="69"/>
      <c r="AI193" s="69"/>
      <c r="AJ193" s="69"/>
      <c r="AK193" s="38"/>
      <c r="AL193" s="38"/>
      <c r="AN193" s="39"/>
      <c r="AO193" s="98"/>
      <c r="AP193" s="37"/>
      <c r="AQ193" s="42"/>
      <c r="AR193" s="69"/>
      <c r="AS193" s="69"/>
      <c r="AT193" s="69"/>
      <c r="AU193" s="69"/>
      <c r="AW193" s="39"/>
      <c r="AX193" s="98"/>
      <c r="AY193" s="37"/>
      <c r="AZ193" s="10"/>
      <c r="BA193" s="69"/>
      <c r="BB193" s="69"/>
      <c r="BC193" s="69"/>
      <c r="BD193" s="69"/>
      <c r="BF193" s="39"/>
      <c r="BG193" s="98"/>
      <c r="BH193" s="37"/>
      <c r="BI193" s="42"/>
      <c r="BJ193" s="69"/>
      <c r="BK193" s="69"/>
      <c r="BL193" s="69"/>
      <c r="BM193" s="69"/>
      <c r="BN193" s="98"/>
      <c r="BO193" s="98"/>
      <c r="BQ193" s="39"/>
      <c r="BR193" s="98"/>
      <c r="BS193" s="37"/>
      <c r="BT193" s="42"/>
      <c r="BU193" s="69"/>
      <c r="BV193" s="69"/>
      <c r="BW193" s="69"/>
      <c r="BX193" s="69"/>
      <c r="BY193" s="98"/>
      <c r="BZ193" s="98"/>
      <c r="CB193" s="98"/>
      <c r="CF193" s="39"/>
      <c r="CG193" s="98"/>
      <c r="CH193" s="10"/>
      <c r="CI193" s="10"/>
      <c r="CJ193" s="10"/>
      <c r="CK193" s="69"/>
      <c r="CL193" s="69"/>
      <c r="CM193" s="69"/>
      <c r="CO193" s="39"/>
      <c r="CP193" s="98"/>
      <c r="CQ193" s="10"/>
      <c r="CR193" s="10"/>
      <c r="CS193" s="10"/>
      <c r="CT193" s="69"/>
      <c r="CU193" s="69"/>
      <c r="CV193" s="69"/>
    </row>
    <row r="194" spans="1:100" s="45" customFormat="1" ht="15" x14ac:dyDescent="0.15">
      <c r="A194" s="39"/>
      <c r="B194" s="98"/>
      <c r="C194" s="37"/>
      <c r="D194" s="42"/>
      <c r="E194" s="69"/>
      <c r="F194" s="69"/>
      <c r="G194" s="69"/>
      <c r="H194" s="69"/>
      <c r="J194" s="39"/>
      <c r="K194" s="98"/>
      <c r="L194" s="37"/>
      <c r="M194" s="42"/>
      <c r="N194" s="69"/>
      <c r="O194" s="69"/>
      <c r="P194" s="69"/>
      <c r="Q194" s="69"/>
      <c r="S194" s="39"/>
      <c r="T194" s="39"/>
      <c r="U194" s="37"/>
      <c r="V194" s="10"/>
      <c r="W194" s="69"/>
      <c r="X194" s="69"/>
      <c r="Y194" s="69"/>
      <c r="Z194" s="69"/>
      <c r="AA194" s="44"/>
      <c r="AB194" s="44"/>
      <c r="AD194" s="39"/>
      <c r="AE194" s="98"/>
      <c r="AF194" s="37"/>
      <c r="AG194" s="10"/>
      <c r="AH194" s="69"/>
      <c r="AI194" s="69"/>
      <c r="AJ194" s="69"/>
      <c r="AK194" s="38"/>
      <c r="AL194" s="38"/>
      <c r="AN194" s="39"/>
      <c r="AO194" s="98"/>
      <c r="AP194" s="37"/>
      <c r="AQ194" s="42"/>
      <c r="AR194" s="69"/>
      <c r="AS194" s="69"/>
      <c r="AT194" s="69"/>
      <c r="AU194" s="69"/>
      <c r="AW194" s="39"/>
      <c r="AX194" s="98"/>
      <c r="AY194" s="37"/>
      <c r="AZ194" s="10"/>
      <c r="BA194" s="69"/>
      <c r="BB194" s="69"/>
      <c r="BC194" s="69"/>
      <c r="BD194" s="69"/>
      <c r="BF194" s="39"/>
      <c r="BG194" s="98"/>
      <c r="BH194" s="37"/>
      <c r="BI194" s="42"/>
      <c r="BJ194" s="69"/>
      <c r="BK194" s="69"/>
      <c r="BL194" s="69"/>
      <c r="BM194" s="69"/>
      <c r="BN194" s="98"/>
      <c r="BO194" s="98"/>
      <c r="BQ194" s="39"/>
      <c r="BR194" s="98"/>
      <c r="BS194" s="37"/>
      <c r="BT194" s="42"/>
      <c r="BU194" s="69"/>
      <c r="BV194" s="69"/>
      <c r="BW194" s="69"/>
      <c r="BX194" s="69"/>
      <c r="BY194" s="98"/>
      <c r="BZ194" s="98"/>
      <c r="CB194" s="98"/>
      <c r="CF194" s="39"/>
      <c r="CG194" s="98"/>
      <c r="CH194" s="10"/>
      <c r="CI194" s="10"/>
      <c r="CJ194" s="10"/>
      <c r="CK194" s="69"/>
      <c r="CL194" s="69"/>
      <c r="CM194" s="69"/>
      <c r="CO194" s="39"/>
      <c r="CP194" s="98"/>
      <c r="CQ194" s="10"/>
      <c r="CR194" s="10"/>
      <c r="CS194" s="10"/>
      <c r="CT194" s="69"/>
      <c r="CU194" s="69"/>
      <c r="CV194" s="69"/>
    </row>
    <row r="195" spans="1:100" s="45" customFormat="1" ht="15" x14ac:dyDescent="0.15">
      <c r="A195" s="39"/>
      <c r="B195" s="98"/>
      <c r="C195" s="37"/>
      <c r="D195" s="42"/>
      <c r="E195" s="69"/>
      <c r="F195" s="69"/>
      <c r="G195" s="69"/>
      <c r="H195" s="69"/>
      <c r="J195" s="39"/>
      <c r="K195" s="98"/>
      <c r="L195" s="37"/>
      <c r="M195" s="42"/>
      <c r="N195" s="69"/>
      <c r="O195" s="69"/>
      <c r="P195" s="69"/>
      <c r="Q195" s="69"/>
      <c r="S195" s="39"/>
      <c r="T195" s="39"/>
      <c r="U195" s="37"/>
      <c r="V195" s="10"/>
      <c r="W195" s="69"/>
      <c r="X195" s="69"/>
      <c r="Y195" s="69"/>
      <c r="Z195" s="69"/>
      <c r="AA195" s="44"/>
      <c r="AB195" s="44"/>
      <c r="AD195" s="39"/>
      <c r="AE195" s="98"/>
      <c r="AF195" s="37"/>
      <c r="AG195" s="10"/>
      <c r="AH195" s="69"/>
      <c r="AI195" s="69"/>
      <c r="AJ195" s="69"/>
      <c r="AK195" s="38"/>
      <c r="AL195" s="38"/>
      <c r="AN195" s="39"/>
      <c r="AO195" s="98"/>
      <c r="AP195" s="37"/>
      <c r="AQ195" s="42"/>
      <c r="AR195" s="69"/>
      <c r="AS195" s="69"/>
      <c r="AT195" s="69"/>
      <c r="AU195" s="69"/>
      <c r="AW195" s="39"/>
      <c r="AX195" s="98"/>
      <c r="AY195" s="37"/>
      <c r="AZ195" s="10"/>
      <c r="BA195" s="69"/>
      <c r="BB195" s="69"/>
      <c r="BC195" s="69"/>
      <c r="BD195" s="69"/>
      <c r="BF195" s="39"/>
      <c r="BG195" s="98"/>
      <c r="BH195" s="37"/>
      <c r="BI195" s="42"/>
      <c r="BJ195" s="69"/>
      <c r="BK195" s="69"/>
      <c r="BL195" s="69"/>
      <c r="BM195" s="69"/>
      <c r="BN195" s="98"/>
      <c r="BO195" s="98"/>
      <c r="BQ195" s="39"/>
      <c r="BR195" s="98"/>
      <c r="BS195" s="37"/>
      <c r="BT195" s="42"/>
      <c r="BU195" s="69"/>
      <c r="BV195" s="69"/>
      <c r="BW195" s="69"/>
      <c r="BX195" s="69"/>
      <c r="BY195" s="98"/>
      <c r="BZ195" s="98"/>
      <c r="CB195" s="98"/>
      <c r="CF195" s="39"/>
      <c r="CG195" s="98"/>
      <c r="CH195" s="10"/>
      <c r="CI195" s="10"/>
      <c r="CJ195" s="10"/>
      <c r="CK195" s="69"/>
      <c r="CL195" s="69"/>
      <c r="CM195" s="69"/>
      <c r="CO195" s="39"/>
      <c r="CP195" s="98"/>
      <c r="CQ195" s="10"/>
      <c r="CR195" s="10"/>
      <c r="CS195" s="10"/>
      <c r="CT195" s="69"/>
      <c r="CU195" s="69"/>
      <c r="CV195" s="69"/>
    </row>
    <row r="196" spans="1:100" s="45" customFormat="1" ht="15" x14ac:dyDescent="0.15">
      <c r="A196" s="39"/>
      <c r="B196" s="98"/>
      <c r="C196" s="37"/>
      <c r="D196" s="42"/>
      <c r="E196" s="69"/>
      <c r="F196" s="69"/>
      <c r="G196" s="69"/>
      <c r="H196" s="69"/>
      <c r="J196" s="39"/>
      <c r="K196" s="98"/>
      <c r="L196" s="37"/>
      <c r="M196" s="42"/>
      <c r="N196" s="69"/>
      <c r="O196" s="69"/>
      <c r="P196" s="69"/>
      <c r="Q196" s="69"/>
      <c r="S196" s="39"/>
      <c r="T196" s="39"/>
      <c r="U196" s="37"/>
      <c r="V196" s="10"/>
      <c r="W196" s="69"/>
      <c r="X196" s="69"/>
      <c r="Y196" s="69"/>
      <c r="Z196" s="69"/>
      <c r="AA196" s="44"/>
      <c r="AB196" s="44"/>
      <c r="AD196" s="39"/>
      <c r="AE196" s="98"/>
      <c r="AF196" s="37"/>
      <c r="AG196" s="10"/>
      <c r="AH196" s="69"/>
      <c r="AI196" s="69"/>
      <c r="AJ196" s="69"/>
      <c r="AK196" s="38"/>
      <c r="AL196" s="38"/>
      <c r="AN196" s="39"/>
      <c r="AO196" s="98"/>
      <c r="AP196" s="37"/>
      <c r="AQ196" s="42"/>
      <c r="AR196" s="69"/>
      <c r="AS196" s="69"/>
      <c r="AT196" s="69"/>
      <c r="AU196" s="69"/>
      <c r="AW196" s="39"/>
      <c r="AX196" s="98"/>
      <c r="AY196" s="37"/>
      <c r="AZ196" s="10"/>
      <c r="BA196" s="69"/>
      <c r="BB196" s="69"/>
      <c r="BC196" s="69"/>
      <c r="BD196" s="69"/>
      <c r="BF196" s="39"/>
      <c r="BG196" s="98"/>
      <c r="BH196" s="37"/>
      <c r="BI196" s="42"/>
      <c r="BJ196" s="69"/>
      <c r="BK196" s="69"/>
      <c r="BL196" s="69"/>
      <c r="BM196" s="69"/>
      <c r="BN196" s="98"/>
      <c r="BO196" s="98"/>
      <c r="BQ196" s="39"/>
      <c r="BR196" s="98"/>
      <c r="BS196" s="37"/>
      <c r="BT196" s="42"/>
      <c r="BU196" s="69"/>
      <c r="BV196" s="69"/>
      <c r="BW196" s="69"/>
      <c r="BX196" s="69"/>
      <c r="BY196" s="98"/>
      <c r="BZ196" s="98"/>
      <c r="CB196" s="98"/>
      <c r="CF196" s="39"/>
      <c r="CG196" s="98"/>
      <c r="CH196" s="10"/>
      <c r="CI196" s="10"/>
      <c r="CJ196" s="10"/>
      <c r="CK196" s="69"/>
      <c r="CL196" s="69"/>
      <c r="CM196" s="69"/>
      <c r="CO196" s="39"/>
      <c r="CP196" s="98"/>
      <c r="CQ196" s="10"/>
      <c r="CR196" s="10"/>
      <c r="CS196" s="10"/>
      <c r="CT196" s="69"/>
      <c r="CU196" s="69"/>
      <c r="CV196" s="69"/>
    </row>
    <row r="197" spans="1:100" s="45" customFormat="1" ht="15" x14ac:dyDescent="0.15">
      <c r="A197" s="39"/>
      <c r="B197" s="98"/>
      <c r="C197" s="37"/>
      <c r="D197" s="42"/>
      <c r="E197" s="69"/>
      <c r="F197" s="69"/>
      <c r="G197" s="69"/>
      <c r="H197" s="69"/>
      <c r="J197" s="39"/>
      <c r="K197" s="98"/>
      <c r="L197" s="37"/>
      <c r="M197" s="42"/>
      <c r="N197" s="69"/>
      <c r="O197" s="69"/>
      <c r="P197" s="69"/>
      <c r="Q197" s="69"/>
      <c r="S197" s="39"/>
      <c r="T197" s="39"/>
      <c r="U197" s="37"/>
      <c r="V197" s="10"/>
      <c r="W197" s="69"/>
      <c r="X197" s="69"/>
      <c r="Y197" s="69"/>
      <c r="Z197" s="69"/>
      <c r="AA197" s="44"/>
      <c r="AB197" s="44"/>
      <c r="AD197" s="39"/>
      <c r="AE197" s="98"/>
      <c r="AF197" s="37"/>
      <c r="AG197" s="10"/>
      <c r="AH197" s="69"/>
      <c r="AI197" s="69"/>
      <c r="AJ197" s="69"/>
      <c r="AK197" s="38"/>
      <c r="AL197" s="38"/>
      <c r="AN197" s="39"/>
      <c r="AO197" s="98"/>
      <c r="AP197" s="37"/>
      <c r="AQ197" s="42"/>
      <c r="AR197" s="69"/>
      <c r="AS197" s="69"/>
      <c r="AT197" s="69"/>
      <c r="AU197" s="69"/>
      <c r="AW197" s="39"/>
      <c r="AX197" s="98"/>
      <c r="AY197" s="37"/>
      <c r="AZ197" s="10"/>
      <c r="BA197" s="69"/>
      <c r="BB197" s="69"/>
      <c r="BC197" s="69"/>
      <c r="BD197" s="69"/>
      <c r="BF197" s="39"/>
      <c r="BG197" s="98"/>
      <c r="BH197" s="37"/>
      <c r="BI197" s="42"/>
      <c r="BJ197" s="69"/>
      <c r="BK197" s="69"/>
      <c r="BL197" s="69"/>
      <c r="BM197" s="69"/>
      <c r="BN197" s="98"/>
      <c r="BO197" s="98"/>
      <c r="BQ197" s="39"/>
      <c r="BR197" s="98"/>
      <c r="BS197" s="37"/>
      <c r="BT197" s="42"/>
      <c r="BU197" s="69"/>
      <c r="BV197" s="69"/>
      <c r="BW197" s="69"/>
      <c r="BX197" s="69"/>
      <c r="BY197" s="98"/>
      <c r="BZ197" s="98"/>
      <c r="CB197" s="98"/>
      <c r="CF197" s="39"/>
      <c r="CG197" s="98"/>
      <c r="CH197" s="10"/>
      <c r="CI197" s="10"/>
      <c r="CJ197" s="10"/>
      <c r="CK197" s="69"/>
      <c r="CL197" s="69"/>
      <c r="CM197" s="69"/>
      <c r="CO197" s="39"/>
      <c r="CP197" s="98"/>
      <c r="CQ197" s="10"/>
      <c r="CR197" s="10"/>
      <c r="CS197" s="10"/>
      <c r="CT197" s="69"/>
      <c r="CU197" s="69"/>
      <c r="CV197" s="69"/>
    </row>
    <row r="198" spans="1:100" s="45" customFormat="1" ht="15" x14ac:dyDescent="0.15">
      <c r="A198" s="39"/>
      <c r="B198" s="98"/>
      <c r="C198" s="37"/>
      <c r="D198" s="42"/>
      <c r="E198" s="69"/>
      <c r="F198" s="69"/>
      <c r="G198" s="69"/>
      <c r="H198" s="69"/>
      <c r="J198" s="39"/>
      <c r="K198" s="98"/>
      <c r="L198" s="37"/>
      <c r="M198" s="42"/>
      <c r="N198" s="69"/>
      <c r="O198" s="69"/>
      <c r="P198" s="69"/>
      <c r="Q198" s="69"/>
      <c r="S198" s="39"/>
      <c r="T198" s="39"/>
      <c r="U198" s="37"/>
      <c r="V198" s="10"/>
      <c r="W198" s="69"/>
      <c r="X198" s="69"/>
      <c r="Y198" s="69"/>
      <c r="Z198" s="69"/>
      <c r="AA198" s="44"/>
      <c r="AB198" s="44"/>
      <c r="AD198" s="39"/>
      <c r="AE198" s="98"/>
      <c r="AF198" s="37"/>
      <c r="AG198" s="10"/>
      <c r="AH198" s="69"/>
      <c r="AI198" s="69"/>
      <c r="AJ198" s="69"/>
      <c r="AK198" s="38"/>
      <c r="AL198" s="38"/>
      <c r="AN198" s="39"/>
      <c r="AO198" s="98"/>
      <c r="AP198" s="37"/>
      <c r="AQ198" s="42"/>
      <c r="AR198" s="69"/>
      <c r="AS198" s="69"/>
      <c r="AT198" s="69"/>
      <c r="AU198" s="69"/>
      <c r="AW198" s="39"/>
      <c r="AX198" s="98"/>
      <c r="AY198" s="37"/>
      <c r="AZ198" s="10"/>
      <c r="BA198" s="69"/>
      <c r="BB198" s="69"/>
      <c r="BC198" s="69"/>
      <c r="BD198" s="69"/>
      <c r="BF198" s="39"/>
      <c r="BG198" s="98"/>
      <c r="BH198" s="37"/>
      <c r="BI198" s="42"/>
      <c r="BJ198" s="69"/>
      <c r="BK198" s="69"/>
      <c r="BL198" s="69"/>
      <c r="BM198" s="69"/>
      <c r="BN198" s="98"/>
      <c r="BO198" s="98"/>
      <c r="BQ198" s="39"/>
      <c r="BR198" s="98"/>
      <c r="BS198" s="37"/>
      <c r="BT198" s="42"/>
      <c r="BU198" s="69"/>
      <c r="BV198" s="69"/>
      <c r="BW198" s="69"/>
      <c r="BX198" s="69"/>
      <c r="BY198" s="98"/>
      <c r="BZ198" s="98"/>
      <c r="CB198" s="98"/>
      <c r="CF198" s="39"/>
      <c r="CG198" s="98"/>
      <c r="CH198" s="10"/>
      <c r="CI198" s="10"/>
      <c r="CJ198" s="10"/>
      <c r="CK198" s="69"/>
      <c r="CL198" s="69"/>
      <c r="CM198" s="69"/>
      <c r="CO198" s="39"/>
      <c r="CP198" s="98"/>
      <c r="CQ198" s="10"/>
      <c r="CR198" s="10"/>
      <c r="CS198" s="10"/>
      <c r="CT198" s="69"/>
      <c r="CU198" s="69"/>
      <c r="CV198" s="69"/>
    </row>
    <row r="199" spans="1:100" s="45" customFormat="1" ht="15" x14ac:dyDescent="0.15">
      <c r="A199" s="39"/>
      <c r="B199" s="98"/>
      <c r="C199" s="37"/>
      <c r="D199" s="42"/>
      <c r="E199" s="69"/>
      <c r="F199" s="69"/>
      <c r="G199" s="69"/>
      <c r="H199" s="69"/>
      <c r="J199" s="39"/>
      <c r="K199" s="98"/>
      <c r="L199" s="37"/>
      <c r="M199" s="42"/>
      <c r="N199" s="69"/>
      <c r="O199" s="69"/>
      <c r="P199" s="69"/>
      <c r="Q199" s="69"/>
      <c r="S199" s="39"/>
      <c r="T199" s="39"/>
      <c r="U199" s="37"/>
      <c r="V199" s="10"/>
      <c r="W199" s="69"/>
      <c r="X199" s="69"/>
      <c r="Y199" s="69"/>
      <c r="Z199" s="69"/>
      <c r="AA199" s="44"/>
      <c r="AB199" s="44"/>
      <c r="AD199" s="39"/>
      <c r="AE199" s="98"/>
      <c r="AF199" s="37"/>
      <c r="AG199" s="10"/>
      <c r="AH199" s="69"/>
      <c r="AI199" s="69"/>
      <c r="AJ199" s="69"/>
      <c r="AK199" s="38"/>
      <c r="AL199" s="38"/>
      <c r="AN199" s="39"/>
      <c r="AO199" s="98"/>
      <c r="AP199" s="37"/>
      <c r="AQ199" s="42"/>
      <c r="AR199" s="69"/>
      <c r="AS199" s="69"/>
      <c r="AT199" s="69"/>
      <c r="AU199" s="69"/>
      <c r="AW199" s="39"/>
      <c r="AX199" s="98"/>
      <c r="AY199" s="37"/>
      <c r="AZ199" s="10"/>
      <c r="BA199" s="69"/>
      <c r="BB199" s="69"/>
      <c r="BC199" s="69"/>
      <c r="BD199" s="69"/>
      <c r="BF199" s="39"/>
      <c r="BG199" s="98"/>
      <c r="BH199" s="37"/>
      <c r="BI199" s="42"/>
      <c r="BJ199" s="69"/>
      <c r="BK199" s="69"/>
      <c r="BL199" s="69"/>
      <c r="BM199" s="69"/>
      <c r="BN199" s="98"/>
      <c r="BO199" s="98"/>
      <c r="BQ199" s="39"/>
      <c r="BR199" s="98"/>
      <c r="BS199" s="37"/>
      <c r="BT199" s="42"/>
      <c r="BU199" s="69"/>
      <c r="BV199" s="69"/>
      <c r="BW199" s="69"/>
      <c r="BX199" s="69"/>
      <c r="BY199" s="98"/>
      <c r="BZ199" s="98"/>
      <c r="CB199" s="98"/>
      <c r="CF199" s="39"/>
      <c r="CG199" s="98"/>
      <c r="CH199" s="10"/>
      <c r="CI199" s="10"/>
      <c r="CJ199" s="10"/>
      <c r="CK199" s="69"/>
      <c r="CL199" s="69"/>
      <c r="CM199" s="69"/>
      <c r="CO199" s="39"/>
      <c r="CP199" s="98"/>
      <c r="CQ199" s="10"/>
      <c r="CR199" s="10"/>
      <c r="CS199" s="10"/>
      <c r="CT199" s="69"/>
      <c r="CU199" s="69"/>
      <c r="CV199" s="69"/>
    </row>
    <row r="200" spans="1:100" s="45" customFormat="1" ht="15" x14ac:dyDescent="0.15">
      <c r="A200" s="39"/>
      <c r="B200" s="98"/>
      <c r="C200" s="37"/>
      <c r="D200" s="42"/>
      <c r="E200" s="69"/>
      <c r="F200" s="69"/>
      <c r="G200" s="69"/>
      <c r="H200" s="69"/>
      <c r="J200" s="39"/>
      <c r="K200" s="98"/>
      <c r="L200" s="37"/>
      <c r="M200" s="42"/>
      <c r="N200" s="69"/>
      <c r="O200" s="69"/>
      <c r="P200" s="69"/>
      <c r="Q200" s="69"/>
      <c r="S200" s="39"/>
      <c r="T200" s="39"/>
      <c r="U200" s="37"/>
      <c r="V200" s="10"/>
      <c r="W200" s="69"/>
      <c r="X200" s="69"/>
      <c r="Y200" s="69"/>
      <c r="Z200" s="69"/>
      <c r="AA200" s="44"/>
      <c r="AB200" s="44"/>
      <c r="AD200" s="39"/>
      <c r="AE200" s="98"/>
      <c r="AF200" s="37"/>
      <c r="AG200" s="10"/>
      <c r="AH200" s="69"/>
      <c r="AI200" s="69"/>
      <c r="AJ200" s="69"/>
      <c r="AK200" s="38"/>
      <c r="AL200" s="38"/>
      <c r="AN200" s="39"/>
      <c r="AO200" s="98"/>
      <c r="AP200" s="37"/>
      <c r="AQ200" s="42"/>
      <c r="AR200" s="69"/>
      <c r="AS200" s="69"/>
      <c r="AT200" s="69"/>
      <c r="AU200" s="69"/>
      <c r="AW200" s="39"/>
      <c r="AX200" s="98"/>
      <c r="AY200" s="37"/>
      <c r="AZ200" s="10"/>
      <c r="BA200" s="69"/>
      <c r="BB200" s="69"/>
      <c r="BC200" s="69"/>
      <c r="BD200" s="69"/>
      <c r="BF200" s="39"/>
      <c r="BG200" s="98"/>
      <c r="BH200" s="37"/>
      <c r="BI200" s="42"/>
      <c r="BJ200" s="69"/>
      <c r="BK200" s="69"/>
      <c r="BL200" s="69"/>
      <c r="BM200" s="69"/>
      <c r="BN200" s="98"/>
      <c r="BO200" s="98"/>
      <c r="BQ200" s="39"/>
      <c r="BR200" s="98"/>
      <c r="BS200" s="37"/>
      <c r="BT200" s="42"/>
      <c r="BU200" s="69"/>
      <c r="BV200" s="69"/>
      <c r="BW200" s="69"/>
      <c r="BX200" s="69"/>
      <c r="BY200" s="98"/>
      <c r="BZ200" s="98"/>
      <c r="CB200" s="98"/>
      <c r="CF200" s="39"/>
      <c r="CG200" s="98"/>
      <c r="CH200" s="10"/>
      <c r="CI200" s="10"/>
      <c r="CJ200" s="10"/>
      <c r="CK200" s="69"/>
      <c r="CL200" s="69"/>
      <c r="CM200" s="69"/>
      <c r="CO200" s="39"/>
      <c r="CP200" s="98"/>
      <c r="CQ200" s="10"/>
      <c r="CR200" s="10"/>
      <c r="CS200" s="10"/>
      <c r="CT200" s="69"/>
      <c r="CU200" s="69"/>
      <c r="CV200" s="69"/>
    </row>
    <row r="201" spans="1:100" s="45" customFormat="1" ht="15" x14ac:dyDescent="0.15">
      <c r="A201" s="39"/>
      <c r="B201" s="98"/>
      <c r="C201" s="37"/>
      <c r="D201" s="42"/>
      <c r="E201" s="69"/>
      <c r="F201" s="69"/>
      <c r="G201" s="69"/>
      <c r="H201" s="69"/>
      <c r="J201" s="39"/>
      <c r="K201" s="98"/>
      <c r="L201" s="37"/>
      <c r="M201" s="42"/>
      <c r="N201" s="69"/>
      <c r="O201" s="69"/>
      <c r="P201" s="69"/>
      <c r="Q201" s="69"/>
      <c r="S201" s="39"/>
      <c r="T201" s="39"/>
      <c r="U201" s="37"/>
      <c r="V201" s="10"/>
      <c r="W201" s="69"/>
      <c r="X201" s="69"/>
      <c r="Y201" s="69"/>
      <c r="Z201" s="69"/>
      <c r="AA201" s="44"/>
      <c r="AB201" s="44"/>
      <c r="AD201" s="39"/>
      <c r="AE201" s="98"/>
      <c r="AF201" s="37"/>
      <c r="AG201" s="10"/>
      <c r="AH201" s="69"/>
      <c r="AI201" s="69"/>
      <c r="AJ201" s="69"/>
      <c r="AK201" s="38"/>
      <c r="AL201" s="38"/>
      <c r="AN201" s="39"/>
      <c r="AO201" s="98"/>
      <c r="AP201" s="37"/>
      <c r="AQ201" s="42"/>
      <c r="AR201" s="69"/>
      <c r="AS201" s="69"/>
      <c r="AT201" s="69"/>
      <c r="AU201" s="69"/>
      <c r="AW201" s="39"/>
      <c r="AX201" s="98"/>
      <c r="AY201" s="37"/>
      <c r="AZ201" s="10"/>
      <c r="BA201" s="69"/>
      <c r="BB201" s="69"/>
      <c r="BC201" s="69"/>
      <c r="BD201" s="69"/>
      <c r="BF201" s="39"/>
      <c r="BG201" s="98"/>
      <c r="BH201" s="37"/>
      <c r="BI201" s="42"/>
      <c r="BJ201" s="69"/>
      <c r="BK201" s="69"/>
      <c r="BL201" s="69"/>
      <c r="BM201" s="69"/>
      <c r="BN201" s="98"/>
      <c r="BO201" s="98"/>
      <c r="BQ201" s="39"/>
      <c r="BR201" s="98"/>
      <c r="BS201" s="37"/>
      <c r="BT201" s="42"/>
      <c r="BU201" s="69"/>
      <c r="BV201" s="69"/>
      <c r="BW201" s="69"/>
      <c r="BX201" s="69"/>
      <c r="BY201" s="98"/>
      <c r="BZ201" s="98"/>
      <c r="CB201" s="98"/>
      <c r="CF201" s="39"/>
      <c r="CG201" s="98"/>
      <c r="CH201" s="10"/>
      <c r="CI201" s="10"/>
      <c r="CJ201" s="10"/>
      <c r="CK201" s="69"/>
      <c r="CL201" s="69"/>
      <c r="CM201" s="69"/>
      <c r="CO201" s="39"/>
      <c r="CP201" s="98"/>
      <c r="CQ201" s="10"/>
      <c r="CR201" s="10"/>
      <c r="CS201" s="10"/>
      <c r="CT201" s="69"/>
      <c r="CU201" s="69"/>
      <c r="CV201" s="69"/>
    </row>
    <row r="202" spans="1:100" s="45" customFormat="1" ht="15" x14ac:dyDescent="0.15">
      <c r="A202" s="39"/>
      <c r="B202" s="98"/>
      <c r="C202" s="37"/>
      <c r="D202" s="42"/>
      <c r="E202" s="69"/>
      <c r="F202" s="69"/>
      <c r="G202" s="69"/>
      <c r="H202" s="69"/>
      <c r="J202" s="39"/>
      <c r="K202" s="98"/>
      <c r="L202" s="37"/>
      <c r="M202" s="42"/>
      <c r="N202" s="69"/>
      <c r="O202" s="69"/>
      <c r="P202" s="69"/>
      <c r="Q202" s="69"/>
      <c r="S202" s="39"/>
      <c r="T202" s="39"/>
      <c r="U202" s="37"/>
      <c r="V202" s="10"/>
      <c r="W202" s="69"/>
      <c r="X202" s="69"/>
      <c r="Y202" s="69"/>
      <c r="Z202" s="69"/>
      <c r="AA202" s="44"/>
      <c r="AB202" s="44"/>
      <c r="AD202" s="39"/>
      <c r="AE202" s="98"/>
      <c r="AF202" s="37"/>
      <c r="AG202" s="10"/>
      <c r="AH202" s="69"/>
      <c r="AI202" s="69"/>
      <c r="AJ202" s="69"/>
      <c r="AK202" s="38"/>
      <c r="AL202" s="38"/>
      <c r="AN202" s="39"/>
      <c r="AO202" s="98"/>
      <c r="AP202" s="37"/>
      <c r="AQ202" s="42"/>
      <c r="AR202" s="69"/>
      <c r="AS202" s="69"/>
      <c r="AT202" s="69"/>
      <c r="AU202" s="69"/>
      <c r="AW202" s="39"/>
      <c r="AX202" s="98"/>
      <c r="AY202" s="37"/>
      <c r="AZ202" s="10"/>
      <c r="BA202" s="69"/>
      <c r="BB202" s="69"/>
      <c r="BC202" s="69"/>
      <c r="BD202" s="69"/>
      <c r="BF202" s="39"/>
      <c r="BG202" s="98"/>
      <c r="BH202" s="37"/>
      <c r="BI202" s="42"/>
      <c r="BJ202" s="69"/>
      <c r="BK202" s="69"/>
      <c r="BL202" s="69"/>
      <c r="BM202" s="69"/>
      <c r="BN202" s="98"/>
      <c r="BO202" s="98"/>
      <c r="BQ202" s="39"/>
      <c r="BR202" s="98"/>
      <c r="BS202" s="37"/>
      <c r="BT202" s="42"/>
      <c r="BU202" s="69"/>
      <c r="BV202" s="69"/>
      <c r="BW202" s="69"/>
      <c r="BX202" s="69"/>
      <c r="BY202" s="98"/>
      <c r="BZ202" s="98"/>
      <c r="CB202" s="98"/>
      <c r="CF202" s="39"/>
      <c r="CG202" s="98"/>
      <c r="CH202" s="10"/>
      <c r="CI202" s="10"/>
      <c r="CJ202" s="10"/>
      <c r="CK202" s="69"/>
      <c r="CL202" s="69"/>
      <c r="CM202" s="69"/>
      <c r="CO202" s="39"/>
      <c r="CP202" s="98"/>
      <c r="CQ202" s="10"/>
      <c r="CR202" s="10"/>
      <c r="CS202" s="10"/>
      <c r="CT202" s="69"/>
      <c r="CU202" s="69"/>
      <c r="CV202" s="69"/>
    </row>
    <row r="203" spans="1:100" s="45" customFormat="1" ht="15" x14ac:dyDescent="0.15">
      <c r="A203" s="39"/>
      <c r="B203" s="98"/>
      <c r="C203" s="37"/>
      <c r="D203" s="42"/>
      <c r="E203" s="69"/>
      <c r="F203" s="69"/>
      <c r="G203" s="69"/>
      <c r="H203" s="69"/>
      <c r="J203" s="39"/>
      <c r="K203" s="98"/>
      <c r="L203" s="37"/>
      <c r="M203" s="42"/>
      <c r="N203" s="69"/>
      <c r="O203" s="69"/>
      <c r="P203" s="69"/>
      <c r="Q203" s="69"/>
      <c r="S203" s="39"/>
      <c r="T203" s="39"/>
      <c r="U203" s="37"/>
      <c r="V203" s="10"/>
      <c r="W203" s="69"/>
      <c r="X203" s="69"/>
      <c r="Y203" s="69"/>
      <c r="Z203" s="69"/>
      <c r="AA203" s="44"/>
      <c r="AB203" s="44"/>
      <c r="AD203" s="39"/>
      <c r="AE203" s="98"/>
      <c r="AF203" s="37"/>
      <c r="AG203" s="10"/>
      <c r="AH203" s="69"/>
      <c r="AI203" s="69"/>
      <c r="AJ203" s="69"/>
      <c r="AK203" s="38"/>
      <c r="AL203" s="38"/>
      <c r="AN203" s="39"/>
      <c r="AO203" s="98"/>
      <c r="AP203" s="37"/>
      <c r="AQ203" s="42"/>
      <c r="AR203" s="69"/>
      <c r="AS203" s="69"/>
      <c r="AT203" s="69"/>
      <c r="AU203" s="69"/>
      <c r="AW203" s="39"/>
      <c r="AX203" s="98"/>
      <c r="AY203" s="37"/>
      <c r="AZ203" s="10"/>
      <c r="BA203" s="69"/>
      <c r="BB203" s="69"/>
      <c r="BC203" s="69"/>
      <c r="BD203" s="69"/>
      <c r="BF203" s="39"/>
      <c r="BG203" s="98"/>
      <c r="BH203" s="37"/>
      <c r="BI203" s="42"/>
      <c r="BJ203" s="69"/>
      <c r="BK203" s="69"/>
      <c r="BL203" s="69"/>
      <c r="BM203" s="69"/>
      <c r="BN203" s="98"/>
      <c r="BO203" s="98"/>
      <c r="BQ203" s="39"/>
      <c r="BR203" s="98"/>
      <c r="BS203" s="37"/>
      <c r="BT203" s="42"/>
      <c r="BU203" s="69"/>
      <c r="BV203" s="69"/>
      <c r="BW203" s="69"/>
      <c r="BX203" s="69"/>
      <c r="BY203" s="98"/>
      <c r="BZ203" s="98"/>
      <c r="CB203" s="98"/>
      <c r="CF203" s="39"/>
      <c r="CG203" s="98"/>
      <c r="CH203" s="10"/>
      <c r="CI203" s="10"/>
      <c r="CJ203" s="10"/>
      <c r="CK203" s="69"/>
      <c r="CL203" s="69"/>
      <c r="CM203" s="69"/>
      <c r="CO203" s="39"/>
      <c r="CP203" s="98"/>
      <c r="CQ203" s="10"/>
      <c r="CR203" s="10"/>
      <c r="CS203" s="10"/>
      <c r="CT203" s="69"/>
      <c r="CU203" s="69"/>
      <c r="CV203" s="69"/>
    </row>
    <row r="204" spans="1:100" s="45" customFormat="1" ht="15" x14ac:dyDescent="0.15">
      <c r="A204" s="39"/>
      <c r="B204" s="98"/>
      <c r="C204" s="37"/>
      <c r="D204" s="42"/>
      <c r="E204" s="69"/>
      <c r="F204" s="69"/>
      <c r="G204" s="69"/>
      <c r="H204" s="69"/>
      <c r="J204" s="39"/>
      <c r="K204" s="98"/>
      <c r="L204" s="37"/>
      <c r="M204" s="42"/>
      <c r="N204" s="69"/>
      <c r="O204" s="69"/>
      <c r="P204" s="69"/>
      <c r="Q204" s="69"/>
      <c r="S204" s="39"/>
      <c r="T204" s="39"/>
      <c r="U204" s="37"/>
      <c r="V204" s="10"/>
      <c r="W204" s="69"/>
      <c r="X204" s="69"/>
      <c r="Y204" s="69"/>
      <c r="Z204" s="69"/>
      <c r="AA204" s="44"/>
      <c r="AB204" s="44"/>
      <c r="AD204" s="39"/>
      <c r="AE204" s="98"/>
      <c r="AF204" s="37"/>
      <c r="AG204" s="10"/>
      <c r="AH204" s="69"/>
      <c r="AI204" s="69"/>
      <c r="AJ204" s="69"/>
      <c r="AK204" s="38"/>
      <c r="AL204" s="38"/>
      <c r="AN204" s="39"/>
      <c r="AO204" s="98"/>
      <c r="AP204" s="37"/>
      <c r="AQ204" s="42"/>
      <c r="AR204" s="69"/>
      <c r="AS204" s="69"/>
      <c r="AT204" s="69"/>
      <c r="AU204" s="69"/>
      <c r="AW204" s="39"/>
      <c r="AX204" s="98"/>
      <c r="AY204" s="37"/>
      <c r="AZ204" s="10"/>
      <c r="BA204" s="69"/>
      <c r="BB204" s="69"/>
      <c r="BC204" s="69"/>
      <c r="BD204" s="69"/>
      <c r="BF204" s="39"/>
      <c r="BG204" s="98"/>
      <c r="BH204" s="37"/>
      <c r="BI204" s="42"/>
      <c r="BJ204" s="69"/>
      <c r="BK204" s="69"/>
      <c r="BL204" s="69"/>
      <c r="BM204" s="69"/>
      <c r="BN204" s="98"/>
      <c r="BO204" s="98"/>
      <c r="BQ204" s="39"/>
      <c r="BR204" s="98"/>
      <c r="BS204" s="37"/>
      <c r="BT204" s="42"/>
      <c r="BU204" s="69"/>
      <c r="BV204" s="69"/>
      <c r="BW204" s="69"/>
      <c r="BX204" s="69"/>
      <c r="BY204" s="98"/>
      <c r="BZ204" s="98"/>
      <c r="CB204" s="98"/>
      <c r="CF204" s="39"/>
      <c r="CG204" s="98"/>
      <c r="CH204" s="10"/>
      <c r="CI204" s="10"/>
      <c r="CJ204" s="10"/>
      <c r="CK204" s="69"/>
      <c r="CL204" s="69"/>
      <c r="CM204" s="69"/>
      <c r="CO204" s="39"/>
      <c r="CP204" s="98"/>
      <c r="CQ204" s="10"/>
      <c r="CR204" s="10"/>
      <c r="CS204" s="10"/>
      <c r="CT204" s="69"/>
      <c r="CU204" s="69"/>
      <c r="CV204" s="69"/>
    </row>
    <row r="205" spans="1:100" s="45" customFormat="1" ht="15" x14ac:dyDescent="0.15">
      <c r="A205" s="39"/>
      <c r="B205" s="98"/>
      <c r="C205" s="37"/>
      <c r="D205" s="42"/>
      <c r="E205" s="69"/>
      <c r="F205" s="69"/>
      <c r="G205" s="69"/>
      <c r="H205" s="69"/>
      <c r="J205" s="39"/>
      <c r="K205" s="98"/>
      <c r="L205" s="37"/>
      <c r="M205" s="42"/>
      <c r="N205" s="69"/>
      <c r="O205" s="69"/>
      <c r="P205" s="69"/>
      <c r="Q205" s="69"/>
      <c r="S205" s="39"/>
      <c r="T205" s="39"/>
      <c r="U205" s="37"/>
      <c r="V205" s="10"/>
      <c r="W205" s="69"/>
      <c r="X205" s="69"/>
      <c r="Y205" s="69"/>
      <c r="Z205" s="69"/>
      <c r="AA205" s="44"/>
      <c r="AB205" s="44"/>
      <c r="AD205" s="39"/>
      <c r="AE205" s="98"/>
      <c r="AF205" s="37"/>
      <c r="AG205" s="10"/>
      <c r="AH205" s="69"/>
      <c r="AI205" s="69"/>
      <c r="AJ205" s="69"/>
      <c r="AK205" s="38"/>
      <c r="AL205" s="38"/>
      <c r="AN205" s="39"/>
      <c r="AO205" s="98"/>
      <c r="AP205" s="37"/>
      <c r="AQ205" s="42"/>
      <c r="AR205" s="69"/>
      <c r="AS205" s="69"/>
      <c r="AT205" s="69"/>
      <c r="AU205" s="69"/>
      <c r="AW205" s="39"/>
      <c r="AX205" s="98"/>
      <c r="AY205" s="37"/>
      <c r="AZ205" s="10"/>
      <c r="BA205" s="69"/>
      <c r="BB205" s="69"/>
      <c r="BC205" s="69"/>
      <c r="BD205" s="69"/>
      <c r="BF205" s="39"/>
      <c r="BG205" s="98"/>
      <c r="BH205" s="37"/>
      <c r="BI205" s="42"/>
      <c r="BJ205" s="69"/>
      <c r="BK205" s="69"/>
      <c r="BL205" s="69"/>
      <c r="BM205" s="69"/>
      <c r="BN205" s="98"/>
      <c r="BO205" s="98"/>
      <c r="BQ205" s="39"/>
      <c r="BR205" s="98"/>
      <c r="BS205" s="37"/>
      <c r="BT205" s="42"/>
      <c r="BU205" s="69"/>
      <c r="BV205" s="69"/>
      <c r="BW205" s="69"/>
      <c r="BX205" s="69"/>
      <c r="BY205" s="98"/>
      <c r="BZ205" s="98"/>
      <c r="CB205" s="98"/>
      <c r="CF205" s="39"/>
      <c r="CG205" s="98"/>
      <c r="CH205" s="10"/>
      <c r="CI205" s="10"/>
      <c r="CJ205" s="10"/>
      <c r="CK205" s="69"/>
      <c r="CL205" s="69"/>
      <c r="CM205" s="69"/>
      <c r="CO205" s="39"/>
      <c r="CP205" s="98"/>
      <c r="CQ205" s="10"/>
      <c r="CR205" s="10"/>
      <c r="CS205" s="10"/>
      <c r="CT205" s="69"/>
      <c r="CU205" s="69"/>
      <c r="CV205" s="69"/>
    </row>
    <row r="206" spans="1:100" s="45" customFormat="1" ht="15" x14ac:dyDescent="0.15">
      <c r="A206" s="39"/>
      <c r="B206" s="98"/>
      <c r="C206" s="37"/>
      <c r="D206" s="42"/>
      <c r="E206" s="69"/>
      <c r="F206" s="69"/>
      <c r="G206" s="69"/>
      <c r="H206" s="69"/>
      <c r="J206" s="39"/>
      <c r="K206" s="98"/>
      <c r="L206" s="37"/>
      <c r="M206" s="42"/>
      <c r="N206" s="69"/>
      <c r="O206" s="69"/>
      <c r="P206" s="69"/>
      <c r="Q206" s="69"/>
      <c r="S206" s="39"/>
      <c r="T206" s="39"/>
      <c r="U206" s="37"/>
      <c r="V206" s="10"/>
      <c r="W206" s="69"/>
      <c r="X206" s="69"/>
      <c r="Y206" s="69"/>
      <c r="Z206" s="69"/>
      <c r="AA206" s="44"/>
      <c r="AB206" s="44"/>
      <c r="AD206" s="39"/>
      <c r="AE206" s="98"/>
      <c r="AF206" s="37"/>
      <c r="AG206" s="10"/>
      <c r="AH206" s="69"/>
      <c r="AI206" s="69"/>
      <c r="AJ206" s="69"/>
      <c r="AK206" s="38"/>
      <c r="AL206" s="38"/>
      <c r="AN206" s="39"/>
      <c r="AO206" s="98"/>
      <c r="AP206" s="37"/>
      <c r="AQ206" s="42"/>
      <c r="AR206" s="69"/>
      <c r="AS206" s="69"/>
      <c r="AT206" s="69"/>
      <c r="AU206" s="69"/>
      <c r="AW206" s="39"/>
      <c r="AX206" s="98"/>
      <c r="AY206" s="37"/>
      <c r="AZ206" s="10"/>
      <c r="BA206" s="69"/>
      <c r="BB206" s="69"/>
      <c r="BC206" s="69"/>
      <c r="BD206" s="69"/>
      <c r="BF206" s="39"/>
      <c r="BG206" s="98"/>
      <c r="BH206" s="37"/>
      <c r="BI206" s="42"/>
      <c r="BJ206" s="69"/>
      <c r="BK206" s="69"/>
      <c r="BL206" s="69"/>
      <c r="BM206" s="69"/>
      <c r="BN206" s="98"/>
      <c r="BO206" s="98"/>
      <c r="BQ206" s="39"/>
      <c r="BR206" s="98"/>
      <c r="BS206" s="37"/>
      <c r="BT206" s="42"/>
      <c r="BU206" s="69"/>
      <c r="BV206" s="69"/>
      <c r="BW206" s="69"/>
      <c r="BX206" s="69"/>
      <c r="BY206" s="98"/>
      <c r="BZ206" s="98"/>
      <c r="CB206" s="98"/>
      <c r="CF206" s="39"/>
      <c r="CG206" s="98"/>
      <c r="CH206" s="10"/>
      <c r="CI206" s="10"/>
      <c r="CJ206" s="10"/>
      <c r="CK206" s="69"/>
      <c r="CL206" s="69"/>
      <c r="CM206" s="69"/>
      <c r="CO206" s="39"/>
      <c r="CP206" s="98"/>
      <c r="CQ206" s="10"/>
      <c r="CR206" s="10"/>
      <c r="CS206" s="10"/>
      <c r="CT206" s="69"/>
      <c r="CU206" s="69"/>
      <c r="CV206" s="69"/>
    </row>
    <row r="207" spans="1:100" s="45" customFormat="1" ht="15" x14ac:dyDescent="0.15">
      <c r="A207" s="39"/>
      <c r="B207" s="98"/>
      <c r="C207" s="37"/>
      <c r="D207" s="42"/>
      <c r="E207" s="69"/>
      <c r="F207" s="69"/>
      <c r="G207" s="69"/>
      <c r="H207" s="69"/>
      <c r="J207" s="39"/>
      <c r="K207" s="98"/>
      <c r="L207" s="37"/>
      <c r="M207" s="42"/>
      <c r="N207" s="69"/>
      <c r="O207" s="69"/>
      <c r="P207" s="69"/>
      <c r="Q207" s="69"/>
      <c r="S207" s="39"/>
      <c r="T207" s="39"/>
      <c r="U207" s="37"/>
      <c r="V207" s="10"/>
      <c r="W207" s="69"/>
      <c r="X207" s="69"/>
      <c r="Y207" s="69"/>
      <c r="Z207" s="69"/>
      <c r="AA207" s="44"/>
      <c r="AB207" s="44"/>
      <c r="AD207" s="39"/>
      <c r="AE207" s="98"/>
      <c r="AF207" s="37"/>
      <c r="AG207" s="10"/>
      <c r="AH207" s="69"/>
      <c r="AI207" s="69"/>
      <c r="AJ207" s="69"/>
      <c r="AK207" s="38"/>
      <c r="AL207" s="38"/>
      <c r="AN207" s="39"/>
      <c r="AO207" s="98"/>
      <c r="AP207" s="37"/>
      <c r="AQ207" s="42"/>
      <c r="AR207" s="69"/>
      <c r="AS207" s="69"/>
      <c r="AT207" s="69"/>
      <c r="AU207" s="69"/>
      <c r="AW207" s="39"/>
      <c r="AX207" s="98"/>
      <c r="AY207" s="37"/>
      <c r="AZ207" s="10"/>
      <c r="BA207" s="69"/>
      <c r="BB207" s="69"/>
      <c r="BC207" s="69"/>
      <c r="BD207" s="69"/>
      <c r="BF207" s="39"/>
      <c r="BG207" s="98"/>
      <c r="BH207" s="37"/>
      <c r="BI207" s="42"/>
      <c r="BJ207" s="69"/>
      <c r="BK207" s="69"/>
      <c r="BL207" s="69"/>
      <c r="BM207" s="69"/>
      <c r="BN207" s="98"/>
      <c r="BO207" s="98"/>
      <c r="BQ207" s="39"/>
      <c r="BR207" s="98"/>
      <c r="BS207" s="37"/>
      <c r="BT207" s="42"/>
      <c r="BU207" s="69"/>
      <c r="BV207" s="69"/>
      <c r="BW207" s="69"/>
      <c r="BX207" s="69"/>
      <c r="BY207" s="98"/>
      <c r="BZ207" s="98"/>
      <c r="CB207" s="98"/>
      <c r="CF207" s="39"/>
      <c r="CG207" s="98"/>
      <c r="CH207" s="10"/>
      <c r="CI207" s="10"/>
      <c r="CJ207" s="10"/>
      <c r="CK207" s="69"/>
      <c r="CL207" s="69"/>
      <c r="CM207" s="69"/>
      <c r="CO207" s="39"/>
      <c r="CP207" s="98"/>
      <c r="CQ207" s="10"/>
      <c r="CR207" s="10"/>
      <c r="CS207" s="10"/>
      <c r="CT207" s="69"/>
      <c r="CU207" s="69"/>
      <c r="CV207" s="69"/>
    </row>
    <row r="208" spans="1:100" s="45" customFormat="1" ht="15" x14ac:dyDescent="0.15">
      <c r="A208" s="39"/>
      <c r="B208" s="98"/>
      <c r="C208" s="37"/>
      <c r="D208" s="42"/>
      <c r="E208" s="69"/>
      <c r="F208" s="69"/>
      <c r="G208" s="69"/>
      <c r="H208" s="69"/>
      <c r="J208" s="39"/>
      <c r="K208" s="98"/>
      <c r="L208" s="37"/>
      <c r="M208" s="42"/>
      <c r="N208" s="69"/>
      <c r="O208" s="69"/>
      <c r="P208" s="69"/>
      <c r="Q208" s="69"/>
      <c r="S208" s="39"/>
      <c r="T208" s="39"/>
      <c r="U208" s="37"/>
      <c r="V208" s="10"/>
      <c r="W208" s="69"/>
      <c r="X208" s="69"/>
      <c r="Y208" s="69"/>
      <c r="Z208" s="69"/>
      <c r="AA208" s="44"/>
      <c r="AB208" s="44"/>
      <c r="AD208" s="39"/>
      <c r="AE208" s="98"/>
      <c r="AF208" s="37"/>
      <c r="AG208" s="10"/>
      <c r="AH208" s="69"/>
      <c r="AI208" s="69"/>
      <c r="AJ208" s="69"/>
      <c r="AK208" s="38"/>
      <c r="AL208" s="38"/>
      <c r="AN208" s="39"/>
      <c r="AO208" s="98"/>
      <c r="AP208" s="37"/>
      <c r="AQ208" s="42"/>
      <c r="AR208" s="69"/>
      <c r="AS208" s="69"/>
      <c r="AT208" s="69"/>
      <c r="AU208" s="69"/>
      <c r="AW208" s="39"/>
      <c r="AX208" s="98"/>
      <c r="AY208" s="37"/>
      <c r="AZ208" s="10"/>
      <c r="BA208" s="69"/>
      <c r="BB208" s="69"/>
      <c r="BC208" s="69"/>
      <c r="BD208" s="69"/>
      <c r="BF208" s="39"/>
      <c r="BG208" s="98"/>
      <c r="BH208" s="37"/>
      <c r="BI208" s="42"/>
      <c r="BJ208" s="69"/>
      <c r="BK208" s="69"/>
      <c r="BL208" s="69"/>
      <c r="BM208" s="69"/>
      <c r="BN208" s="98"/>
      <c r="BO208" s="98"/>
      <c r="BQ208" s="39"/>
      <c r="BR208" s="98"/>
      <c r="BS208" s="37"/>
      <c r="BT208" s="42"/>
      <c r="BU208" s="69"/>
      <c r="BV208" s="69"/>
      <c r="BW208" s="69"/>
      <c r="BX208" s="69"/>
      <c r="BY208" s="98"/>
      <c r="BZ208" s="98"/>
      <c r="CB208" s="98"/>
      <c r="CF208" s="39"/>
      <c r="CG208" s="98"/>
      <c r="CH208" s="10"/>
      <c r="CI208" s="10"/>
      <c r="CJ208" s="10"/>
      <c r="CK208" s="69"/>
      <c r="CL208" s="69"/>
      <c r="CM208" s="69"/>
      <c r="CO208" s="39"/>
      <c r="CP208" s="98"/>
      <c r="CQ208" s="10"/>
      <c r="CR208" s="10"/>
      <c r="CS208" s="10"/>
      <c r="CT208" s="69"/>
      <c r="CU208" s="69"/>
      <c r="CV208" s="69"/>
    </row>
    <row r="209" spans="1:100" s="45" customFormat="1" ht="15" x14ac:dyDescent="0.15">
      <c r="A209" s="39"/>
      <c r="B209" s="98"/>
      <c r="C209" s="37"/>
      <c r="D209" s="42"/>
      <c r="E209" s="69"/>
      <c r="F209" s="69"/>
      <c r="G209" s="69"/>
      <c r="H209" s="69"/>
      <c r="J209" s="39"/>
      <c r="K209" s="98"/>
      <c r="L209" s="37"/>
      <c r="M209" s="42"/>
      <c r="N209" s="69"/>
      <c r="O209" s="69"/>
      <c r="P209" s="69"/>
      <c r="Q209" s="69"/>
      <c r="S209" s="39"/>
      <c r="T209" s="39"/>
      <c r="U209" s="37"/>
      <c r="V209" s="10"/>
      <c r="W209" s="69"/>
      <c r="X209" s="69"/>
      <c r="Y209" s="69"/>
      <c r="Z209" s="69"/>
      <c r="AA209" s="44"/>
      <c r="AB209" s="44"/>
      <c r="AD209" s="39"/>
      <c r="AE209" s="98"/>
      <c r="AF209" s="37"/>
      <c r="AG209" s="10"/>
      <c r="AH209" s="69"/>
      <c r="AI209" s="69"/>
      <c r="AJ209" s="69"/>
      <c r="AK209" s="38"/>
      <c r="AL209" s="38"/>
      <c r="AN209" s="39"/>
      <c r="AO209" s="98"/>
      <c r="AP209" s="37"/>
      <c r="AQ209" s="42"/>
      <c r="AR209" s="69"/>
      <c r="AS209" s="69"/>
      <c r="AT209" s="69"/>
      <c r="AU209" s="69"/>
      <c r="AW209" s="39"/>
      <c r="AX209" s="98"/>
      <c r="AY209" s="37"/>
      <c r="AZ209" s="10"/>
      <c r="BA209" s="69"/>
      <c r="BB209" s="69"/>
      <c r="BC209" s="69"/>
      <c r="BD209" s="69"/>
      <c r="BF209" s="39"/>
      <c r="BG209" s="98"/>
      <c r="BH209" s="37"/>
      <c r="BI209" s="42"/>
      <c r="BJ209" s="69"/>
      <c r="BK209" s="69"/>
      <c r="BL209" s="69"/>
      <c r="BM209" s="69"/>
      <c r="BN209" s="98"/>
      <c r="BO209" s="98"/>
      <c r="BQ209" s="39"/>
      <c r="BR209" s="98"/>
      <c r="BS209" s="37"/>
      <c r="BT209" s="42"/>
      <c r="BU209" s="69"/>
      <c r="BV209" s="69"/>
      <c r="BW209" s="69"/>
      <c r="BX209" s="69"/>
      <c r="BY209" s="98"/>
      <c r="BZ209" s="98"/>
      <c r="CB209" s="98"/>
      <c r="CF209" s="39"/>
      <c r="CG209" s="98"/>
      <c r="CH209" s="10"/>
      <c r="CI209" s="10"/>
      <c r="CJ209" s="10"/>
      <c r="CK209" s="69"/>
      <c r="CL209" s="69"/>
      <c r="CM209" s="69"/>
      <c r="CO209" s="39"/>
      <c r="CP209" s="98"/>
      <c r="CQ209" s="10"/>
      <c r="CR209" s="10"/>
      <c r="CS209" s="10"/>
      <c r="CT209" s="69"/>
      <c r="CU209" s="69"/>
      <c r="CV209" s="69"/>
    </row>
    <row r="210" spans="1:100" s="45" customFormat="1" ht="15" x14ac:dyDescent="0.15">
      <c r="A210" s="39"/>
      <c r="B210" s="98"/>
      <c r="C210" s="37"/>
      <c r="D210" s="42"/>
      <c r="E210" s="69"/>
      <c r="F210" s="69"/>
      <c r="G210" s="69"/>
      <c r="H210" s="69"/>
      <c r="J210" s="39"/>
      <c r="K210" s="98"/>
      <c r="L210" s="37"/>
      <c r="M210" s="42"/>
      <c r="N210" s="69"/>
      <c r="O210" s="69"/>
      <c r="P210" s="69"/>
      <c r="Q210" s="69"/>
      <c r="S210" s="39"/>
      <c r="T210" s="39"/>
      <c r="U210" s="37"/>
      <c r="V210" s="10"/>
      <c r="W210" s="69"/>
      <c r="X210" s="69"/>
      <c r="Y210" s="69"/>
      <c r="Z210" s="69"/>
      <c r="AA210" s="44"/>
      <c r="AB210" s="44"/>
      <c r="AD210" s="39"/>
      <c r="AE210" s="98"/>
      <c r="AF210" s="37"/>
      <c r="AG210" s="10"/>
      <c r="AH210" s="69"/>
      <c r="AI210" s="69"/>
      <c r="AJ210" s="69"/>
      <c r="AK210" s="38"/>
      <c r="AL210" s="38"/>
      <c r="AN210" s="39"/>
      <c r="AO210" s="98"/>
      <c r="AP210" s="37"/>
      <c r="AQ210" s="42"/>
      <c r="AR210" s="69"/>
      <c r="AS210" s="69"/>
      <c r="AT210" s="69"/>
      <c r="AU210" s="69"/>
      <c r="AW210" s="39"/>
      <c r="AX210" s="98"/>
      <c r="AY210" s="37"/>
      <c r="AZ210" s="10"/>
      <c r="BA210" s="69"/>
      <c r="BB210" s="69"/>
      <c r="BC210" s="69"/>
      <c r="BD210" s="69"/>
      <c r="BF210" s="39"/>
      <c r="BG210" s="98"/>
      <c r="BH210" s="37"/>
      <c r="BI210" s="42"/>
      <c r="BJ210" s="69"/>
      <c r="BK210" s="69"/>
      <c r="BL210" s="69"/>
      <c r="BM210" s="69"/>
      <c r="BN210" s="98"/>
      <c r="BO210" s="98"/>
      <c r="BQ210" s="39"/>
      <c r="BR210" s="98"/>
      <c r="BS210" s="37"/>
      <c r="BT210" s="42"/>
      <c r="BU210" s="69"/>
      <c r="BV210" s="69"/>
      <c r="BW210" s="69"/>
      <c r="BX210" s="69"/>
      <c r="BY210" s="98"/>
      <c r="BZ210" s="98"/>
      <c r="CB210" s="98"/>
      <c r="CF210" s="39"/>
      <c r="CG210" s="98"/>
      <c r="CH210" s="10"/>
      <c r="CI210" s="10"/>
      <c r="CJ210" s="10"/>
      <c r="CK210" s="69"/>
      <c r="CL210" s="69"/>
      <c r="CM210" s="69"/>
      <c r="CO210" s="39"/>
      <c r="CP210" s="98"/>
      <c r="CQ210" s="10"/>
      <c r="CR210" s="10"/>
      <c r="CS210" s="10"/>
      <c r="CT210" s="69"/>
      <c r="CU210" s="69"/>
      <c r="CV210" s="69"/>
    </row>
    <row r="211" spans="1:100" s="45" customFormat="1" ht="15" x14ac:dyDescent="0.15">
      <c r="A211" s="39"/>
      <c r="B211" s="98"/>
      <c r="C211" s="37"/>
      <c r="D211" s="42"/>
      <c r="E211" s="69"/>
      <c r="F211" s="69"/>
      <c r="G211" s="69"/>
      <c r="H211" s="69"/>
      <c r="J211" s="39"/>
      <c r="K211" s="98"/>
      <c r="L211" s="37"/>
      <c r="M211" s="42"/>
      <c r="N211" s="69"/>
      <c r="O211" s="69"/>
      <c r="P211" s="69"/>
      <c r="Q211" s="69"/>
      <c r="S211" s="39"/>
      <c r="T211" s="39"/>
      <c r="U211" s="37"/>
      <c r="V211" s="10"/>
      <c r="W211" s="69"/>
      <c r="X211" s="69"/>
      <c r="Y211" s="69"/>
      <c r="Z211" s="69"/>
      <c r="AA211" s="44"/>
      <c r="AB211" s="44"/>
      <c r="AD211" s="39"/>
      <c r="AE211" s="98"/>
      <c r="AF211" s="37"/>
      <c r="AG211" s="10"/>
      <c r="AH211" s="69"/>
      <c r="AI211" s="69"/>
      <c r="AJ211" s="69"/>
      <c r="AK211" s="38"/>
      <c r="AL211" s="38"/>
      <c r="AN211" s="39"/>
      <c r="AO211" s="98"/>
      <c r="AP211" s="37"/>
      <c r="AQ211" s="42"/>
      <c r="AR211" s="69"/>
      <c r="AS211" s="69"/>
      <c r="AT211" s="69"/>
      <c r="AU211" s="69"/>
      <c r="AW211" s="39"/>
      <c r="AX211" s="98"/>
      <c r="AY211" s="37"/>
      <c r="AZ211" s="10"/>
      <c r="BA211" s="69"/>
      <c r="BB211" s="69"/>
      <c r="BC211" s="69"/>
      <c r="BD211" s="69"/>
      <c r="BF211" s="39"/>
      <c r="BG211" s="98"/>
      <c r="BH211" s="37"/>
      <c r="BI211" s="42"/>
      <c r="BJ211" s="69"/>
      <c r="BK211" s="69"/>
      <c r="BL211" s="69"/>
      <c r="BM211" s="69"/>
      <c r="BN211" s="98"/>
      <c r="BO211" s="98"/>
      <c r="BQ211" s="39"/>
      <c r="BR211" s="98"/>
      <c r="BS211" s="37"/>
      <c r="BT211" s="42"/>
      <c r="BU211" s="69"/>
      <c r="BV211" s="69"/>
      <c r="BW211" s="69"/>
      <c r="BX211" s="69"/>
      <c r="BY211" s="98"/>
      <c r="BZ211" s="98"/>
      <c r="CB211" s="98"/>
      <c r="CF211" s="39"/>
      <c r="CG211" s="98"/>
      <c r="CH211" s="10"/>
      <c r="CI211" s="10"/>
      <c r="CJ211" s="10"/>
      <c r="CK211" s="69"/>
      <c r="CL211" s="69"/>
      <c r="CM211" s="69"/>
      <c r="CO211" s="39"/>
      <c r="CP211" s="98"/>
      <c r="CQ211" s="10"/>
      <c r="CR211" s="10"/>
      <c r="CS211" s="10"/>
      <c r="CT211" s="69"/>
      <c r="CU211" s="69"/>
      <c r="CV211" s="69"/>
    </row>
    <row r="212" spans="1:100" s="45" customFormat="1" ht="15" x14ac:dyDescent="0.15">
      <c r="A212" s="39"/>
      <c r="B212" s="98"/>
      <c r="C212" s="37"/>
      <c r="D212" s="42"/>
      <c r="E212" s="69"/>
      <c r="F212" s="69"/>
      <c r="G212" s="69"/>
      <c r="H212" s="69"/>
      <c r="J212" s="39"/>
      <c r="K212" s="98"/>
      <c r="L212" s="37"/>
      <c r="M212" s="42"/>
      <c r="N212" s="69"/>
      <c r="O212" s="69"/>
      <c r="P212" s="69"/>
      <c r="Q212" s="69"/>
      <c r="S212" s="39"/>
      <c r="T212" s="39"/>
      <c r="U212" s="37"/>
      <c r="V212" s="10"/>
      <c r="W212" s="69"/>
      <c r="X212" s="69"/>
      <c r="Y212" s="69"/>
      <c r="Z212" s="69"/>
      <c r="AA212" s="44"/>
      <c r="AB212" s="44"/>
      <c r="AD212" s="39"/>
      <c r="AE212" s="98"/>
      <c r="AF212" s="37"/>
      <c r="AG212" s="10"/>
      <c r="AH212" s="69"/>
      <c r="AI212" s="69"/>
      <c r="AJ212" s="69"/>
      <c r="AK212" s="38"/>
      <c r="AL212" s="38"/>
      <c r="AN212" s="39"/>
      <c r="AO212" s="98"/>
      <c r="AP212" s="37"/>
      <c r="AQ212" s="42"/>
      <c r="AR212" s="69"/>
      <c r="AS212" s="69"/>
      <c r="AT212" s="69"/>
      <c r="AU212" s="69"/>
      <c r="AW212" s="39"/>
      <c r="AX212" s="98"/>
      <c r="AY212" s="37"/>
      <c r="AZ212" s="10"/>
      <c r="BA212" s="69"/>
      <c r="BB212" s="69"/>
      <c r="BC212" s="69"/>
      <c r="BD212" s="69"/>
      <c r="BF212" s="39"/>
      <c r="BG212" s="98"/>
      <c r="BH212" s="37"/>
      <c r="BI212" s="42"/>
      <c r="BJ212" s="69"/>
      <c r="BK212" s="69"/>
      <c r="BL212" s="69"/>
      <c r="BM212" s="69"/>
      <c r="BN212" s="98"/>
      <c r="BO212" s="98"/>
      <c r="BQ212" s="39"/>
      <c r="BR212" s="98"/>
      <c r="BS212" s="37"/>
      <c r="BT212" s="42"/>
      <c r="BU212" s="69"/>
      <c r="BV212" s="69"/>
      <c r="BW212" s="69"/>
      <c r="BX212" s="69"/>
      <c r="BY212" s="98"/>
      <c r="BZ212" s="98"/>
      <c r="CB212" s="98"/>
      <c r="CF212" s="39"/>
      <c r="CG212" s="98"/>
      <c r="CH212" s="10"/>
      <c r="CI212" s="10"/>
      <c r="CJ212" s="10"/>
      <c r="CK212" s="69"/>
      <c r="CL212" s="69"/>
      <c r="CM212" s="69"/>
      <c r="CO212" s="39"/>
      <c r="CP212" s="98"/>
      <c r="CQ212" s="10"/>
      <c r="CR212" s="10"/>
      <c r="CS212" s="10"/>
      <c r="CT212" s="69"/>
      <c r="CU212" s="69"/>
      <c r="CV212" s="69"/>
    </row>
    <row r="213" spans="1:100" s="45" customFormat="1" ht="15" x14ac:dyDescent="0.15">
      <c r="A213" s="39"/>
      <c r="B213" s="98"/>
      <c r="C213" s="37"/>
      <c r="D213" s="42"/>
      <c r="E213" s="69"/>
      <c r="F213" s="69"/>
      <c r="G213" s="69"/>
      <c r="H213" s="69"/>
      <c r="J213" s="39"/>
      <c r="K213" s="98"/>
      <c r="L213" s="37"/>
      <c r="M213" s="42"/>
      <c r="N213" s="69"/>
      <c r="O213" s="69"/>
      <c r="P213" s="69"/>
      <c r="Q213" s="69"/>
      <c r="S213" s="39"/>
      <c r="T213" s="39"/>
      <c r="U213" s="37"/>
      <c r="V213" s="10"/>
      <c r="W213" s="69"/>
      <c r="X213" s="69"/>
      <c r="Y213" s="69"/>
      <c r="Z213" s="69"/>
      <c r="AA213" s="44"/>
      <c r="AB213" s="44"/>
      <c r="AD213" s="39"/>
      <c r="AE213" s="98"/>
      <c r="AF213" s="37"/>
      <c r="AG213" s="10"/>
      <c r="AH213" s="69"/>
      <c r="AI213" s="69"/>
      <c r="AJ213" s="69"/>
      <c r="AK213" s="38"/>
      <c r="AL213" s="38"/>
      <c r="AN213" s="39"/>
      <c r="AO213" s="98"/>
      <c r="AP213" s="37"/>
      <c r="AQ213" s="42"/>
      <c r="AR213" s="69"/>
      <c r="AS213" s="69"/>
      <c r="AT213" s="69"/>
      <c r="AU213" s="69"/>
      <c r="AW213" s="39"/>
      <c r="AX213" s="98"/>
      <c r="AY213" s="37"/>
      <c r="AZ213" s="10"/>
      <c r="BA213" s="69"/>
      <c r="BB213" s="69"/>
      <c r="BC213" s="69"/>
      <c r="BD213" s="69"/>
      <c r="BF213" s="39"/>
      <c r="BG213" s="98"/>
      <c r="BH213" s="37"/>
      <c r="BI213" s="42"/>
      <c r="BJ213" s="69"/>
      <c r="BK213" s="69"/>
      <c r="BL213" s="69"/>
      <c r="BM213" s="69"/>
      <c r="BN213" s="98"/>
      <c r="BO213" s="98"/>
      <c r="BQ213" s="39"/>
      <c r="BR213" s="98"/>
      <c r="BS213" s="37"/>
      <c r="BT213" s="42"/>
      <c r="BU213" s="69"/>
      <c r="BV213" s="69"/>
      <c r="BW213" s="69"/>
      <c r="BX213" s="69"/>
      <c r="BY213" s="98"/>
      <c r="BZ213" s="98"/>
      <c r="CB213" s="98"/>
      <c r="CF213" s="39"/>
      <c r="CG213" s="98"/>
      <c r="CH213" s="10"/>
      <c r="CI213" s="10"/>
      <c r="CJ213" s="10"/>
      <c r="CK213" s="69"/>
      <c r="CL213" s="69"/>
      <c r="CM213" s="69"/>
      <c r="CO213" s="39"/>
      <c r="CP213" s="98"/>
      <c r="CQ213" s="10"/>
      <c r="CR213" s="10"/>
      <c r="CS213" s="10"/>
      <c r="CT213" s="69"/>
      <c r="CU213" s="69"/>
      <c r="CV213" s="69"/>
    </row>
    <row r="214" spans="1:100" s="45" customFormat="1" ht="15" x14ac:dyDescent="0.15">
      <c r="A214" s="39"/>
      <c r="B214" s="98"/>
      <c r="C214" s="37"/>
      <c r="D214" s="42"/>
      <c r="E214" s="69"/>
      <c r="F214" s="69"/>
      <c r="G214" s="69"/>
      <c r="H214" s="69"/>
      <c r="J214" s="39"/>
      <c r="K214" s="98"/>
      <c r="L214" s="37"/>
      <c r="M214" s="42"/>
      <c r="N214" s="69"/>
      <c r="O214" s="69"/>
      <c r="P214" s="69"/>
      <c r="Q214" s="69"/>
      <c r="S214" s="39"/>
      <c r="T214" s="39"/>
      <c r="U214" s="37"/>
      <c r="V214" s="10"/>
      <c r="W214" s="69"/>
      <c r="X214" s="69"/>
      <c r="Y214" s="69"/>
      <c r="Z214" s="69"/>
      <c r="AA214" s="44"/>
      <c r="AB214" s="44"/>
      <c r="AD214" s="39"/>
      <c r="AE214" s="98"/>
      <c r="AF214" s="37"/>
      <c r="AG214" s="10"/>
      <c r="AH214" s="69"/>
      <c r="AI214" s="69"/>
      <c r="AJ214" s="69"/>
      <c r="AK214" s="38"/>
      <c r="AL214" s="38"/>
      <c r="AN214" s="39"/>
      <c r="AO214" s="98"/>
      <c r="AP214" s="37"/>
      <c r="AQ214" s="42"/>
      <c r="AR214" s="69"/>
      <c r="AS214" s="69"/>
      <c r="AT214" s="69"/>
      <c r="AU214" s="69"/>
      <c r="AW214" s="39"/>
      <c r="AX214" s="98"/>
      <c r="AY214" s="37"/>
      <c r="AZ214" s="10"/>
      <c r="BA214" s="69"/>
      <c r="BB214" s="69"/>
      <c r="BC214" s="69"/>
      <c r="BD214" s="69"/>
      <c r="BF214" s="39"/>
      <c r="BG214" s="98"/>
      <c r="BH214" s="37"/>
      <c r="BI214" s="42"/>
      <c r="BJ214" s="69"/>
      <c r="BK214" s="69"/>
      <c r="BL214" s="69"/>
      <c r="BM214" s="69"/>
      <c r="BN214" s="98"/>
      <c r="BO214" s="98"/>
      <c r="BQ214" s="39"/>
      <c r="BR214" s="98"/>
      <c r="BS214" s="37"/>
      <c r="BT214" s="42"/>
      <c r="BU214" s="69"/>
      <c r="BV214" s="69"/>
      <c r="BW214" s="69"/>
      <c r="BX214" s="69"/>
      <c r="BY214" s="98"/>
      <c r="BZ214" s="98"/>
      <c r="CB214" s="98"/>
      <c r="CF214" s="39"/>
      <c r="CG214" s="98"/>
      <c r="CH214" s="10"/>
      <c r="CI214" s="10"/>
      <c r="CJ214" s="10"/>
      <c r="CK214" s="69"/>
      <c r="CL214" s="69"/>
      <c r="CM214" s="69"/>
      <c r="CO214" s="39"/>
      <c r="CP214" s="98"/>
      <c r="CQ214" s="10"/>
      <c r="CR214" s="10"/>
      <c r="CS214" s="10"/>
      <c r="CT214" s="69"/>
      <c r="CU214" s="69"/>
      <c r="CV214" s="69"/>
    </row>
    <row r="215" spans="1:100" s="45" customFormat="1" ht="15" x14ac:dyDescent="0.15">
      <c r="A215" s="39"/>
      <c r="B215" s="98"/>
      <c r="C215" s="37"/>
      <c r="D215" s="42"/>
      <c r="E215" s="69"/>
      <c r="F215" s="69"/>
      <c r="G215" s="69"/>
      <c r="H215" s="69"/>
      <c r="J215" s="39"/>
      <c r="K215" s="98"/>
      <c r="L215" s="37"/>
      <c r="M215" s="42"/>
      <c r="N215" s="69"/>
      <c r="O215" s="69"/>
      <c r="P215" s="69"/>
      <c r="Q215" s="69"/>
      <c r="S215" s="39"/>
      <c r="T215" s="39"/>
      <c r="U215" s="37"/>
      <c r="V215" s="10"/>
      <c r="W215" s="69"/>
      <c r="X215" s="69"/>
      <c r="Y215" s="69"/>
      <c r="Z215" s="69"/>
      <c r="AA215" s="44"/>
      <c r="AB215" s="44"/>
      <c r="AD215" s="39"/>
      <c r="AE215" s="98"/>
      <c r="AF215" s="37"/>
      <c r="AG215" s="10"/>
      <c r="AH215" s="69"/>
      <c r="AI215" s="69"/>
      <c r="AJ215" s="69"/>
      <c r="AK215" s="38"/>
      <c r="AL215" s="38"/>
      <c r="AN215" s="39"/>
      <c r="AO215" s="98"/>
      <c r="AP215" s="37"/>
      <c r="AQ215" s="42"/>
      <c r="AR215" s="69"/>
      <c r="AS215" s="69"/>
      <c r="AT215" s="69"/>
      <c r="AU215" s="69"/>
      <c r="AW215" s="39"/>
      <c r="AX215" s="98"/>
      <c r="AY215" s="37"/>
      <c r="AZ215" s="10"/>
      <c r="BA215" s="69"/>
      <c r="BB215" s="69"/>
      <c r="BC215" s="69"/>
      <c r="BD215" s="69"/>
      <c r="BF215" s="39"/>
      <c r="BG215" s="98"/>
      <c r="BH215" s="37"/>
      <c r="BI215" s="42"/>
      <c r="BJ215" s="69"/>
      <c r="BK215" s="69"/>
      <c r="BL215" s="69"/>
      <c r="BM215" s="69"/>
      <c r="BN215" s="98"/>
      <c r="BO215" s="98"/>
      <c r="BQ215" s="39"/>
      <c r="BR215" s="98"/>
      <c r="BS215" s="37"/>
      <c r="BT215" s="42"/>
      <c r="BU215" s="69"/>
      <c r="BV215" s="69"/>
      <c r="BW215" s="69"/>
      <c r="BX215" s="69"/>
      <c r="BY215" s="98"/>
      <c r="BZ215" s="98"/>
      <c r="CB215" s="98"/>
      <c r="CF215" s="39"/>
      <c r="CG215" s="98"/>
      <c r="CH215" s="10"/>
      <c r="CI215" s="10"/>
      <c r="CJ215" s="10"/>
      <c r="CK215" s="69"/>
      <c r="CL215" s="69"/>
      <c r="CM215" s="69"/>
      <c r="CO215" s="39"/>
      <c r="CP215" s="98"/>
      <c r="CQ215" s="10"/>
      <c r="CR215" s="10"/>
      <c r="CS215" s="10"/>
      <c r="CT215" s="69"/>
      <c r="CU215" s="69"/>
      <c r="CV215" s="69"/>
    </row>
    <row r="216" spans="1:100" s="45" customFormat="1" ht="15" x14ac:dyDescent="0.15">
      <c r="A216" s="39"/>
      <c r="B216" s="98"/>
      <c r="C216" s="37"/>
      <c r="D216" s="42"/>
      <c r="E216" s="69"/>
      <c r="F216" s="69"/>
      <c r="G216" s="69"/>
      <c r="H216" s="69"/>
      <c r="J216" s="39"/>
      <c r="K216" s="98"/>
      <c r="L216" s="37"/>
      <c r="M216" s="42"/>
      <c r="N216" s="69"/>
      <c r="O216" s="69"/>
      <c r="P216" s="69"/>
      <c r="Q216" s="69"/>
      <c r="S216" s="39"/>
      <c r="T216" s="39"/>
      <c r="U216" s="37"/>
      <c r="V216" s="10"/>
      <c r="W216" s="69"/>
      <c r="X216" s="69"/>
      <c r="Y216" s="69"/>
      <c r="Z216" s="69"/>
      <c r="AA216" s="44"/>
      <c r="AB216" s="44"/>
      <c r="AD216" s="39"/>
      <c r="AE216" s="98"/>
      <c r="AF216" s="37"/>
      <c r="AG216" s="10"/>
      <c r="AH216" s="69"/>
      <c r="AI216" s="69"/>
      <c r="AJ216" s="69"/>
      <c r="AK216" s="38"/>
      <c r="AL216" s="38"/>
      <c r="AN216" s="39"/>
      <c r="AO216" s="98"/>
      <c r="AP216" s="37"/>
      <c r="AQ216" s="42"/>
      <c r="AR216" s="69"/>
      <c r="AS216" s="69"/>
      <c r="AT216" s="69"/>
      <c r="AU216" s="69"/>
      <c r="AW216" s="39"/>
      <c r="AX216" s="98"/>
      <c r="AY216" s="37"/>
      <c r="AZ216" s="10"/>
      <c r="BA216" s="69"/>
      <c r="BB216" s="69"/>
      <c r="BC216" s="69"/>
      <c r="BD216" s="69"/>
      <c r="BF216" s="39"/>
      <c r="BG216" s="98"/>
      <c r="BH216" s="37"/>
      <c r="BI216" s="42"/>
      <c r="BJ216" s="69"/>
      <c r="BK216" s="69"/>
      <c r="BL216" s="69"/>
      <c r="BM216" s="69"/>
      <c r="BN216" s="98"/>
      <c r="BO216" s="98"/>
      <c r="BQ216" s="39"/>
      <c r="BR216" s="98"/>
      <c r="BS216" s="37"/>
      <c r="BT216" s="42"/>
      <c r="BU216" s="69"/>
      <c r="BV216" s="69"/>
      <c r="BW216" s="69"/>
      <c r="BX216" s="69"/>
      <c r="BY216" s="98"/>
      <c r="BZ216" s="98"/>
      <c r="CB216" s="98"/>
      <c r="CF216" s="39"/>
      <c r="CG216" s="98"/>
      <c r="CH216" s="10"/>
      <c r="CI216" s="10"/>
      <c r="CJ216" s="10"/>
      <c r="CK216" s="69"/>
      <c r="CL216" s="69"/>
      <c r="CM216" s="69"/>
      <c r="CO216" s="39"/>
      <c r="CP216" s="98"/>
      <c r="CQ216" s="10"/>
      <c r="CR216" s="10"/>
      <c r="CS216" s="10"/>
      <c r="CT216" s="69"/>
      <c r="CU216" s="69"/>
      <c r="CV216" s="69"/>
    </row>
    <row r="217" spans="1:100" s="45" customFormat="1" ht="15" x14ac:dyDescent="0.15">
      <c r="A217" s="39"/>
      <c r="B217" s="98"/>
      <c r="C217" s="37"/>
      <c r="D217" s="42"/>
      <c r="E217" s="69"/>
      <c r="F217" s="69"/>
      <c r="G217" s="69"/>
      <c r="H217" s="69"/>
      <c r="J217" s="39"/>
      <c r="K217" s="98"/>
      <c r="L217" s="37"/>
      <c r="M217" s="42"/>
      <c r="N217" s="69"/>
      <c r="O217" s="69"/>
      <c r="P217" s="69"/>
      <c r="Q217" s="69"/>
      <c r="S217" s="39"/>
      <c r="T217" s="39"/>
      <c r="U217" s="37"/>
      <c r="V217" s="10"/>
      <c r="W217" s="69"/>
      <c r="X217" s="69"/>
      <c r="Y217" s="69"/>
      <c r="Z217" s="69"/>
      <c r="AA217" s="44"/>
      <c r="AB217" s="44"/>
      <c r="AD217" s="39"/>
      <c r="AE217" s="98"/>
      <c r="AF217" s="37"/>
      <c r="AG217" s="10"/>
      <c r="AH217" s="69"/>
      <c r="AI217" s="69"/>
      <c r="AJ217" s="69"/>
      <c r="AK217" s="38"/>
      <c r="AL217" s="38"/>
      <c r="AN217" s="39"/>
      <c r="AO217" s="98"/>
      <c r="AP217" s="37"/>
      <c r="AQ217" s="42"/>
      <c r="AR217" s="69"/>
      <c r="AS217" s="69"/>
      <c r="AT217" s="69"/>
      <c r="AU217" s="69"/>
      <c r="AW217" s="39"/>
      <c r="AX217" s="98"/>
      <c r="AY217" s="37"/>
      <c r="AZ217" s="10"/>
      <c r="BA217" s="69"/>
      <c r="BB217" s="69"/>
      <c r="BC217" s="69"/>
      <c r="BD217" s="69"/>
      <c r="BF217" s="39"/>
      <c r="BG217" s="98"/>
      <c r="BH217" s="37"/>
      <c r="BI217" s="42"/>
      <c r="BJ217" s="69"/>
      <c r="BK217" s="69"/>
      <c r="BL217" s="69"/>
      <c r="BM217" s="69"/>
      <c r="BN217" s="98"/>
      <c r="BO217" s="98"/>
      <c r="BQ217" s="39"/>
      <c r="BR217" s="98"/>
      <c r="BS217" s="37"/>
      <c r="BT217" s="42"/>
      <c r="BU217" s="69"/>
      <c r="BV217" s="69"/>
      <c r="BW217" s="69"/>
      <c r="BX217" s="69"/>
      <c r="BY217" s="98"/>
      <c r="BZ217" s="98"/>
      <c r="CB217" s="98"/>
      <c r="CF217" s="39"/>
      <c r="CG217" s="98"/>
      <c r="CH217" s="10"/>
      <c r="CI217" s="10"/>
      <c r="CJ217" s="10"/>
      <c r="CK217" s="69"/>
      <c r="CL217" s="69"/>
      <c r="CM217" s="69"/>
      <c r="CO217" s="39"/>
      <c r="CP217" s="98"/>
      <c r="CQ217" s="10"/>
      <c r="CR217" s="10"/>
      <c r="CS217" s="10"/>
      <c r="CT217" s="69"/>
      <c r="CU217" s="69"/>
      <c r="CV217" s="69"/>
    </row>
    <row r="218" spans="1:100" s="45" customFormat="1" ht="15" x14ac:dyDescent="0.15">
      <c r="A218" s="39"/>
      <c r="B218" s="98"/>
      <c r="C218" s="37"/>
      <c r="D218" s="42"/>
      <c r="E218" s="69"/>
      <c r="F218" s="69"/>
      <c r="G218" s="69"/>
      <c r="H218" s="69"/>
      <c r="J218" s="39"/>
      <c r="K218" s="98"/>
      <c r="L218" s="37"/>
      <c r="M218" s="42"/>
      <c r="N218" s="69"/>
      <c r="O218" s="69"/>
      <c r="P218" s="69"/>
      <c r="Q218" s="69"/>
      <c r="S218" s="39"/>
      <c r="T218" s="39"/>
      <c r="U218" s="37"/>
      <c r="V218" s="10"/>
      <c r="W218" s="69"/>
      <c r="X218" s="69"/>
      <c r="Y218" s="69"/>
      <c r="Z218" s="69"/>
      <c r="AA218" s="44"/>
      <c r="AB218" s="44"/>
      <c r="AD218" s="39"/>
      <c r="AE218" s="98"/>
      <c r="AF218" s="37"/>
      <c r="AG218" s="10"/>
      <c r="AH218" s="69"/>
      <c r="AI218" s="69"/>
      <c r="AJ218" s="69"/>
      <c r="AK218" s="38"/>
      <c r="AL218" s="38"/>
      <c r="AN218" s="39"/>
      <c r="AO218" s="98"/>
      <c r="AP218" s="37"/>
      <c r="AQ218" s="42"/>
      <c r="AR218" s="69"/>
      <c r="AS218" s="69"/>
      <c r="AT218" s="69"/>
      <c r="AU218" s="69"/>
      <c r="AW218" s="39"/>
      <c r="AX218" s="98"/>
      <c r="AY218" s="37"/>
      <c r="AZ218" s="10"/>
      <c r="BA218" s="69"/>
      <c r="BB218" s="69"/>
      <c r="BC218" s="69"/>
      <c r="BD218" s="69"/>
      <c r="BF218" s="39"/>
      <c r="BG218" s="98"/>
      <c r="BH218" s="37"/>
      <c r="BI218" s="42"/>
      <c r="BJ218" s="69"/>
      <c r="BK218" s="69"/>
      <c r="BL218" s="69"/>
      <c r="BM218" s="69"/>
      <c r="BN218" s="98"/>
      <c r="BO218" s="98"/>
      <c r="BQ218" s="39"/>
      <c r="BR218" s="98"/>
      <c r="BS218" s="37"/>
      <c r="BT218" s="42"/>
      <c r="BU218" s="69"/>
      <c r="BV218" s="69"/>
      <c r="BW218" s="69"/>
      <c r="BX218" s="69"/>
      <c r="BY218" s="98"/>
      <c r="BZ218" s="98"/>
      <c r="CB218" s="98"/>
      <c r="CF218" s="39"/>
      <c r="CG218" s="98"/>
      <c r="CH218" s="10"/>
      <c r="CI218" s="10"/>
      <c r="CJ218" s="10"/>
      <c r="CK218" s="69"/>
      <c r="CL218" s="69"/>
      <c r="CM218" s="69"/>
      <c r="CO218" s="39"/>
      <c r="CP218" s="98"/>
      <c r="CQ218" s="10"/>
      <c r="CR218" s="10"/>
      <c r="CS218" s="10"/>
      <c r="CT218" s="69"/>
      <c r="CU218" s="69"/>
      <c r="CV218" s="69"/>
    </row>
    <row r="219" spans="1:100" s="45" customFormat="1" ht="15" x14ac:dyDescent="0.15">
      <c r="A219" s="39"/>
      <c r="B219" s="98"/>
      <c r="C219" s="37"/>
      <c r="D219" s="42"/>
      <c r="E219" s="69"/>
      <c r="F219" s="69"/>
      <c r="G219" s="69"/>
      <c r="H219" s="69"/>
      <c r="J219" s="39"/>
      <c r="K219" s="98"/>
      <c r="L219" s="37"/>
      <c r="M219" s="42"/>
      <c r="N219" s="69"/>
      <c r="O219" s="69"/>
      <c r="P219" s="69"/>
      <c r="Q219" s="69"/>
      <c r="S219" s="39"/>
      <c r="T219" s="39"/>
      <c r="U219" s="37"/>
      <c r="V219" s="10"/>
      <c r="W219" s="69"/>
      <c r="X219" s="69"/>
      <c r="Y219" s="69"/>
      <c r="Z219" s="69"/>
      <c r="AA219" s="44"/>
      <c r="AB219" s="44"/>
      <c r="AD219" s="39"/>
      <c r="AE219" s="98"/>
      <c r="AF219" s="37"/>
      <c r="AG219" s="10"/>
      <c r="AH219" s="69"/>
      <c r="AI219" s="69"/>
      <c r="AJ219" s="69"/>
      <c r="AK219" s="38"/>
      <c r="AL219" s="38"/>
      <c r="AN219" s="39"/>
      <c r="AO219" s="98"/>
      <c r="AP219" s="37"/>
      <c r="AQ219" s="42"/>
      <c r="AR219" s="69"/>
      <c r="AS219" s="69"/>
      <c r="AT219" s="69"/>
      <c r="AU219" s="69"/>
      <c r="AW219" s="39"/>
      <c r="AX219" s="98"/>
      <c r="AY219" s="37"/>
      <c r="AZ219" s="10"/>
      <c r="BA219" s="69"/>
      <c r="BB219" s="69"/>
      <c r="BC219" s="69"/>
      <c r="BD219" s="69"/>
      <c r="BF219" s="39"/>
      <c r="BG219" s="98"/>
      <c r="BH219" s="37"/>
      <c r="BI219" s="42"/>
      <c r="BJ219" s="69"/>
      <c r="BK219" s="69"/>
      <c r="BL219" s="69"/>
      <c r="BM219" s="69"/>
      <c r="BN219" s="98"/>
      <c r="BO219" s="98"/>
      <c r="BQ219" s="39"/>
      <c r="BR219" s="98"/>
      <c r="BS219" s="37"/>
      <c r="BT219" s="42"/>
      <c r="BU219" s="69"/>
      <c r="BV219" s="69"/>
      <c r="BW219" s="69"/>
      <c r="BX219" s="69"/>
      <c r="BY219" s="98"/>
      <c r="BZ219" s="98"/>
      <c r="CB219" s="98"/>
      <c r="CF219" s="39"/>
      <c r="CG219" s="98"/>
      <c r="CH219" s="10"/>
      <c r="CI219" s="10"/>
      <c r="CJ219" s="10"/>
      <c r="CK219" s="69"/>
      <c r="CL219" s="69"/>
      <c r="CM219" s="69"/>
      <c r="CO219" s="39"/>
      <c r="CP219" s="98"/>
      <c r="CQ219" s="10"/>
      <c r="CR219" s="10"/>
      <c r="CS219" s="10"/>
      <c r="CT219" s="69"/>
      <c r="CU219" s="69"/>
      <c r="CV219" s="69"/>
    </row>
    <row r="220" spans="1:100" s="45" customFormat="1" ht="15" x14ac:dyDescent="0.15">
      <c r="A220" s="39"/>
      <c r="B220" s="98"/>
      <c r="C220" s="37"/>
      <c r="D220" s="42"/>
      <c r="E220" s="69"/>
      <c r="F220" s="69"/>
      <c r="G220" s="69"/>
      <c r="H220" s="69"/>
      <c r="J220" s="39"/>
      <c r="K220" s="98"/>
      <c r="L220" s="37"/>
      <c r="M220" s="42"/>
      <c r="N220" s="69"/>
      <c r="O220" s="69"/>
      <c r="P220" s="69"/>
      <c r="Q220" s="69"/>
      <c r="S220" s="39"/>
      <c r="T220" s="39"/>
      <c r="U220" s="37"/>
      <c r="V220" s="10"/>
      <c r="W220" s="69"/>
      <c r="X220" s="69"/>
      <c r="Y220" s="69"/>
      <c r="Z220" s="69"/>
      <c r="AA220" s="44"/>
      <c r="AD220" s="39"/>
      <c r="AE220" s="98"/>
      <c r="AF220" s="37"/>
      <c r="AG220" s="10"/>
      <c r="AH220" s="69"/>
      <c r="AI220" s="69"/>
      <c r="AJ220" s="69"/>
      <c r="AK220" s="38"/>
      <c r="AL220" s="38"/>
      <c r="AN220" s="39"/>
      <c r="AO220" s="98"/>
      <c r="AP220" s="37"/>
      <c r="AQ220" s="42"/>
      <c r="AR220" s="69"/>
      <c r="AS220" s="69"/>
      <c r="AT220" s="69"/>
      <c r="AU220" s="69"/>
      <c r="AW220" s="39"/>
      <c r="AX220" s="98"/>
      <c r="AY220" s="37"/>
      <c r="AZ220" s="10"/>
      <c r="BA220" s="69"/>
      <c r="BB220" s="69"/>
      <c r="BC220" s="69"/>
      <c r="BD220" s="69"/>
      <c r="BF220" s="39"/>
      <c r="BG220" s="98"/>
      <c r="BH220" s="37"/>
      <c r="BI220" s="42"/>
      <c r="BJ220" s="69"/>
      <c r="BK220" s="69"/>
      <c r="BL220" s="69"/>
      <c r="BM220" s="69"/>
      <c r="BN220" s="98"/>
      <c r="BO220" s="98"/>
      <c r="BQ220" s="39"/>
      <c r="BR220" s="98"/>
      <c r="BS220" s="37"/>
      <c r="BT220" s="42"/>
      <c r="BU220" s="69"/>
      <c r="BV220" s="69"/>
      <c r="BW220" s="69"/>
      <c r="BX220" s="69"/>
      <c r="BY220" s="98"/>
      <c r="BZ220" s="98"/>
      <c r="CB220" s="98"/>
      <c r="CF220" s="39"/>
      <c r="CG220" s="98"/>
      <c r="CH220" s="10"/>
      <c r="CI220" s="10"/>
      <c r="CJ220" s="10"/>
      <c r="CK220" s="69"/>
      <c r="CL220" s="69"/>
      <c r="CM220" s="69"/>
      <c r="CO220" s="39"/>
      <c r="CP220" s="98"/>
      <c r="CQ220" s="10"/>
      <c r="CR220" s="10"/>
      <c r="CS220" s="10"/>
      <c r="CT220" s="69"/>
      <c r="CU220" s="69"/>
      <c r="CV220" s="69"/>
    </row>
    <row r="221" spans="1:100" s="45" customFormat="1" ht="15" x14ac:dyDescent="0.15">
      <c r="A221" s="39"/>
      <c r="B221" s="98"/>
      <c r="C221" s="37"/>
      <c r="D221" s="42"/>
      <c r="E221" s="69"/>
      <c r="F221" s="69"/>
      <c r="G221" s="69"/>
      <c r="H221" s="69"/>
      <c r="J221" s="39"/>
      <c r="K221" s="98"/>
      <c r="L221" s="37"/>
      <c r="M221" s="42"/>
      <c r="N221" s="69"/>
      <c r="O221" s="69"/>
      <c r="P221" s="69"/>
      <c r="Q221" s="69"/>
      <c r="S221" s="39"/>
      <c r="T221" s="39"/>
      <c r="U221" s="37"/>
      <c r="V221" s="10"/>
      <c r="W221" s="69"/>
      <c r="X221" s="69"/>
      <c r="Y221" s="69"/>
      <c r="Z221" s="69"/>
      <c r="AA221" s="44"/>
      <c r="AD221" s="39"/>
      <c r="AE221" s="98"/>
      <c r="AF221" s="37"/>
      <c r="AG221" s="10"/>
      <c r="AH221" s="69"/>
      <c r="AI221" s="69"/>
      <c r="AJ221" s="69"/>
      <c r="AK221" s="38"/>
      <c r="AL221" s="38"/>
      <c r="AN221" s="39"/>
      <c r="AO221" s="98"/>
      <c r="AP221" s="37"/>
      <c r="AQ221" s="42"/>
      <c r="AR221" s="69"/>
      <c r="AS221" s="69"/>
      <c r="AT221" s="69"/>
      <c r="AU221" s="69"/>
      <c r="AW221" s="39"/>
      <c r="AX221" s="98"/>
      <c r="AY221" s="37"/>
      <c r="AZ221" s="10"/>
      <c r="BA221" s="69"/>
      <c r="BB221" s="69"/>
      <c r="BC221" s="69"/>
      <c r="BD221" s="69"/>
      <c r="BF221" s="39"/>
      <c r="BG221" s="98"/>
      <c r="BH221" s="37"/>
      <c r="BI221" s="42"/>
      <c r="BJ221" s="69"/>
      <c r="BK221" s="69"/>
      <c r="BL221" s="69"/>
      <c r="BM221" s="69"/>
      <c r="BN221" s="98"/>
      <c r="BO221" s="98"/>
      <c r="BQ221" s="39"/>
      <c r="BR221" s="98"/>
      <c r="BS221" s="37"/>
      <c r="BT221" s="42"/>
      <c r="BU221" s="69"/>
      <c r="BV221" s="69"/>
      <c r="BW221" s="69"/>
      <c r="BX221" s="69"/>
      <c r="BY221" s="98"/>
      <c r="BZ221" s="98"/>
      <c r="CB221" s="98"/>
      <c r="CF221" s="39"/>
      <c r="CG221" s="98"/>
      <c r="CH221" s="10"/>
      <c r="CI221" s="10"/>
      <c r="CJ221" s="10"/>
      <c r="CK221" s="69"/>
      <c r="CL221" s="69"/>
      <c r="CM221" s="69"/>
      <c r="CO221" s="39"/>
      <c r="CP221" s="98"/>
      <c r="CQ221" s="10"/>
      <c r="CR221" s="10"/>
      <c r="CS221" s="10"/>
      <c r="CT221" s="69"/>
      <c r="CU221" s="69"/>
      <c r="CV221" s="69"/>
    </row>
    <row r="222" spans="1:100" s="45" customFormat="1" ht="15" x14ac:dyDescent="0.15">
      <c r="A222" s="39"/>
      <c r="B222" s="98"/>
      <c r="C222" s="37"/>
      <c r="D222" s="42"/>
      <c r="E222" s="69"/>
      <c r="F222" s="69"/>
      <c r="G222" s="69"/>
      <c r="H222" s="69"/>
      <c r="J222" s="39"/>
      <c r="K222" s="98"/>
      <c r="L222" s="37"/>
      <c r="M222" s="42"/>
      <c r="N222" s="69"/>
      <c r="O222" s="69"/>
      <c r="P222" s="69"/>
      <c r="Q222" s="69"/>
      <c r="S222" s="39"/>
      <c r="T222" s="39"/>
      <c r="U222" s="37"/>
      <c r="V222" s="10"/>
      <c r="W222" s="69"/>
      <c r="X222" s="69"/>
      <c r="Y222" s="69"/>
      <c r="Z222" s="69"/>
      <c r="AA222" s="44"/>
      <c r="AD222" s="39"/>
      <c r="AE222" s="98"/>
      <c r="AF222" s="37"/>
      <c r="AG222" s="10"/>
      <c r="AH222" s="69"/>
      <c r="AI222" s="69"/>
      <c r="AJ222" s="69"/>
      <c r="AK222" s="38"/>
      <c r="AL222" s="38"/>
      <c r="AN222" s="39"/>
      <c r="AO222" s="98"/>
      <c r="AP222" s="37"/>
      <c r="AQ222" s="42"/>
      <c r="AR222" s="69"/>
      <c r="AS222" s="69"/>
      <c r="AT222" s="69"/>
      <c r="AU222" s="69"/>
      <c r="AW222" s="39"/>
      <c r="AX222" s="98"/>
      <c r="AY222" s="37"/>
      <c r="AZ222" s="10"/>
      <c r="BA222" s="69"/>
      <c r="BB222" s="69"/>
      <c r="BC222" s="69"/>
      <c r="BD222" s="69"/>
      <c r="BF222" s="39"/>
      <c r="BG222" s="98"/>
      <c r="BH222" s="37"/>
      <c r="BI222" s="42"/>
      <c r="BJ222" s="69"/>
      <c r="BK222" s="69"/>
      <c r="BL222" s="69"/>
      <c r="BM222" s="69"/>
      <c r="BN222" s="98"/>
      <c r="BO222" s="98"/>
      <c r="BQ222" s="39"/>
      <c r="BR222" s="98"/>
      <c r="BS222" s="37"/>
      <c r="BT222" s="42"/>
      <c r="BU222" s="69"/>
      <c r="BV222" s="69"/>
      <c r="BW222" s="69"/>
      <c r="BX222" s="69"/>
      <c r="BY222" s="98"/>
      <c r="BZ222" s="98"/>
      <c r="CB222" s="98"/>
      <c r="CF222" s="39"/>
      <c r="CG222" s="98"/>
      <c r="CH222" s="10"/>
      <c r="CI222" s="10"/>
      <c r="CJ222" s="10"/>
      <c r="CK222" s="69"/>
      <c r="CL222" s="69"/>
      <c r="CM222" s="69"/>
      <c r="CO222" s="39"/>
      <c r="CP222" s="98"/>
      <c r="CQ222" s="10"/>
      <c r="CR222" s="10"/>
      <c r="CS222" s="10"/>
      <c r="CT222" s="69"/>
      <c r="CU222" s="69"/>
      <c r="CV222" s="69"/>
    </row>
    <row r="223" spans="1:100" s="45" customFormat="1" ht="15" x14ac:dyDescent="0.15">
      <c r="A223" s="39"/>
      <c r="B223" s="98"/>
      <c r="C223" s="37"/>
      <c r="D223" s="42"/>
      <c r="E223" s="69"/>
      <c r="F223" s="69"/>
      <c r="G223" s="69"/>
      <c r="H223" s="69"/>
      <c r="J223" s="39"/>
      <c r="K223" s="98"/>
      <c r="L223" s="37"/>
      <c r="M223" s="42"/>
      <c r="N223" s="69"/>
      <c r="O223" s="69"/>
      <c r="P223" s="69"/>
      <c r="Q223" s="69"/>
      <c r="S223" s="39"/>
      <c r="T223" s="39"/>
      <c r="U223" s="37"/>
      <c r="V223" s="10"/>
      <c r="W223" s="69"/>
      <c r="X223" s="69"/>
      <c r="Y223" s="69"/>
      <c r="Z223" s="69"/>
      <c r="AA223" s="44"/>
      <c r="AD223" s="39"/>
      <c r="AE223" s="98"/>
      <c r="AF223" s="37"/>
      <c r="AG223" s="10"/>
      <c r="AH223" s="69"/>
      <c r="AI223" s="69"/>
      <c r="AJ223" s="69"/>
      <c r="AK223" s="38"/>
      <c r="AL223" s="38"/>
      <c r="AN223" s="39"/>
      <c r="AO223" s="98"/>
      <c r="AP223" s="37"/>
      <c r="AQ223" s="42"/>
      <c r="AR223" s="69"/>
      <c r="AS223" s="69"/>
      <c r="AT223" s="69"/>
      <c r="AU223" s="69"/>
      <c r="AW223" s="39"/>
      <c r="AX223" s="98"/>
      <c r="AY223" s="37"/>
      <c r="AZ223" s="10"/>
      <c r="BA223" s="69"/>
      <c r="BB223" s="69"/>
      <c r="BC223" s="69"/>
      <c r="BD223" s="69"/>
      <c r="BF223" s="39"/>
      <c r="BG223" s="98"/>
      <c r="BH223" s="37"/>
      <c r="BI223" s="42"/>
      <c r="BJ223" s="69"/>
      <c r="BK223" s="69"/>
      <c r="BL223" s="69"/>
      <c r="BM223" s="69"/>
      <c r="BN223" s="98"/>
      <c r="BO223" s="98"/>
      <c r="BQ223" s="39"/>
      <c r="BR223" s="98"/>
      <c r="BS223" s="37"/>
      <c r="BT223" s="42"/>
      <c r="BU223" s="69"/>
      <c r="BV223" s="69"/>
      <c r="BW223" s="69"/>
      <c r="BX223" s="69"/>
      <c r="BY223" s="98"/>
      <c r="BZ223" s="98"/>
      <c r="CB223" s="98"/>
      <c r="CF223" s="39"/>
      <c r="CG223" s="98"/>
      <c r="CH223" s="10"/>
      <c r="CI223" s="10"/>
      <c r="CJ223" s="10"/>
      <c r="CK223" s="69"/>
      <c r="CL223" s="69"/>
      <c r="CM223" s="69"/>
      <c r="CO223" s="39"/>
      <c r="CP223" s="98"/>
      <c r="CQ223" s="10"/>
      <c r="CR223" s="10"/>
      <c r="CS223" s="10"/>
      <c r="CT223" s="69"/>
      <c r="CU223" s="69"/>
      <c r="CV223" s="69"/>
    </row>
    <row r="224" spans="1:100" s="45" customFormat="1" ht="15" x14ac:dyDescent="0.15">
      <c r="A224" s="39"/>
      <c r="B224" s="98"/>
      <c r="C224" s="37"/>
      <c r="D224" s="42"/>
      <c r="E224" s="69"/>
      <c r="F224" s="69"/>
      <c r="G224" s="69"/>
      <c r="H224" s="69"/>
      <c r="J224" s="39"/>
      <c r="K224" s="98"/>
      <c r="L224" s="37"/>
      <c r="M224" s="42"/>
      <c r="N224" s="69"/>
      <c r="O224" s="69"/>
      <c r="P224" s="69"/>
      <c r="Q224" s="69"/>
      <c r="S224" s="39"/>
      <c r="T224" s="39"/>
      <c r="U224" s="37"/>
      <c r="V224" s="10"/>
      <c r="W224" s="69"/>
      <c r="X224" s="69"/>
      <c r="Y224" s="69"/>
      <c r="Z224" s="69"/>
      <c r="AA224" s="44"/>
      <c r="AD224" s="39"/>
      <c r="AE224" s="98"/>
      <c r="AF224" s="37"/>
      <c r="AG224" s="10"/>
      <c r="AH224" s="69"/>
      <c r="AI224" s="69"/>
      <c r="AJ224" s="69"/>
      <c r="AK224" s="38"/>
      <c r="AL224" s="38"/>
      <c r="AN224" s="39"/>
      <c r="AO224" s="98"/>
      <c r="AP224" s="37"/>
      <c r="AQ224" s="42"/>
      <c r="AR224" s="69"/>
      <c r="AS224" s="69"/>
      <c r="AT224" s="69"/>
      <c r="AU224" s="69"/>
      <c r="AW224" s="39"/>
      <c r="AX224" s="98"/>
      <c r="AY224" s="37"/>
      <c r="AZ224" s="10"/>
      <c r="BA224" s="69"/>
      <c r="BB224" s="69"/>
      <c r="BC224" s="69"/>
      <c r="BD224" s="69"/>
      <c r="BF224" s="39"/>
      <c r="BG224" s="98"/>
      <c r="BH224" s="37"/>
      <c r="BI224" s="42"/>
      <c r="BJ224" s="69"/>
      <c r="BK224" s="69"/>
      <c r="BL224" s="69"/>
      <c r="BM224" s="69"/>
      <c r="BN224" s="98"/>
      <c r="BO224" s="98"/>
      <c r="BQ224" s="39"/>
      <c r="BR224" s="98"/>
      <c r="BS224" s="37"/>
      <c r="BT224" s="42"/>
      <c r="BU224" s="69"/>
      <c r="BV224" s="69"/>
      <c r="BW224" s="69"/>
      <c r="BX224" s="69"/>
      <c r="BY224" s="98"/>
      <c r="BZ224" s="98"/>
      <c r="CB224" s="98"/>
      <c r="CF224" s="39"/>
      <c r="CG224" s="98"/>
      <c r="CH224" s="10"/>
      <c r="CI224" s="10"/>
      <c r="CJ224" s="10"/>
      <c r="CK224" s="69"/>
      <c r="CL224" s="69"/>
      <c r="CM224" s="69"/>
      <c r="CO224" s="39"/>
      <c r="CP224" s="98"/>
      <c r="CQ224" s="10"/>
      <c r="CR224" s="10"/>
      <c r="CS224" s="10"/>
      <c r="CT224" s="69"/>
      <c r="CU224" s="69"/>
      <c r="CV224" s="69"/>
    </row>
    <row r="225" spans="1:100" s="45" customFormat="1" ht="15" x14ac:dyDescent="0.15">
      <c r="A225" s="39"/>
      <c r="B225" s="98"/>
      <c r="C225" s="37"/>
      <c r="D225" s="42"/>
      <c r="E225" s="69"/>
      <c r="F225" s="69"/>
      <c r="G225" s="69"/>
      <c r="H225" s="69"/>
      <c r="J225" s="39"/>
      <c r="K225" s="98"/>
      <c r="L225" s="37"/>
      <c r="M225" s="42"/>
      <c r="N225" s="69"/>
      <c r="O225" s="69"/>
      <c r="P225" s="69"/>
      <c r="Q225" s="69"/>
      <c r="S225" s="39"/>
      <c r="T225" s="39"/>
      <c r="U225" s="37"/>
      <c r="V225" s="10"/>
      <c r="W225" s="69"/>
      <c r="X225" s="69"/>
      <c r="Y225" s="69"/>
      <c r="Z225" s="69"/>
      <c r="AA225" s="44"/>
      <c r="AD225" s="39"/>
      <c r="AE225" s="98"/>
      <c r="AF225" s="37"/>
      <c r="AG225" s="10"/>
      <c r="AH225" s="69"/>
      <c r="AI225" s="69"/>
      <c r="AJ225" s="69"/>
      <c r="AK225" s="38"/>
      <c r="AL225" s="38"/>
      <c r="AN225" s="39"/>
      <c r="AO225" s="98"/>
      <c r="AP225" s="37"/>
      <c r="AQ225" s="42"/>
      <c r="AR225" s="69"/>
      <c r="AS225" s="69"/>
      <c r="AT225" s="69"/>
      <c r="AU225" s="69"/>
      <c r="AW225" s="39"/>
      <c r="AX225" s="98"/>
      <c r="AY225" s="37"/>
      <c r="AZ225" s="10"/>
      <c r="BA225" s="69"/>
      <c r="BB225" s="69"/>
      <c r="BC225" s="69"/>
      <c r="BD225" s="69"/>
      <c r="BF225" s="39"/>
      <c r="BG225" s="98"/>
      <c r="BH225" s="37"/>
      <c r="BI225" s="42"/>
      <c r="BJ225" s="69"/>
      <c r="BK225" s="69"/>
      <c r="BL225" s="69"/>
      <c r="BM225" s="69"/>
      <c r="BN225" s="98"/>
      <c r="BO225" s="98"/>
      <c r="BQ225" s="39"/>
      <c r="BR225" s="98"/>
      <c r="BS225" s="37"/>
      <c r="BT225" s="42"/>
      <c r="BU225" s="69"/>
      <c r="BV225" s="69"/>
      <c r="BW225" s="69"/>
      <c r="BX225" s="69"/>
      <c r="BY225" s="98"/>
      <c r="BZ225" s="98"/>
      <c r="CB225" s="98"/>
      <c r="CF225" s="39"/>
      <c r="CG225" s="98"/>
      <c r="CH225" s="10"/>
      <c r="CI225" s="10"/>
      <c r="CJ225" s="10"/>
      <c r="CK225" s="69"/>
      <c r="CL225" s="69"/>
      <c r="CM225" s="69"/>
      <c r="CO225" s="39"/>
      <c r="CP225" s="98"/>
      <c r="CQ225" s="10"/>
      <c r="CR225" s="10"/>
      <c r="CS225" s="10"/>
      <c r="CT225" s="69"/>
      <c r="CU225" s="69"/>
      <c r="CV225" s="69"/>
    </row>
    <row r="226" spans="1:100" s="45" customFormat="1" ht="15" x14ac:dyDescent="0.15">
      <c r="A226" s="39"/>
      <c r="B226" s="98"/>
      <c r="C226" s="37"/>
      <c r="D226" s="42"/>
      <c r="E226" s="69"/>
      <c r="F226" s="69"/>
      <c r="G226" s="69"/>
      <c r="H226" s="69"/>
      <c r="J226" s="39"/>
      <c r="K226" s="98"/>
      <c r="L226" s="37"/>
      <c r="M226" s="42"/>
      <c r="N226" s="69"/>
      <c r="O226" s="69"/>
      <c r="P226" s="69"/>
      <c r="Q226" s="69"/>
      <c r="S226" s="39"/>
      <c r="T226" s="39"/>
      <c r="U226" s="37"/>
      <c r="V226" s="10"/>
      <c r="W226" s="69"/>
      <c r="X226" s="69"/>
      <c r="Y226" s="69"/>
      <c r="Z226" s="69"/>
      <c r="AA226" s="44"/>
      <c r="AD226" s="39"/>
      <c r="AE226" s="98"/>
      <c r="AF226" s="37"/>
      <c r="AG226" s="10"/>
      <c r="AH226" s="69"/>
      <c r="AI226" s="69"/>
      <c r="AJ226" s="69"/>
      <c r="AK226" s="43"/>
      <c r="AL226" s="43"/>
      <c r="AN226" s="39"/>
      <c r="AO226" s="98"/>
      <c r="AP226" s="37"/>
      <c r="AQ226" s="42"/>
      <c r="AR226" s="69"/>
      <c r="AS226" s="69"/>
      <c r="AT226" s="69"/>
      <c r="AU226" s="69"/>
      <c r="AW226" s="39"/>
      <c r="AX226" s="98"/>
      <c r="AY226" s="37"/>
      <c r="AZ226" s="10"/>
      <c r="BA226" s="69"/>
      <c r="BB226" s="69"/>
      <c r="BC226" s="69"/>
      <c r="BD226" s="69"/>
      <c r="BF226" s="39"/>
      <c r="BG226" s="98"/>
      <c r="BH226" s="37"/>
      <c r="BI226" s="42"/>
      <c r="BJ226" s="69"/>
      <c r="BK226" s="69"/>
      <c r="BL226" s="69"/>
      <c r="BM226" s="69"/>
      <c r="BN226" s="98"/>
      <c r="BO226" s="98"/>
      <c r="BQ226" s="39"/>
      <c r="BR226" s="98"/>
      <c r="BS226" s="37"/>
      <c r="BT226" s="42"/>
      <c r="BU226" s="69"/>
      <c r="BV226" s="69"/>
      <c r="BW226" s="69"/>
      <c r="BX226" s="69"/>
      <c r="BY226" s="98"/>
      <c r="BZ226" s="98"/>
      <c r="CB226" s="98"/>
      <c r="CF226" s="39"/>
      <c r="CG226" s="98"/>
      <c r="CH226" s="10"/>
      <c r="CI226" s="10"/>
      <c r="CJ226" s="10"/>
      <c r="CK226" s="69"/>
      <c r="CL226" s="69"/>
      <c r="CM226" s="69"/>
      <c r="CO226" s="39"/>
      <c r="CP226" s="98"/>
      <c r="CQ226" s="10"/>
      <c r="CR226" s="10"/>
      <c r="CS226" s="10"/>
      <c r="CT226" s="69"/>
      <c r="CU226" s="69"/>
      <c r="CV226" s="69"/>
    </row>
    <row r="227" spans="1:100" s="45" customFormat="1" ht="15" x14ac:dyDescent="0.15">
      <c r="A227" s="39"/>
      <c r="B227" s="98"/>
      <c r="C227" s="37"/>
      <c r="D227" s="42"/>
      <c r="E227" s="69"/>
      <c r="F227" s="69"/>
      <c r="G227" s="69"/>
      <c r="H227" s="69"/>
      <c r="J227" s="39"/>
      <c r="K227" s="98"/>
      <c r="L227" s="37"/>
      <c r="M227" s="42"/>
      <c r="N227" s="69"/>
      <c r="O227" s="69"/>
      <c r="P227" s="69"/>
      <c r="Q227" s="69"/>
      <c r="S227" s="39"/>
      <c r="T227" s="39"/>
      <c r="U227" s="37"/>
      <c r="V227" s="10"/>
      <c r="W227" s="69"/>
      <c r="X227" s="69"/>
      <c r="Y227" s="69"/>
      <c r="Z227" s="69"/>
      <c r="AA227" s="44"/>
      <c r="AD227" s="39"/>
      <c r="AE227" s="98"/>
      <c r="AF227" s="37"/>
      <c r="AG227" s="10"/>
      <c r="AH227" s="69"/>
      <c r="AI227" s="69"/>
      <c r="AJ227" s="69"/>
      <c r="AK227" s="43"/>
      <c r="AL227" s="43"/>
      <c r="AN227" s="39"/>
      <c r="AO227" s="98"/>
      <c r="AP227" s="37"/>
      <c r="AQ227" s="42"/>
      <c r="AR227" s="69"/>
      <c r="AS227" s="69"/>
      <c r="AT227" s="69"/>
      <c r="AU227" s="69"/>
      <c r="AW227" s="39"/>
      <c r="AX227" s="98"/>
      <c r="AY227" s="37"/>
      <c r="AZ227" s="10"/>
      <c r="BA227" s="69"/>
      <c r="BB227" s="69"/>
      <c r="BC227" s="69"/>
      <c r="BD227" s="69"/>
      <c r="BF227" s="39"/>
      <c r="BG227" s="98"/>
      <c r="BH227" s="37"/>
      <c r="BI227" s="42"/>
      <c r="BJ227" s="69"/>
      <c r="BK227" s="69"/>
      <c r="BL227" s="69"/>
      <c r="BM227" s="69"/>
      <c r="BN227" s="98"/>
      <c r="BO227" s="98"/>
      <c r="BQ227" s="39"/>
      <c r="BR227" s="98"/>
      <c r="BS227" s="37"/>
      <c r="BT227" s="42"/>
      <c r="BU227" s="69"/>
      <c r="BV227" s="69"/>
      <c r="BW227" s="69"/>
      <c r="BX227" s="69"/>
      <c r="BY227" s="98"/>
      <c r="BZ227" s="98"/>
      <c r="CB227" s="98"/>
      <c r="CF227" s="39"/>
      <c r="CG227" s="98"/>
      <c r="CH227" s="10"/>
      <c r="CI227" s="10"/>
      <c r="CJ227" s="10"/>
      <c r="CK227" s="69"/>
      <c r="CL227" s="69"/>
      <c r="CM227" s="69"/>
      <c r="CO227" s="39"/>
      <c r="CP227" s="98"/>
      <c r="CQ227" s="10"/>
      <c r="CR227" s="10"/>
      <c r="CS227" s="10"/>
      <c r="CT227" s="69"/>
      <c r="CU227" s="69"/>
      <c r="CV227" s="69"/>
    </row>
    <row r="228" spans="1:100" s="45" customFormat="1" ht="15" x14ac:dyDescent="0.15">
      <c r="A228" s="39"/>
      <c r="B228" s="98"/>
      <c r="C228" s="37"/>
      <c r="D228" s="42"/>
      <c r="E228" s="69"/>
      <c r="F228" s="69"/>
      <c r="G228" s="69"/>
      <c r="H228" s="69"/>
      <c r="J228" s="39"/>
      <c r="K228" s="98"/>
      <c r="L228" s="37"/>
      <c r="M228" s="42"/>
      <c r="N228" s="69"/>
      <c r="O228" s="69"/>
      <c r="P228" s="69"/>
      <c r="Q228" s="69"/>
      <c r="S228" s="39"/>
      <c r="T228" s="39"/>
      <c r="U228" s="37"/>
      <c r="V228" s="10"/>
      <c r="W228" s="69"/>
      <c r="X228" s="69"/>
      <c r="Y228" s="69"/>
      <c r="Z228" s="69"/>
      <c r="AA228" s="44"/>
      <c r="AD228" s="39"/>
      <c r="AE228" s="98"/>
      <c r="AF228" s="37"/>
      <c r="AG228" s="10"/>
      <c r="AH228" s="69"/>
      <c r="AI228" s="69"/>
      <c r="AJ228" s="69"/>
      <c r="AK228" s="43"/>
      <c r="AL228" s="43"/>
      <c r="AN228" s="39"/>
      <c r="AO228" s="98"/>
      <c r="AP228" s="37"/>
      <c r="AQ228" s="42"/>
      <c r="AR228" s="69"/>
      <c r="AS228" s="69"/>
      <c r="AT228" s="69"/>
      <c r="AU228" s="69"/>
      <c r="AW228" s="39"/>
      <c r="AX228" s="98"/>
      <c r="AY228" s="37"/>
      <c r="AZ228" s="10"/>
      <c r="BA228" s="69"/>
      <c r="BB228" s="69"/>
      <c r="BC228" s="69"/>
      <c r="BD228" s="69"/>
      <c r="BF228" s="39"/>
      <c r="BG228" s="98"/>
      <c r="BH228" s="37"/>
      <c r="BI228" s="42"/>
      <c r="BJ228" s="69"/>
      <c r="BK228" s="69"/>
      <c r="BL228" s="69"/>
      <c r="BM228" s="69"/>
      <c r="BN228" s="98"/>
      <c r="BO228" s="98"/>
      <c r="BQ228" s="39"/>
      <c r="BR228" s="98"/>
      <c r="BS228" s="37"/>
      <c r="BT228" s="42"/>
      <c r="BU228" s="69"/>
      <c r="BV228" s="69"/>
      <c r="BW228" s="69"/>
      <c r="BX228" s="69"/>
      <c r="BY228" s="98"/>
      <c r="BZ228" s="98"/>
      <c r="CB228" s="98"/>
      <c r="CF228" s="39"/>
      <c r="CG228" s="98"/>
      <c r="CH228" s="10"/>
      <c r="CI228" s="10"/>
      <c r="CJ228" s="10"/>
      <c r="CK228" s="69"/>
      <c r="CL228" s="69"/>
      <c r="CM228" s="69"/>
      <c r="CO228" s="39"/>
      <c r="CP228" s="98"/>
      <c r="CQ228" s="10"/>
      <c r="CR228" s="10"/>
      <c r="CS228" s="10"/>
      <c r="CT228" s="69"/>
      <c r="CU228" s="69"/>
      <c r="CV228" s="69"/>
    </row>
    <row r="229" spans="1:100" s="45" customFormat="1" ht="15" x14ac:dyDescent="0.15">
      <c r="A229" s="39"/>
      <c r="B229" s="98"/>
      <c r="C229" s="37"/>
      <c r="D229" s="42"/>
      <c r="E229" s="69"/>
      <c r="F229" s="69"/>
      <c r="G229" s="69"/>
      <c r="H229" s="69"/>
      <c r="J229" s="39"/>
      <c r="K229" s="98"/>
      <c r="L229" s="37"/>
      <c r="M229" s="42"/>
      <c r="N229" s="69"/>
      <c r="O229" s="69"/>
      <c r="P229" s="69"/>
      <c r="Q229" s="69"/>
      <c r="S229" s="39"/>
      <c r="T229" s="39"/>
      <c r="U229" s="37"/>
      <c r="V229" s="10"/>
      <c r="W229" s="69"/>
      <c r="X229" s="69"/>
      <c r="Y229" s="69"/>
      <c r="Z229" s="69"/>
      <c r="AA229" s="44"/>
      <c r="AD229" s="39"/>
      <c r="AE229" s="98"/>
      <c r="AF229" s="37"/>
      <c r="AG229" s="10"/>
      <c r="AH229" s="69"/>
      <c r="AI229" s="69"/>
      <c r="AJ229" s="69"/>
      <c r="AK229" s="43"/>
      <c r="AL229" s="43"/>
      <c r="AN229" s="39"/>
      <c r="AO229" s="98"/>
      <c r="AP229" s="37"/>
      <c r="AQ229" s="42"/>
      <c r="AR229" s="69"/>
      <c r="AS229" s="69"/>
      <c r="AT229" s="69"/>
      <c r="AU229" s="69"/>
      <c r="AW229" s="39"/>
      <c r="AX229" s="98"/>
      <c r="AY229" s="37"/>
      <c r="AZ229" s="10"/>
      <c r="BA229" s="69"/>
      <c r="BB229" s="69"/>
      <c r="BC229" s="69"/>
      <c r="BD229" s="69"/>
      <c r="BF229" s="39"/>
      <c r="BG229" s="98"/>
      <c r="BH229" s="37"/>
      <c r="BI229" s="42"/>
      <c r="BJ229" s="69"/>
      <c r="BK229" s="69"/>
      <c r="BL229" s="69"/>
      <c r="BM229" s="69"/>
      <c r="BN229" s="98"/>
      <c r="BO229" s="98"/>
      <c r="BQ229" s="39"/>
      <c r="BR229" s="98"/>
      <c r="BS229" s="37"/>
      <c r="BT229" s="42"/>
      <c r="BU229" s="69"/>
      <c r="BV229" s="69"/>
      <c r="BW229" s="69"/>
      <c r="BX229" s="69"/>
      <c r="BY229" s="98"/>
      <c r="BZ229" s="98"/>
      <c r="CB229" s="98"/>
      <c r="CF229" s="39"/>
      <c r="CG229" s="98"/>
      <c r="CH229" s="10"/>
      <c r="CI229" s="10"/>
      <c r="CJ229" s="10"/>
      <c r="CK229" s="69"/>
      <c r="CL229" s="69"/>
      <c r="CM229" s="69"/>
      <c r="CO229" s="39"/>
      <c r="CP229" s="98"/>
      <c r="CQ229" s="10"/>
      <c r="CR229" s="10"/>
      <c r="CS229" s="10"/>
      <c r="CT229" s="69"/>
      <c r="CU229" s="69"/>
      <c r="CV229" s="69"/>
    </row>
    <row r="230" spans="1:100" s="45" customFormat="1" ht="15" x14ac:dyDescent="0.15">
      <c r="A230" s="39"/>
      <c r="B230" s="98"/>
      <c r="C230" s="37"/>
      <c r="D230" s="42"/>
      <c r="E230" s="69"/>
      <c r="F230" s="69"/>
      <c r="G230" s="69"/>
      <c r="H230" s="69"/>
      <c r="J230" s="39"/>
      <c r="K230" s="98"/>
      <c r="L230" s="37"/>
      <c r="M230" s="42"/>
      <c r="N230" s="69"/>
      <c r="O230" s="69"/>
      <c r="P230" s="69"/>
      <c r="Q230" s="69"/>
      <c r="S230" s="39"/>
      <c r="T230" s="39"/>
      <c r="U230" s="37"/>
      <c r="V230" s="10"/>
      <c r="W230" s="69"/>
      <c r="X230" s="69"/>
      <c r="Y230" s="69"/>
      <c r="Z230" s="69"/>
      <c r="AA230" s="44"/>
      <c r="AD230" s="39"/>
      <c r="AE230" s="98"/>
      <c r="AF230" s="37"/>
      <c r="AG230" s="10"/>
      <c r="AH230" s="69"/>
      <c r="AI230" s="69"/>
      <c r="AJ230" s="69"/>
      <c r="AK230" s="43"/>
      <c r="AL230" s="43"/>
      <c r="AN230" s="39"/>
      <c r="AO230" s="98"/>
      <c r="AP230" s="37"/>
      <c r="AQ230" s="42"/>
      <c r="AR230" s="69"/>
      <c r="AS230" s="69"/>
      <c r="AT230" s="69"/>
      <c r="AU230" s="69"/>
      <c r="AW230" s="39"/>
      <c r="AX230" s="98"/>
      <c r="AY230" s="37"/>
      <c r="AZ230" s="10"/>
      <c r="BA230" s="69"/>
      <c r="BB230" s="69"/>
      <c r="BC230" s="69"/>
      <c r="BD230" s="69"/>
      <c r="BF230" s="39"/>
      <c r="BG230" s="98"/>
      <c r="BH230" s="37"/>
      <c r="BI230" s="42"/>
      <c r="BJ230" s="69"/>
      <c r="BK230" s="69"/>
      <c r="BL230" s="69"/>
      <c r="BM230" s="69"/>
      <c r="BN230" s="98"/>
      <c r="BO230" s="98"/>
      <c r="BQ230" s="39"/>
      <c r="BR230" s="98"/>
      <c r="BS230" s="37"/>
      <c r="BT230" s="42"/>
      <c r="BU230" s="69"/>
      <c r="BV230" s="69"/>
      <c r="BW230" s="69"/>
      <c r="BX230" s="69"/>
      <c r="BY230" s="98"/>
      <c r="BZ230" s="98"/>
      <c r="CB230" s="98"/>
      <c r="CF230" s="39"/>
      <c r="CG230" s="98"/>
      <c r="CH230" s="10"/>
      <c r="CI230" s="10"/>
      <c r="CJ230" s="10"/>
      <c r="CK230" s="69"/>
      <c r="CL230" s="69"/>
      <c r="CM230" s="69"/>
      <c r="CO230" s="39"/>
      <c r="CP230" s="98"/>
      <c r="CQ230" s="10"/>
      <c r="CR230" s="10"/>
      <c r="CS230" s="10"/>
      <c r="CT230" s="69"/>
      <c r="CU230" s="69"/>
      <c r="CV230" s="69"/>
    </row>
    <row r="231" spans="1:100" s="45" customFormat="1" ht="15" x14ac:dyDescent="0.15">
      <c r="A231" s="39"/>
      <c r="B231" s="98"/>
      <c r="C231" s="37"/>
      <c r="D231" s="42"/>
      <c r="E231" s="69"/>
      <c r="F231" s="69"/>
      <c r="G231" s="69"/>
      <c r="H231" s="69"/>
      <c r="J231" s="39"/>
      <c r="K231" s="98"/>
      <c r="L231" s="37"/>
      <c r="M231" s="42"/>
      <c r="N231" s="69"/>
      <c r="O231" s="69"/>
      <c r="P231" s="69"/>
      <c r="Q231" s="69"/>
      <c r="S231" s="39"/>
      <c r="T231" s="39"/>
      <c r="U231" s="37"/>
      <c r="V231" s="10"/>
      <c r="W231" s="69"/>
      <c r="X231" s="69"/>
      <c r="Y231" s="69"/>
      <c r="Z231" s="69"/>
      <c r="AA231" s="44"/>
      <c r="AD231" s="39"/>
      <c r="AE231" s="98"/>
      <c r="AF231" s="37"/>
      <c r="AG231" s="10"/>
      <c r="AH231" s="69"/>
      <c r="AI231" s="69"/>
      <c r="AJ231" s="69"/>
      <c r="AK231" s="43"/>
      <c r="AL231" s="43"/>
      <c r="AN231" s="39"/>
      <c r="AO231" s="98"/>
      <c r="AP231" s="37"/>
      <c r="AQ231" s="42"/>
      <c r="AR231" s="69"/>
      <c r="AS231" s="69"/>
      <c r="AT231" s="69"/>
      <c r="AU231" s="69"/>
      <c r="AW231" s="39"/>
      <c r="AX231" s="98"/>
      <c r="AY231" s="37"/>
      <c r="AZ231" s="10"/>
      <c r="BA231" s="69"/>
      <c r="BB231" s="69"/>
      <c r="BC231" s="69"/>
      <c r="BD231" s="69"/>
      <c r="BF231" s="39"/>
      <c r="BG231" s="98"/>
      <c r="BH231" s="37"/>
      <c r="BI231" s="42"/>
      <c r="BJ231" s="69"/>
      <c r="BK231" s="69"/>
      <c r="BL231" s="69"/>
      <c r="BM231" s="69"/>
      <c r="BN231" s="98"/>
      <c r="BO231" s="98"/>
      <c r="BQ231" s="39"/>
      <c r="BR231" s="98"/>
      <c r="BS231" s="37"/>
      <c r="BT231" s="42"/>
      <c r="BU231" s="69"/>
      <c r="BV231" s="69"/>
      <c r="BW231" s="69"/>
      <c r="BX231" s="69"/>
      <c r="BY231" s="98"/>
      <c r="BZ231" s="98"/>
      <c r="CB231" s="98"/>
      <c r="CF231" s="39"/>
      <c r="CG231" s="98"/>
      <c r="CH231" s="10"/>
      <c r="CI231" s="10"/>
      <c r="CJ231" s="10"/>
      <c r="CK231" s="69"/>
      <c r="CL231" s="69"/>
      <c r="CM231" s="69"/>
      <c r="CO231" s="39"/>
      <c r="CP231" s="98"/>
      <c r="CQ231" s="10"/>
      <c r="CR231" s="10"/>
      <c r="CS231" s="10"/>
      <c r="CT231" s="69"/>
      <c r="CU231" s="69"/>
      <c r="CV231" s="69"/>
    </row>
    <row r="232" spans="1:100" s="45" customFormat="1" ht="15" x14ac:dyDescent="0.15">
      <c r="A232" s="39"/>
      <c r="B232" s="98"/>
      <c r="C232" s="37"/>
      <c r="D232" s="42"/>
      <c r="E232" s="69"/>
      <c r="F232" s="69"/>
      <c r="G232" s="69"/>
      <c r="H232" s="69"/>
      <c r="J232" s="39"/>
      <c r="K232" s="98"/>
      <c r="L232" s="37"/>
      <c r="M232" s="42"/>
      <c r="N232" s="69"/>
      <c r="O232" s="69"/>
      <c r="P232" s="69"/>
      <c r="Q232" s="69"/>
      <c r="S232" s="39"/>
      <c r="T232" s="39"/>
      <c r="U232" s="37"/>
      <c r="V232" s="10"/>
      <c r="W232" s="69"/>
      <c r="X232" s="69"/>
      <c r="Y232" s="69"/>
      <c r="Z232" s="69"/>
      <c r="AA232" s="44"/>
      <c r="AD232" s="39"/>
      <c r="AE232" s="98"/>
      <c r="AF232" s="37"/>
      <c r="AG232" s="10"/>
      <c r="AH232" s="69"/>
      <c r="AI232" s="69"/>
      <c r="AJ232" s="69"/>
      <c r="AK232" s="43"/>
      <c r="AL232" s="43"/>
      <c r="AN232" s="39"/>
      <c r="AO232" s="98"/>
      <c r="AP232" s="37"/>
      <c r="AQ232" s="42"/>
      <c r="AR232" s="69"/>
      <c r="AS232" s="69"/>
      <c r="AT232" s="69"/>
      <c r="AU232" s="69"/>
      <c r="AW232" s="39"/>
      <c r="AX232" s="98"/>
      <c r="AY232" s="37"/>
      <c r="AZ232" s="10"/>
      <c r="BA232" s="69"/>
      <c r="BB232" s="69"/>
      <c r="BC232" s="69"/>
      <c r="BD232" s="69"/>
      <c r="BF232" s="39"/>
      <c r="BG232" s="98"/>
      <c r="BH232" s="37"/>
      <c r="BI232" s="42"/>
      <c r="BJ232" s="69"/>
      <c r="BK232" s="69"/>
      <c r="BL232" s="69"/>
      <c r="BM232" s="69"/>
      <c r="BN232" s="98"/>
      <c r="BO232" s="98"/>
      <c r="BQ232" s="39"/>
      <c r="BR232" s="98"/>
      <c r="BS232" s="37"/>
      <c r="BT232" s="42"/>
      <c r="BU232" s="69"/>
      <c r="BV232" s="69"/>
      <c r="BW232" s="69"/>
      <c r="BX232" s="69"/>
      <c r="BY232" s="98"/>
      <c r="BZ232" s="98"/>
      <c r="CB232" s="98"/>
      <c r="CF232" s="39"/>
      <c r="CG232" s="98"/>
      <c r="CH232" s="10"/>
      <c r="CI232" s="10"/>
      <c r="CJ232" s="10"/>
      <c r="CK232" s="69"/>
      <c r="CL232" s="69"/>
      <c r="CM232" s="69"/>
      <c r="CO232" s="39"/>
      <c r="CP232" s="98"/>
      <c r="CQ232" s="10"/>
      <c r="CR232" s="10"/>
      <c r="CS232" s="10"/>
      <c r="CT232" s="69"/>
      <c r="CU232" s="69"/>
      <c r="CV232" s="69"/>
    </row>
    <row r="233" spans="1:100" s="45" customFormat="1" ht="15" x14ac:dyDescent="0.15">
      <c r="A233" s="39"/>
      <c r="B233" s="98"/>
      <c r="C233" s="37"/>
      <c r="D233" s="42"/>
      <c r="E233" s="69"/>
      <c r="F233" s="69"/>
      <c r="G233" s="69"/>
      <c r="H233" s="69"/>
      <c r="J233" s="39"/>
      <c r="K233" s="98"/>
      <c r="L233" s="37"/>
      <c r="M233" s="42"/>
      <c r="N233" s="69"/>
      <c r="O233" s="69"/>
      <c r="P233" s="69"/>
      <c r="Q233" s="69"/>
      <c r="S233" s="39"/>
      <c r="T233" s="39"/>
      <c r="U233" s="37"/>
      <c r="V233" s="10"/>
      <c r="W233" s="69"/>
      <c r="X233" s="69"/>
      <c r="Y233" s="69"/>
      <c r="Z233" s="69"/>
      <c r="AA233" s="44"/>
      <c r="AD233" s="39"/>
      <c r="AE233" s="98"/>
      <c r="AF233" s="37"/>
      <c r="AG233" s="10"/>
      <c r="AH233" s="69"/>
      <c r="AI233" s="69"/>
      <c r="AJ233" s="69"/>
      <c r="AK233" s="43"/>
      <c r="AL233" s="43"/>
      <c r="AN233" s="39"/>
      <c r="AO233" s="98"/>
      <c r="AP233" s="37"/>
      <c r="AQ233" s="42"/>
      <c r="AR233" s="69"/>
      <c r="AS233" s="69"/>
      <c r="AT233" s="69"/>
      <c r="AU233" s="69"/>
      <c r="AW233" s="39"/>
      <c r="AX233" s="98"/>
      <c r="AY233" s="37"/>
      <c r="AZ233" s="10"/>
      <c r="BA233" s="69"/>
      <c r="BB233" s="69"/>
      <c r="BC233" s="69"/>
      <c r="BD233" s="69"/>
      <c r="BF233" s="39"/>
      <c r="BG233" s="98"/>
      <c r="BH233" s="37"/>
      <c r="BI233" s="42"/>
      <c r="BJ233" s="69"/>
      <c r="BK233" s="69"/>
      <c r="BL233" s="69"/>
      <c r="BM233" s="69"/>
      <c r="BN233" s="98"/>
      <c r="BO233" s="98"/>
      <c r="BQ233" s="39"/>
      <c r="BR233" s="98"/>
      <c r="BS233" s="37"/>
      <c r="BT233" s="42"/>
      <c r="BU233" s="69"/>
      <c r="BV233" s="69"/>
      <c r="BW233" s="69"/>
      <c r="BX233" s="69"/>
      <c r="BY233" s="98"/>
      <c r="BZ233" s="98"/>
      <c r="CB233" s="98"/>
      <c r="CF233" s="39"/>
      <c r="CG233" s="98"/>
      <c r="CH233" s="10"/>
      <c r="CI233" s="10"/>
      <c r="CJ233" s="10"/>
      <c r="CK233" s="69"/>
      <c r="CL233" s="69"/>
      <c r="CM233" s="69"/>
      <c r="CO233" s="39"/>
      <c r="CP233" s="98"/>
      <c r="CQ233" s="10"/>
      <c r="CR233" s="10"/>
      <c r="CS233" s="10"/>
      <c r="CT233" s="69"/>
      <c r="CU233" s="69"/>
      <c r="CV233" s="69"/>
    </row>
    <row r="234" spans="1:100" s="45" customFormat="1" ht="15" x14ac:dyDescent="0.15">
      <c r="A234" s="39"/>
      <c r="B234" s="98"/>
      <c r="C234" s="37"/>
      <c r="D234" s="42"/>
      <c r="E234" s="69"/>
      <c r="F234" s="69"/>
      <c r="G234" s="69"/>
      <c r="H234" s="69"/>
      <c r="J234" s="39"/>
      <c r="K234" s="98"/>
      <c r="L234" s="37"/>
      <c r="M234" s="42"/>
      <c r="N234" s="69"/>
      <c r="O234" s="69"/>
      <c r="P234" s="69"/>
      <c r="Q234" s="69"/>
      <c r="S234" s="39"/>
      <c r="T234" s="39"/>
      <c r="U234" s="37"/>
      <c r="V234" s="10"/>
      <c r="W234" s="69"/>
      <c r="X234" s="69"/>
      <c r="Y234" s="69"/>
      <c r="Z234" s="69"/>
      <c r="AA234" s="44"/>
      <c r="AD234" s="39"/>
      <c r="AE234" s="98"/>
      <c r="AF234" s="37"/>
      <c r="AG234" s="10"/>
      <c r="AH234" s="69"/>
      <c r="AI234" s="69"/>
      <c r="AJ234" s="69"/>
      <c r="AK234" s="43"/>
      <c r="AL234" s="43"/>
      <c r="AN234" s="39"/>
      <c r="AO234" s="98"/>
      <c r="AP234" s="37"/>
      <c r="AQ234" s="42"/>
      <c r="AR234" s="69"/>
      <c r="AS234" s="69"/>
      <c r="AT234" s="69"/>
      <c r="AU234" s="69"/>
      <c r="AW234" s="39"/>
      <c r="AX234" s="98"/>
      <c r="AY234" s="37"/>
      <c r="AZ234" s="10"/>
      <c r="BA234" s="69"/>
      <c r="BB234" s="69"/>
      <c r="BC234" s="69"/>
      <c r="BD234" s="69"/>
      <c r="BF234" s="39"/>
      <c r="BG234" s="98"/>
      <c r="BH234" s="37"/>
      <c r="BI234" s="42"/>
      <c r="BJ234" s="69"/>
      <c r="BK234" s="69"/>
      <c r="BL234" s="69"/>
      <c r="BM234" s="69"/>
      <c r="BN234" s="98"/>
      <c r="BO234" s="98"/>
      <c r="BQ234" s="39"/>
      <c r="BR234" s="98"/>
      <c r="BS234" s="37"/>
      <c r="BT234" s="42"/>
      <c r="BU234" s="69"/>
      <c r="BV234" s="69"/>
      <c r="BW234" s="69"/>
      <c r="BX234" s="69"/>
      <c r="BY234" s="98"/>
      <c r="BZ234" s="98"/>
      <c r="CB234" s="98"/>
      <c r="CF234" s="39"/>
      <c r="CG234" s="98"/>
      <c r="CH234" s="10"/>
      <c r="CI234" s="10"/>
      <c r="CJ234" s="10"/>
      <c r="CK234" s="69"/>
      <c r="CL234" s="69"/>
      <c r="CM234" s="69"/>
      <c r="CO234" s="39"/>
      <c r="CP234" s="98"/>
      <c r="CQ234" s="10"/>
      <c r="CR234" s="10"/>
      <c r="CS234" s="10"/>
      <c r="CT234" s="69"/>
      <c r="CU234" s="69"/>
      <c r="CV234" s="69"/>
    </row>
    <row r="235" spans="1:100" s="45" customFormat="1" ht="15" x14ac:dyDescent="0.15">
      <c r="A235" s="39"/>
      <c r="B235" s="98"/>
      <c r="C235" s="37"/>
      <c r="D235" s="42"/>
      <c r="E235" s="69"/>
      <c r="F235" s="69"/>
      <c r="G235" s="69"/>
      <c r="H235" s="69"/>
      <c r="J235" s="39"/>
      <c r="K235" s="98"/>
      <c r="L235" s="37"/>
      <c r="M235" s="42"/>
      <c r="N235" s="69"/>
      <c r="O235" s="69"/>
      <c r="P235" s="69"/>
      <c r="Q235" s="69"/>
      <c r="S235" s="39"/>
      <c r="T235" s="39"/>
      <c r="U235" s="37"/>
      <c r="V235" s="10"/>
      <c r="W235" s="69"/>
      <c r="X235" s="69"/>
      <c r="Y235" s="69"/>
      <c r="Z235" s="69"/>
      <c r="AA235" s="44"/>
      <c r="AD235" s="39"/>
      <c r="AE235" s="98"/>
      <c r="AF235" s="37"/>
      <c r="AG235" s="10"/>
      <c r="AH235" s="69"/>
      <c r="AI235" s="69"/>
      <c r="AJ235" s="69"/>
      <c r="AK235" s="43"/>
      <c r="AL235" s="43"/>
      <c r="AN235" s="39"/>
      <c r="AO235" s="98"/>
      <c r="AP235" s="37"/>
      <c r="AQ235" s="42"/>
      <c r="AR235" s="69"/>
      <c r="AS235" s="69"/>
      <c r="AT235" s="69"/>
      <c r="AU235" s="69"/>
      <c r="AW235" s="39"/>
      <c r="AX235" s="98"/>
      <c r="AY235" s="37"/>
      <c r="AZ235" s="10"/>
      <c r="BA235" s="69"/>
      <c r="BB235" s="69"/>
      <c r="BC235" s="69"/>
      <c r="BD235" s="69"/>
      <c r="BF235" s="39"/>
      <c r="BG235" s="98"/>
      <c r="BH235" s="37"/>
      <c r="BI235" s="42"/>
      <c r="BJ235" s="69"/>
      <c r="BK235" s="69"/>
      <c r="BL235" s="69"/>
      <c r="BM235" s="69"/>
      <c r="BN235" s="98"/>
      <c r="BO235" s="98"/>
      <c r="BQ235" s="39"/>
      <c r="BR235" s="98"/>
      <c r="BS235" s="37"/>
      <c r="BT235" s="42"/>
      <c r="BU235" s="69"/>
      <c r="BV235" s="69"/>
      <c r="BW235" s="69"/>
      <c r="BX235" s="69"/>
      <c r="BY235" s="98"/>
      <c r="BZ235" s="98"/>
      <c r="CB235" s="98"/>
      <c r="CF235" s="39"/>
      <c r="CG235" s="98"/>
      <c r="CH235" s="10"/>
      <c r="CI235" s="10"/>
      <c r="CJ235" s="10"/>
      <c r="CK235" s="69"/>
      <c r="CL235" s="69"/>
      <c r="CM235" s="69"/>
      <c r="CO235" s="39"/>
      <c r="CP235" s="98"/>
      <c r="CQ235" s="10"/>
      <c r="CR235" s="10"/>
      <c r="CS235" s="10"/>
      <c r="CT235" s="69"/>
      <c r="CU235" s="69"/>
      <c r="CV235" s="69"/>
    </row>
    <row r="236" spans="1:100" s="45" customFormat="1" ht="15" x14ac:dyDescent="0.15">
      <c r="A236" s="39"/>
      <c r="B236" s="98"/>
      <c r="C236" s="37"/>
      <c r="D236" s="42"/>
      <c r="E236" s="69"/>
      <c r="F236" s="69"/>
      <c r="G236" s="69"/>
      <c r="H236" s="69"/>
      <c r="J236" s="39"/>
      <c r="K236" s="98"/>
      <c r="L236" s="37"/>
      <c r="M236" s="42"/>
      <c r="N236" s="69"/>
      <c r="O236" s="69"/>
      <c r="P236" s="69"/>
      <c r="Q236" s="69"/>
      <c r="S236" s="39"/>
      <c r="T236" s="39"/>
      <c r="U236" s="37"/>
      <c r="V236" s="10"/>
      <c r="W236" s="69"/>
      <c r="X236" s="69"/>
      <c r="Y236" s="69"/>
      <c r="Z236" s="69"/>
      <c r="AA236" s="44"/>
      <c r="AD236" s="39"/>
      <c r="AE236" s="98"/>
      <c r="AF236" s="37"/>
      <c r="AG236" s="10"/>
      <c r="AH236" s="69"/>
      <c r="AI236" s="69"/>
      <c r="AJ236" s="69"/>
      <c r="AK236" s="43"/>
      <c r="AL236" s="43"/>
      <c r="AN236" s="39"/>
      <c r="AO236" s="98"/>
      <c r="AP236" s="37"/>
      <c r="AQ236" s="42"/>
      <c r="AR236" s="69"/>
      <c r="AS236" s="69"/>
      <c r="AT236" s="69"/>
      <c r="AU236" s="69"/>
      <c r="AW236" s="39"/>
      <c r="AX236" s="98"/>
      <c r="AY236" s="37"/>
      <c r="AZ236" s="10"/>
      <c r="BA236" s="69"/>
      <c r="BB236" s="69"/>
      <c r="BC236" s="69"/>
      <c r="BD236" s="69"/>
      <c r="BF236" s="39"/>
      <c r="BG236" s="98"/>
      <c r="BH236" s="37"/>
      <c r="BI236" s="42"/>
      <c r="BJ236" s="69"/>
      <c r="BK236" s="69"/>
      <c r="BL236" s="69"/>
      <c r="BM236" s="69"/>
      <c r="BN236" s="98"/>
      <c r="BO236" s="98"/>
      <c r="BQ236" s="39"/>
      <c r="BR236" s="98"/>
      <c r="BS236" s="37"/>
      <c r="BT236" s="42"/>
      <c r="BU236" s="69"/>
      <c r="BV236" s="69"/>
      <c r="BW236" s="69"/>
      <c r="BX236" s="69"/>
      <c r="BY236" s="98"/>
      <c r="BZ236" s="98"/>
      <c r="CB236" s="98"/>
      <c r="CF236" s="39"/>
      <c r="CG236" s="98"/>
      <c r="CH236" s="10"/>
      <c r="CI236" s="10"/>
      <c r="CJ236" s="10"/>
      <c r="CK236" s="69"/>
      <c r="CL236" s="69"/>
      <c r="CM236" s="69"/>
      <c r="CO236" s="39"/>
      <c r="CP236" s="98"/>
      <c r="CQ236" s="10"/>
      <c r="CR236" s="10"/>
      <c r="CS236" s="10"/>
      <c r="CT236" s="69"/>
      <c r="CU236" s="69"/>
      <c r="CV236" s="69"/>
    </row>
    <row r="237" spans="1:100" s="45" customFormat="1" ht="15" x14ac:dyDescent="0.15">
      <c r="A237" s="39"/>
      <c r="B237" s="98"/>
      <c r="C237" s="37"/>
      <c r="D237" s="42"/>
      <c r="E237" s="69"/>
      <c r="F237" s="69"/>
      <c r="G237" s="69"/>
      <c r="H237" s="69"/>
      <c r="J237" s="39"/>
      <c r="K237" s="98"/>
      <c r="L237" s="37"/>
      <c r="M237" s="42"/>
      <c r="N237" s="69"/>
      <c r="O237" s="69"/>
      <c r="P237" s="69"/>
      <c r="Q237" s="69"/>
      <c r="S237" s="39"/>
      <c r="T237" s="39"/>
      <c r="U237" s="37"/>
      <c r="V237" s="10"/>
      <c r="W237" s="69"/>
      <c r="X237" s="69"/>
      <c r="Y237" s="69"/>
      <c r="Z237" s="69"/>
      <c r="AA237" s="44"/>
      <c r="AD237" s="39"/>
      <c r="AE237" s="98"/>
      <c r="AF237" s="37"/>
      <c r="AG237" s="10"/>
      <c r="AH237" s="69"/>
      <c r="AI237" s="69"/>
      <c r="AJ237" s="69"/>
      <c r="AK237" s="43"/>
      <c r="AL237" s="43"/>
      <c r="AN237" s="39"/>
      <c r="AO237" s="98"/>
      <c r="AP237" s="37"/>
      <c r="AQ237" s="42"/>
      <c r="AR237" s="69"/>
      <c r="AS237" s="69"/>
      <c r="AT237" s="69"/>
      <c r="AU237" s="69"/>
      <c r="AW237" s="39"/>
      <c r="AX237" s="98"/>
      <c r="AY237" s="37"/>
      <c r="AZ237" s="10"/>
      <c r="BA237" s="69"/>
      <c r="BB237" s="69"/>
      <c r="BC237" s="69"/>
      <c r="BD237" s="69"/>
      <c r="BF237" s="39"/>
      <c r="BG237" s="98"/>
      <c r="BH237" s="37"/>
      <c r="BI237" s="42"/>
      <c r="BJ237" s="69"/>
      <c r="BK237" s="69"/>
      <c r="BL237" s="69"/>
      <c r="BM237" s="69"/>
      <c r="BN237" s="98"/>
      <c r="BO237" s="98"/>
      <c r="BQ237" s="39"/>
      <c r="BR237" s="98"/>
      <c r="BS237" s="37"/>
      <c r="BT237" s="42"/>
      <c r="BU237" s="69"/>
      <c r="BV237" s="69"/>
      <c r="BW237" s="69"/>
      <c r="BX237" s="69"/>
      <c r="BY237" s="98"/>
      <c r="BZ237" s="98"/>
      <c r="CB237" s="98"/>
      <c r="CF237" s="39"/>
      <c r="CG237" s="98"/>
      <c r="CH237" s="10"/>
      <c r="CI237" s="10"/>
      <c r="CJ237" s="10"/>
      <c r="CK237" s="69"/>
      <c r="CL237" s="69"/>
      <c r="CM237" s="69"/>
      <c r="CO237" s="39"/>
      <c r="CP237" s="98"/>
      <c r="CQ237" s="10"/>
      <c r="CR237" s="10"/>
      <c r="CS237" s="10"/>
      <c r="CT237" s="69"/>
      <c r="CU237" s="69"/>
      <c r="CV237" s="69"/>
    </row>
    <row r="238" spans="1:100" s="45" customFormat="1" ht="15" x14ac:dyDescent="0.15">
      <c r="A238" s="39"/>
      <c r="B238" s="98"/>
      <c r="C238" s="37"/>
      <c r="D238" s="42"/>
      <c r="E238" s="69"/>
      <c r="F238" s="69"/>
      <c r="G238" s="69"/>
      <c r="H238" s="69"/>
      <c r="J238" s="39"/>
      <c r="K238" s="98"/>
      <c r="L238" s="37"/>
      <c r="M238" s="42"/>
      <c r="N238" s="69"/>
      <c r="O238" s="69"/>
      <c r="P238" s="69"/>
      <c r="Q238" s="69"/>
      <c r="S238" s="39"/>
      <c r="T238" s="39"/>
      <c r="U238" s="37"/>
      <c r="V238" s="10"/>
      <c r="W238" s="69"/>
      <c r="X238" s="69"/>
      <c r="Y238" s="69"/>
      <c r="Z238" s="69"/>
      <c r="AA238" s="44"/>
      <c r="AD238" s="39"/>
      <c r="AE238" s="98"/>
      <c r="AF238" s="37"/>
      <c r="AG238" s="10"/>
      <c r="AH238" s="69"/>
      <c r="AI238" s="69"/>
      <c r="AJ238" s="69"/>
      <c r="AK238" s="43"/>
      <c r="AL238" s="43"/>
      <c r="AN238" s="39"/>
      <c r="AO238" s="98"/>
      <c r="AP238" s="37"/>
      <c r="AQ238" s="42"/>
      <c r="AR238" s="69"/>
      <c r="AS238" s="69"/>
      <c r="AT238" s="69"/>
      <c r="AU238" s="69"/>
      <c r="AW238" s="39"/>
      <c r="AX238" s="98"/>
      <c r="AY238" s="37"/>
      <c r="AZ238" s="10"/>
      <c r="BA238" s="69"/>
      <c r="BB238" s="69"/>
      <c r="BC238" s="69"/>
      <c r="BD238" s="69"/>
      <c r="BF238" s="39"/>
      <c r="BG238" s="98"/>
      <c r="BH238" s="37"/>
      <c r="BI238" s="42"/>
      <c r="BJ238" s="69"/>
      <c r="BK238" s="69"/>
      <c r="BL238" s="69"/>
      <c r="BM238" s="69"/>
      <c r="BN238" s="98"/>
      <c r="BO238" s="98"/>
      <c r="BQ238" s="39"/>
      <c r="BR238" s="98"/>
      <c r="BS238" s="37"/>
      <c r="BT238" s="42"/>
      <c r="BU238" s="69"/>
      <c r="BV238" s="69"/>
      <c r="BW238" s="69"/>
      <c r="BX238" s="69"/>
      <c r="BY238" s="98"/>
      <c r="BZ238" s="98"/>
      <c r="CB238" s="98"/>
      <c r="CF238" s="39"/>
      <c r="CG238" s="98"/>
      <c r="CH238" s="10"/>
      <c r="CI238" s="10"/>
      <c r="CJ238" s="10"/>
      <c r="CK238" s="69"/>
      <c r="CL238" s="69"/>
      <c r="CM238" s="69"/>
      <c r="CO238" s="39"/>
      <c r="CP238" s="98"/>
      <c r="CQ238" s="10"/>
      <c r="CR238" s="10"/>
      <c r="CS238" s="10"/>
      <c r="CT238" s="69"/>
      <c r="CU238" s="69"/>
      <c r="CV238" s="69"/>
    </row>
    <row r="239" spans="1:100" s="45" customFormat="1" ht="15" x14ac:dyDescent="0.15">
      <c r="A239" s="39"/>
      <c r="B239" s="98"/>
      <c r="C239" s="37"/>
      <c r="D239" s="42"/>
      <c r="E239" s="69"/>
      <c r="F239" s="69"/>
      <c r="G239" s="69"/>
      <c r="H239" s="69"/>
      <c r="J239" s="39"/>
      <c r="K239" s="98"/>
      <c r="L239" s="37"/>
      <c r="M239" s="42"/>
      <c r="N239" s="69"/>
      <c r="O239" s="69"/>
      <c r="P239" s="69"/>
      <c r="Q239" s="69"/>
      <c r="S239" s="39"/>
      <c r="T239" s="39"/>
      <c r="U239" s="37"/>
      <c r="V239" s="10"/>
      <c r="W239" s="69"/>
      <c r="X239" s="69"/>
      <c r="Y239" s="69"/>
      <c r="Z239" s="69"/>
      <c r="AD239" s="39"/>
      <c r="AE239" s="98"/>
      <c r="AF239" s="37"/>
      <c r="AG239" s="10"/>
      <c r="AH239" s="69"/>
      <c r="AI239" s="69"/>
      <c r="AJ239" s="69"/>
      <c r="AK239" s="43"/>
      <c r="AL239" s="43"/>
      <c r="AN239" s="39"/>
      <c r="AO239" s="98"/>
      <c r="AP239" s="37"/>
      <c r="AQ239" s="42"/>
      <c r="AR239" s="69"/>
      <c r="AS239" s="69"/>
      <c r="AT239" s="69"/>
      <c r="AU239" s="69"/>
      <c r="AW239" s="39"/>
      <c r="AX239" s="98"/>
      <c r="AY239" s="37"/>
      <c r="AZ239" s="10"/>
      <c r="BA239" s="69"/>
      <c r="BB239" s="69"/>
      <c r="BC239" s="69"/>
      <c r="BD239" s="69"/>
      <c r="BF239" s="39"/>
      <c r="BG239" s="98"/>
      <c r="BH239" s="37"/>
      <c r="BI239" s="42"/>
      <c r="BJ239" s="69"/>
      <c r="BK239" s="69"/>
      <c r="BL239" s="69"/>
      <c r="BM239" s="69"/>
      <c r="BN239" s="98"/>
      <c r="BO239" s="98"/>
      <c r="BQ239" s="39"/>
      <c r="BR239" s="98"/>
      <c r="BS239" s="37"/>
      <c r="BT239" s="42"/>
      <c r="BU239" s="69"/>
      <c r="BV239" s="69"/>
      <c r="BW239" s="69"/>
      <c r="BX239" s="69"/>
      <c r="BY239" s="98"/>
      <c r="BZ239" s="98"/>
      <c r="CB239" s="98"/>
      <c r="CF239" s="39"/>
      <c r="CG239" s="98"/>
      <c r="CH239" s="10"/>
      <c r="CI239" s="10"/>
      <c r="CJ239" s="10"/>
      <c r="CK239" s="69"/>
      <c r="CL239" s="69"/>
      <c r="CM239" s="69"/>
      <c r="CO239" s="39"/>
      <c r="CP239" s="98"/>
      <c r="CQ239" s="10"/>
      <c r="CR239" s="10"/>
      <c r="CS239" s="10"/>
      <c r="CT239" s="69"/>
      <c r="CU239" s="69"/>
      <c r="CV239" s="69"/>
    </row>
    <row r="240" spans="1:100" s="45" customFormat="1" ht="15" x14ac:dyDescent="0.15">
      <c r="A240" s="39"/>
      <c r="B240" s="98"/>
      <c r="C240" s="37"/>
      <c r="D240" s="42"/>
      <c r="E240" s="69"/>
      <c r="F240" s="69"/>
      <c r="G240" s="69"/>
      <c r="H240" s="69"/>
      <c r="J240" s="39"/>
      <c r="K240" s="98"/>
      <c r="L240" s="37"/>
      <c r="M240" s="42"/>
      <c r="N240" s="69"/>
      <c r="O240" s="69"/>
      <c r="P240" s="69"/>
      <c r="Q240" s="69"/>
      <c r="S240" s="39"/>
      <c r="T240" s="39"/>
      <c r="U240" s="37"/>
      <c r="V240" s="10"/>
      <c r="W240" s="69"/>
      <c r="X240" s="69"/>
      <c r="Y240" s="69"/>
      <c r="Z240" s="69"/>
      <c r="AD240" s="39"/>
      <c r="AE240" s="98"/>
      <c r="AF240" s="37"/>
      <c r="AG240" s="10"/>
      <c r="AH240" s="69"/>
      <c r="AI240" s="69"/>
      <c r="AJ240" s="69"/>
      <c r="AK240" s="43"/>
      <c r="AL240" s="43"/>
      <c r="AN240" s="39"/>
      <c r="AO240" s="98"/>
      <c r="AP240" s="37"/>
      <c r="AQ240" s="42"/>
      <c r="AR240" s="69"/>
      <c r="AS240" s="69"/>
      <c r="AT240" s="69"/>
      <c r="AU240" s="69"/>
      <c r="AW240" s="39"/>
      <c r="AX240" s="98"/>
      <c r="AY240" s="37"/>
      <c r="AZ240" s="10"/>
      <c r="BA240" s="69"/>
      <c r="BB240" s="69"/>
      <c r="BC240" s="69"/>
      <c r="BD240" s="69"/>
      <c r="BF240" s="39"/>
      <c r="BG240" s="98"/>
      <c r="BH240" s="37"/>
      <c r="BI240" s="42"/>
      <c r="BJ240" s="69"/>
      <c r="BK240" s="69"/>
      <c r="BL240" s="69"/>
      <c r="BM240" s="69"/>
      <c r="BN240" s="98"/>
      <c r="BO240" s="98"/>
      <c r="BQ240" s="39"/>
      <c r="BR240" s="98"/>
      <c r="BS240" s="37"/>
      <c r="BT240" s="42"/>
      <c r="BU240" s="69"/>
      <c r="BV240" s="69"/>
      <c r="BW240" s="69"/>
      <c r="BX240" s="69"/>
      <c r="BY240" s="98"/>
      <c r="BZ240" s="98"/>
      <c r="CB240" s="98"/>
      <c r="CF240" s="39"/>
      <c r="CG240" s="98"/>
      <c r="CH240" s="10"/>
      <c r="CI240" s="10"/>
      <c r="CJ240" s="10"/>
      <c r="CK240" s="69"/>
      <c r="CL240" s="69"/>
      <c r="CM240" s="69"/>
      <c r="CO240" s="39"/>
      <c r="CP240" s="98"/>
      <c r="CQ240" s="10"/>
      <c r="CR240" s="10"/>
      <c r="CS240" s="10"/>
      <c r="CT240" s="69"/>
      <c r="CU240" s="69"/>
      <c r="CV240" s="69"/>
    </row>
    <row r="241" spans="1:100" s="45" customFormat="1" ht="15" x14ac:dyDescent="0.15">
      <c r="A241" s="39"/>
      <c r="B241" s="98"/>
      <c r="C241" s="37"/>
      <c r="D241" s="42"/>
      <c r="E241" s="69"/>
      <c r="F241" s="69"/>
      <c r="G241" s="69"/>
      <c r="H241" s="69"/>
      <c r="J241" s="39"/>
      <c r="K241" s="98"/>
      <c r="L241" s="37"/>
      <c r="M241" s="42"/>
      <c r="N241" s="69"/>
      <c r="O241" s="69"/>
      <c r="P241" s="69"/>
      <c r="Q241" s="69"/>
      <c r="S241" s="39"/>
      <c r="T241" s="39"/>
      <c r="U241" s="37"/>
      <c r="V241" s="10"/>
      <c r="W241" s="69"/>
      <c r="X241" s="69"/>
      <c r="Y241" s="69"/>
      <c r="Z241" s="69"/>
      <c r="AD241" s="39"/>
      <c r="AE241" s="98"/>
      <c r="AF241" s="37"/>
      <c r="AG241" s="10"/>
      <c r="AH241" s="69"/>
      <c r="AI241" s="69"/>
      <c r="AJ241" s="69"/>
      <c r="AK241" s="43"/>
      <c r="AL241" s="43"/>
      <c r="AN241" s="39"/>
      <c r="AO241" s="98"/>
      <c r="AP241" s="37"/>
      <c r="AQ241" s="42"/>
      <c r="AR241" s="69"/>
      <c r="AS241" s="69"/>
      <c r="AT241" s="69"/>
      <c r="AU241" s="69"/>
      <c r="AW241" s="39"/>
      <c r="AX241" s="98"/>
      <c r="AY241" s="37"/>
      <c r="AZ241" s="10"/>
      <c r="BA241" s="69"/>
      <c r="BB241" s="69"/>
      <c r="BC241" s="69"/>
      <c r="BD241" s="69"/>
      <c r="BF241" s="39"/>
      <c r="BG241" s="98"/>
      <c r="BH241" s="37"/>
      <c r="BI241" s="42"/>
      <c r="BJ241" s="69"/>
      <c r="BK241" s="69"/>
      <c r="BL241" s="69"/>
      <c r="BM241" s="69"/>
      <c r="BN241" s="98"/>
      <c r="BO241" s="98"/>
      <c r="BQ241" s="39"/>
      <c r="BR241" s="98"/>
      <c r="BS241" s="37"/>
      <c r="BT241" s="42"/>
      <c r="BU241" s="69"/>
      <c r="BV241" s="69"/>
      <c r="BW241" s="69"/>
      <c r="BX241" s="69"/>
      <c r="BY241" s="98"/>
      <c r="BZ241" s="98"/>
      <c r="CB241" s="98"/>
      <c r="CF241" s="39"/>
      <c r="CG241" s="98"/>
      <c r="CH241" s="10"/>
      <c r="CI241" s="10"/>
      <c r="CJ241" s="10"/>
      <c r="CK241" s="69"/>
      <c r="CL241" s="69"/>
      <c r="CM241" s="69"/>
      <c r="CO241" s="39"/>
      <c r="CP241" s="98"/>
      <c r="CQ241" s="10"/>
      <c r="CR241" s="10"/>
      <c r="CS241" s="10"/>
      <c r="CT241" s="69"/>
      <c r="CU241" s="69"/>
      <c r="CV241" s="69"/>
    </row>
    <row r="242" spans="1:100" s="45" customFormat="1" ht="15" x14ac:dyDescent="0.15">
      <c r="A242" s="39"/>
      <c r="B242" s="98"/>
      <c r="C242" s="37"/>
      <c r="D242" s="42"/>
      <c r="E242" s="69"/>
      <c r="F242" s="69"/>
      <c r="G242" s="69"/>
      <c r="H242" s="69"/>
      <c r="J242" s="39"/>
      <c r="K242" s="98"/>
      <c r="L242" s="37"/>
      <c r="M242" s="42"/>
      <c r="N242" s="69"/>
      <c r="O242" s="69"/>
      <c r="P242" s="69"/>
      <c r="Q242" s="69"/>
      <c r="S242" s="39"/>
      <c r="T242" s="39"/>
      <c r="U242" s="37"/>
      <c r="V242" s="10"/>
      <c r="W242" s="69"/>
      <c r="X242" s="69"/>
      <c r="Y242" s="69"/>
      <c r="Z242" s="69"/>
      <c r="AD242" s="39"/>
      <c r="AE242" s="98"/>
      <c r="AF242" s="37"/>
      <c r="AG242" s="10"/>
      <c r="AH242" s="69"/>
      <c r="AI242" s="69"/>
      <c r="AJ242" s="69"/>
      <c r="AK242" s="43"/>
      <c r="AL242" s="43"/>
      <c r="AN242" s="39"/>
      <c r="AO242" s="98"/>
      <c r="AP242" s="37"/>
      <c r="AQ242" s="42"/>
      <c r="AR242" s="69"/>
      <c r="AS242" s="69"/>
      <c r="AT242" s="69"/>
      <c r="AU242" s="69"/>
      <c r="AW242" s="39"/>
      <c r="AX242" s="98"/>
      <c r="AY242" s="37"/>
      <c r="AZ242" s="10"/>
      <c r="BA242" s="69"/>
      <c r="BB242" s="69"/>
      <c r="BC242" s="69"/>
      <c r="BD242" s="69"/>
      <c r="BF242" s="39"/>
      <c r="BG242" s="98"/>
      <c r="BH242" s="37"/>
      <c r="BI242" s="42"/>
      <c r="BJ242" s="69"/>
      <c r="BK242" s="69"/>
      <c r="BL242" s="69"/>
      <c r="BM242" s="69"/>
      <c r="BN242" s="98"/>
      <c r="BO242" s="98"/>
      <c r="BQ242" s="39"/>
      <c r="BR242" s="98"/>
      <c r="BS242" s="37"/>
      <c r="BT242" s="42"/>
      <c r="BU242" s="69"/>
      <c r="BV242" s="69"/>
      <c r="BW242" s="69"/>
      <c r="BX242" s="69"/>
      <c r="BY242" s="98"/>
      <c r="BZ242" s="98"/>
      <c r="CB242" s="98"/>
      <c r="CF242" s="39"/>
      <c r="CG242" s="98"/>
      <c r="CH242" s="10"/>
      <c r="CI242" s="10"/>
      <c r="CJ242" s="10"/>
      <c r="CK242" s="69"/>
      <c r="CL242" s="69"/>
      <c r="CM242" s="69"/>
      <c r="CO242" s="39"/>
      <c r="CP242" s="98"/>
      <c r="CQ242" s="10"/>
      <c r="CR242" s="10"/>
      <c r="CS242" s="10"/>
      <c r="CT242" s="69"/>
      <c r="CU242" s="69"/>
      <c r="CV242" s="69"/>
    </row>
    <row r="243" spans="1:100" s="45" customFormat="1" ht="15" x14ac:dyDescent="0.15">
      <c r="A243" s="39"/>
      <c r="B243" s="98"/>
      <c r="C243" s="37"/>
      <c r="D243" s="42"/>
      <c r="E243" s="69"/>
      <c r="F243" s="69"/>
      <c r="G243" s="69"/>
      <c r="H243" s="69"/>
      <c r="J243" s="39"/>
      <c r="K243" s="98"/>
      <c r="L243" s="37"/>
      <c r="M243" s="42"/>
      <c r="N243" s="69"/>
      <c r="O243" s="69"/>
      <c r="P243" s="69"/>
      <c r="Q243" s="69"/>
      <c r="S243" s="39"/>
      <c r="T243" s="39"/>
      <c r="U243" s="37"/>
      <c r="V243" s="10"/>
      <c r="W243" s="69"/>
      <c r="X243" s="69"/>
      <c r="Y243" s="69"/>
      <c r="Z243" s="69"/>
      <c r="AD243" s="39"/>
      <c r="AE243" s="98"/>
      <c r="AF243" s="37"/>
      <c r="AG243" s="10"/>
      <c r="AH243" s="69"/>
      <c r="AI243" s="69"/>
      <c r="AJ243" s="69"/>
      <c r="AK243" s="43"/>
      <c r="AL243" s="43"/>
      <c r="AN243" s="39"/>
      <c r="AO243" s="98"/>
      <c r="AP243" s="37"/>
      <c r="AQ243" s="42"/>
      <c r="AR243" s="69"/>
      <c r="AS243" s="69"/>
      <c r="AT243" s="69"/>
      <c r="AU243" s="69"/>
      <c r="AW243" s="39"/>
      <c r="AX243" s="98"/>
      <c r="AY243" s="37"/>
      <c r="AZ243" s="10"/>
      <c r="BA243" s="69"/>
      <c r="BB243" s="69"/>
      <c r="BC243" s="69"/>
      <c r="BD243" s="69"/>
      <c r="BF243" s="39"/>
      <c r="BG243" s="98"/>
      <c r="BH243" s="37"/>
      <c r="BI243" s="42"/>
      <c r="BJ243" s="69"/>
      <c r="BK243" s="69"/>
      <c r="BL243" s="69"/>
      <c r="BM243" s="69"/>
      <c r="BN243" s="98"/>
      <c r="BO243" s="98"/>
      <c r="BQ243" s="39"/>
      <c r="BR243" s="98"/>
      <c r="BS243" s="37"/>
      <c r="BT243" s="42"/>
      <c r="BU243" s="69"/>
      <c r="BV243" s="69"/>
      <c r="BW243" s="69"/>
      <c r="BX243" s="69"/>
      <c r="BY243" s="98"/>
      <c r="BZ243" s="98"/>
      <c r="CB243" s="98"/>
      <c r="CF243" s="39"/>
      <c r="CG243" s="98"/>
      <c r="CH243" s="10"/>
      <c r="CI243" s="10"/>
      <c r="CJ243" s="10"/>
      <c r="CK243" s="69"/>
      <c r="CL243" s="69"/>
      <c r="CM243" s="69"/>
      <c r="CO243" s="39"/>
      <c r="CP243" s="98"/>
      <c r="CQ243" s="10"/>
      <c r="CR243" s="10"/>
      <c r="CS243" s="10"/>
      <c r="CT243" s="69"/>
      <c r="CU243" s="69"/>
      <c r="CV243" s="69"/>
    </row>
    <row r="244" spans="1:100" s="45" customFormat="1" ht="15" x14ac:dyDescent="0.15">
      <c r="A244" s="39"/>
      <c r="B244" s="98"/>
      <c r="C244" s="37"/>
      <c r="D244" s="42"/>
      <c r="E244" s="69"/>
      <c r="F244" s="69"/>
      <c r="G244" s="69"/>
      <c r="H244" s="69"/>
      <c r="J244" s="39"/>
      <c r="K244" s="98"/>
      <c r="L244" s="37"/>
      <c r="M244" s="42"/>
      <c r="N244" s="69"/>
      <c r="O244" s="69"/>
      <c r="P244" s="69"/>
      <c r="Q244" s="69"/>
      <c r="S244" s="39"/>
      <c r="T244" s="39"/>
      <c r="U244" s="37"/>
      <c r="V244" s="10"/>
      <c r="W244" s="69"/>
      <c r="X244" s="69"/>
      <c r="Y244" s="69"/>
      <c r="Z244" s="69"/>
      <c r="AD244" s="39"/>
      <c r="AE244" s="98"/>
      <c r="AF244" s="37"/>
      <c r="AG244" s="10"/>
      <c r="AH244" s="69"/>
      <c r="AI244" s="69"/>
      <c r="AJ244" s="69"/>
      <c r="AK244" s="43"/>
      <c r="AL244" s="43"/>
      <c r="AN244" s="39"/>
      <c r="AO244" s="98"/>
      <c r="AP244" s="37"/>
      <c r="AQ244" s="42"/>
      <c r="AR244" s="69"/>
      <c r="AS244" s="69"/>
      <c r="AT244" s="69"/>
      <c r="AU244" s="69"/>
      <c r="AW244" s="39"/>
      <c r="AX244" s="98"/>
      <c r="AY244" s="37"/>
      <c r="AZ244" s="10"/>
      <c r="BA244" s="69"/>
      <c r="BB244" s="69"/>
      <c r="BC244" s="69"/>
      <c r="BD244" s="69"/>
      <c r="BF244" s="39"/>
      <c r="BG244" s="98"/>
      <c r="BH244" s="37"/>
      <c r="BI244" s="42"/>
      <c r="BJ244" s="69"/>
      <c r="BK244" s="69"/>
      <c r="BL244" s="69"/>
      <c r="BM244" s="69"/>
      <c r="BN244" s="98"/>
      <c r="BO244" s="98"/>
      <c r="BQ244" s="39"/>
      <c r="BR244" s="98"/>
      <c r="BS244" s="37"/>
      <c r="BT244" s="42"/>
      <c r="BU244" s="69"/>
      <c r="BV244" s="69"/>
      <c r="BW244" s="69"/>
      <c r="BX244" s="69"/>
      <c r="BY244" s="98"/>
      <c r="BZ244" s="98"/>
      <c r="CB244" s="98"/>
      <c r="CF244" s="39"/>
      <c r="CG244" s="98"/>
      <c r="CH244" s="10"/>
      <c r="CI244" s="10"/>
      <c r="CJ244" s="10"/>
      <c r="CK244" s="69"/>
      <c r="CL244" s="69"/>
      <c r="CM244" s="69"/>
      <c r="CO244" s="39"/>
      <c r="CP244" s="98"/>
      <c r="CQ244" s="10"/>
      <c r="CR244" s="10"/>
      <c r="CS244" s="10"/>
      <c r="CT244" s="69"/>
      <c r="CU244" s="69"/>
      <c r="CV244" s="69"/>
    </row>
    <row r="245" spans="1:100" s="45" customFormat="1" ht="15" x14ac:dyDescent="0.15">
      <c r="A245" s="39"/>
      <c r="B245" s="98"/>
      <c r="C245" s="37"/>
      <c r="D245" s="42"/>
      <c r="E245" s="69"/>
      <c r="F245" s="69"/>
      <c r="G245" s="69"/>
      <c r="H245" s="69"/>
      <c r="J245" s="39"/>
      <c r="K245" s="98"/>
      <c r="L245" s="37"/>
      <c r="M245" s="42"/>
      <c r="N245" s="69"/>
      <c r="O245" s="69"/>
      <c r="P245" s="69"/>
      <c r="Q245" s="69"/>
      <c r="S245" s="39"/>
      <c r="T245" s="39"/>
      <c r="U245" s="37"/>
      <c r="V245" s="10"/>
      <c r="W245" s="69"/>
      <c r="X245" s="69"/>
      <c r="Y245" s="69"/>
      <c r="Z245" s="69"/>
      <c r="AD245" s="39"/>
      <c r="AE245" s="98"/>
      <c r="AF245" s="37"/>
      <c r="AG245" s="10"/>
      <c r="AH245" s="69"/>
      <c r="AI245" s="69"/>
      <c r="AJ245" s="69"/>
      <c r="AK245" s="43"/>
      <c r="AL245" s="43"/>
      <c r="AN245" s="39"/>
      <c r="AO245" s="98"/>
      <c r="AP245" s="37"/>
      <c r="AQ245" s="42"/>
      <c r="AR245" s="69"/>
      <c r="AS245" s="69"/>
      <c r="AT245" s="69"/>
      <c r="AU245" s="69"/>
      <c r="AW245" s="39"/>
      <c r="AX245" s="98"/>
      <c r="AY245" s="37"/>
      <c r="AZ245" s="10"/>
      <c r="BA245" s="69"/>
      <c r="BB245" s="69"/>
      <c r="BC245" s="69"/>
      <c r="BD245" s="69"/>
      <c r="BF245" s="39"/>
      <c r="BG245" s="98"/>
      <c r="BH245" s="37"/>
      <c r="BI245" s="42"/>
      <c r="BJ245" s="69"/>
      <c r="BK245" s="69"/>
      <c r="BL245" s="69"/>
      <c r="BM245" s="69"/>
      <c r="BN245" s="98"/>
      <c r="BO245" s="98"/>
      <c r="BQ245" s="39"/>
      <c r="BR245" s="98"/>
      <c r="BS245" s="37"/>
      <c r="BT245" s="42"/>
      <c r="BU245" s="69"/>
      <c r="BV245" s="69"/>
      <c r="BW245" s="69"/>
      <c r="BX245" s="69"/>
      <c r="BY245" s="98"/>
      <c r="BZ245" s="98"/>
      <c r="CB245" s="98"/>
      <c r="CF245" s="39"/>
      <c r="CG245" s="98"/>
      <c r="CH245" s="10"/>
      <c r="CI245" s="10"/>
      <c r="CJ245" s="10"/>
      <c r="CK245" s="69"/>
      <c r="CL245" s="69"/>
      <c r="CM245" s="69"/>
      <c r="CO245" s="39"/>
      <c r="CP245" s="98"/>
      <c r="CQ245" s="10"/>
      <c r="CR245" s="10"/>
      <c r="CS245" s="10"/>
      <c r="CT245" s="69"/>
      <c r="CU245" s="69"/>
      <c r="CV245" s="69"/>
    </row>
    <row r="246" spans="1:100" s="45" customFormat="1" ht="15" x14ac:dyDescent="0.15">
      <c r="A246" s="39"/>
      <c r="B246" s="98"/>
      <c r="C246" s="37"/>
      <c r="D246" s="42"/>
      <c r="E246" s="69"/>
      <c r="F246" s="69"/>
      <c r="G246" s="69"/>
      <c r="H246" s="69"/>
      <c r="J246" s="39"/>
      <c r="K246" s="98"/>
      <c r="L246" s="37"/>
      <c r="M246" s="42"/>
      <c r="N246" s="69"/>
      <c r="O246" s="69"/>
      <c r="P246" s="69"/>
      <c r="Q246" s="69"/>
      <c r="S246" s="39"/>
      <c r="T246" s="39"/>
      <c r="U246" s="37"/>
      <c r="V246" s="10"/>
      <c r="W246" s="69"/>
      <c r="X246" s="69"/>
      <c r="Y246" s="69"/>
      <c r="Z246" s="69"/>
      <c r="AD246" s="39"/>
      <c r="AE246" s="98"/>
      <c r="AF246" s="37"/>
      <c r="AG246" s="10"/>
      <c r="AH246" s="69"/>
      <c r="AI246" s="69"/>
      <c r="AJ246" s="69"/>
      <c r="AK246" s="43"/>
      <c r="AL246" s="43"/>
      <c r="AN246" s="39"/>
      <c r="AO246" s="98"/>
      <c r="AP246" s="37"/>
      <c r="AQ246" s="42"/>
      <c r="AR246" s="69"/>
      <c r="AS246" s="69"/>
      <c r="AT246" s="69"/>
      <c r="AU246" s="69"/>
      <c r="AW246" s="39"/>
      <c r="AX246" s="98"/>
      <c r="AY246" s="37"/>
      <c r="AZ246" s="10"/>
      <c r="BA246" s="69"/>
      <c r="BB246" s="69"/>
      <c r="BC246" s="69"/>
      <c r="BD246" s="69"/>
      <c r="BF246" s="39"/>
      <c r="BG246" s="98"/>
      <c r="BH246" s="37"/>
      <c r="BI246" s="42"/>
      <c r="BJ246" s="69"/>
      <c r="BK246" s="69"/>
      <c r="BL246" s="69"/>
      <c r="BM246" s="69"/>
      <c r="BN246" s="98"/>
      <c r="BO246" s="98"/>
      <c r="BQ246" s="39"/>
      <c r="BR246" s="98"/>
      <c r="BS246" s="37"/>
      <c r="BT246" s="42"/>
      <c r="BU246" s="69"/>
      <c r="BV246" s="69"/>
      <c r="BW246" s="69"/>
      <c r="BX246" s="69"/>
      <c r="BY246" s="98"/>
      <c r="BZ246" s="98"/>
      <c r="CB246" s="98"/>
      <c r="CF246" s="39"/>
      <c r="CG246" s="98"/>
      <c r="CH246" s="10"/>
      <c r="CI246" s="10"/>
      <c r="CJ246" s="10"/>
      <c r="CK246" s="69"/>
      <c r="CL246" s="69"/>
      <c r="CM246" s="69"/>
      <c r="CO246" s="39"/>
      <c r="CP246" s="98"/>
      <c r="CQ246" s="10"/>
      <c r="CR246" s="10"/>
      <c r="CS246" s="10"/>
      <c r="CT246" s="69"/>
      <c r="CU246" s="69"/>
      <c r="CV246" s="69"/>
    </row>
    <row r="247" spans="1:100" s="45" customFormat="1" ht="15" x14ac:dyDescent="0.15">
      <c r="A247" s="39"/>
      <c r="B247" s="98"/>
      <c r="C247" s="37"/>
      <c r="D247" s="42"/>
      <c r="E247" s="69"/>
      <c r="F247" s="69"/>
      <c r="G247" s="69"/>
      <c r="H247" s="69"/>
      <c r="J247" s="39"/>
      <c r="K247" s="98"/>
      <c r="L247" s="37"/>
      <c r="M247" s="42"/>
      <c r="N247" s="69"/>
      <c r="O247" s="69"/>
      <c r="P247" s="69"/>
      <c r="Q247" s="69"/>
      <c r="S247" s="39"/>
      <c r="T247" s="39"/>
      <c r="U247" s="37"/>
      <c r="V247" s="10"/>
      <c r="W247" s="69"/>
      <c r="X247" s="69"/>
      <c r="Y247" s="69"/>
      <c r="Z247" s="69"/>
      <c r="AD247" s="39"/>
      <c r="AE247" s="98"/>
      <c r="AF247" s="37"/>
      <c r="AG247" s="10"/>
      <c r="AH247" s="69"/>
      <c r="AI247" s="69"/>
      <c r="AJ247" s="69"/>
      <c r="AK247" s="43"/>
      <c r="AL247" s="43"/>
      <c r="AN247" s="39"/>
      <c r="AO247" s="98"/>
      <c r="AP247" s="37"/>
      <c r="AQ247" s="42"/>
      <c r="AR247" s="69"/>
      <c r="AS247" s="69"/>
      <c r="AT247" s="69"/>
      <c r="AU247" s="69"/>
      <c r="AW247" s="39"/>
      <c r="AX247" s="98"/>
      <c r="AY247" s="37"/>
      <c r="AZ247" s="10"/>
      <c r="BA247" s="69"/>
      <c r="BB247" s="69"/>
      <c r="BC247" s="69"/>
      <c r="BD247" s="69"/>
      <c r="BF247" s="39"/>
      <c r="BG247" s="98"/>
      <c r="BH247" s="37"/>
      <c r="BI247" s="42"/>
      <c r="BJ247" s="69"/>
      <c r="BK247" s="69"/>
      <c r="BL247" s="69"/>
      <c r="BM247" s="69"/>
      <c r="BN247" s="98"/>
      <c r="BO247" s="98"/>
      <c r="BQ247" s="39"/>
      <c r="BR247" s="98"/>
      <c r="BS247" s="37"/>
      <c r="BT247" s="42"/>
      <c r="BU247" s="69"/>
      <c r="BV247" s="69"/>
      <c r="BW247" s="69"/>
      <c r="BX247" s="69"/>
      <c r="BY247" s="98"/>
      <c r="BZ247" s="98"/>
      <c r="CB247" s="98"/>
      <c r="CF247" s="39"/>
      <c r="CG247" s="98"/>
      <c r="CH247" s="10"/>
      <c r="CI247" s="10"/>
      <c r="CJ247" s="10"/>
      <c r="CK247" s="69"/>
      <c r="CL247" s="69"/>
      <c r="CM247" s="69"/>
      <c r="CO247" s="39"/>
      <c r="CP247" s="98"/>
      <c r="CQ247" s="10"/>
      <c r="CR247" s="10"/>
      <c r="CS247" s="10"/>
      <c r="CT247" s="69"/>
      <c r="CU247" s="69"/>
      <c r="CV247" s="69"/>
    </row>
    <row r="248" spans="1:100" s="45" customFormat="1" ht="15" x14ac:dyDescent="0.15">
      <c r="A248" s="39"/>
      <c r="B248" s="98"/>
      <c r="C248" s="37"/>
      <c r="D248" s="42"/>
      <c r="E248" s="69"/>
      <c r="F248" s="69"/>
      <c r="G248" s="69"/>
      <c r="H248" s="69"/>
      <c r="J248" s="39"/>
      <c r="K248" s="98"/>
      <c r="L248" s="37"/>
      <c r="M248" s="42"/>
      <c r="N248" s="69"/>
      <c r="O248" s="69"/>
      <c r="P248" s="69"/>
      <c r="Q248" s="69"/>
      <c r="S248" s="39"/>
      <c r="T248" s="39"/>
      <c r="U248" s="37"/>
      <c r="V248" s="10"/>
      <c r="W248" s="69"/>
      <c r="X248" s="69"/>
      <c r="Y248" s="69"/>
      <c r="Z248" s="69"/>
      <c r="AD248" s="39"/>
      <c r="AE248" s="98"/>
      <c r="AF248" s="37"/>
      <c r="AG248" s="10"/>
      <c r="AH248" s="69"/>
      <c r="AI248" s="69"/>
      <c r="AJ248" s="69"/>
      <c r="AK248" s="43"/>
      <c r="AL248" s="43"/>
      <c r="AN248" s="39"/>
      <c r="AO248" s="98"/>
      <c r="AP248" s="37"/>
      <c r="AQ248" s="42"/>
      <c r="AR248" s="69"/>
      <c r="AS248" s="69"/>
      <c r="AT248" s="69"/>
      <c r="AU248" s="69"/>
      <c r="AW248" s="39"/>
      <c r="AX248" s="98"/>
      <c r="AY248" s="37"/>
      <c r="AZ248" s="10"/>
      <c r="BA248" s="69"/>
      <c r="BB248" s="69"/>
      <c r="BC248" s="69"/>
      <c r="BD248" s="69"/>
      <c r="BF248" s="39"/>
      <c r="BG248" s="98"/>
      <c r="BH248" s="37"/>
      <c r="BI248" s="42"/>
      <c r="BJ248" s="69"/>
      <c r="BK248" s="69"/>
      <c r="BL248" s="69"/>
      <c r="BM248" s="69"/>
      <c r="BN248" s="98"/>
      <c r="BO248" s="98"/>
      <c r="BQ248" s="39"/>
      <c r="BR248" s="98"/>
      <c r="BS248" s="37"/>
      <c r="BT248" s="42"/>
      <c r="BU248" s="69"/>
      <c r="BV248" s="69"/>
      <c r="BW248" s="69"/>
      <c r="BX248" s="69"/>
      <c r="BY248" s="98"/>
      <c r="BZ248" s="98"/>
      <c r="CB248" s="98"/>
      <c r="CF248" s="39"/>
      <c r="CG248" s="98"/>
      <c r="CH248" s="10"/>
      <c r="CI248" s="10"/>
      <c r="CJ248" s="10"/>
      <c r="CK248" s="69"/>
      <c r="CL248" s="69"/>
      <c r="CM248" s="69"/>
      <c r="CO248" s="39"/>
      <c r="CP248" s="98"/>
      <c r="CQ248" s="10"/>
      <c r="CR248" s="10"/>
      <c r="CS248" s="10"/>
      <c r="CT248" s="69"/>
      <c r="CU248" s="69"/>
      <c r="CV248" s="69"/>
    </row>
    <row r="249" spans="1:100" s="45" customFormat="1" ht="15" x14ac:dyDescent="0.15">
      <c r="A249" s="39"/>
      <c r="B249" s="98"/>
      <c r="C249" s="37"/>
      <c r="D249" s="42"/>
      <c r="E249" s="69"/>
      <c r="F249" s="69"/>
      <c r="G249" s="69"/>
      <c r="H249" s="69"/>
      <c r="J249" s="39"/>
      <c r="K249" s="98"/>
      <c r="L249" s="37"/>
      <c r="M249" s="42"/>
      <c r="N249" s="69"/>
      <c r="O249" s="69"/>
      <c r="P249" s="69"/>
      <c r="Q249" s="69"/>
      <c r="S249" s="39"/>
      <c r="T249" s="39"/>
      <c r="U249" s="37"/>
      <c r="V249" s="10"/>
      <c r="W249" s="69"/>
      <c r="X249" s="69"/>
      <c r="Y249" s="69"/>
      <c r="Z249" s="69"/>
      <c r="AD249" s="39"/>
      <c r="AE249" s="98"/>
      <c r="AF249" s="37"/>
      <c r="AG249" s="10"/>
      <c r="AH249" s="69"/>
      <c r="AI249" s="69"/>
      <c r="AJ249" s="69"/>
      <c r="AK249" s="43"/>
      <c r="AL249" s="43"/>
      <c r="AN249" s="39"/>
      <c r="AO249" s="98"/>
      <c r="AP249" s="37"/>
      <c r="AQ249" s="42"/>
      <c r="AR249" s="69"/>
      <c r="AS249" s="69"/>
      <c r="AT249" s="69"/>
      <c r="AU249" s="69"/>
      <c r="AW249" s="39"/>
      <c r="AX249" s="98"/>
      <c r="AY249" s="37"/>
      <c r="AZ249" s="10"/>
      <c r="BA249" s="69"/>
      <c r="BB249" s="69"/>
      <c r="BC249" s="69"/>
      <c r="BD249" s="69"/>
      <c r="BF249" s="39"/>
      <c r="BG249" s="98"/>
      <c r="BH249" s="37"/>
      <c r="BI249" s="42"/>
      <c r="BJ249" s="69"/>
      <c r="BK249" s="69"/>
      <c r="BL249" s="69"/>
      <c r="BM249" s="69"/>
      <c r="BN249" s="98"/>
      <c r="BO249" s="98"/>
      <c r="BQ249" s="39"/>
      <c r="BR249" s="98"/>
      <c r="BS249" s="37"/>
      <c r="BT249" s="42"/>
      <c r="BU249" s="69"/>
      <c r="BV249" s="69"/>
      <c r="BW249" s="69"/>
      <c r="BX249" s="69"/>
      <c r="BY249" s="98"/>
      <c r="BZ249" s="98"/>
      <c r="CB249" s="98"/>
      <c r="CF249" s="39"/>
      <c r="CG249" s="98"/>
      <c r="CH249" s="10"/>
      <c r="CI249" s="10"/>
      <c r="CJ249" s="10"/>
      <c r="CK249" s="69"/>
      <c r="CL249" s="69"/>
      <c r="CM249" s="69"/>
      <c r="CO249" s="39"/>
      <c r="CP249" s="98"/>
      <c r="CQ249" s="10"/>
      <c r="CR249" s="10"/>
      <c r="CS249" s="10"/>
      <c r="CT249" s="69"/>
      <c r="CU249" s="69"/>
      <c r="CV249" s="69"/>
    </row>
    <row r="250" spans="1:100" s="45" customFormat="1" ht="15" x14ac:dyDescent="0.15">
      <c r="A250" s="39"/>
      <c r="B250" s="98"/>
      <c r="C250" s="37"/>
      <c r="D250" s="42"/>
      <c r="E250" s="69"/>
      <c r="F250" s="69"/>
      <c r="G250" s="69"/>
      <c r="H250" s="69"/>
      <c r="J250" s="39"/>
      <c r="K250" s="98"/>
      <c r="L250" s="37"/>
      <c r="M250" s="42"/>
      <c r="N250" s="69"/>
      <c r="O250" s="69"/>
      <c r="P250" s="69"/>
      <c r="Q250" s="69"/>
      <c r="S250" s="39"/>
      <c r="T250" s="39"/>
      <c r="U250" s="37"/>
      <c r="V250" s="10"/>
      <c r="W250" s="69"/>
      <c r="X250" s="69"/>
      <c r="Y250" s="69"/>
      <c r="Z250" s="69"/>
      <c r="AD250" s="39"/>
      <c r="AE250" s="98"/>
      <c r="AF250" s="37"/>
      <c r="AG250" s="10"/>
      <c r="AH250" s="69"/>
      <c r="AI250" s="69"/>
      <c r="AJ250" s="69"/>
      <c r="AN250" s="39"/>
      <c r="AO250" s="98"/>
      <c r="AP250" s="37"/>
      <c r="AQ250" s="42"/>
      <c r="AR250" s="69"/>
      <c r="AS250" s="69"/>
      <c r="AT250" s="69"/>
      <c r="AU250" s="69"/>
      <c r="AW250" s="39"/>
      <c r="AX250" s="98"/>
      <c r="AY250" s="37"/>
      <c r="AZ250" s="10"/>
      <c r="BA250" s="69"/>
      <c r="BB250" s="69"/>
      <c r="BC250" s="69"/>
      <c r="BD250" s="69"/>
      <c r="BF250" s="39"/>
      <c r="BG250" s="98"/>
      <c r="BH250" s="37"/>
      <c r="BI250" s="42"/>
      <c r="BJ250" s="69"/>
      <c r="BK250" s="69"/>
      <c r="BL250" s="69"/>
      <c r="BM250" s="69"/>
      <c r="BN250" s="98"/>
      <c r="BO250" s="98"/>
      <c r="BQ250" s="39"/>
      <c r="BR250" s="98"/>
      <c r="BS250" s="37"/>
      <c r="BT250" s="42"/>
      <c r="BU250" s="69"/>
      <c r="BV250" s="69"/>
      <c r="BW250" s="69"/>
      <c r="BX250" s="69"/>
      <c r="BY250" s="98"/>
      <c r="BZ250" s="98"/>
      <c r="CB250" s="98"/>
      <c r="CF250" s="39"/>
      <c r="CG250" s="98"/>
      <c r="CH250" s="10"/>
      <c r="CI250" s="10"/>
      <c r="CJ250" s="10"/>
      <c r="CK250" s="69"/>
      <c r="CL250" s="69"/>
      <c r="CM250" s="69"/>
      <c r="CO250" s="39"/>
      <c r="CP250" s="98"/>
      <c r="CQ250" s="10"/>
      <c r="CR250" s="10"/>
      <c r="CS250" s="10"/>
      <c r="CT250" s="69"/>
      <c r="CU250" s="69"/>
      <c r="CV250" s="69"/>
    </row>
    <row r="251" spans="1:100" s="45" customFormat="1" ht="15" x14ac:dyDescent="0.15">
      <c r="A251" s="39"/>
      <c r="B251" s="98"/>
      <c r="C251" s="37"/>
      <c r="D251" s="42"/>
      <c r="E251" s="69"/>
      <c r="F251" s="69"/>
      <c r="G251" s="69"/>
      <c r="H251" s="69"/>
      <c r="J251" s="39"/>
      <c r="K251" s="98"/>
      <c r="L251" s="37"/>
      <c r="M251" s="42"/>
      <c r="N251" s="69"/>
      <c r="O251" s="69"/>
      <c r="P251" s="69"/>
      <c r="Q251" s="69"/>
      <c r="S251" s="39"/>
      <c r="T251" s="39"/>
      <c r="U251" s="37"/>
      <c r="V251" s="10"/>
      <c r="W251" s="69"/>
      <c r="X251" s="69"/>
      <c r="Y251" s="69"/>
      <c r="Z251" s="69"/>
      <c r="AD251" s="39"/>
      <c r="AE251" s="98"/>
      <c r="AF251" s="37"/>
      <c r="AG251" s="10"/>
      <c r="AH251" s="69"/>
      <c r="AI251" s="69"/>
      <c r="AJ251" s="69"/>
      <c r="AN251" s="39"/>
      <c r="AO251" s="98"/>
      <c r="AP251" s="37"/>
      <c r="AQ251" s="42"/>
      <c r="AR251" s="69"/>
      <c r="AS251" s="69"/>
      <c r="AT251" s="69"/>
      <c r="AU251" s="69"/>
      <c r="AW251" s="39"/>
      <c r="AX251" s="98"/>
      <c r="AY251" s="37"/>
      <c r="AZ251" s="10"/>
      <c r="BA251" s="69"/>
      <c r="BB251" s="69"/>
      <c r="BC251" s="69"/>
      <c r="BD251" s="69"/>
      <c r="BF251" s="39"/>
      <c r="BG251" s="98"/>
      <c r="BH251" s="37"/>
      <c r="BI251" s="42"/>
      <c r="BJ251" s="69"/>
      <c r="BK251" s="69"/>
      <c r="BL251" s="69"/>
      <c r="BM251" s="69"/>
      <c r="BN251" s="98"/>
      <c r="BO251" s="98"/>
      <c r="BQ251" s="39"/>
      <c r="BR251" s="98"/>
      <c r="BS251" s="37"/>
      <c r="BT251" s="42"/>
      <c r="BU251" s="69"/>
      <c r="BV251" s="69"/>
      <c r="BW251" s="69"/>
      <c r="BX251" s="69"/>
      <c r="BY251" s="98"/>
      <c r="BZ251" s="98"/>
      <c r="CB251" s="98"/>
      <c r="CF251" s="39"/>
      <c r="CG251" s="98"/>
      <c r="CH251" s="10"/>
      <c r="CI251" s="10"/>
      <c r="CJ251" s="10"/>
      <c r="CK251" s="69"/>
      <c r="CL251" s="69"/>
      <c r="CM251" s="69"/>
      <c r="CO251" s="39"/>
      <c r="CP251" s="98"/>
      <c r="CQ251" s="10"/>
      <c r="CR251" s="10"/>
      <c r="CS251" s="10"/>
      <c r="CT251" s="69"/>
      <c r="CU251" s="69"/>
      <c r="CV251" s="69"/>
    </row>
    <row r="252" spans="1:100" s="45" customFormat="1" ht="15" x14ac:dyDescent="0.15">
      <c r="A252" s="39"/>
      <c r="B252" s="98"/>
      <c r="C252" s="37"/>
      <c r="D252" s="42"/>
      <c r="E252" s="69"/>
      <c r="F252" s="69"/>
      <c r="G252" s="69"/>
      <c r="H252" s="69"/>
      <c r="J252" s="39"/>
      <c r="K252" s="98"/>
      <c r="L252" s="37"/>
      <c r="M252" s="42"/>
      <c r="N252" s="69"/>
      <c r="O252" s="69"/>
      <c r="P252" s="69"/>
      <c r="Q252" s="69"/>
      <c r="S252" s="39"/>
      <c r="T252" s="39"/>
      <c r="U252" s="37"/>
      <c r="V252" s="10"/>
      <c r="W252" s="69"/>
      <c r="X252" s="69"/>
      <c r="Y252" s="69"/>
      <c r="Z252" s="69"/>
      <c r="AD252" s="39"/>
      <c r="AE252" s="98"/>
      <c r="AF252" s="37"/>
      <c r="AG252" s="10"/>
      <c r="AH252" s="69"/>
      <c r="AI252" s="69"/>
      <c r="AJ252" s="69"/>
      <c r="AN252" s="39"/>
      <c r="AO252" s="98"/>
      <c r="AP252" s="37"/>
      <c r="AQ252" s="42"/>
      <c r="AR252" s="69"/>
      <c r="AS252" s="69"/>
      <c r="AT252" s="69"/>
      <c r="AU252" s="69"/>
      <c r="AW252" s="39"/>
      <c r="AX252" s="98"/>
      <c r="AY252" s="37"/>
      <c r="AZ252" s="10"/>
      <c r="BA252" s="69"/>
      <c r="BB252" s="69"/>
      <c r="BC252" s="69"/>
      <c r="BD252" s="69"/>
      <c r="BF252" s="39"/>
      <c r="BG252" s="98"/>
      <c r="BH252" s="37"/>
      <c r="BI252" s="42"/>
      <c r="BJ252" s="69"/>
      <c r="BK252" s="69"/>
      <c r="BL252" s="69"/>
      <c r="BM252" s="69"/>
      <c r="BN252" s="98"/>
      <c r="BO252" s="98"/>
      <c r="BQ252" s="39"/>
      <c r="BR252" s="98"/>
      <c r="BS252" s="37"/>
      <c r="BT252" s="42"/>
      <c r="BU252" s="69"/>
      <c r="BV252" s="69"/>
      <c r="BW252" s="69"/>
      <c r="BX252" s="69"/>
      <c r="BY252" s="98"/>
      <c r="BZ252" s="98"/>
      <c r="CB252" s="98"/>
      <c r="CF252" s="39"/>
      <c r="CG252" s="98"/>
      <c r="CH252" s="10"/>
      <c r="CI252" s="10"/>
      <c r="CJ252" s="10"/>
      <c r="CK252" s="69"/>
      <c r="CL252" s="69"/>
      <c r="CM252" s="69"/>
      <c r="CO252" s="39"/>
      <c r="CP252" s="98"/>
      <c r="CQ252" s="10"/>
      <c r="CR252" s="10"/>
      <c r="CS252" s="10"/>
      <c r="CT252" s="69"/>
      <c r="CU252" s="69"/>
      <c r="CV252" s="69"/>
    </row>
    <row r="253" spans="1:100" s="45" customFormat="1" ht="15" x14ac:dyDescent="0.15">
      <c r="A253" s="39"/>
      <c r="B253" s="98"/>
      <c r="C253" s="37"/>
      <c r="D253" s="42"/>
      <c r="E253" s="69"/>
      <c r="F253" s="69"/>
      <c r="G253" s="69"/>
      <c r="H253" s="69"/>
      <c r="J253" s="39"/>
      <c r="K253" s="98"/>
      <c r="L253" s="37"/>
      <c r="M253" s="42"/>
      <c r="N253" s="69"/>
      <c r="O253" s="69"/>
      <c r="P253" s="69"/>
      <c r="Q253" s="69"/>
      <c r="S253" s="39"/>
      <c r="T253" s="39"/>
      <c r="U253" s="37"/>
      <c r="V253" s="10"/>
      <c r="W253" s="69"/>
      <c r="X253" s="69"/>
      <c r="Y253" s="69"/>
      <c r="Z253" s="69"/>
      <c r="AD253" s="39"/>
      <c r="AE253" s="98"/>
      <c r="AF253" s="37"/>
      <c r="AG253" s="10"/>
      <c r="AH253" s="69"/>
      <c r="AI253" s="69"/>
      <c r="AJ253" s="69"/>
      <c r="AN253" s="39"/>
      <c r="AO253" s="98"/>
      <c r="AP253" s="37"/>
      <c r="AQ253" s="42"/>
      <c r="AR253" s="69"/>
      <c r="AS253" s="69"/>
      <c r="AT253" s="69"/>
      <c r="AU253" s="69"/>
      <c r="AW253" s="39"/>
      <c r="AX253" s="98"/>
      <c r="AY253" s="37"/>
      <c r="AZ253" s="10"/>
      <c r="BA253" s="69"/>
      <c r="BB253" s="69"/>
      <c r="BC253" s="69"/>
      <c r="BD253" s="69"/>
      <c r="BF253" s="39"/>
      <c r="BG253" s="98"/>
      <c r="BH253" s="37"/>
      <c r="BI253" s="42"/>
      <c r="BJ253" s="69"/>
      <c r="BK253" s="69"/>
      <c r="BL253" s="69"/>
      <c r="BM253" s="69"/>
      <c r="BN253" s="98"/>
      <c r="BO253" s="98"/>
      <c r="BQ253" s="39"/>
      <c r="BR253" s="98"/>
      <c r="BS253" s="37"/>
      <c r="BT253" s="42"/>
      <c r="BU253" s="69"/>
      <c r="BV253" s="69"/>
      <c r="BW253" s="69"/>
      <c r="BX253" s="69"/>
      <c r="BY253" s="98"/>
      <c r="BZ253" s="98"/>
      <c r="CB253" s="98"/>
      <c r="CF253" s="39"/>
      <c r="CG253" s="98"/>
      <c r="CH253" s="10"/>
      <c r="CI253" s="10"/>
      <c r="CJ253" s="10"/>
      <c r="CK253" s="69"/>
      <c r="CL253" s="69"/>
      <c r="CM253" s="69"/>
      <c r="CO253" s="39"/>
      <c r="CP253" s="98"/>
      <c r="CQ253" s="10"/>
      <c r="CR253" s="10"/>
      <c r="CS253" s="10"/>
      <c r="CT253" s="69"/>
      <c r="CU253" s="69"/>
      <c r="CV253" s="69"/>
    </row>
    <row r="254" spans="1:100" s="45" customFormat="1" ht="15" x14ac:dyDescent="0.15">
      <c r="A254" s="39"/>
      <c r="B254" s="98"/>
      <c r="C254" s="37"/>
      <c r="D254" s="42"/>
      <c r="E254" s="69"/>
      <c r="F254" s="69"/>
      <c r="G254" s="69"/>
      <c r="H254" s="69"/>
      <c r="J254" s="39"/>
      <c r="K254" s="98"/>
      <c r="L254" s="37"/>
      <c r="M254" s="42"/>
      <c r="N254" s="69"/>
      <c r="O254" s="69"/>
      <c r="P254" s="69"/>
      <c r="Q254" s="69"/>
      <c r="S254" s="39"/>
      <c r="T254" s="39"/>
      <c r="U254" s="37"/>
      <c r="V254" s="10"/>
      <c r="W254" s="69"/>
      <c r="X254" s="69"/>
      <c r="Y254" s="69"/>
      <c r="Z254" s="69"/>
      <c r="AD254" s="39"/>
      <c r="AE254" s="98"/>
      <c r="AF254" s="37"/>
      <c r="AG254" s="10"/>
      <c r="AH254" s="69"/>
      <c r="AI254" s="69"/>
      <c r="AJ254" s="69"/>
      <c r="AN254" s="39"/>
      <c r="AO254" s="98"/>
      <c r="AP254" s="37"/>
      <c r="AQ254" s="42"/>
      <c r="AR254" s="69"/>
      <c r="AS254" s="69"/>
      <c r="AT254" s="69"/>
      <c r="AU254" s="69"/>
      <c r="AW254" s="39"/>
      <c r="AX254" s="98"/>
      <c r="AY254" s="37"/>
      <c r="AZ254" s="10"/>
      <c r="BA254" s="69"/>
      <c r="BB254" s="69"/>
      <c r="BC254" s="69"/>
      <c r="BD254" s="69"/>
      <c r="BF254" s="39"/>
      <c r="BG254" s="98"/>
      <c r="BH254" s="37"/>
      <c r="BI254" s="42"/>
      <c r="BJ254" s="69"/>
      <c r="BK254" s="69"/>
      <c r="BL254" s="69"/>
      <c r="BM254" s="69"/>
      <c r="BN254" s="98"/>
      <c r="BO254" s="98"/>
      <c r="BQ254" s="39"/>
      <c r="BR254" s="98"/>
      <c r="BS254" s="37"/>
      <c r="BT254" s="42"/>
      <c r="BU254" s="69"/>
      <c r="BV254" s="69"/>
      <c r="BW254" s="69"/>
      <c r="BX254" s="69"/>
      <c r="BY254" s="98"/>
      <c r="BZ254" s="98"/>
      <c r="CB254" s="98"/>
      <c r="CF254" s="39"/>
      <c r="CG254" s="98"/>
      <c r="CH254" s="10"/>
      <c r="CI254" s="10"/>
      <c r="CJ254" s="10"/>
      <c r="CK254" s="69"/>
      <c r="CL254" s="69"/>
      <c r="CM254" s="69"/>
      <c r="CO254" s="39"/>
      <c r="CP254" s="98"/>
      <c r="CQ254" s="10"/>
      <c r="CR254" s="10"/>
      <c r="CS254" s="10"/>
      <c r="CT254" s="69"/>
      <c r="CU254" s="69"/>
      <c r="CV254" s="69"/>
    </row>
    <row r="255" spans="1:100" s="45" customFormat="1" ht="15" x14ac:dyDescent="0.15">
      <c r="A255" s="39"/>
      <c r="B255" s="98"/>
      <c r="C255" s="37"/>
      <c r="D255" s="42"/>
      <c r="E255" s="69"/>
      <c r="F255" s="69"/>
      <c r="G255" s="69"/>
      <c r="H255" s="69"/>
      <c r="J255" s="39"/>
      <c r="K255" s="98"/>
      <c r="L255" s="37"/>
      <c r="M255" s="42"/>
      <c r="N255" s="69"/>
      <c r="O255" s="69"/>
      <c r="P255" s="69"/>
      <c r="Q255" s="69"/>
      <c r="S255" s="39"/>
      <c r="T255" s="39"/>
      <c r="U255" s="37"/>
      <c r="V255" s="10"/>
      <c r="W255" s="69"/>
      <c r="X255" s="69"/>
      <c r="Y255" s="69"/>
      <c r="Z255" s="69"/>
      <c r="AD255" s="39"/>
      <c r="AE255" s="98"/>
      <c r="AF255" s="37"/>
      <c r="AG255" s="10"/>
      <c r="AH255" s="69"/>
      <c r="AI255" s="69"/>
      <c r="AJ255" s="69"/>
      <c r="AN255" s="39"/>
      <c r="AO255" s="98"/>
      <c r="AP255" s="37"/>
      <c r="AQ255" s="42"/>
      <c r="AR255" s="69"/>
      <c r="AS255" s="69"/>
      <c r="AT255" s="69"/>
      <c r="AU255" s="69"/>
      <c r="AW255" s="39"/>
      <c r="AX255" s="98"/>
      <c r="AY255" s="37"/>
      <c r="AZ255" s="10"/>
      <c r="BA255" s="69"/>
      <c r="BB255" s="69"/>
      <c r="BC255" s="69"/>
      <c r="BD255" s="69"/>
      <c r="BF255" s="39"/>
      <c r="BG255" s="98"/>
      <c r="BH255" s="37"/>
      <c r="BI255" s="42"/>
      <c r="BJ255" s="69"/>
      <c r="BK255" s="69"/>
      <c r="BL255" s="69"/>
      <c r="BM255" s="69"/>
      <c r="BN255" s="98"/>
      <c r="BO255" s="98"/>
      <c r="BQ255" s="39"/>
      <c r="BR255" s="98"/>
      <c r="BS255" s="37"/>
      <c r="BT255" s="42"/>
      <c r="BU255" s="69"/>
      <c r="BV255" s="69"/>
      <c r="BW255" s="69"/>
      <c r="BX255" s="69"/>
      <c r="BY255" s="98"/>
      <c r="BZ255" s="98"/>
      <c r="CB255" s="98"/>
      <c r="CF255" s="39"/>
      <c r="CG255" s="98"/>
      <c r="CH255" s="10"/>
      <c r="CI255" s="10"/>
      <c r="CJ255" s="10"/>
      <c r="CK255" s="69"/>
      <c r="CL255" s="69"/>
      <c r="CM255" s="69"/>
      <c r="CO255" s="39"/>
      <c r="CP255" s="98"/>
      <c r="CQ255" s="10"/>
      <c r="CR255" s="10"/>
      <c r="CS255" s="10"/>
      <c r="CT255" s="69"/>
      <c r="CU255" s="69"/>
      <c r="CV255" s="69"/>
    </row>
    <row r="256" spans="1:100" s="45" customFormat="1" ht="15" x14ac:dyDescent="0.15">
      <c r="A256" s="39"/>
      <c r="B256" s="98"/>
      <c r="C256" s="37"/>
      <c r="D256" s="42"/>
      <c r="E256" s="69"/>
      <c r="F256" s="69"/>
      <c r="G256" s="69"/>
      <c r="H256" s="69"/>
      <c r="J256" s="39"/>
      <c r="K256" s="98"/>
      <c r="L256" s="37"/>
      <c r="M256" s="42"/>
      <c r="N256" s="69"/>
      <c r="O256" s="69"/>
      <c r="P256" s="69"/>
      <c r="Q256" s="69"/>
      <c r="S256" s="39"/>
      <c r="T256" s="39"/>
      <c r="U256" s="37"/>
      <c r="V256" s="10"/>
      <c r="W256" s="69"/>
      <c r="X256" s="69"/>
      <c r="Y256" s="69"/>
      <c r="Z256" s="69"/>
      <c r="AD256" s="39"/>
      <c r="AE256" s="98"/>
      <c r="AF256" s="37"/>
      <c r="AG256" s="10"/>
      <c r="AH256" s="69"/>
      <c r="AI256" s="69"/>
      <c r="AJ256" s="69"/>
      <c r="AN256" s="39"/>
      <c r="AO256" s="98"/>
      <c r="AP256" s="37"/>
      <c r="AQ256" s="42"/>
      <c r="AR256" s="69"/>
      <c r="AS256" s="69"/>
      <c r="AT256" s="69"/>
      <c r="AU256" s="69"/>
      <c r="AW256" s="39"/>
      <c r="AX256" s="98"/>
      <c r="AY256" s="37"/>
      <c r="AZ256" s="10"/>
      <c r="BA256" s="69"/>
      <c r="BB256" s="69"/>
      <c r="BC256" s="69"/>
      <c r="BD256" s="69"/>
      <c r="BF256" s="39"/>
      <c r="BG256" s="98"/>
      <c r="BH256" s="37"/>
      <c r="BI256" s="42"/>
      <c r="BJ256" s="69"/>
      <c r="BK256" s="69"/>
      <c r="BL256" s="69"/>
      <c r="BM256" s="69"/>
      <c r="BN256" s="98"/>
      <c r="BO256" s="98"/>
      <c r="BQ256" s="39"/>
      <c r="BR256" s="98"/>
      <c r="BS256" s="37"/>
      <c r="BT256" s="42"/>
      <c r="BU256" s="69"/>
      <c r="BV256" s="69"/>
      <c r="BW256" s="69"/>
      <c r="BX256" s="69"/>
      <c r="BY256" s="98"/>
      <c r="BZ256" s="98"/>
      <c r="CB256" s="98"/>
      <c r="CF256" s="39"/>
      <c r="CG256" s="98"/>
      <c r="CH256" s="10"/>
      <c r="CI256" s="10"/>
      <c r="CJ256" s="10"/>
      <c r="CK256" s="69"/>
      <c r="CL256" s="69"/>
      <c r="CM256" s="69"/>
      <c r="CO256" s="39"/>
      <c r="CP256" s="98"/>
      <c r="CQ256" s="10"/>
      <c r="CR256" s="10"/>
      <c r="CS256" s="10"/>
      <c r="CT256" s="69"/>
      <c r="CU256" s="69"/>
      <c r="CV256" s="69"/>
    </row>
    <row r="257" spans="1:100" s="45" customFormat="1" ht="15" x14ac:dyDescent="0.15">
      <c r="A257" s="39"/>
      <c r="B257" s="98"/>
      <c r="C257" s="37"/>
      <c r="D257" s="42"/>
      <c r="E257" s="69"/>
      <c r="F257" s="69"/>
      <c r="G257" s="69"/>
      <c r="H257" s="69"/>
      <c r="J257" s="39"/>
      <c r="K257" s="98"/>
      <c r="L257" s="37"/>
      <c r="M257" s="42"/>
      <c r="N257" s="69"/>
      <c r="O257" s="69"/>
      <c r="P257" s="69"/>
      <c r="Q257" s="69"/>
      <c r="S257" s="39"/>
      <c r="T257" s="39"/>
      <c r="U257" s="37"/>
      <c r="V257" s="10"/>
      <c r="W257" s="69"/>
      <c r="X257" s="69"/>
      <c r="Y257" s="69"/>
      <c r="Z257" s="69"/>
      <c r="AD257" s="39"/>
      <c r="AE257" s="98"/>
      <c r="AF257" s="37"/>
      <c r="AG257" s="10"/>
      <c r="AH257" s="69"/>
      <c r="AI257" s="69"/>
      <c r="AJ257" s="69"/>
      <c r="AN257" s="39"/>
      <c r="AO257" s="98"/>
      <c r="AP257" s="37"/>
      <c r="AQ257" s="42"/>
      <c r="AR257" s="69"/>
      <c r="AS257" s="69"/>
      <c r="AT257" s="69"/>
      <c r="AU257" s="69"/>
      <c r="AW257" s="39"/>
      <c r="AX257" s="98"/>
      <c r="AY257" s="37"/>
      <c r="AZ257" s="10"/>
      <c r="BA257" s="69"/>
      <c r="BB257" s="69"/>
      <c r="BC257" s="69"/>
      <c r="BD257" s="69"/>
      <c r="BF257" s="39"/>
      <c r="BG257" s="98"/>
      <c r="BH257" s="37"/>
      <c r="BI257" s="42"/>
      <c r="BJ257" s="69"/>
      <c r="BK257" s="69"/>
      <c r="BL257" s="69"/>
      <c r="BM257" s="69"/>
      <c r="BN257" s="98"/>
      <c r="BO257" s="98"/>
      <c r="BQ257" s="39"/>
      <c r="BR257" s="98"/>
      <c r="BS257" s="37"/>
      <c r="BT257" s="42"/>
      <c r="BU257" s="69"/>
      <c r="BV257" s="69"/>
      <c r="BW257" s="69"/>
      <c r="BX257" s="69"/>
      <c r="BY257" s="98"/>
      <c r="BZ257" s="98"/>
      <c r="CB257" s="98"/>
      <c r="CF257" s="39"/>
      <c r="CG257" s="98"/>
      <c r="CH257" s="10"/>
      <c r="CI257" s="10"/>
      <c r="CJ257" s="10"/>
      <c r="CK257" s="69"/>
      <c r="CL257" s="69"/>
      <c r="CM257" s="69"/>
      <c r="CO257" s="39"/>
      <c r="CP257" s="98"/>
      <c r="CQ257" s="10"/>
      <c r="CR257" s="10"/>
      <c r="CS257" s="10"/>
      <c r="CT257" s="69"/>
      <c r="CU257" s="69"/>
      <c r="CV257" s="69"/>
    </row>
    <row r="258" spans="1:100" s="45" customFormat="1" ht="15" x14ac:dyDescent="0.15">
      <c r="A258" s="39"/>
      <c r="B258" s="98"/>
      <c r="C258" s="37"/>
      <c r="D258" s="42"/>
      <c r="E258" s="69"/>
      <c r="F258" s="69"/>
      <c r="G258" s="69"/>
      <c r="H258" s="69"/>
      <c r="J258" s="39"/>
      <c r="K258" s="98"/>
      <c r="L258" s="37"/>
      <c r="M258" s="42"/>
      <c r="N258" s="69"/>
      <c r="O258" s="69"/>
      <c r="P258" s="69"/>
      <c r="Q258" s="69"/>
      <c r="S258" s="39"/>
      <c r="T258" s="39"/>
      <c r="U258" s="37"/>
      <c r="V258" s="10"/>
      <c r="W258" s="69"/>
      <c r="X258" s="69"/>
      <c r="Y258" s="69"/>
      <c r="Z258" s="69"/>
      <c r="AD258" s="39"/>
      <c r="AE258" s="98"/>
      <c r="AF258" s="37"/>
      <c r="AG258" s="10"/>
      <c r="AH258" s="69"/>
      <c r="AI258" s="69"/>
      <c r="AJ258" s="69"/>
      <c r="AN258" s="39"/>
      <c r="AO258" s="98"/>
      <c r="AP258" s="37"/>
      <c r="AQ258" s="42"/>
      <c r="AR258" s="69"/>
      <c r="AS258" s="69"/>
      <c r="AT258" s="69"/>
      <c r="AU258" s="69"/>
      <c r="AW258" s="39"/>
      <c r="AX258" s="98"/>
      <c r="AY258" s="37"/>
      <c r="AZ258" s="10"/>
      <c r="BA258" s="69"/>
      <c r="BB258" s="69"/>
      <c r="BC258" s="69"/>
      <c r="BD258" s="69"/>
      <c r="BF258" s="39"/>
      <c r="BG258" s="98"/>
      <c r="BH258" s="37"/>
      <c r="BI258" s="42"/>
      <c r="BJ258" s="69"/>
      <c r="BK258" s="69"/>
      <c r="BL258" s="69"/>
      <c r="BM258" s="69"/>
      <c r="BN258" s="98"/>
      <c r="BO258" s="98"/>
      <c r="BQ258" s="39"/>
      <c r="BR258" s="98"/>
      <c r="BS258" s="37"/>
      <c r="BT258" s="42"/>
      <c r="BU258" s="69"/>
      <c r="BV258" s="69"/>
      <c r="BW258" s="69"/>
      <c r="BX258" s="69"/>
      <c r="BY258" s="98"/>
      <c r="BZ258" s="98"/>
      <c r="CB258" s="98"/>
      <c r="CF258" s="39"/>
      <c r="CG258" s="98"/>
      <c r="CH258" s="10"/>
      <c r="CI258" s="10"/>
      <c r="CJ258" s="10"/>
      <c r="CK258" s="69"/>
      <c r="CL258" s="69"/>
      <c r="CM258" s="69"/>
      <c r="CO258" s="39"/>
      <c r="CP258" s="98"/>
      <c r="CQ258" s="10"/>
      <c r="CR258" s="10"/>
      <c r="CS258" s="10"/>
      <c r="CT258" s="69"/>
      <c r="CU258" s="69"/>
      <c r="CV258" s="69"/>
    </row>
    <row r="259" spans="1:100" s="45" customFormat="1" ht="15" x14ac:dyDescent="0.15">
      <c r="A259" s="39"/>
      <c r="B259" s="98"/>
      <c r="C259" s="37"/>
      <c r="D259" s="42"/>
      <c r="E259" s="69"/>
      <c r="F259" s="69"/>
      <c r="G259" s="69"/>
      <c r="H259" s="69"/>
      <c r="J259" s="39"/>
      <c r="K259" s="98"/>
      <c r="L259" s="37"/>
      <c r="M259" s="42"/>
      <c r="N259" s="69"/>
      <c r="O259" s="69"/>
      <c r="P259" s="69"/>
      <c r="Q259" s="69"/>
      <c r="S259" s="39"/>
      <c r="T259" s="39"/>
      <c r="U259" s="37"/>
      <c r="V259" s="10"/>
      <c r="W259" s="69"/>
      <c r="X259" s="69"/>
      <c r="Y259" s="69"/>
      <c r="Z259" s="69"/>
      <c r="AD259" s="39"/>
      <c r="AE259" s="98"/>
      <c r="AF259" s="37"/>
      <c r="AG259" s="10"/>
      <c r="AH259" s="69"/>
      <c r="AI259" s="69"/>
      <c r="AJ259" s="69"/>
      <c r="AN259" s="39"/>
      <c r="AO259" s="98"/>
      <c r="AP259" s="37"/>
      <c r="AQ259" s="42"/>
      <c r="AR259" s="69"/>
      <c r="AS259" s="69"/>
      <c r="AT259" s="69"/>
      <c r="AU259" s="69"/>
      <c r="AW259" s="39"/>
      <c r="AX259" s="98"/>
      <c r="AY259" s="37"/>
      <c r="AZ259" s="10"/>
      <c r="BA259" s="69"/>
      <c r="BB259" s="69"/>
      <c r="BC259" s="69"/>
      <c r="BD259" s="69"/>
      <c r="BF259" s="39"/>
      <c r="BG259" s="98"/>
      <c r="BH259" s="37"/>
      <c r="BI259" s="42"/>
      <c r="BJ259" s="69"/>
      <c r="BK259" s="69"/>
      <c r="BL259" s="69"/>
      <c r="BM259" s="69"/>
      <c r="BN259" s="98"/>
      <c r="BO259" s="98"/>
      <c r="BQ259" s="39"/>
      <c r="BR259" s="98"/>
      <c r="BS259" s="37"/>
      <c r="BT259" s="42"/>
      <c r="BU259" s="69"/>
      <c r="BV259" s="69"/>
      <c r="BW259" s="69"/>
      <c r="BX259" s="69"/>
      <c r="BY259" s="98"/>
      <c r="BZ259" s="98"/>
      <c r="CB259" s="98"/>
      <c r="CF259" s="39"/>
      <c r="CG259" s="98"/>
      <c r="CH259" s="10"/>
      <c r="CI259" s="10"/>
      <c r="CJ259" s="10"/>
      <c r="CK259" s="69"/>
      <c r="CL259" s="69"/>
      <c r="CM259" s="69"/>
      <c r="CO259" s="39"/>
      <c r="CP259" s="98"/>
      <c r="CQ259" s="10"/>
      <c r="CR259" s="10"/>
      <c r="CS259" s="10"/>
      <c r="CT259" s="69"/>
      <c r="CU259" s="69"/>
      <c r="CV259" s="69"/>
    </row>
    <row r="260" spans="1:100" s="45" customFormat="1" ht="15" x14ac:dyDescent="0.15">
      <c r="A260" s="39"/>
      <c r="B260" s="98"/>
      <c r="C260" s="37"/>
      <c r="D260" s="42"/>
      <c r="E260" s="69"/>
      <c r="F260" s="69"/>
      <c r="G260" s="69"/>
      <c r="H260" s="69"/>
      <c r="J260" s="39"/>
      <c r="K260" s="98"/>
      <c r="L260" s="37"/>
      <c r="M260" s="42"/>
      <c r="N260" s="69"/>
      <c r="O260" s="69"/>
      <c r="P260" s="69"/>
      <c r="Q260" s="69"/>
      <c r="S260" s="39"/>
      <c r="T260" s="39"/>
      <c r="U260" s="37"/>
      <c r="V260" s="10"/>
      <c r="W260" s="69"/>
      <c r="X260" s="69"/>
      <c r="Y260" s="69"/>
      <c r="Z260" s="69"/>
      <c r="AD260" s="39"/>
      <c r="AE260" s="98"/>
      <c r="AF260" s="37"/>
      <c r="AG260" s="10"/>
      <c r="AH260" s="69"/>
      <c r="AI260" s="69"/>
      <c r="AJ260" s="69"/>
      <c r="AN260" s="39"/>
      <c r="AO260" s="98"/>
      <c r="AP260" s="37"/>
      <c r="AQ260" s="42"/>
      <c r="AR260" s="69"/>
      <c r="AS260" s="69"/>
      <c r="AT260" s="69"/>
      <c r="AU260" s="69"/>
      <c r="AW260" s="39"/>
      <c r="AX260" s="98"/>
      <c r="AY260" s="37"/>
      <c r="AZ260" s="10"/>
      <c r="BA260" s="69"/>
      <c r="BB260" s="69"/>
      <c r="BC260" s="69"/>
      <c r="BD260" s="69"/>
      <c r="BF260" s="39"/>
      <c r="BG260" s="98"/>
      <c r="BH260" s="37"/>
      <c r="BI260" s="42"/>
      <c r="BJ260" s="69"/>
      <c r="BK260" s="69"/>
      <c r="BL260" s="69"/>
      <c r="BM260" s="69"/>
      <c r="BN260" s="98"/>
      <c r="BO260" s="98"/>
      <c r="BQ260" s="39"/>
      <c r="BR260" s="98"/>
      <c r="BS260" s="37"/>
      <c r="BT260" s="42"/>
      <c r="BU260" s="69"/>
      <c r="BV260" s="69"/>
      <c r="BW260" s="69"/>
      <c r="BX260" s="69"/>
      <c r="BY260" s="98"/>
      <c r="BZ260" s="98"/>
      <c r="CB260" s="98"/>
      <c r="CF260" s="39"/>
      <c r="CG260" s="98"/>
      <c r="CH260" s="10"/>
      <c r="CI260" s="10"/>
      <c r="CJ260" s="10"/>
      <c r="CK260" s="69"/>
      <c r="CL260" s="69"/>
      <c r="CM260" s="69"/>
      <c r="CO260" s="39"/>
      <c r="CP260" s="98"/>
      <c r="CQ260" s="10"/>
      <c r="CR260" s="10"/>
      <c r="CS260" s="10"/>
      <c r="CT260" s="69"/>
      <c r="CU260" s="69"/>
      <c r="CV260" s="69"/>
    </row>
    <row r="261" spans="1:100" s="45" customFormat="1" ht="15" x14ac:dyDescent="0.15">
      <c r="A261" s="39"/>
      <c r="B261" s="98"/>
      <c r="C261" s="37"/>
      <c r="D261" s="42"/>
      <c r="E261" s="69"/>
      <c r="F261" s="69"/>
      <c r="G261" s="69"/>
      <c r="H261" s="69"/>
      <c r="J261" s="39"/>
      <c r="K261" s="98"/>
      <c r="L261" s="37"/>
      <c r="M261" s="42"/>
      <c r="N261" s="69"/>
      <c r="O261" s="69"/>
      <c r="P261" s="69"/>
      <c r="Q261" s="69"/>
      <c r="S261" s="39"/>
      <c r="T261" s="39"/>
      <c r="U261" s="37"/>
      <c r="V261" s="10"/>
      <c r="W261" s="69"/>
      <c r="X261" s="69"/>
      <c r="Y261" s="69"/>
      <c r="Z261" s="69"/>
      <c r="AD261" s="39"/>
      <c r="AE261" s="98"/>
      <c r="AF261" s="37"/>
      <c r="AG261" s="10"/>
      <c r="AH261" s="69"/>
      <c r="AI261" s="69"/>
      <c r="AJ261" s="69"/>
      <c r="AN261" s="39"/>
      <c r="AO261" s="98"/>
      <c r="AP261" s="37"/>
      <c r="AQ261" s="42"/>
      <c r="AR261" s="69"/>
      <c r="AS261" s="69"/>
      <c r="AT261" s="69"/>
      <c r="AU261" s="69"/>
      <c r="AW261" s="39"/>
      <c r="AX261" s="98"/>
      <c r="AY261" s="37"/>
      <c r="AZ261" s="10"/>
      <c r="BA261" s="69"/>
      <c r="BB261" s="69"/>
      <c r="BC261" s="69"/>
      <c r="BD261" s="69"/>
      <c r="BF261" s="39"/>
      <c r="BG261" s="98"/>
      <c r="BH261" s="37"/>
      <c r="BI261" s="42"/>
      <c r="BJ261" s="69"/>
      <c r="BK261" s="69"/>
      <c r="BL261" s="69"/>
      <c r="BM261" s="69"/>
      <c r="BN261" s="98"/>
      <c r="BO261" s="98"/>
      <c r="BQ261" s="39"/>
      <c r="BR261" s="98"/>
      <c r="BS261" s="37"/>
      <c r="BT261" s="42"/>
      <c r="BU261" s="69"/>
      <c r="BV261" s="69"/>
      <c r="BW261" s="69"/>
      <c r="BX261" s="69"/>
      <c r="BY261" s="98"/>
      <c r="BZ261" s="98"/>
      <c r="CB261" s="98"/>
      <c r="CF261" s="39"/>
      <c r="CG261" s="98"/>
      <c r="CH261" s="10"/>
      <c r="CI261" s="10"/>
      <c r="CJ261" s="10"/>
      <c r="CK261" s="69"/>
      <c r="CL261" s="69"/>
      <c r="CM261" s="69"/>
      <c r="CO261" s="39"/>
      <c r="CP261" s="98"/>
      <c r="CQ261" s="10"/>
      <c r="CR261" s="10"/>
      <c r="CS261" s="10"/>
      <c r="CT261" s="69"/>
      <c r="CU261" s="69"/>
      <c r="CV261" s="69"/>
    </row>
    <row r="262" spans="1:100" s="45" customFormat="1" ht="15" x14ac:dyDescent="0.15">
      <c r="A262" s="39"/>
      <c r="B262" s="98"/>
      <c r="C262" s="37"/>
      <c r="D262" s="42"/>
      <c r="E262" s="69"/>
      <c r="F262" s="69"/>
      <c r="G262" s="69"/>
      <c r="H262" s="69"/>
      <c r="J262" s="39"/>
      <c r="K262" s="98"/>
      <c r="L262" s="37"/>
      <c r="M262" s="42"/>
      <c r="N262" s="69"/>
      <c r="O262" s="69"/>
      <c r="P262" s="69"/>
      <c r="Q262" s="69"/>
      <c r="S262" s="39"/>
      <c r="T262" s="39"/>
      <c r="U262" s="37"/>
      <c r="V262" s="10"/>
      <c r="W262" s="69"/>
      <c r="X262" s="69"/>
      <c r="Y262" s="69"/>
      <c r="Z262" s="69"/>
      <c r="AD262" s="39"/>
      <c r="AE262" s="98"/>
      <c r="AF262" s="37"/>
      <c r="AG262" s="10"/>
      <c r="AH262" s="69"/>
      <c r="AI262" s="69"/>
      <c r="AJ262" s="69"/>
      <c r="AN262" s="39"/>
      <c r="AO262" s="98"/>
      <c r="AP262" s="37"/>
      <c r="AQ262" s="42"/>
      <c r="AR262" s="69"/>
      <c r="AS262" s="69"/>
      <c r="AT262" s="69"/>
      <c r="AU262" s="69"/>
      <c r="AW262" s="39"/>
      <c r="AX262" s="98"/>
      <c r="AY262" s="37"/>
      <c r="AZ262" s="10"/>
      <c r="BA262" s="69"/>
      <c r="BB262" s="69"/>
      <c r="BC262" s="69"/>
      <c r="BD262" s="69"/>
      <c r="BF262" s="39"/>
      <c r="BG262" s="98"/>
      <c r="BH262" s="37"/>
      <c r="BI262" s="42"/>
      <c r="BJ262" s="69"/>
      <c r="BK262" s="69"/>
      <c r="BL262" s="69"/>
      <c r="BM262" s="69"/>
      <c r="BN262" s="98"/>
      <c r="BO262" s="98"/>
      <c r="BQ262" s="39"/>
      <c r="BR262" s="98"/>
      <c r="BS262" s="37"/>
      <c r="BT262" s="42"/>
      <c r="BU262" s="69"/>
      <c r="BV262" s="69"/>
      <c r="BW262" s="69"/>
      <c r="BX262" s="69"/>
      <c r="BY262" s="98"/>
      <c r="BZ262" s="98"/>
      <c r="CB262" s="98"/>
      <c r="CF262" s="39"/>
      <c r="CG262" s="98"/>
      <c r="CH262" s="10"/>
      <c r="CI262" s="10"/>
      <c r="CJ262" s="10"/>
      <c r="CK262" s="69"/>
      <c r="CL262" s="69"/>
      <c r="CM262" s="69"/>
      <c r="CO262" s="39"/>
      <c r="CP262" s="98"/>
      <c r="CQ262" s="10"/>
      <c r="CR262" s="10"/>
      <c r="CS262" s="10"/>
      <c r="CT262" s="69"/>
      <c r="CU262" s="69"/>
      <c r="CV262" s="69"/>
    </row>
    <row r="263" spans="1:100" s="45" customFormat="1" ht="15" x14ac:dyDescent="0.15">
      <c r="A263" s="39"/>
      <c r="B263" s="98"/>
      <c r="C263" s="37"/>
      <c r="D263" s="42"/>
      <c r="E263" s="69"/>
      <c r="F263" s="69"/>
      <c r="G263" s="69"/>
      <c r="H263" s="69"/>
      <c r="J263" s="39"/>
      <c r="K263" s="98"/>
      <c r="L263" s="37"/>
      <c r="M263" s="42"/>
      <c r="N263" s="69"/>
      <c r="O263" s="69"/>
      <c r="P263" s="69"/>
      <c r="Q263" s="69"/>
      <c r="S263" s="39"/>
      <c r="T263" s="39"/>
      <c r="U263" s="37"/>
      <c r="V263" s="10"/>
      <c r="W263" s="69"/>
      <c r="X263" s="69"/>
      <c r="Y263" s="69"/>
      <c r="Z263" s="69"/>
      <c r="AD263" s="39"/>
      <c r="AE263" s="98"/>
      <c r="AF263" s="37"/>
      <c r="AG263" s="10"/>
      <c r="AH263" s="69"/>
      <c r="AI263" s="69"/>
      <c r="AJ263" s="69"/>
      <c r="AN263" s="39"/>
      <c r="AO263" s="98"/>
      <c r="AP263" s="37"/>
      <c r="AQ263" s="42"/>
      <c r="AR263" s="69"/>
      <c r="AS263" s="69"/>
      <c r="AT263" s="69"/>
      <c r="AU263" s="69"/>
      <c r="AW263" s="39"/>
      <c r="AX263" s="98"/>
      <c r="AY263" s="37"/>
      <c r="AZ263" s="10"/>
      <c r="BA263" s="69"/>
      <c r="BB263" s="69"/>
      <c r="BC263" s="69"/>
      <c r="BD263" s="69"/>
      <c r="BF263" s="39"/>
      <c r="BG263" s="98"/>
      <c r="BH263" s="37"/>
      <c r="BI263" s="42"/>
      <c r="BJ263" s="69"/>
      <c r="BK263" s="69"/>
      <c r="BL263" s="69"/>
      <c r="BM263" s="69"/>
      <c r="BN263" s="98"/>
      <c r="BO263" s="98"/>
      <c r="BQ263" s="39"/>
      <c r="BR263" s="98"/>
      <c r="BS263" s="37"/>
      <c r="BT263" s="42"/>
      <c r="BU263" s="69"/>
      <c r="BV263" s="69"/>
      <c r="BW263" s="69"/>
      <c r="BX263" s="69"/>
      <c r="BY263" s="98"/>
      <c r="BZ263" s="98"/>
      <c r="CB263" s="98"/>
      <c r="CF263" s="39"/>
      <c r="CG263" s="98"/>
      <c r="CH263" s="10"/>
      <c r="CI263" s="10"/>
      <c r="CJ263" s="10"/>
      <c r="CK263" s="69"/>
      <c r="CL263" s="69"/>
      <c r="CM263" s="69"/>
      <c r="CO263" s="39"/>
      <c r="CP263" s="98"/>
      <c r="CQ263" s="10"/>
      <c r="CR263" s="10"/>
      <c r="CS263" s="10"/>
      <c r="CT263" s="69"/>
      <c r="CU263" s="69"/>
      <c r="CV263" s="69"/>
    </row>
    <row r="264" spans="1:100" s="45" customFormat="1" ht="15" x14ac:dyDescent="0.15">
      <c r="A264" s="39"/>
      <c r="B264" s="98"/>
      <c r="C264" s="37"/>
      <c r="D264" s="42"/>
      <c r="E264" s="69"/>
      <c r="F264" s="69"/>
      <c r="G264" s="69"/>
      <c r="H264" s="69"/>
      <c r="J264" s="39"/>
      <c r="K264" s="98"/>
      <c r="L264" s="37"/>
      <c r="M264" s="42"/>
      <c r="N264" s="69"/>
      <c r="O264" s="69"/>
      <c r="P264" s="69"/>
      <c r="Q264" s="69"/>
      <c r="S264" s="39"/>
      <c r="T264" s="39"/>
      <c r="U264" s="37"/>
      <c r="V264" s="10"/>
      <c r="W264" s="69"/>
      <c r="X264" s="69"/>
      <c r="Y264" s="69"/>
      <c r="Z264" s="69"/>
      <c r="AD264" s="39"/>
      <c r="AE264" s="98"/>
      <c r="AF264" s="37"/>
      <c r="AG264" s="10"/>
      <c r="AH264" s="69"/>
      <c r="AI264" s="69"/>
      <c r="AJ264" s="69"/>
      <c r="AN264" s="39"/>
      <c r="AO264" s="98"/>
      <c r="AP264" s="37"/>
      <c r="AQ264" s="42"/>
      <c r="AR264" s="69"/>
      <c r="AS264" s="69"/>
      <c r="AT264" s="69"/>
      <c r="AU264" s="69"/>
      <c r="AW264" s="39"/>
      <c r="AX264" s="98"/>
      <c r="AY264" s="37"/>
      <c r="AZ264" s="10"/>
      <c r="BA264" s="69"/>
      <c r="BB264" s="69"/>
      <c r="BC264" s="69"/>
      <c r="BD264" s="69"/>
      <c r="BF264" s="39"/>
      <c r="BG264" s="98"/>
      <c r="BH264" s="37"/>
      <c r="BI264" s="42"/>
      <c r="BJ264" s="69"/>
      <c r="BK264" s="69"/>
      <c r="BL264" s="69"/>
      <c r="BM264" s="69"/>
      <c r="BN264" s="98"/>
      <c r="BO264" s="98"/>
      <c r="BQ264" s="39"/>
      <c r="BR264" s="98"/>
      <c r="BS264" s="37"/>
      <c r="BT264" s="42"/>
      <c r="BU264" s="69"/>
      <c r="BV264" s="69"/>
      <c r="BW264" s="69"/>
      <c r="BX264" s="69"/>
      <c r="BY264" s="98"/>
      <c r="BZ264" s="98"/>
      <c r="CB264" s="98"/>
      <c r="CF264" s="39"/>
      <c r="CG264" s="98"/>
      <c r="CH264" s="10"/>
      <c r="CI264" s="10"/>
      <c r="CJ264" s="10"/>
      <c r="CK264" s="69"/>
      <c r="CL264" s="69"/>
      <c r="CM264" s="69"/>
      <c r="CO264" s="39"/>
      <c r="CP264" s="98"/>
      <c r="CQ264" s="10"/>
      <c r="CR264" s="10"/>
      <c r="CS264" s="10"/>
      <c r="CT264" s="69"/>
      <c r="CU264" s="69"/>
      <c r="CV264" s="69"/>
    </row>
    <row r="265" spans="1:100" s="45" customFormat="1" ht="15" x14ac:dyDescent="0.15">
      <c r="A265" s="39"/>
      <c r="B265" s="98"/>
      <c r="C265" s="37"/>
      <c r="D265" s="42"/>
      <c r="E265" s="69"/>
      <c r="F265" s="69"/>
      <c r="G265" s="69"/>
      <c r="H265" s="69"/>
      <c r="J265" s="39"/>
      <c r="K265" s="98"/>
      <c r="L265" s="37"/>
      <c r="M265" s="42"/>
      <c r="N265" s="69"/>
      <c r="O265" s="69"/>
      <c r="P265" s="69"/>
      <c r="Q265" s="69"/>
      <c r="S265" s="39"/>
      <c r="T265" s="39"/>
      <c r="U265" s="37"/>
      <c r="V265" s="10"/>
      <c r="W265" s="69"/>
      <c r="X265" s="69"/>
      <c r="Y265" s="69"/>
      <c r="Z265" s="69"/>
      <c r="AD265" s="39"/>
      <c r="AE265" s="98"/>
      <c r="AF265" s="37"/>
      <c r="AG265" s="10"/>
      <c r="AH265" s="69"/>
      <c r="AI265" s="69"/>
      <c r="AJ265" s="69"/>
      <c r="AN265" s="39"/>
      <c r="AO265" s="98"/>
      <c r="AP265" s="37"/>
      <c r="AQ265" s="42"/>
      <c r="AR265" s="69"/>
      <c r="AS265" s="69"/>
      <c r="AT265" s="69"/>
      <c r="AU265" s="69"/>
      <c r="AW265" s="39"/>
      <c r="AX265" s="98"/>
      <c r="AY265" s="37"/>
      <c r="AZ265" s="10"/>
      <c r="BA265" s="69"/>
      <c r="BB265" s="69"/>
      <c r="BC265" s="69"/>
      <c r="BD265" s="69"/>
      <c r="BF265" s="39"/>
      <c r="BG265" s="98"/>
      <c r="BH265" s="37"/>
      <c r="BI265" s="42"/>
      <c r="BJ265" s="69"/>
      <c r="BK265" s="69"/>
      <c r="BL265" s="69"/>
      <c r="BM265" s="69"/>
      <c r="BN265" s="98"/>
      <c r="BO265" s="98"/>
      <c r="BQ265" s="39"/>
      <c r="BR265" s="98"/>
      <c r="BS265" s="37"/>
      <c r="BT265" s="42"/>
      <c r="BU265" s="69"/>
      <c r="BV265" s="69"/>
      <c r="BW265" s="69"/>
      <c r="BX265" s="69"/>
      <c r="BY265" s="98"/>
      <c r="BZ265" s="98"/>
      <c r="CB265" s="98"/>
      <c r="CF265" s="39"/>
      <c r="CG265" s="98"/>
      <c r="CH265" s="10"/>
      <c r="CI265" s="10"/>
      <c r="CJ265" s="10"/>
      <c r="CK265" s="69"/>
      <c r="CL265" s="69"/>
      <c r="CM265" s="69"/>
      <c r="CO265" s="39"/>
      <c r="CP265" s="98"/>
      <c r="CQ265" s="10"/>
      <c r="CR265" s="10"/>
      <c r="CS265" s="10"/>
      <c r="CT265" s="69"/>
      <c r="CU265" s="69"/>
      <c r="CV265" s="69"/>
    </row>
    <row r="266" spans="1:100" s="45" customFormat="1" ht="15" x14ac:dyDescent="0.15">
      <c r="A266" s="39"/>
      <c r="B266" s="98"/>
      <c r="C266" s="37"/>
      <c r="D266" s="42"/>
      <c r="E266" s="69"/>
      <c r="F266" s="69"/>
      <c r="G266" s="69"/>
      <c r="H266" s="69"/>
      <c r="J266" s="39"/>
      <c r="K266" s="98"/>
      <c r="L266" s="37"/>
      <c r="M266" s="42"/>
      <c r="N266" s="69"/>
      <c r="O266" s="69"/>
      <c r="P266" s="69"/>
      <c r="Q266" s="69"/>
      <c r="S266" s="39"/>
      <c r="T266" s="39"/>
      <c r="U266" s="37"/>
      <c r="V266" s="10"/>
      <c r="W266" s="69"/>
      <c r="X266" s="69"/>
      <c r="Y266" s="69"/>
      <c r="Z266" s="69"/>
      <c r="AD266" s="39"/>
      <c r="AE266" s="98"/>
      <c r="AF266" s="37"/>
      <c r="AG266" s="10"/>
      <c r="AH266" s="69"/>
      <c r="AI266" s="69"/>
      <c r="AJ266" s="69"/>
      <c r="AN266" s="39"/>
      <c r="AO266" s="98"/>
      <c r="AP266" s="37"/>
      <c r="AQ266" s="42"/>
      <c r="AR266" s="69"/>
      <c r="AS266" s="69"/>
      <c r="AT266" s="69"/>
      <c r="AU266" s="69"/>
      <c r="AW266" s="39"/>
      <c r="AX266" s="98"/>
      <c r="AY266" s="37"/>
      <c r="AZ266" s="10"/>
      <c r="BA266" s="69"/>
      <c r="BB266" s="69"/>
      <c r="BC266" s="69"/>
      <c r="BD266" s="69"/>
      <c r="BF266" s="39"/>
      <c r="BG266" s="98"/>
      <c r="BH266" s="37"/>
      <c r="BI266" s="42"/>
      <c r="BJ266" s="69"/>
      <c r="BK266" s="69"/>
      <c r="BL266" s="69"/>
      <c r="BM266" s="69"/>
      <c r="BN266" s="98"/>
      <c r="BO266" s="98"/>
      <c r="BQ266" s="39"/>
      <c r="BR266" s="98"/>
      <c r="BS266" s="37"/>
      <c r="BT266" s="42"/>
      <c r="BU266" s="69"/>
      <c r="BV266" s="69"/>
      <c r="BW266" s="69"/>
      <c r="BX266" s="69"/>
      <c r="BY266" s="98"/>
      <c r="BZ266" s="98"/>
      <c r="CB266" s="98"/>
      <c r="CF266" s="39"/>
      <c r="CG266" s="98"/>
      <c r="CH266" s="10"/>
      <c r="CI266" s="10"/>
      <c r="CJ266" s="10"/>
      <c r="CK266" s="69"/>
      <c r="CL266" s="69"/>
      <c r="CM266" s="69"/>
      <c r="CO266" s="39"/>
      <c r="CP266" s="98"/>
      <c r="CQ266" s="10"/>
      <c r="CR266" s="10"/>
      <c r="CS266" s="10"/>
      <c r="CT266" s="69"/>
      <c r="CU266" s="69"/>
      <c r="CV266" s="69"/>
    </row>
    <row r="267" spans="1:100" s="45" customFormat="1" ht="15" x14ac:dyDescent="0.15">
      <c r="A267" s="39"/>
      <c r="B267" s="98"/>
      <c r="C267" s="37"/>
      <c r="D267" s="42"/>
      <c r="E267" s="69"/>
      <c r="F267" s="69"/>
      <c r="G267" s="69"/>
      <c r="H267" s="69"/>
      <c r="J267" s="39"/>
      <c r="K267" s="98"/>
      <c r="L267" s="37"/>
      <c r="M267" s="42"/>
      <c r="N267" s="69"/>
      <c r="O267" s="69"/>
      <c r="P267" s="69"/>
      <c r="Q267" s="69"/>
      <c r="S267" s="39"/>
      <c r="T267" s="39"/>
      <c r="U267" s="37"/>
      <c r="V267" s="10"/>
      <c r="W267" s="69"/>
      <c r="X267" s="69"/>
      <c r="Y267" s="69"/>
      <c r="Z267" s="69"/>
      <c r="AD267" s="39"/>
      <c r="AE267" s="98"/>
      <c r="AF267" s="37"/>
      <c r="AG267" s="10"/>
      <c r="AH267" s="69"/>
      <c r="AI267" s="69"/>
      <c r="AJ267" s="69"/>
      <c r="AN267" s="39"/>
      <c r="AO267" s="98"/>
      <c r="AP267" s="37"/>
      <c r="AQ267" s="42"/>
      <c r="AR267" s="69"/>
      <c r="AS267" s="69"/>
      <c r="AT267" s="69"/>
      <c r="AU267" s="69"/>
      <c r="AW267" s="39"/>
      <c r="AX267" s="98"/>
      <c r="AY267" s="37"/>
      <c r="AZ267" s="10"/>
      <c r="BA267" s="69"/>
      <c r="BB267" s="69"/>
      <c r="BC267" s="69"/>
      <c r="BD267" s="69"/>
      <c r="BF267" s="39"/>
      <c r="BG267" s="98"/>
      <c r="BH267" s="37"/>
      <c r="BI267" s="42"/>
      <c r="BJ267" s="69"/>
      <c r="BK267" s="69"/>
      <c r="BL267" s="69"/>
      <c r="BM267" s="69"/>
      <c r="BN267" s="98"/>
      <c r="BO267" s="98"/>
      <c r="BQ267" s="39"/>
      <c r="BR267" s="98"/>
      <c r="BS267" s="37"/>
      <c r="BT267" s="42"/>
      <c r="BU267" s="69"/>
      <c r="BV267" s="69"/>
      <c r="BW267" s="69"/>
      <c r="BX267" s="69"/>
      <c r="BY267" s="98"/>
      <c r="BZ267" s="98"/>
      <c r="CB267" s="98"/>
      <c r="CF267" s="39"/>
      <c r="CG267" s="98"/>
      <c r="CH267" s="10"/>
      <c r="CI267" s="10"/>
      <c r="CJ267" s="10"/>
      <c r="CK267" s="69"/>
      <c r="CL267" s="69"/>
      <c r="CM267" s="69"/>
      <c r="CO267" s="39"/>
      <c r="CP267" s="98"/>
      <c r="CQ267" s="10"/>
      <c r="CR267" s="10"/>
      <c r="CS267" s="10"/>
      <c r="CT267" s="69"/>
      <c r="CU267" s="69"/>
      <c r="CV267" s="69"/>
    </row>
    <row r="268" spans="1:100" s="45" customFormat="1" ht="15" x14ac:dyDescent="0.15">
      <c r="A268" s="39"/>
      <c r="B268" s="98"/>
      <c r="C268" s="37"/>
      <c r="D268" s="42"/>
      <c r="E268" s="69"/>
      <c r="F268" s="69"/>
      <c r="G268" s="69"/>
      <c r="H268" s="69"/>
      <c r="J268" s="39"/>
      <c r="K268" s="98"/>
      <c r="L268" s="37"/>
      <c r="M268" s="42"/>
      <c r="N268" s="69"/>
      <c r="O268" s="69"/>
      <c r="P268" s="69"/>
      <c r="Q268" s="69"/>
      <c r="S268" s="39"/>
      <c r="T268" s="39"/>
      <c r="U268" s="37"/>
      <c r="V268" s="10"/>
      <c r="W268" s="69"/>
      <c r="X268" s="69"/>
      <c r="Y268" s="69"/>
      <c r="Z268" s="69"/>
      <c r="AD268" s="39"/>
      <c r="AE268" s="98"/>
      <c r="AF268" s="37"/>
      <c r="AG268" s="10"/>
      <c r="AH268" s="69"/>
      <c r="AI268" s="69"/>
      <c r="AJ268" s="69"/>
      <c r="AN268" s="39"/>
      <c r="AO268" s="98"/>
      <c r="AP268" s="37"/>
      <c r="AQ268" s="42"/>
      <c r="AR268" s="69"/>
      <c r="AS268" s="69"/>
      <c r="AT268" s="69"/>
      <c r="AU268" s="69"/>
      <c r="AW268" s="39"/>
      <c r="AX268" s="98"/>
      <c r="AY268" s="37"/>
      <c r="AZ268" s="10"/>
      <c r="BA268" s="69"/>
      <c r="BB268" s="69"/>
      <c r="BC268" s="69"/>
      <c r="BD268" s="69"/>
      <c r="BF268" s="39"/>
      <c r="BG268" s="98"/>
      <c r="BH268" s="37"/>
      <c r="BI268" s="42"/>
      <c r="BJ268" s="69"/>
      <c r="BK268" s="69"/>
      <c r="BL268" s="69"/>
      <c r="BM268" s="69"/>
      <c r="BN268" s="98"/>
      <c r="BO268" s="98"/>
      <c r="BQ268" s="39"/>
      <c r="BR268" s="98"/>
      <c r="BS268" s="37"/>
      <c r="BT268" s="42"/>
      <c r="BU268" s="69"/>
      <c r="BV268" s="69"/>
      <c r="BW268" s="69"/>
      <c r="BX268" s="69"/>
      <c r="BY268" s="98"/>
      <c r="BZ268" s="98"/>
      <c r="CB268" s="98"/>
      <c r="CF268" s="39"/>
      <c r="CG268" s="98"/>
      <c r="CH268" s="10"/>
      <c r="CI268" s="10"/>
      <c r="CJ268" s="10"/>
      <c r="CK268" s="69"/>
      <c r="CL268" s="69"/>
      <c r="CM268" s="69"/>
      <c r="CO268" s="39"/>
      <c r="CP268" s="98"/>
      <c r="CQ268" s="10"/>
      <c r="CR268" s="10"/>
      <c r="CS268" s="10"/>
      <c r="CT268" s="69"/>
      <c r="CU268" s="69"/>
      <c r="CV268" s="69"/>
    </row>
    <row r="269" spans="1:100" s="45" customFormat="1" ht="15" x14ac:dyDescent="0.15">
      <c r="A269" s="39"/>
      <c r="B269" s="98"/>
      <c r="C269" s="37"/>
      <c r="D269" s="42"/>
      <c r="E269" s="69"/>
      <c r="F269" s="69"/>
      <c r="G269" s="69"/>
      <c r="H269" s="69"/>
      <c r="J269" s="39"/>
      <c r="K269" s="98"/>
      <c r="L269" s="37"/>
      <c r="M269" s="42"/>
      <c r="N269" s="69"/>
      <c r="O269" s="69"/>
      <c r="P269" s="69"/>
      <c r="Q269" s="69"/>
      <c r="S269" s="39"/>
      <c r="T269" s="39"/>
      <c r="U269" s="37"/>
      <c r="V269" s="10"/>
      <c r="W269" s="69"/>
      <c r="X269" s="69"/>
      <c r="Y269" s="69"/>
      <c r="Z269" s="69"/>
      <c r="AD269" s="39"/>
      <c r="AE269" s="98"/>
      <c r="AF269" s="37"/>
      <c r="AG269" s="10"/>
      <c r="AH269" s="69"/>
      <c r="AI269" s="69"/>
      <c r="AJ269" s="69"/>
      <c r="AN269" s="39"/>
      <c r="AO269" s="98"/>
      <c r="AP269" s="37"/>
      <c r="AQ269" s="42"/>
      <c r="AR269" s="69"/>
      <c r="AS269" s="69"/>
      <c r="AT269" s="69"/>
      <c r="AU269" s="69"/>
      <c r="AW269" s="39"/>
      <c r="AX269" s="98"/>
      <c r="AY269" s="37"/>
      <c r="AZ269" s="10"/>
      <c r="BA269" s="69"/>
      <c r="BB269" s="69"/>
      <c r="BC269" s="69"/>
      <c r="BD269" s="69"/>
      <c r="BF269" s="39"/>
      <c r="BG269" s="98"/>
      <c r="BH269" s="37"/>
      <c r="BI269" s="42"/>
      <c r="BJ269" s="69"/>
      <c r="BK269" s="69"/>
      <c r="BL269" s="69"/>
      <c r="BM269" s="69"/>
      <c r="BN269" s="98"/>
      <c r="BO269" s="98"/>
      <c r="BQ269" s="39"/>
      <c r="BR269" s="98"/>
      <c r="BS269" s="37"/>
      <c r="BT269" s="42"/>
      <c r="BU269" s="69"/>
      <c r="BV269" s="69"/>
      <c r="BW269" s="69"/>
      <c r="BX269" s="69"/>
      <c r="BY269" s="98"/>
      <c r="BZ269" s="98"/>
      <c r="CB269" s="98"/>
      <c r="CF269" s="39"/>
      <c r="CG269" s="98"/>
      <c r="CH269" s="10"/>
      <c r="CI269" s="10"/>
      <c r="CJ269" s="10"/>
      <c r="CK269" s="69"/>
      <c r="CL269" s="69"/>
      <c r="CM269" s="69"/>
      <c r="CO269" s="39"/>
      <c r="CP269" s="98"/>
      <c r="CQ269" s="10"/>
      <c r="CR269" s="10"/>
      <c r="CS269" s="10"/>
      <c r="CT269" s="69"/>
      <c r="CU269" s="69"/>
      <c r="CV269" s="69"/>
    </row>
    <row r="270" spans="1:100" s="45" customFormat="1" ht="15" x14ac:dyDescent="0.15">
      <c r="A270" s="39"/>
      <c r="B270" s="98"/>
      <c r="C270" s="37"/>
      <c r="D270" s="42"/>
      <c r="E270" s="69"/>
      <c r="F270" s="69"/>
      <c r="G270" s="69"/>
      <c r="H270" s="69"/>
      <c r="J270" s="39"/>
      <c r="K270" s="98"/>
      <c r="L270" s="37"/>
      <c r="M270" s="42"/>
      <c r="N270" s="69"/>
      <c r="O270" s="69"/>
      <c r="P270" s="69"/>
      <c r="Q270" s="69"/>
      <c r="S270" s="39"/>
      <c r="T270" s="39"/>
      <c r="U270" s="37"/>
      <c r="V270" s="10"/>
      <c r="W270" s="69"/>
      <c r="X270" s="69"/>
      <c r="Y270" s="69"/>
      <c r="Z270" s="69"/>
      <c r="AD270" s="39"/>
      <c r="AE270" s="98"/>
      <c r="AF270" s="37"/>
      <c r="AG270" s="10"/>
      <c r="AH270" s="69"/>
      <c r="AI270" s="69"/>
      <c r="AJ270" s="69"/>
      <c r="AN270" s="39"/>
      <c r="AO270" s="98"/>
      <c r="AP270" s="37"/>
      <c r="AQ270" s="42"/>
      <c r="AR270" s="69"/>
      <c r="AS270" s="69"/>
      <c r="AT270" s="69"/>
      <c r="AU270" s="69"/>
      <c r="AW270" s="39"/>
      <c r="AX270" s="98"/>
      <c r="AY270" s="37"/>
      <c r="AZ270" s="10"/>
      <c r="BA270" s="69"/>
      <c r="BB270" s="69"/>
      <c r="BC270" s="69"/>
      <c r="BD270" s="69"/>
      <c r="BF270" s="39"/>
      <c r="BG270" s="98"/>
      <c r="BH270" s="37"/>
      <c r="BI270" s="42"/>
      <c r="BJ270" s="69"/>
      <c r="BK270" s="69"/>
      <c r="BL270" s="69"/>
      <c r="BM270" s="69"/>
      <c r="BN270" s="98"/>
      <c r="BO270" s="98"/>
      <c r="BQ270" s="39"/>
      <c r="BR270" s="98"/>
      <c r="BS270" s="37"/>
      <c r="BT270" s="42"/>
      <c r="BU270" s="69"/>
      <c r="BV270" s="69"/>
      <c r="BW270" s="69"/>
      <c r="BX270" s="69"/>
      <c r="BY270" s="98"/>
      <c r="BZ270" s="98"/>
      <c r="CB270" s="98"/>
      <c r="CF270" s="39"/>
      <c r="CG270" s="98"/>
      <c r="CH270" s="10"/>
      <c r="CI270" s="10"/>
      <c r="CJ270" s="10"/>
      <c r="CK270" s="69"/>
      <c r="CL270" s="69"/>
      <c r="CM270" s="69"/>
      <c r="CO270" s="39"/>
      <c r="CP270" s="98"/>
      <c r="CQ270" s="10"/>
      <c r="CR270" s="10"/>
      <c r="CS270" s="10"/>
      <c r="CT270" s="69"/>
      <c r="CU270" s="69"/>
      <c r="CV270" s="69"/>
    </row>
    <row r="271" spans="1:100" s="45" customFormat="1" ht="15" x14ac:dyDescent="0.15">
      <c r="A271" s="39"/>
      <c r="B271" s="98"/>
      <c r="C271" s="37"/>
      <c r="D271" s="42"/>
      <c r="E271" s="69"/>
      <c r="F271" s="69"/>
      <c r="G271" s="69"/>
      <c r="H271" s="69"/>
      <c r="J271" s="39"/>
      <c r="K271" s="98"/>
      <c r="L271" s="37"/>
      <c r="M271" s="42"/>
      <c r="N271" s="69"/>
      <c r="O271" s="69"/>
      <c r="P271" s="69"/>
      <c r="Q271" s="69"/>
      <c r="S271" s="39"/>
      <c r="T271" s="39"/>
      <c r="U271" s="37"/>
      <c r="V271" s="10"/>
      <c r="W271" s="69"/>
      <c r="X271" s="69"/>
      <c r="Y271" s="69"/>
      <c r="Z271" s="69"/>
      <c r="AD271" s="39"/>
      <c r="AE271" s="98"/>
      <c r="AF271" s="37"/>
      <c r="AG271" s="10"/>
      <c r="AH271" s="69"/>
      <c r="AI271" s="69"/>
      <c r="AJ271" s="69"/>
      <c r="AN271" s="39"/>
      <c r="AO271" s="98"/>
      <c r="AP271" s="37"/>
      <c r="AQ271" s="42"/>
      <c r="AR271" s="69"/>
      <c r="AS271" s="69"/>
      <c r="AT271" s="69"/>
      <c r="AU271" s="69"/>
      <c r="AW271" s="39"/>
      <c r="AX271" s="98"/>
      <c r="AY271" s="37"/>
      <c r="AZ271" s="10"/>
      <c r="BA271" s="69"/>
      <c r="BB271" s="69"/>
      <c r="BC271" s="69"/>
      <c r="BD271" s="69"/>
      <c r="BF271" s="39"/>
      <c r="BG271" s="98"/>
      <c r="BH271" s="37"/>
      <c r="BI271" s="42"/>
      <c r="BJ271" s="69"/>
      <c r="BK271" s="69"/>
      <c r="BL271" s="69"/>
      <c r="BM271" s="69"/>
      <c r="BN271" s="98"/>
      <c r="BO271" s="98"/>
      <c r="BQ271" s="39"/>
      <c r="BR271" s="98"/>
      <c r="BS271" s="37"/>
      <c r="BT271" s="42"/>
      <c r="BU271" s="69"/>
      <c r="BV271" s="69"/>
      <c r="BW271" s="69"/>
      <c r="BX271" s="69"/>
      <c r="BY271" s="98"/>
      <c r="BZ271" s="98"/>
      <c r="CB271" s="98"/>
      <c r="CF271" s="39"/>
      <c r="CG271" s="98"/>
      <c r="CH271" s="10"/>
      <c r="CI271" s="10"/>
      <c r="CJ271" s="10"/>
      <c r="CK271" s="69"/>
      <c r="CL271" s="69"/>
      <c r="CM271" s="69"/>
      <c r="CO271" s="39"/>
      <c r="CP271" s="98"/>
      <c r="CQ271" s="10"/>
      <c r="CR271" s="10"/>
      <c r="CS271" s="10"/>
      <c r="CT271" s="69"/>
      <c r="CU271" s="69"/>
      <c r="CV271" s="69"/>
    </row>
    <row r="272" spans="1:100" s="45" customFormat="1" ht="15" x14ac:dyDescent="0.15">
      <c r="A272" s="39"/>
      <c r="B272" s="98"/>
      <c r="C272" s="37"/>
      <c r="D272" s="42"/>
      <c r="E272" s="69"/>
      <c r="F272" s="69"/>
      <c r="G272" s="69"/>
      <c r="H272" s="69"/>
      <c r="J272" s="39"/>
      <c r="K272" s="98"/>
      <c r="L272" s="37"/>
      <c r="M272" s="42"/>
      <c r="N272" s="69"/>
      <c r="O272" s="69"/>
      <c r="P272" s="69"/>
      <c r="Q272" s="69"/>
      <c r="S272" s="39"/>
      <c r="T272" s="39"/>
      <c r="U272" s="37"/>
      <c r="V272" s="10"/>
      <c r="W272" s="69"/>
      <c r="X272" s="69"/>
      <c r="Y272" s="69"/>
      <c r="Z272" s="69"/>
      <c r="AD272" s="39"/>
      <c r="AE272" s="98"/>
      <c r="AF272" s="37"/>
      <c r="AG272" s="10"/>
      <c r="AH272" s="69"/>
      <c r="AI272" s="69"/>
      <c r="AJ272" s="69"/>
      <c r="AN272" s="39"/>
      <c r="AO272" s="98"/>
      <c r="AP272" s="37"/>
      <c r="AQ272" s="42"/>
      <c r="AR272" s="69"/>
      <c r="AS272" s="69"/>
      <c r="AT272" s="69"/>
      <c r="AU272" s="69"/>
      <c r="AW272" s="39"/>
      <c r="AX272" s="98"/>
      <c r="AY272" s="37"/>
      <c r="AZ272" s="10"/>
      <c r="BA272" s="69"/>
      <c r="BB272" s="69"/>
      <c r="BC272" s="69"/>
      <c r="BD272" s="69"/>
      <c r="BF272" s="39"/>
      <c r="BG272" s="98"/>
      <c r="BH272" s="37"/>
      <c r="BI272" s="42"/>
      <c r="BJ272" s="69"/>
      <c r="BK272" s="69"/>
      <c r="BL272" s="69"/>
      <c r="BM272" s="69"/>
      <c r="BN272" s="98"/>
      <c r="BO272" s="98"/>
      <c r="BQ272" s="39"/>
      <c r="BR272" s="98"/>
      <c r="BS272" s="37"/>
      <c r="BT272" s="42"/>
      <c r="BU272" s="69"/>
      <c r="BV272" s="69"/>
      <c r="BW272" s="69"/>
      <c r="BX272" s="69"/>
      <c r="BY272" s="98"/>
      <c r="BZ272" s="98"/>
      <c r="CB272" s="98"/>
      <c r="CF272" s="39"/>
      <c r="CG272" s="98"/>
      <c r="CH272" s="10"/>
      <c r="CI272" s="10"/>
      <c r="CJ272" s="10"/>
      <c r="CK272" s="69"/>
      <c r="CL272" s="69"/>
      <c r="CM272" s="69"/>
      <c r="CO272" s="39"/>
      <c r="CP272" s="98"/>
      <c r="CQ272" s="10"/>
      <c r="CR272" s="10"/>
      <c r="CS272" s="10"/>
      <c r="CT272" s="69"/>
      <c r="CU272" s="69"/>
      <c r="CV272" s="69"/>
    </row>
    <row r="273" spans="1:100" s="45" customFormat="1" ht="15" x14ac:dyDescent="0.15">
      <c r="A273" s="39"/>
      <c r="B273" s="98"/>
      <c r="C273" s="37"/>
      <c r="D273" s="42"/>
      <c r="E273" s="69"/>
      <c r="F273" s="69"/>
      <c r="G273" s="69"/>
      <c r="H273" s="69"/>
      <c r="J273" s="39"/>
      <c r="K273" s="98"/>
      <c r="L273" s="37"/>
      <c r="M273" s="42"/>
      <c r="N273" s="69"/>
      <c r="O273" s="69"/>
      <c r="P273" s="69"/>
      <c r="Q273" s="69"/>
      <c r="S273" s="39"/>
      <c r="T273" s="39"/>
      <c r="U273" s="37"/>
      <c r="V273" s="10"/>
      <c r="W273" s="69"/>
      <c r="X273" s="69"/>
      <c r="Y273" s="69"/>
      <c r="Z273" s="69"/>
      <c r="AD273" s="39"/>
      <c r="AE273" s="98"/>
      <c r="AF273" s="37"/>
      <c r="AG273" s="10"/>
      <c r="AH273" s="69"/>
      <c r="AI273" s="69"/>
      <c r="AJ273" s="69"/>
      <c r="AN273" s="39"/>
      <c r="AO273" s="98"/>
      <c r="AP273" s="37"/>
      <c r="AQ273" s="42"/>
      <c r="AR273" s="69"/>
      <c r="AS273" s="69"/>
      <c r="AT273" s="69"/>
      <c r="AU273" s="69"/>
      <c r="AW273" s="39"/>
      <c r="AX273" s="98"/>
      <c r="AY273" s="37"/>
      <c r="AZ273" s="10"/>
      <c r="BA273" s="69"/>
      <c r="BB273" s="69"/>
      <c r="BC273" s="69"/>
      <c r="BD273" s="69"/>
      <c r="BF273" s="39"/>
      <c r="BG273" s="98"/>
      <c r="BH273" s="37"/>
      <c r="BI273" s="42"/>
      <c r="BJ273" s="69"/>
      <c r="BK273" s="69"/>
      <c r="BL273" s="69"/>
      <c r="BM273" s="69"/>
      <c r="BN273" s="98"/>
      <c r="BO273" s="98"/>
      <c r="BQ273" s="39"/>
      <c r="BR273" s="98"/>
      <c r="BS273" s="37"/>
      <c r="BT273" s="42"/>
      <c r="BU273" s="69"/>
      <c r="BV273" s="69"/>
      <c r="BW273" s="69"/>
      <c r="BX273" s="69"/>
      <c r="BY273" s="98"/>
      <c r="BZ273" s="98"/>
      <c r="CB273" s="98"/>
      <c r="CF273" s="39"/>
      <c r="CG273" s="98"/>
      <c r="CH273" s="10"/>
      <c r="CI273" s="10"/>
      <c r="CJ273" s="10"/>
      <c r="CK273" s="69"/>
      <c r="CL273" s="69"/>
      <c r="CM273" s="69"/>
      <c r="CO273" s="39"/>
      <c r="CP273" s="98"/>
      <c r="CQ273" s="10"/>
      <c r="CR273" s="10"/>
      <c r="CS273" s="10"/>
      <c r="CT273" s="69"/>
      <c r="CU273" s="69"/>
      <c r="CV273" s="69"/>
    </row>
    <row r="274" spans="1:100" s="45" customFormat="1" ht="15" x14ac:dyDescent="0.15">
      <c r="A274" s="39"/>
      <c r="B274" s="98"/>
      <c r="C274" s="37"/>
      <c r="D274" s="42"/>
      <c r="E274" s="69"/>
      <c r="F274" s="69"/>
      <c r="G274" s="69"/>
      <c r="H274" s="69"/>
      <c r="J274" s="39"/>
      <c r="K274" s="98"/>
      <c r="L274" s="37"/>
      <c r="M274" s="42"/>
      <c r="N274" s="69"/>
      <c r="O274" s="69"/>
      <c r="P274" s="69"/>
      <c r="Q274" s="69"/>
      <c r="S274" s="39"/>
      <c r="T274" s="39"/>
      <c r="U274" s="37"/>
      <c r="V274" s="10"/>
      <c r="W274" s="69"/>
      <c r="X274" s="69"/>
      <c r="Y274" s="69"/>
      <c r="Z274" s="69"/>
      <c r="AD274" s="39"/>
      <c r="AE274" s="98"/>
      <c r="AF274" s="37"/>
      <c r="AG274" s="10"/>
      <c r="AH274" s="69"/>
      <c r="AI274" s="69"/>
      <c r="AJ274" s="69"/>
      <c r="AN274" s="39"/>
      <c r="AO274" s="98"/>
      <c r="AP274" s="37"/>
      <c r="AQ274" s="42"/>
      <c r="AR274" s="69"/>
      <c r="AS274" s="69"/>
      <c r="AT274" s="69"/>
      <c r="AU274" s="69"/>
      <c r="AW274" s="39"/>
      <c r="AX274" s="98"/>
      <c r="AY274" s="37"/>
      <c r="AZ274" s="10"/>
      <c r="BA274" s="69"/>
      <c r="BB274" s="69"/>
      <c r="BC274" s="69"/>
      <c r="BD274" s="69"/>
      <c r="BF274" s="39"/>
      <c r="BG274" s="98"/>
      <c r="BH274" s="37"/>
      <c r="BI274" s="42"/>
      <c r="BJ274" s="69"/>
      <c r="BK274" s="69"/>
      <c r="BL274" s="69"/>
      <c r="BM274" s="69"/>
      <c r="BN274" s="98"/>
      <c r="BO274" s="98"/>
      <c r="BQ274" s="39"/>
      <c r="BR274" s="98"/>
      <c r="BS274" s="37"/>
      <c r="BT274" s="42"/>
      <c r="BU274" s="69"/>
      <c r="BV274" s="69"/>
      <c r="BW274" s="69"/>
      <c r="BX274" s="69"/>
      <c r="BY274" s="98"/>
      <c r="BZ274" s="98"/>
      <c r="CB274" s="98"/>
      <c r="CF274" s="39"/>
      <c r="CG274" s="98"/>
      <c r="CH274" s="10"/>
      <c r="CI274" s="10"/>
      <c r="CJ274" s="10"/>
      <c r="CK274" s="69"/>
      <c r="CL274" s="69"/>
      <c r="CM274" s="69"/>
      <c r="CO274" s="39"/>
      <c r="CP274" s="98"/>
      <c r="CQ274" s="10"/>
      <c r="CR274" s="10"/>
      <c r="CS274" s="10"/>
      <c r="CT274" s="69"/>
      <c r="CU274" s="69"/>
      <c r="CV274" s="69"/>
    </row>
    <row r="275" spans="1:100" s="45" customFormat="1" ht="15" x14ac:dyDescent="0.15">
      <c r="A275" s="39"/>
      <c r="B275" s="98"/>
      <c r="C275" s="37"/>
      <c r="D275" s="42"/>
      <c r="E275" s="69"/>
      <c r="F275" s="69"/>
      <c r="G275" s="69"/>
      <c r="H275" s="69"/>
      <c r="J275" s="39"/>
      <c r="K275" s="98"/>
      <c r="L275" s="37"/>
      <c r="M275" s="42"/>
      <c r="N275" s="69"/>
      <c r="O275" s="69"/>
      <c r="P275" s="69"/>
      <c r="Q275" s="69"/>
      <c r="S275" s="39"/>
      <c r="T275" s="39"/>
      <c r="U275" s="37"/>
      <c r="V275" s="10"/>
      <c r="W275" s="69"/>
      <c r="X275" s="69"/>
      <c r="Y275" s="69"/>
      <c r="Z275" s="69"/>
      <c r="AD275" s="39"/>
      <c r="AE275" s="98"/>
      <c r="AF275" s="37"/>
      <c r="AG275" s="10"/>
      <c r="AH275" s="69"/>
      <c r="AI275" s="69"/>
      <c r="AJ275" s="69"/>
      <c r="AN275" s="39"/>
      <c r="AO275" s="98"/>
      <c r="AP275" s="37"/>
      <c r="AQ275" s="42"/>
      <c r="AR275" s="69"/>
      <c r="AS275" s="69"/>
      <c r="AT275" s="69"/>
      <c r="AU275" s="69"/>
      <c r="AW275" s="39"/>
      <c r="AX275" s="98"/>
      <c r="AY275" s="37"/>
      <c r="AZ275" s="10"/>
      <c r="BA275" s="69"/>
      <c r="BB275" s="69"/>
      <c r="BC275" s="69"/>
      <c r="BD275" s="69"/>
      <c r="BF275" s="39"/>
      <c r="BG275" s="98"/>
      <c r="BH275" s="37"/>
      <c r="BI275" s="42"/>
      <c r="BJ275" s="69"/>
      <c r="BK275" s="69"/>
      <c r="BL275" s="69"/>
      <c r="BM275" s="69"/>
      <c r="BN275" s="98"/>
      <c r="BO275" s="98"/>
      <c r="BQ275" s="39"/>
      <c r="BR275" s="98"/>
      <c r="BS275" s="37"/>
      <c r="BT275" s="42"/>
      <c r="BU275" s="69"/>
      <c r="BV275" s="69"/>
      <c r="BW275" s="69"/>
      <c r="BX275" s="69"/>
      <c r="BY275" s="98"/>
      <c r="BZ275" s="98"/>
      <c r="CB275" s="98"/>
      <c r="CF275" s="39"/>
      <c r="CG275" s="98"/>
      <c r="CH275" s="10"/>
      <c r="CI275" s="10"/>
      <c r="CJ275" s="10"/>
      <c r="CK275" s="69"/>
      <c r="CL275" s="69"/>
      <c r="CM275" s="69"/>
      <c r="CO275" s="39"/>
      <c r="CP275" s="98"/>
      <c r="CQ275" s="10"/>
      <c r="CR275" s="10"/>
      <c r="CS275" s="10"/>
      <c r="CT275" s="69"/>
      <c r="CU275" s="69"/>
      <c r="CV275" s="69"/>
    </row>
    <row r="276" spans="1:100" s="45" customFormat="1" ht="15" x14ac:dyDescent="0.15">
      <c r="A276" s="39"/>
      <c r="B276" s="98"/>
      <c r="C276" s="37"/>
      <c r="D276" s="42"/>
      <c r="E276" s="69"/>
      <c r="F276" s="69"/>
      <c r="G276" s="69"/>
      <c r="H276" s="69"/>
      <c r="J276" s="39"/>
      <c r="K276" s="98"/>
      <c r="L276" s="37"/>
      <c r="M276" s="42"/>
      <c r="N276" s="69"/>
      <c r="O276" s="69"/>
      <c r="P276" s="69"/>
      <c r="Q276" s="69"/>
      <c r="S276" s="39"/>
      <c r="T276" s="39"/>
      <c r="U276" s="37"/>
      <c r="V276" s="10"/>
      <c r="W276" s="69"/>
      <c r="X276" s="69"/>
      <c r="Y276" s="69"/>
      <c r="Z276" s="69"/>
      <c r="AD276" s="39"/>
      <c r="AE276" s="98"/>
      <c r="AF276" s="37"/>
      <c r="AG276" s="10"/>
      <c r="AH276" s="69"/>
      <c r="AI276" s="69"/>
      <c r="AJ276" s="69"/>
      <c r="AN276" s="39"/>
      <c r="AO276" s="98"/>
      <c r="AP276" s="37"/>
      <c r="AQ276" s="42"/>
      <c r="AR276" s="69"/>
      <c r="AS276" s="69"/>
      <c r="AT276" s="69"/>
      <c r="AU276" s="69"/>
      <c r="AW276" s="39"/>
      <c r="AX276" s="98"/>
      <c r="AY276" s="37"/>
      <c r="AZ276" s="10"/>
      <c r="BA276" s="69"/>
      <c r="BB276" s="69"/>
      <c r="BC276" s="69"/>
      <c r="BD276" s="69"/>
      <c r="BF276" s="39"/>
      <c r="BG276" s="98"/>
      <c r="BH276" s="37"/>
      <c r="BI276" s="42"/>
      <c r="BJ276" s="69"/>
      <c r="BK276" s="69"/>
      <c r="BL276" s="69"/>
      <c r="BM276" s="69"/>
      <c r="BN276" s="98"/>
      <c r="BO276" s="98"/>
      <c r="BQ276" s="39"/>
      <c r="BR276" s="98"/>
      <c r="BS276" s="37"/>
      <c r="BT276" s="42"/>
      <c r="BU276" s="69"/>
      <c r="BV276" s="69"/>
      <c r="BW276" s="69"/>
      <c r="BX276" s="69"/>
      <c r="BY276" s="98"/>
      <c r="BZ276" s="98"/>
      <c r="CB276" s="98"/>
      <c r="CF276" s="39"/>
      <c r="CG276" s="98"/>
      <c r="CH276" s="10"/>
      <c r="CI276" s="10"/>
      <c r="CJ276" s="10"/>
      <c r="CK276" s="69"/>
      <c r="CL276" s="69"/>
      <c r="CM276" s="69"/>
      <c r="CO276" s="39"/>
      <c r="CP276" s="98"/>
      <c r="CQ276" s="10"/>
      <c r="CR276" s="10"/>
      <c r="CS276" s="10"/>
      <c r="CT276" s="69"/>
      <c r="CU276" s="69"/>
      <c r="CV276" s="69"/>
    </row>
    <row r="277" spans="1:100" s="45" customFormat="1" ht="15" x14ac:dyDescent="0.15">
      <c r="A277" s="39"/>
      <c r="B277" s="98"/>
      <c r="C277" s="37"/>
      <c r="D277" s="42"/>
      <c r="E277" s="69"/>
      <c r="F277" s="69"/>
      <c r="G277" s="69"/>
      <c r="H277" s="69"/>
      <c r="J277" s="39"/>
      <c r="K277" s="98"/>
      <c r="L277" s="37"/>
      <c r="M277" s="42"/>
      <c r="N277" s="69"/>
      <c r="O277" s="69"/>
      <c r="P277" s="69"/>
      <c r="Q277" s="69"/>
      <c r="S277" s="39"/>
      <c r="T277" s="39"/>
      <c r="U277" s="37"/>
      <c r="V277" s="10"/>
      <c r="W277" s="69"/>
      <c r="X277" s="69"/>
      <c r="Y277" s="69"/>
      <c r="Z277" s="69"/>
      <c r="AD277" s="39"/>
      <c r="AE277" s="98"/>
      <c r="AF277" s="37"/>
      <c r="AG277" s="10"/>
      <c r="AH277" s="69"/>
      <c r="AI277" s="69"/>
      <c r="AJ277" s="69"/>
      <c r="AN277" s="39"/>
      <c r="AO277" s="98"/>
      <c r="AP277" s="37"/>
      <c r="AQ277" s="42"/>
      <c r="AR277" s="69"/>
      <c r="AS277" s="69"/>
      <c r="AT277" s="69"/>
      <c r="AU277" s="69"/>
      <c r="AW277" s="39"/>
      <c r="AX277" s="98"/>
      <c r="AY277" s="37"/>
      <c r="AZ277" s="10"/>
      <c r="BA277" s="69"/>
      <c r="BB277" s="69"/>
      <c r="BC277" s="69"/>
      <c r="BD277" s="69"/>
      <c r="BF277" s="39"/>
      <c r="BG277" s="98"/>
      <c r="BH277" s="37"/>
      <c r="BI277" s="42"/>
      <c r="BJ277" s="69"/>
      <c r="BK277" s="69"/>
      <c r="BL277" s="69"/>
      <c r="BM277" s="69"/>
      <c r="BN277" s="98"/>
      <c r="BO277" s="98"/>
      <c r="BQ277" s="39"/>
      <c r="BR277" s="98"/>
      <c r="BS277" s="37"/>
      <c r="BT277" s="42"/>
      <c r="BU277" s="69"/>
      <c r="BV277" s="69"/>
      <c r="BW277" s="69"/>
      <c r="BX277" s="69"/>
      <c r="BY277" s="98"/>
      <c r="BZ277" s="98"/>
      <c r="CB277" s="98"/>
      <c r="CF277" s="39"/>
      <c r="CG277" s="98"/>
      <c r="CH277" s="10"/>
      <c r="CI277" s="10"/>
      <c r="CJ277" s="10"/>
      <c r="CK277" s="69"/>
      <c r="CL277" s="69"/>
      <c r="CM277" s="69"/>
      <c r="CO277" s="39"/>
      <c r="CP277" s="98"/>
      <c r="CQ277" s="10"/>
      <c r="CR277" s="10"/>
      <c r="CS277" s="10"/>
      <c r="CT277" s="69"/>
      <c r="CU277" s="69"/>
      <c r="CV277" s="69"/>
    </row>
    <row r="278" spans="1:100" s="45" customFormat="1" ht="15" x14ac:dyDescent="0.15">
      <c r="A278" s="39"/>
      <c r="B278" s="98"/>
      <c r="C278" s="37"/>
      <c r="D278" s="42"/>
      <c r="E278" s="69"/>
      <c r="F278" s="69"/>
      <c r="G278" s="69"/>
      <c r="H278" s="69"/>
      <c r="J278" s="39"/>
      <c r="K278" s="98"/>
      <c r="L278" s="37"/>
      <c r="M278" s="42"/>
      <c r="N278" s="69"/>
      <c r="O278" s="69"/>
      <c r="P278" s="69"/>
      <c r="Q278" s="69"/>
      <c r="S278" s="39"/>
      <c r="T278" s="39"/>
      <c r="U278" s="37"/>
      <c r="V278" s="10"/>
      <c r="W278" s="69"/>
      <c r="X278" s="69"/>
      <c r="Y278" s="69"/>
      <c r="Z278" s="69"/>
      <c r="AD278" s="39"/>
      <c r="AE278" s="98"/>
      <c r="AF278" s="37"/>
      <c r="AG278" s="10"/>
      <c r="AH278" s="69"/>
      <c r="AI278" s="69"/>
      <c r="AJ278" s="69"/>
      <c r="AN278" s="39"/>
      <c r="AO278" s="98"/>
      <c r="AP278" s="37"/>
      <c r="AQ278" s="42"/>
      <c r="AR278" s="69"/>
      <c r="AS278" s="69"/>
      <c r="AT278" s="69"/>
      <c r="AU278" s="69"/>
      <c r="AW278" s="39"/>
      <c r="AX278" s="98"/>
      <c r="AY278" s="37"/>
      <c r="AZ278" s="10"/>
      <c r="BA278" s="69"/>
      <c r="BB278" s="69"/>
      <c r="BC278" s="69"/>
      <c r="BD278" s="69"/>
      <c r="BF278" s="39"/>
      <c r="BG278" s="98"/>
      <c r="BH278" s="37"/>
      <c r="BI278" s="42"/>
      <c r="BJ278" s="69"/>
      <c r="BK278" s="69"/>
      <c r="BL278" s="69"/>
      <c r="BM278" s="69"/>
      <c r="BN278" s="98"/>
      <c r="BO278" s="98"/>
      <c r="BQ278" s="39"/>
      <c r="BR278" s="98"/>
      <c r="BS278" s="37"/>
      <c r="BT278" s="42"/>
      <c r="BU278" s="69"/>
      <c r="BV278" s="69"/>
      <c r="BW278" s="69"/>
      <c r="BX278" s="69"/>
      <c r="BY278" s="98"/>
      <c r="BZ278" s="98"/>
      <c r="CB278" s="98"/>
      <c r="CF278" s="39"/>
      <c r="CG278" s="98"/>
      <c r="CH278" s="10"/>
      <c r="CI278" s="10"/>
      <c r="CJ278" s="10"/>
      <c r="CK278" s="69"/>
      <c r="CL278" s="69"/>
      <c r="CM278" s="69"/>
      <c r="CO278" s="39"/>
      <c r="CP278" s="98"/>
      <c r="CQ278" s="10"/>
      <c r="CR278" s="10"/>
      <c r="CS278" s="10"/>
      <c r="CT278" s="69"/>
      <c r="CU278" s="69"/>
      <c r="CV278" s="69"/>
    </row>
    <row r="279" spans="1:100" s="45" customFormat="1" ht="15" x14ac:dyDescent="0.15">
      <c r="A279" s="39"/>
      <c r="B279" s="98"/>
      <c r="C279" s="37"/>
      <c r="D279" s="42"/>
      <c r="E279" s="69"/>
      <c r="F279" s="69"/>
      <c r="G279" s="69"/>
      <c r="H279" s="69"/>
      <c r="J279" s="39"/>
      <c r="K279" s="98"/>
      <c r="L279" s="37"/>
      <c r="M279" s="42"/>
      <c r="N279" s="69"/>
      <c r="O279" s="69"/>
      <c r="P279" s="69"/>
      <c r="Q279" s="69"/>
      <c r="S279" s="39"/>
      <c r="T279" s="39"/>
      <c r="U279" s="37"/>
      <c r="V279" s="10"/>
      <c r="W279" s="69"/>
      <c r="X279" s="69"/>
      <c r="Y279" s="69"/>
      <c r="Z279" s="69"/>
      <c r="AD279" s="39"/>
      <c r="AE279" s="98"/>
      <c r="AF279" s="37"/>
      <c r="AG279" s="10"/>
      <c r="AH279" s="69"/>
      <c r="AI279" s="69"/>
      <c r="AJ279" s="69"/>
      <c r="AN279" s="39"/>
      <c r="AO279" s="98"/>
      <c r="AP279" s="37"/>
      <c r="AQ279" s="42"/>
      <c r="AR279" s="69"/>
      <c r="AS279" s="69"/>
      <c r="AT279" s="69"/>
      <c r="AU279" s="69"/>
      <c r="AW279" s="39"/>
      <c r="AX279" s="98"/>
      <c r="AY279" s="37"/>
      <c r="AZ279" s="10"/>
      <c r="BA279" s="69"/>
      <c r="BB279" s="69"/>
      <c r="BC279" s="69"/>
      <c r="BD279" s="69"/>
      <c r="BF279" s="39"/>
      <c r="BG279" s="98"/>
      <c r="BH279" s="37"/>
      <c r="BI279" s="42"/>
      <c r="BJ279" s="69"/>
      <c r="BK279" s="69"/>
      <c r="BL279" s="69"/>
      <c r="BM279" s="69"/>
      <c r="BN279" s="98"/>
      <c r="BO279" s="98"/>
      <c r="BQ279" s="39"/>
      <c r="BR279" s="98"/>
      <c r="BS279" s="37"/>
      <c r="BT279" s="42"/>
      <c r="BU279" s="69"/>
      <c r="BV279" s="69"/>
      <c r="BW279" s="69"/>
      <c r="BX279" s="69"/>
      <c r="BY279" s="98"/>
      <c r="BZ279" s="98"/>
      <c r="CB279" s="98"/>
      <c r="CF279" s="39"/>
      <c r="CG279" s="98"/>
      <c r="CH279" s="10"/>
      <c r="CI279" s="10"/>
      <c r="CJ279" s="10"/>
      <c r="CK279" s="69"/>
      <c r="CL279" s="69"/>
      <c r="CM279" s="69"/>
      <c r="CO279" s="39"/>
      <c r="CP279" s="98"/>
      <c r="CQ279" s="10"/>
      <c r="CR279" s="10"/>
      <c r="CS279" s="10"/>
      <c r="CT279" s="69"/>
      <c r="CU279" s="69"/>
      <c r="CV279" s="69"/>
    </row>
    <row r="280" spans="1:100" s="45" customFormat="1" ht="15" x14ac:dyDescent="0.15">
      <c r="A280" s="39"/>
      <c r="B280" s="98"/>
      <c r="C280" s="37"/>
      <c r="D280" s="42"/>
      <c r="E280" s="69"/>
      <c r="F280" s="69"/>
      <c r="G280" s="69"/>
      <c r="H280" s="69"/>
      <c r="J280" s="39"/>
      <c r="K280" s="98"/>
      <c r="L280" s="37"/>
      <c r="M280" s="42"/>
      <c r="N280" s="69"/>
      <c r="O280" s="69"/>
      <c r="P280" s="69"/>
      <c r="Q280" s="69"/>
      <c r="S280" s="39"/>
      <c r="T280" s="39"/>
      <c r="U280" s="37"/>
      <c r="V280" s="10"/>
      <c r="W280" s="69"/>
      <c r="X280" s="69"/>
      <c r="Y280" s="69"/>
      <c r="Z280" s="69"/>
      <c r="AD280" s="39"/>
      <c r="AE280" s="98"/>
      <c r="AF280" s="37"/>
      <c r="AG280" s="10"/>
      <c r="AH280" s="69"/>
      <c r="AI280" s="69"/>
      <c r="AJ280" s="69"/>
      <c r="AN280" s="39"/>
      <c r="AO280" s="98"/>
      <c r="AP280" s="37"/>
      <c r="AQ280" s="42"/>
      <c r="AR280" s="69"/>
      <c r="AS280" s="69"/>
      <c r="AT280" s="69"/>
      <c r="AU280" s="69"/>
      <c r="AW280" s="39"/>
      <c r="AX280" s="98"/>
      <c r="AY280" s="37"/>
      <c r="AZ280" s="10"/>
      <c r="BA280" s="69"/>
      <c r="BB280" s="69"/>
      <c r="BC280" s="69"/>
      <c r="BD280" s="69"/>
      <c r="BF280" s="39"/>
      <c r="BG280" s="98"/>
      <c r="BH280" s="37"/>
      <c r="BI280" s="42"/>
      <c r="BJ280" s="69"/>
      <c r="BK280" s="69"/>
      <c r="BL280" s="69"/>
      <c r="BM280" s="69"/>
      <c r="BN280" s="98"/>
      <c r="BO280" s="98"/>
      <c r="BQ280" s="39"/>
      <c r="BR280" s="98"/>
      <c r="BS280" s="37"/>
      <c r="BT280" s="42"/>
      <c r="BU280" s="69"/>
      <c r="BV280" s="69"/>
      <c r="BW280" s="69"/>
      <c r="BX280" s="69"/>
      <c r="BY280" s="98"/>
      <c r="BZ280" s="98"/>
      <c r="CB280" s="98"/>
      <c r="CF280" s="39"/>
      <c r="CG280" s="98"/>
      <c r="CH280" s="10"/>
      <c r="CI280" s="10"/>
      <c r="CJ280" s="10"/>
      <c r="CK280" s="69"/>
      <c r="CL280" s="69"/>
      <c r="CM280" s="69"/>
      <c r="CO280" s="39"/>
      <c r="CP280" s="98"/>
      <c r="CQ280" s="10"/>
      <c r="CR280" s="10"/>
      <c r="CS280" s="10"/>
      <c r="CT280" s="69"/>
      <c r="CU280" s="69"/>
      <c r="CV280" s="69"/>
    </row>
    <row r="281" spans="1:100" s="45" customFormat="1" ht="15" x14ac:dyDescent="0.15">
      <c r="A281" s="39"/>
      <c r="B281" s="98"/>
      <c r="C281" s="37"/>
      <c r="D281" s="42"/>
      <c r="E281" s="69"/>
      <c r="F281" s="69"/>
      <c r="G281" s="69"/>
      <c r="H281" s="69"/>
      <c r="J281" s="39"/>
      <c r="K281" s="98"/>
      <c r="L281" s="37"/>
      <c r="M281" s="42"/>
      <c r="N281" s="69"/>
      <c r="O281" s="69"/>
      <c r="P281" s="69"/>
      <c r="Q281" s="69"/>
      <c r="S281" s="39"/>
      <c r="T281" s="39"/>
      <c r="U281" s="37"/>
      <c r="V281" s="10"/>
      <c r="W281" s="69"/>
      <c r="X281" s="69"/>
      <c r="Y281" s="69"/>
      <c r="Z281" s="69"/>
      <c r="AD281" s="39"/>
      <c r="AE281" s="98"/>
      <c r="AF281" s="37"/>
      <c r="AG281" s="10"/>
      <c r="AH281" s="69"/>
      <c r="AI281" s="69"/>
      <c r="AJ281" s="69"/>
      <c r="AN281" s="39"/>
      <c r="AO281" s="98"/>
      <c r="AP281" s="37"/>
      <c r="AQ281" s="42"/>
      <c r="AR281" s="69"/>
      <c r="AS281" s="69"/>
      <c r="AT281" s="69"/>
      <c r="AU281" s="69"/>
      <c r="AW281" s="39"/>
      <c r="AX281" s="98"/>
      <c r="AY281" s="37"/>
      <c r="AZ281" s="10"/>
      <c r="BA281" s="69"/>
      <c r="BB281" s="69"/>
      <c r="BC281" s="69"/>
      <c r="BD281" s="69"/>
      <c r="BF281" s="39"/>
      <c r="BG281" s="98"/>
      <c r="BH281" s="37"/>
      <c r="BI281" s="42"/>
      <c r="BJ281" s="69"/>
      <c r="BK281" s="69"/>
      <c r="BL281" s="69"/>
      <c r="BM281" s="69"/>
      <c r="BN281" s="98"/>
      <c r="BO281" s="98"/>
      <c r="BQ281" s="39"/>
      <c r="BR281" s="98"/>
      <c r="BS281" s="37"/>
      <c r="BT281" s="42"/>
      <c r="BU281" s="69"/>
      <c r="BV281" s="69"/>
      <c r="BW281" s="69"/>
      <c r="BX281" s="69"/>
      <c r="BY281" s="98"/>
      <c r="BZ281" s="98"/>
      <c r="CB281" s="98"/>
      <c r="CF281" s="39"/>
      <c r="CG281" s="98"/>
      <c r="CH281" s="10"/>
      <c r="CI281" s="10"/>
      <c r="CJ281" s="10"/>
      <c r="CK281" s="69"/>
      <c r="CL281" s="69"/>
      <c r="CM281" s="69"/>
      <c r="CO281" s="39"/>
      <c r="CP281" s="98"/>
      <c r="CQ281" s="10"/>
      <c r="CR281" s="10"/>
      <c r="CS281" s="10"/>
      <c r="CT281" s="69"/>
      <c r="CU281" s="69"/>
      <c r="CV281" s="69"/>
    </row>
    <row r="282" spans="1:100" s="45" customFormat="1" ht="15" x14ac:dyDescent="0.15">
      <c r="A282" s="39"/>
      <c r="B282" s="98"/>
      <c r="C282" s="37"/>
      <c r="D282" s="42"/>
      <c r="E282" s="69"/>
      <c r="F282" s="69"/>
      <c r="G282" s="69"/>
      <c r="H282" s="69"/>
      <c r="J282" s="39"/>
      <c r="K282" s="98"/>
      <c r="L282" s="37"/>
      <c r="M282" s="42"/>
      <c r="N282" s="69"/>
      <c r="O282" s="69"/>
      <c r="P282" s="69"/>
      <c r="Q282" s="69"/>
      <c r="S282" s="39"/>
      <c r="T282" s="39"/>
      <c r="U282" s="37"/>
      <c r="V282" s="10"/>
      <c r="W282" s="69"/>
      <c r="X282" s="69"/>
      <c r="Y282" s="69"/>
      <c r="Z282" s="69"/>
      <c r="AD282" s="39"/>
      <c r="AE282" s="98"/>
      <c r="AF282" s="37"/>
      <c r="AG282" s="10"/>
      <c r="AH282" s="69"/>
      <c r="AI282" s="69"/>
      <c r="AJ282" s="69"/>
      <c r="AN282" s="39"/>
      <c r="AO282" s="98"/>
      <c r="AP282" s="37"/>
      <c r="AQ282" s="42"/>
      <c r="AR282" s="69"/>
      <c r="AS282" s="69"/>
      <c r="AT282" s="69"/>
      <c r="AU282" s="69"/>
      <c r="AW282" s="39"/>
      <c r="AX282" s="98"/>
      <c r="AY282" s="37"/>
      <c r="AZ282" s="10"/>
      <c r="BA282" s="69"/>
      <c r="BB282" s="69"/>
      <c r="BC282" s="69"/>
      <c r="BD282" s="69"/>
      <c r="BF282" s="39"/>
      <c r="BG282" s="98"/>
      <c r="BH282" s="37"/>
      <c r="BI282" s="42"/>
      <c r="BJ282" s="69"/>
      <c r="BK282" s="69"/>
      <c r="BL282" s="69"/>
      <c r="BM282" s="69"/>
      <c r="BN282" s="98"/>
      <c r="BO282" s="98"/>
      <c r="BQ282" s="39"/>
      <c r="BR282" s="98"/>
      <c r="BS282" s="37"/>
      <c r="BT282" s="42"/>
      <c r="BU282" s="69"/>
      <c r="BV282" s="69"/>
      <c r="BW282" s="69"/>
      <c r="BX282" s="69"/>
      <c r="BY282" s="98"/>
      <c r="BZ282" s="98"/>
      <c r="CB282" s="98"/>
      <c r="CF282" s="39"/>
      <c r="CG282" s="98"/>
      <c r="CH282" s="10"/>
      <c r="CI282" s="10"/>
      <c r="CJ282" s="10"/>
      <c r="CK282" s="69"/>
      <c r="CL282" s="69"/>
      <c r="CM282" s="69"/>
      <c r="CO282" s="39"/>
      <c r="CP282" s="98"/>
      <c r="CQ282" s="10"/>
      <c r="CR282" s="10"/>
      <c r="CS282" s="10"/>
      <c r="CT282" s="69"/>
      <c r="CU282" s="69"/>
      <c r="CV282" s="69"/>
    </row>
    <row r="283" spans="1:100" s="45" customFormat="1" ht="15" x14ac:dyDescent="0.15">
      <c r="A283" s="39"/>
      <c r="B283" s="98"/>
      <c r="C283" s="37"/>
      <c r="D283" s="42"/>
      <c r="E283" s="69"/>
      <c r="F283" s="69"/>
      <c r="G283" s="69"/>
      <c r="H283" s="69"/>
      <c r="J283" s="39"/>
      <c r="K283" s="98"/>
      <c r="L283" s="37"/>
      <c r="M283" s="42"/>
      <c r="N283" s="69"/>
      <c r="O283" s="69"/>
      <c r="P283" s="69"/>
      <c r="Q283" s="69"/>
      <c r="S283" s="39"/>
      <c r="T283" s="39"/>
      <c r="U283" s="37"/>
      <c r="V283" s="10"/>
      <c r="W283" s="69"/>
      <c r="X283" s="69"/>
      <c r="Y283" s="69"/>
      <c r="Z283" s="69"/>
      <c r="AD283" s="39"/>
      <c r="AE283" s="98"/>
      <c r="AF283" s="37"/>
      <c r="AG283" s="10"/>
      <c r="AH283" s="69"/>
      <c r="AI283" s="69"/>
      <c r="AJ283" s="69"/>
      <c r="AN283" s="39"/>
      <c r="AO283" s="98"/>
      <c r="AP283" s="37"/>
      <c r="AQ283" s="42"/>
      <c r="AR283" s="69"/>
      <c r="AS283" s="69"/>
      <c r="AT283" s="69"/>
      <c r="AU283" s="69"/>
      <c r="AW283" s="39"/>
      <c r="AX283" s="98"/>
      <c r="AY283" s="37"/>
      <c r="AZ283" s="10"/>
      <c r="BA283" s="69"/>
      <c r="BB283" s="69"/>
      <c r="BC283" s="69"/>
      <c r="BD283" s="69"/>
      <c r="BF283" s="39"/>
      <c r="BG283" s="98"/>
      <c r="BH283" s="37"/>
      <c r="BI283" s="42"/>
      <c r="BJ283" s="69"/>
      <c r="BK283" s="69"/>
      <c r="BL283" s="69"/>
      <c r="BM283" s="69"/>
      <c r="BN283" s="98"/>
      <c r="BO283" s="98"/>
      <c r="BQ283" s="39"/>
      <c r="BR283" s="98"/>
      <c r="BS283" s="37"/>
      <c r="BT283" s="42"/>
      <c r="BU283" s="69"/>
      <c r="BV283" s="69"/>
      <c r="BW283" s="69"/>
      <c r="BX283" s="69"/>
      <c r="BY283" s="98"/>
      <c r="BZ283" s="98"/>
      <c r="CB283" s="98"/>
      <c r="CF283" s="39"/>
      <c r="CG283" s="98"/>
      <c r="CH283" s="10"/>
      <c r="CI283" s="10"/>
      <c r="CJ283" s="10"/>
      <c r="CK283" s="69"/>
      <c r="CL283" s="69"/>
      <c r="CM283" s="69"/>
      <c r="CO283" s="39"/>
      <c r="CP283" s="98"/>
      <c r="CQ283" s="10"/>
      <c r="CR283" s="10"/>
      <c r="CS283" s="10"/>
      <c r="CT283" s="69"/>
      <c r="CU283" s="69"/>
      <c r="CV283" s="69"/>
    </row>
    <row r="284" spans="1:100" s="45" customFormat="1" ht="15" x14ac:dyDescent="0.15">
      <c r="A284" s="39"/>
      <c r="B284" s="98"/>
      <c r="C284" s="37"/>
      <c r="D284" s="42"/>
      <c r="E284" s="69"/>
      <c r="F284" s="69"/>
      <c r="G284" s="69"/>
      <c r="H284" s="69"/>
      <c r="J284" s="39"/>
      <c r="K284" s="98"/>
      <c r="L284" s="37"/>
      <c r="M284" s="42"/>
      <c r="N284" s="69"/>
      <c r="O284" s="69"/>
      <c r="P284" s="69"/>
      <c r="Q284" s="69"/>
      <c r="S284" s="39"/>
      <c r="T284" s="39"/>
      <c r="U284" s="37"/>
      <c r="V284" s="10"/>
      <c r="W284" s="69"/>
      <c r="X284" s="69"/>
      <c r="Y284" s="69"/>
      <c r="Z284" s="69"/>
      <c r="AD284" s="39"/>
      <c r="AE284" s="98"/>
      <c r="AF284" s="37"/>
      <c r="AG284" s="10"/>
      <c r="AH284" s="69"/>
      <c r="AI284" s="69"/>
      <c r="AJ284" s="69"/>
      <c r="AN284" s="39"/>
      <c r="AO284" s="98"/>
      <c r="AP284" s="37"/>
      <c r="AQ284" s="42"/>
      <c r="AR284" s="69"/>
      <c r="AS284" s="69"/>
      <c r="AT284" s="69"/>
      <c r="AU284" s="69"/>
      <c r="AW284" s="39"/>
      <c r="AX284" s="98"/>
      <c r="AY284" s="37"/>
      <c r="AZ284" s="10"/>
      <c r="BA284" s="69"/>
      <c r="BB284" s="69"/>
      <c r="BC284" s="69"/>
      <c r="BD284" s="69"/>
      <c r="BF284" s="39"/>
      <c r="BG284" s="98"/>
      <c r="BH284" s="37"/>
      <c r="BI284" s="42"/>
      <c r="BJ284" s="69"/>
      <c r="BK284" s="69"/>
      <c r="BL284" s="69"/>
      <c r="BM284" s="69"/>
      <c r="BN284" s="98"/>
      <c r="BO284" s="98"/>
      <c r="BQ284" s="39"/>
      <c r="BR284" s="98"/>
      <c r="BS284" s="37"/>
      <c r="BT284" s="42"/>
      <c r="BU284" s="69"/>
      <c r="BV284" s="69"/>
      <c r="BW284" s="69"/>
      <c r="BX284" s="69"/>
      <c r="BY284" s="98"/>
      <c r="BZ284" s="98"/>
      <c r="CB284" s="98"/>
      <c r="CF284" s="39"/>
      <c r="CG284" s="98"/>
      <c r="CH284" s="10"/>
      <c r="CI284" s="10"/>
      <c r="CJ284" s="10"/>
      <c r="CK284" s="69"/>
      <c r="CL284" s="69"/>
      <c r="CM284" s="69"/>
      <c r="CO284" s="39"/>
      <c r="CP284" s="98"/>
      <c r="CQ284" s="10"/>
      <c r="CR284" s="10"/>
      <c r="CS284" s="10"/>
      <c r="CT284" s="69"/>
      <c r="CU284" s="69"/>
      <c r="CV284" s="69"/>
    </row>
    <row r="285" spans="1:100" s="45" customFormat="1" ht="15" x14ac:dyDescent="0.15">
      <c r="A285" s="39"/>
      <c r="B285" s="98"/>
      <c r="C285" s="37"/>
      <c r="D285" s="42"/>
      <c r="E285" s="69"/>
      <c r="F285" s="69"/>
      <c r="G285" s="69"/>
      <c r="H285" s="69"/>
      <c r="J285" s="39"/>
      <c r="K285" s="98"/>
      <c r="L285" s="37"/>
      <c r="M285" s="42"/>
      <c r="N285" s="69"/>
      <c r="O285" s="69"/>
      <c r="P285" s="69"/>
      <c r="Q285" s="69"/>
      <c r="S285" s="39"/>
      <c r="T285" s="39"/>
      <c r="U285" s="37"/>
      <c r="V285" s="10"/>
      <c r="W285" s="69"/>
      <c r="X285" s="69"/>
      <c r="Y285" s="69"/>
      <c r="Z285" s="69"/>
      <c r="AD285" s="39"/>
      <c r="AE285" s="98"/>
      <c r="AF285" s="37"/>
      <c r="AG285" s="10"/>
      <c r="AH285" s="69"/>
      <c r="AI285" s="69"/>
      <c r="AJ285" s="69"/>
      <c r="AN285" s="39"/>
      <c r="AO285" s="98"/>
      <c r="AP285" s="37"/>
      <c r="AQ285" s="42"/>
      <c r="AR285" s="69"/>
      <c r="AS285" s="69"/>
      <c r="AT285" s="69"/>
      <c r="AU285" s="69"/>
      <c r="AW285" s="59"/>
      <c r="AX285" s="104"/>
      <c r="AY285" s="34"/>
      <c r="AZ285" s="3"/>
      <c r="BA285" s="69"/>
      <c r="BB285" s="69"/>
      <c r="BC285" s="69"/>
      <c r="BD285" s="69"/>
      <c r="BF285" s="39"/>
      <c r="BG285" s="98"/>
      <c r="BH285" s="37"/>
      <c r="BI285" s="42"/>
      <c r="BJ285" s="69"/>
      <c r="BK285" s="69"/>
      <c r="BL285" s="69"/>
      <c r="BM285" s="69"/>
      <c r="BN285" s="98"/>
      <c r="BO285" s="98"/>
      <c r="BQ285" s="39"/>
      <c r="BR285" s="98"/>
      <c r="BS285" s="37"/>
      <c r="BT285" s="42"/>
      <c r="BU285" s="69"/>
      <c r="BV285" s="69"/>
      <c r="BW285" s="69"/>
      <c r="BX285" s="69"/>
      <c r="BY285" s="98"/>
      <c r="BZ285" s="98"/>
      <c r="CB285" s="98"/>
      <c r="CF285" s="39"/>
      <c r="CG285" s="98"/>
      <c r="CH285" s="10"/>
      <c r="CI285" s="10"/>
      <c r="CJ285" s="10"/>
      <c r="CK285" s="69"/>
      <c r="CL285" s="69"/>
      <c r="CM285" s="69"/>
      <c r="CO285" s="39"/>
      <c r="CP285" s="98"/>
      <c r="CQ285" s="10"/>
      <c r="CR285" s="10"/>
      <c r="CS285" s="10"/>
      <c r="CT285" s="69"/>
      <c r="CU285" s="69"/>
      <c r="CV285" s="69"/>
    </row>
    <row r="286" spans="1:100" s="45" customFormat="1" ht="15" x14ac:dyDescent="0.15">
      <c r="A286" s="59"/>
      <c r="B286" s="104"/>
      <c r="C286" s="34"/>
      <c r="D286" s="62"/>
      <c r="E286" s="70"/>
      <c r="F286" s="70"/>
      <c r="G286" s="69"/>
      <c r="H286" s="69"/>
      <c r="J286" s="59"/>
      <c r="K286" s="104"/>
      <c r="L286" s="34"/>
      <c r="M286" s="62"/>
      <c r="N286" s="70"/>
      <c r="O286" s="70"/>
      <c r="P286" s="69"/>
      <c r="Q286" s="69"/>
      <c r="S286" s="59"/>
      <c r="T286" s="59"/>
      <c r="U286" s="34"/>
      <c r="V286" s="3"/>
      <c r="W286" s="70"/>
      <c r="X286" s="70"/>
      <c r="Y286" s="69"/>
      <c r="Z286" s="69"/>
      <c r="AA286" s="12"/>
      <c r="AB286" s="12"/>
      <c r="AD286" s="59"/>
      <c r="AE286" s="104"/>
      <c r="AF286" s="34"/>
      <c r="AG286" s="3"/>
      <c r="AH286" s="70"/>
      <c r="AI286" s="70"/>
      <c r="AJ286" s="69"/>
      <c r="AK286" s="12"/>
      <c r="AL286" s="12"/>
      <c r="AN286" s="59"/>
      <c r="AO286" s="104"/>
      <c r="AP286" s="34"/>
      <c r="AQ286" s="62"/>
      <c r="AR286" s="70"/>
      <c r="AS286" s="70"/>
      <c r="AT286" s="69"/>
      <c r="AU286" s="69"/>
      <c r="AW286" s="60"/>
      <c r="AX286" s="99"/>
      <c r="AY286" s="25"/>
      <c r="AZ286" s="27"/>
      <c r="BA286" s="70"/>
      <c r="BB286" s="70"/>
      <c r="BC286" s="69"/>
      <c r="BD286" s="69"/>
      <c r="BF286" s="59"/>
      <c r="BG286" s="104"/>
      <c r="BH286" s="34"/>
      <c r="BI286" s="62"/>
      <c r="BJ286" s="70"/>
      <c r="BK286" s="70"/>
      <c r="BL286" s="69"/>
      <c r="BM286" s="69"/>
      <c r="BN286" s="98"/>
      <c r="BO286" s="98"/>
      <c r="BQ286" s="59"/>
      <c r="BR286" s="104"/>
      <c r="BS286" s="34"/>
      <c r="BT286" s="62"/>
      <c r="BU286" s="70"/>
      <c r="BV286" s="70"/>
      <c r="BW286" s="69"/>
      <c r="BX286" s="69"/>
      <c r="BY286" s="98"/>
      <c r="BZ286" s="98"/>
      <c r="CB286" s="98"/>
      <c r="CF286" s="59"/>
      <c r="CG286" s="104"/>
      <c r="CH286" s="3"/>
      <c r="CI286" s="3"/>
      <c r="CJ286" s="3"/>
      <c r="CK286" s="70"/>
      <c r="CL286" s="69"/>
      <c r="CM286" s="69"/>
      <c r="CO286" s="59"/>
      <c r="CP286" s="104"/>
      <c r="CQ286" s="3"/>
      <c r="CR286" s="3"/>
      <c r="CS286" s="3"/>
      <c r="CT286" s="70"/>
      <c r="CU286" s="69"/>
      <c r="CV286" s="69"/>
    </row>
  </sheetData>
  <mergeCells count="44">
    <mergeCell ref="CF1:CM1"/>
    <mergeCell ref="CO1:CV1"/>
    <mergeCell ref="CH3:CL3"/>
    <mergeCell ref="CM3:CM5"/>
    <mergeCell ref="CH4:CI4"/>
    <mergeCell ref="CF2:CM2"/>
    <mergeCell ref="CO2:CV2"/>
    <mergeCell ref="CQ3:CU3"/>
    <mergeCell ref="CV3:CV5"/>
    <mergeCell ref="CQ4:CR4"/>
    <mergeCell ref="C4:D4"/>
    <mergeCell ref="L4:M4"/>
    <mergeCell ref="U4:V4"/>
    <mergeCell ref="AF4:AG4"/>
    <mergeCell ref="AP4:AQ4"/>
    <mergeCell ref="H3:H5"/>
    <mergeCell ref="Q3:Q5"/>
    <mergeCell ref="Z3:Z5"/>
    <mergeCell ref="AK3:AK5"/>
    <mergeCell ref="C3:G3"/>
    <mergeCell ref="L3:P3"/>
    <mergeCell ref="U3:Y3"/>
    <mergeCell ref="AF3:AJ3"/>
    <mergeCell ref="AP3:AT3"/>
    <mergeCell ref="A1:BZ1"/>
    <mergeCell ref="S2:AB2"/>
    <mergeCell ref="BF2:BO2"/>
    <mergeCell ref="BQ2:BZ2"/>
    <mergeCell ref="A2:H2"/>
    <mergeCell ref="J2:Q2"/>
    <mergeCell ref="AD2:AL2"/>
    <mergeCell ref="AW121:BD121"/>
    <mergeCell ref="BX3:BX5"/>
    <mergeCell ref="AU3:AU5"/>
    <mergeCell ref="AN2:AU2"/>
    <mergeCell ref="AW2:BD2"/>
    <mergeCell ref="BD3:BD5"/>
    <mergeCell ref="BM3:BM5"/>
    <mergeCell ref="BH3:BL3"/>
    <mergeCell ref="BS3:BW3"/>
    <mergeCell ref="AY4:AZ4"/>
    <mergeCell ref="BH4:BI4"/>
    <mergeCell ref="BS4:BT4"/>
    <mergeCell ref="AY3:BC3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6"/>
  <sheetViews>
    <sheetView workbookViewId="0">
      <selection sqref="A1:BZ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4" width="7.1640625" style="29" customWidth="1"/>
    <col min="5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7" width="7.1640625" style="71" customWidth="1"/>
    <col min="18" max="18" width="2.33203125" style="24" customWidth="1"/>
    <col min="19" max="20" width="9.5" style="60" customWidth="1"/>
    <col min="21" max="21" width="7.1640625" style="25" customWidth="1"/>
    <col min="22" max="22" width="7.1640625" style="29" customWidth="1"/>
    <col min="23" max="26" width="7.1640625" style="71" customWidth="1"/>
    <col min="27" max="28" width="9.5" style="26" customWidth="1"/>
    <col min="29" max="29" width="2.33203125" style="24" customWidth="1"/>
    <col min="30" max="30" width="9.5" style="60" customWidth="1"/>
    <col min="31" max="31" width="9.5" style="99" customWidth="1"/>
    <col min="32" max="32" width="7.1640625" style="25" customWidth="1"/>
    <col min="33" max="33" width="7.1640625" style="27" customWidth="1"/>
    <col min="34" max="37" width="7.1640625" style="71" customWidth="1"/>
    <col min="38" max="38" width="9.5" style="26" customWidth="1"/>
    <col min="39" max="39" width="2.33203125" style="24" customWidth="1"/>
    <col min="40" max="40" width="9.5" style="60" customWidth="1"/>
    <col min="41" max="41" width="9.5" style="99" customWidth="1"/>
    <col min="42" max="42" width="7.1640625" style="25" customWidth="1"/>
    <col min="43" max="43" width="7.1640625" style="27" customWidth="1"/>
    <col min="44" max="46" width="7.1640625" style="71" customWidth="1"/>
    <col min="47" max="47" width="7.1640625" style="28" customWidth="1"/>
    <col min="48" max="48" width="2.1640625" style="24" customWidth="1"/>
    <col min="49" max="49" width="9.5" style="60" customWidth="1"/>
    <col min="50" max="50" width="9.5" style="99" customWidth="1"/>
    <col min="51" max="51" width="7.1640625" style="25" customWidth="1"/>
    <col min="52" max="52" width="7.1640625" style="27" customWidth="1"/>
    <col min="53" max="56" width="7.1640625" style="71" customWidth="1"/>
    <col min="57" max="57" width="2.1640625" style="24" customWidth="1"/>
    <col min="58" max="58" width="9.5" style="60" customWidth="1"/>
    <col min="59" max="59" width="9.5" style="99" customWidth="1"/>
    <col min="60" max="60" width="7.1640625" style="25" customWidth="1"/>
    <col min="61" max="61" width="7.1640625" style="29" customWidth="1"/>
    <col min="62" max="65" width="7.1640625" style="71" customWidth="1"/>
    <col min="66" max="67" width="9.5" style="99" customWidth="1"/>
    <col min="68" max="68" width="2.1640625" style="24" customWidth="1"/>
    <col min="69" max="69" width="9.5" style="60" customWidth="1"/>
    <col min="70" max="70" width="9.5" style="99" customWidth="1"/>
    <col min="71" max="71" width="7.1640625" style="25" customWidth="1"/>
    <col min="72" max="72" width="7.1640625" style="29" customWidth="1"/>
    <col min="73" max="76" width="7.1640625" style="71" customWidth="1"/>
    <col min="77" max="78" width="9.5" style="99" customWidth="1"/>
    <col min="79" max="79" width="2.1640625" style="24" customWidth="1"/>
    <col min="80" max="80" width="36.6640625" style="99" customWidth="1"/>
    <col min="81" max="83" width="12.83203125" style="24"/>
    <col min="84" max="84" width="9.5" style="60" customWidth="1"/>
    <col min="85" max="85" width="9.5" style="99" customWidth="1"/>
    <col min="86" max="88" width="7.1640625" style="27" customWidth="1"/>
    <col min="89" max="91" width="7.1640625" style="71" customWidth="1"/>
    <col min="92" max="92" width="2.1640625" style="24" customWidth="1"/>
    <col min="93" max="93" width="9.5" style="60" customWidth="1"/>
    <col min="94" max="94" width="9.5" style="99" customWidth="1"/>
    <col min="95" max="97" width="7.1640625" style="27" customWidth="1"/>
    <col min="98" max="100" width="7.1640625" style="71" customWidth="1"/>
    <col min="101" max="16384" width="12.83203125" style="24"/>
  </cols>
  <sheetData>
    <row r="1" spans="1:100" s="23" customFormat="1" ht="28" customHeight="1" x14ac:dyDescent="0.15">
      <c r="A1" s="364" t="s">
        <v>205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B1" s="108" t="s">
        <v>51</v>
      </c>
      <c r="CF1" s="314"/>
      <c r="CG1" s="314"/>
      <c r="CH1" s="314"/>
      <c r="CI1" s="314"/>
      <c r="CJ1" s="314"/>
      <c r="CK1" s="314"/>
      <c r="CL1" s="314"/>
      <c r="CM1" s="314"/>
      <c r="CO1" s="314"/>
      <c r="CP1" s="314"/>
      <c r="CQ1" s="314"/>
      <c r="CR1" s="314"/>
      <c r="CS1" s="314"/>
      <c r="CT1" s="314"/>
      <c r="CU1" s="314"/>
      <c r="CV1" s="314"/>
    </row>
    <row r="2" spans="1:100" s="19" customFormat="1" ht="15" x14ac:dyDescent="0.15">
      <c r="A2" s="318" t="s">
        <v>59</v>
      </c>
      <c r="B2" s="319"/>
      <c r="C2" s="319"/>
      <c r="D2" s="319"/>
      <c r="E2" s="319"/>
      <c r="F2" s="319"/>
      <c r="G2" s="319"/>
      <c r="H2" s="320"/>
      <c r="I2" s="76"/>
      <c r="J2" s="318" t="s">
        <v>65</v>
      </c>
      <c r="K2" s="319"/>
      <c r="L2" s="319"/>
      <c r="M2" s="319"/>
      <c r="N2" s="319"/>
      <c r="O2" s="319"/>
      <c r="P2" s="319"/>
      <c r="Q2" s="320"/>
      <c r="S2" s="318" t="s">
        <v>66</v>
      </c>
      <c r="T2" s="319"/>
      <c r="U2" s="319"/>
      <c r="V2" s="319"/>
      <c r="W2" s="319"/>
      <c r="X2" s="319"/>
      <c r="Y2" s="319"/>
      <c r="Z2" s="319"/>
      <c r="AA2" s="319"/>
      <c r="AB2" s="320"/>
      <c r="AD2" s="318" t="s">
        <v>67</v>
      </c>
      <c r="AE2" s="319"/>
      <c r="AF2" s="319"/>
      <c r="AG2" s="319"/>
      <c r="AH2" s="319"/>
      <c r="AI2" s="319"/>
      <c r="AJ2" s="319"/>
      <c r="AK2" s="319"/>
      <c r="AL2" s="320"/>
      <c r="AN2" s="318" t="s">
        <v>68</v>
      </c>
      <c r="AO2" s="319"/>
      <c r="AP2" s="319"/>
      <c r="AQ2" s="319"/>
      <c r="AR2" s="319"/>
      <c r="AS2" s="319"/>
      <c r="AT2" s="319"/>
      <c r="AU2" s="320"/>
      <c r="AW2" s="318" t="s">
        <v>69</v>
      </c>
      <c r="AX2" s="319"/>
      <c r="AY2" s="319"/>
      <c r="AZ2" s="319"/>
      <c r="BA2" s="319"/>
      <c r="BB2" s="319"/>
      <c r="BC2" s="319"/>
      <c r="BD2" s="320"/>
      <c r="BF2" s="318" t="s">
        <v>79</v>
      </c>
      <c r="BG2" s="319"/>
      <c r="BH2" s="319"/>
      <c r="BI2" s="319"/>
      <c r="BJ2" s="319"/>
      <c r="BK2" s="319"/>
      <c r="BL2" s="319"/>
      <c r="BM2" s="319"/>
      <c r="BN2" s="319"/>
      <c r="BO2" s="320"/>
      <c r="BQ2" s="318" t="s">
        <v>78</v>
      </c>
      <c r="BR2" s="319"/>
      <c r="BS2" s="319"/>
      <c r="BT2" s="319"/>
      <c r="BU2" s="319"/>
      <c r="BV2" s="319"/>
      <c r="BW2" s="319"/>
      <c r="BX2" s="319"/>
      <c r="BY2" s="319"/>
      <c r="BZ2" s="320"/>
      <c r="CB2" s="109" t="s">
        <v>58</v>
      </c>
      <c r="CF2" s="318" t="s">
        <v>93</v>
      </c>
      <c r="CG2" s="319"/>
      <c r="CH2" s="319"/>
      <c r="CI2" s="319"/>
      <c r="CJ2" s="319"/>
      <c r="CK2" s="319"/>
      <c r="CL2" s="319"/>
      <c r="CM2" s="320"/>
      <c r="CO2" s="318" t="s">
        <v>94</v>
      </c>
      <c r="CP2" s="319"/>
      <c r="CQ2" s="319"/>
      <c r="CR2" s="319"/>
      <c r="CS2" s="319"/>
      <c r="CT2" s="319"/>
      <c r="CU2" s="319"/>
      <c r="CV2" s="320"/>
    </row>
    <row r="3" spans="1:100" s="19" customFormat="1" ht="18" x14ac:dyDescent="0.15">
      <c r="A3" s="73" t="s">
        <v>8</v>
      </c>
      <c r="B3" s="100" t="s">
        <v>36</v>
      </c>
      <c r="C3" s="292" t="s">
        <v>62</v>
      </c>
      <c r="D3" s="293"/>
      <c r="E3" s="293"/>
      <c r="F3" s="293"/>
      <c r="G3" s="294"/>
      <c r="H3" s="311" t="s">
        <v>82</v>
      </c>
      <c r="I3" s="72"/>
      <c r="J3" s="73" t="s">
        <v>8</v>
      </c>
      <c r="K3" s="100" t="s">
        <v>36</v>
      </c>
      <c r="L3" s="292" t="s">
        <v>62</v>
      </c>
      <c r="M3" s="293"/>
      <c r="N3" s="293"/>
      <c r="O3" s="293"/>
      <c r="P3" s="294"/>
      <c r="Q3" s="311" t="s">
        <v>82</v>
      </c>
      <c r="S3" s="73" t="s">
        <v>8</v>
      </c>
      <c r="T3" s="73" t="s">
        <v>36</v>
      </c>
      <c r="U3" s="292" t="s">
        <v>62</v>
      </c>
      <c r="V3" s="293"/>
      <c r="W3" s="293"/>
      <c r="X3" s="293"/>
      <c r="Y3" s="294"/>
      <c r="Z3" s="311" t="s">
        <v>82</v>
      </c>
      <c r="AA3" s="112" t="s">
        <v>55</v>
      </c>
      <c r="AB3" s="41" t="s">
        <v>56</v>
      </c>
      <c r="AD3" s="73" t="s">
        <v>8</v>
      </c>
      <c r="AE3" s="100" t="s">
        <v>36</v>
      </c>
      <c r="AF3" s="292" t="s">
        <v>62</v>
      </c>
      <c r="AG3" s="293"/>
      <c r="AH3" s="293"/>
      <c r="AI3" s="293"/>
      <c r="AJ3" s="294"/>
      <c r="AK3" s="311" t="s">
        <v>82</v>
      </c>
      <c r="AL3" s="111" t="s">
        <v>52</v>
      </c>
      <c r="AN3" s="73" t="s">
        <v>8</v>
      </c>
      <c r="AO3" s="100" t="s">
        <v>36</v>
      </c>
      <c r="AP3" s="292" t="s">
        <v>62</v>
      </c>
      <c r="AQ3" s="293"/>
      <c r="AR3" s="293"/>
      <c r="AS3" s="293"/>
      <c r="AT3" s="294"/>
      <c r="AU3" s="315" t="s">
        <v>82</v>
      </c>
      <c r="AW3" s="73" t="s">
        <v>8</v>
      </c>
      <c r="AX3" s="159" t="s">
        <v>36</v>
      </c>
      <c r="AY3" s="292" t="s">
        <v>62</v>
      </c>
      <c r="AZ3" s="293"/>
      <c r="BA3" s="293"/>
      <c r="BB3" s="293"/>
      <c r="BC3" s="294"/>
      <c r="BD3" s="311" t="s">
        <v>82</v>
      </c>
      <c r="BF3" s="73" t="s">
        <v>8</v>
      </c>
      <c r="BG3" s="100" t="s">
        <v>36</v>
      </c>
      <c r="BH3" s="292" t="s">
        <v>62</v>
      </c>
      <c r="BI3" s="293"/>
      <c r="BJ3" s="293"/>
      <c r="BK3" s="293"/>
      <c r="BL3" s="294"/>
      <c r="BM3" s="311" t="s">
        <v>82</v>
      </c>
      <c r="BN3" s="94" t="s">
        <v>80</v>
      </c>
      <c r="BO3" s="95" t="s">
        <v>81</v>
      </c>
      <c r="BQ3" s="73" t="s">
        <v>8</v>
      </c>
      <c r="BR3" s="100" t="s">
        <v>36</v>
      </c>
      <c r="BS3" s="292" t="s">
        <v>62</v>
      </c>
      <c r="BT3" s="293"/>
      <c r="BU3" s="293"/>
      <c r="BV3" s="293"/>
      <c r="BW3" s="294"/>
      <c r="BX3" s="311" t="s">
        <v>82</v>
      </c>
      <c r="BY3" s="94" t="s">
        <v>80</v>
      </c>
      <c r="BZ3" s="95" t="s">
        <v>81</v>
      </c>
      <c r="CB3" s="101" t="s">
        <v>36</v>
      </c>
      <c r="CF3" s="73" t="s">
        <v>8</v>
      </c>
      <c r="CG3" s="100" t="s">
        <v>36</v>
      </c>
      <c r="CH3" s="292" t="s">
        <v>62</v>
      </c>
      <c r="CI3" s="293"/>
      <c r="CJ3" s="293"/>
      <c r="CK3" s="293"/>
      <c r="CL3" s="294"/>
      <c r="CM3" s="311" t="s">
        <v>82</v>
      </c>
      <c r="CO3" s="73" t="s">
        <v>8</v>
      </c>
      <c r="CP3" s="100" t="s">
        <v>36</v>
      </c>
      <c r="CQ3" s="292" t="s">
        <v>62</v>
      </c>
      <c r="CR3" s="293"/>
      <c r="CS3" s="293"/>
      <c r="CT3" s="293"/>
      <c r="CU3" s="294"/>
      <c r="CV3" s="311" t="s">
        <v>82</v>
      </c>
    </row>
    <row r="4" spans="1:100" s="19" customFormat="1" ht="15" x14ac:dyDescent="0.15">
      <c r="A4" s="74"/>
      <c r="B4" s="101" t="s">
        <v>39</v>
      </c>
      <c r="C4" s="291" t="s">
        <v>37</v>
      </c>
      <c r="D4" s="291"/>
      <c r="E4" s="64" t="s">
        <v>38</v>
      </c>
      <c r="F4" s="64" t="s">
        <v>61</v>
      </c>
      <c r="G4" s="65" t="s">
        <v>60</v>
      </c>
      <c r="H4" s="312"/>
      <c r="J4" s="74"/>
      <c r="K4" s="101" t="s">
        <v>39</v>
      </c>
      <c r="L4" s="291" t="s">
        <v>37</v>
      </c>
      <c r="M4" s="291"/>
      <c r="N4" s="64" t="s">
        <v>38</v>
      </c>
      <c r="O4" s="64" t="s">
        <v>61</v>
      </c>
      <c r="P4" s="65" t="s">
        <v>60</v>
      </c>
      <c r="Q4" s="312"/>
      <c r="S4" s="74"/>
      <c r="T4" s="74" t="s">
        <v>39</v>
      </c>
      <c r="U4" s="291" t="s">
        <v>37</v>
      </c>
      <c r="V4" s="291"/>
      <c r="W4" s="64" t="s">
        <v>38</v>
      </c>
      <c r="X4" s="64" t="s">
        <v>61</v>
      </c>
      <c r="Y4" s="65" t="s">
        <v>60</v>
      </c>
      <c r="Z4" s="312"/>
      <c r="AA4" s="110" t="s">
        <v>57</v>
      </c>
      <c r="AB4" s="111" t="s">
        <v>57</v>
      </c>
      <c r="AD4" s="74"/>
      <c r="AE4" s="101" t="s">
        <v>39</v>
      </c>
      <c r="AF4" s="291" t="s">
        <v>37</v>
      </c>
      <c r="AG4" s="291"/>
      <c r="AH4" s="64" t="s">
        <v>38</v>
      </c>
      <c r="AI4" s="64" t="s">
        <v>61</v>
      </c>
      <c r="AJ4" s="65" t="s">
        <v>60</v>
      </c>
      <c r="AK4" s="312"/>
      <c r="AL4" s="113" t="s">
        <v>53</v>
      </c>
      <c r="AN4" s="74"/>
      <c r="AO4" s="101" t="s">
        <v>39</v>
      </c>
      <c r="AP4" s="291" t="s">
        <v>37</v>
      </c>
      <c r="AQ4" s="291"/>
      <c r="AR4" s="64" t="s">
        <v>38</v>
      </c>
      <c r="AS4" s="64" t="s">
        <v>61</v>
      </c>
      <c r="AT4" s="65" t="s">
        <v>60</v>
      </c>
      <c r="AU4" s="316"/>
      <c r="AW4" s="74"/>
      <c r="AX4" s="160" t="s">
        <v>39</v>
      </c>
      <c r="AY4" s="291" t="s">
        <v>37</v>
      </c>
      <c r="AZ4" s="291"/>
      <c r="BA4" s="64" t="s">
        <v>38</v>
      </c>
      <c r="BB4" s="64" t="s">
        <v>61</v>
      </c>
      <c r="BC4" s="65" t="s">
        <v>60</v>
      </c>
      <c r="BD4" s="312"/>
      <c r="BF4" s="74"/>
      <c r="BG4" s="101" t="s">
        <v>39</v>
      </c>
      <c r="BH4" s="291" t="s">
        <v>37</v>
      </c>
      <c r="BI4" s="291"/>
      <c r="BJ4" s="64" t="s">
        <v>38</v>
      </c>
      <c r="BK4" s="64" t="s">
        <v>61</v>
      </c>
      <c r="BL4" s="65" t="s">
        <v>60</v>
      </c>
      <c r="BM4" s="312"/>
      <c r="BN4" s="94" t="s">
        <v>57</v>
      </c>
      <c r="BO4" s="95" t="s">
        <v>57</v>
      </c>
      <c r="BQ4" s="74"/>
      <c r="BR4" s="101" t="s">
        <v>39</v>
      </c>
      <c r="BS4" s="291" t="s">
        <v>37</v>
      </c>
      <c r="BT4" s="291"/>
      <c r="BU4" s="64" t="s">
        <v>38</v>
      </c>
      <c r="BV4" s="64" t="s">
        <v>61</v>
      </c>
      <c r="BW4" s="65" t="s">
        <v>60</v>
      </c>
      <c r="BX4" s="312"/>
      <c r="BY4" s="94" t="s">
        <v>57</v>
      </c>
      <c r="BZ4" s="95" t="s">
        <v>57</v>
      </c>
      <c r="CB4" s="101" t="s">
        <v>39</v>
      </c>
      <c r="CF4" s="74"/>
      <c r="CG4" s="101" t="s">
        <v>39</v>
      </c>
      <c r="CH4" s="291" t="s">
        <v>37</v>
      </c>
      <c r="CI4" s="291"/>
      <c r="CJ4" s="133" t="s">
        <v>38</v>
      </c>
      <c r="CK4" s="64" t="s">
        <v>61</v>
      </c>
      <c r="CL4" s="65" t="s">
        <v>60</v>
      </c>
      <c r="CM4" s="312"/>
      <c r="CO4" s="74"/>
      <c r="CP4" s="101" t="s">
        <v>39</v>
      </c>
      <c r="CQ4" s="291" t="s">
        <v>37</v>
      </c>
      <c r="CR4" s="291"/>
      <c r="CS4" s="133" t="s">
        <v>38</v>
      </c>
      <c r="CT4" s="64" t="s">
        <v>61</v>
      </c>
      <c r="CU4" s="65" t="s">
        <v>60</v>
      </c>
      <c r="CV4" s="312"/>
    </row>
    <row r="5" spans="1:100" s="19" customFormat="1" ht="15" x14ac:dyDescent="0.15">
      <c r="A5" s="75" t="s">
        <v>0</v>
      </c>
      <c r="B5" s="102" t="s">
        <v>1</v>
      </c>
      <c r="C5" s="32" t="s">
        <v>63</v>
      </c>
      <c r="D5" s="31" t="s">
        <v>64</v>
      </c>
      <c r="E5" s="66" t="s">
        <v>2</v>
      </c>
      <c r="F5" s="67" t="s">
        <v>2</v>
      </c>
      <c r="G5" s="67" t="s">
        <v>2</v>
      </c>
      <c r="H5" s="313"/>
      <c r="J5" s="75" t="s">
        <v>0</v>
      </c>
      <c r="K5" s="102" t="s">
        <v>1</v>
      </c>
      <c r="L5" s="32" t="s">
        <v>63</v>
      </c>
      <c r="M5" s="31" t="s">
        <v>64</v>
      </c>
      <c r="N5" s="66" t="s">
        <v>2</v>
      </c>
      <c r="O5" s="67" t="s">
        <v>2</v>
      </c>
      <c r="P5" s="67" t="s">
        <v>2</v>
      </c>
      <c r="Q5" s="313"/>
      <c r="S5" s="75" t="s">
        <v>0</v>
      </c>
      <c r="T5" s="75" t="s">
        <v>1</v>
      </c>
      <c r="U5" s="32" t="s">
        <v>63</v>
      </c>
      <c r="V5" s="31" t="s">
        <v>64</v>
      </c>
      <c r="W5" s="66" t="s">
        <v>2</v>
      </c>
      <c r="X5" s="67" t="s">
        <v>2</v>
      </c>
      <c r="Y5" s="67" t="s">
        <v>2</v>
      </c>
      <c r="Z5" s="313"/>
      <c r="AA5" s="30" t="s">
        <v>1</v>
      </c>
      <c r="AB5" s="47" t="s">
        <v>1</v>
      </c>
      <c r="AD5" s="75" t="s">
        <v>0</v>
      </c>
      <c r="AE5" s="102" t="s">
        <v>1</v>
      </c>
      <c r="AF5" s="32" t="s">
        <v>63</v>
      </c>
      <c r="AG5" s="33" t="s">
        <v>64</v>
      </c>
      <c r="AH5" s="66" t="s">
        <v>2</v>
      </c>
      <c r="AI5" s="67" t="s">
        <v>2</v>
      </c>
      <c r="AJ5" s="67" t="s">
        <v>2</v>
      </c>
      <c r="AK5" s="313"/>
      <c r="AL5" s="47" t="s">
        <v>92</v>
      </c>
      <c r="AN5" s="75" t="s">
        <v>0</v>
      </c>
      <c r="AO5" s="102" t="s">
        <v>1</v>
      </c>
      <c r="AP5" s="32" t="s">
        <v>63</v>
      </c>
      <c r="AQ5" s="33" t="s">
        <v>64</v>
      </c>
      <c r="AR5" s="66" t="s">
        <v>2</v>
      </c>
      <c r="AS5" s="67" t="s">
        <v>2</v>
      </c>
      <c r="AT5" s="67" t="s">
        <v>2</v>
      </c>
      <c r="AU5" s="317"/>
      <c r="AW5" s="75" t="s">
        <v>0</v>
      </c>
      <c r="AX5" s="102" t="s">
        <v>1</v>
      </c>
      <c r="AY5" s="32" t="s">
        <v>63</v>
      </c>
      <c r="AZ5" s="33" t="s">
        <v>64</v>
      </c>
      <c r="BA5" s="66" t="s">
        <v>2</v>
      </c>
      <c r="BB5" s="67" t="s">
        <v>2</v>
      </c>
      <c r="BC5" s="67" t="s">
        <v>2</v>
      </c>
      <c r="BD5" s="313"/>
      <c r="BF5" s="75" t="s">
        <v>0</v>
      </c>
      <c r="BG5" s="102" t="s">
        <v>1</v>
      </c>
      <c r="BH5" s="32" t="s">
        <v>63</v>
      </c>
      <c r="BI5" s="31" t="s">
        <v>64</v>
      </c>
      <c r="BJ5" s="66" t="s">
        <v>2</v>
      </c>
      <c r="BK5" s="67" t="s">
        <v>2</v>
      </c>
      <c r="BL5" s="67" t="s">
        <v>2</v>
      </c>
      <c r="BM5" s="313"/>
      <c r="BN5" s="96" t="s">
        <v>1</v>
      </c>
      <c r="BO5" s="97" t="s">
        <v>1</v>
      </c>
      <c r="BQ5" s="75" t="s">
        <v>0</v>
      </c>
      <c r="BR5" s="102" t="s">
        <v>1</v>
      </c>
      <c r="BS5" s="32" t="s">
        <v>63</v>
      </c>
      <c r="BT5" s="31" t="s">
        <v>64</v>
      </c>
      <c r="BU5" s="66" t="s">
        <v>2</v>
      </c>
      <c r="BV5" s="67" t="s">
        <v>2</v>
      </c>
      <c r="BW5" s="67" t="s">
        <v>2</v>
      </c>
      <c r="BX5" s="313"/>
      <c r="BY5" s="96" t="s">
        <v>1</v>
      </c>
      <c r="BZ5" s="97" t="s">
        <v>1</v>
      </c>
      <c r="CB5" s="102" t="s">
        <v>1</v>
      </c>
      <c r="CF5" s="75" t="s">
        <v>0</v>
      </c>
      <c r="CG5" s="102" t="s">
        <v>1</v>
      </c>
      <c r="CH5" s="33" t="s">
        <v>63</v>
      </c>
      <c r="CI5" s="33" t="s">
        <v>64</v>
      </c>
      <c r="CJ5" s="33" t="s">
        <v>2</v>
      </c>
      <c r="CK5" s="67" t="s">
        <v>2</v>
      </c>
      <c r="CL5" s="67" t="s">
        <v>2</v>
      </c>
      <c r="CM5" s="313"/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67" t="s">
        <v>2</v>
      </c>
      <c r="CU5" s="67" t="s">
        <v>2</v>
      </c>
      <c r="CV5" s="313"/>
    </row>
    <row r="6" spans="1:100" s="215" customFormat="1" x14ac:dyDescent="0.15">
      <c r="A6" s="211">
        <v>10</v>
      </c>
      <c r="B6" s="212">
        <v>4614</v>
      </c>
      <c r="C6" s="213">
        <v>47.87</v>
      </c>
      <c r="D6" s="214">
        <v>37.26</v>
      </c>
      <c r="E6" s="207">
        <v>6.51</v>
      </c>
      <c r="F6" s="207">
        <v>5.92</v>
      </c>
      <c r="G6" s="207">
        <v>2.72</v>
      </c>
      <c r="H6" s="218">
        <v>0</v>
      </c>
      <c r="J6" s="211">
        <v>10</v>
      </c>
      <c r="K6" s="212">
        <v>5.4740000000000002</v>
      </c>
      <c r="L6" s="213">
        <v>0.88400000000000001</v>
      </c>
      <c r="M6" s="214">
        <v>0.53300000000000003</v>
      </c>
      <c r="N6" s="207">
        <v>1.99</v>
      </c>
      <c r="O6" s="207">
        <v>1.84</v>
      </c>
      <c r="P6" s="207">
        <v>0.76</v>
      </c>
      <c r="Q6" s="207"/>
      <c r="S6" s="211">
        <v>10</v>
      </c>
      <c r="T6" s="212">
        <f>AA6+AB6</f>
        <v>139.24</v>
      </c>
      <c r="U6" s="213">
        <f>(CP6*CQ6+CG6*CH6)/(CP6+CG6)</f>
        <v>0.90000000000000013</v>
      </c>
      <c r="V6" s="216">
        <f>(CP6*CR6+CG6*CI6)/(CP6+CG6)</f>
        <v>-1.4000000000000001</v>
      </c>
      <c r="W6" s="207">
        <f>(CP6*CS6+CG6*CJ6)/(CP6+CG6)</f>
        <v>2.0405172413793102</v>
      </c>
      <c r="X6" s="207"/>
      <c r="Y6" s="207"/>
      <c r="Z6" s="207"/>
      <c r="AA6" s="103">
        <v>82.81</v>
      </c>
      <c r="AB6" s="103">
        <v>56.43</v>
      </c>
      <c r="AD6" s="211">
        <v>10</v>
      </c>
      <c r="AE6" s="212">
        <v>60.51</v>
      </c>
      <c r="AF6" s="213">
        <v>0.8</v>
      </c>
      <c r="AG6" s="216">
        <v>-1.3</v>
      </c>
      <c r="AH6" s="207" t="s">
        <v>90</v>
      </c>
      <c r="AI6" s="207"/>
      <c r="AJ6" s="207"/>
      <c r="AK6" s="207"/>
      <c r="AL6" s="211"/>
      <c r="AN6" s="211">
        <v>10</v>
      </c>
      <c r="AO6" s="212">
        <v>7.9260000000000002</v>
      </c>
      <c r="AP6" s="213">
        <v>7.1</v>
      </c>
      <c r="AQ6" s="216">
        <v>-10.6</v>
      </c>
      <c r="AR6" s="207" t="s">
        <v>155</v>
      </c>
      <c r="AS6" s="207" t="s">
        <v>134</v>
      </c>
      <c r="AT6" s="207" t="s">
        <v>86</v>
      </c>
      <c r="AU6" s="223">
        <v>0.98399999999999999</v>
      </c>
      <c r="AW6" s="211">
        <v>10</v>
      </c>
      <c r="AX6" s="212">
        <v>63.66</v>
      </c>
      <c r="AY6" s="213">
        <v>84</v>
      </c>
      <c r="AZ6" s="216">
        <v>-56.2</v>
      </c>
      <c r="BA6" s="207"/>
      <c r="BB6" s="207"/>
      <c r="BC6" s="207"/>
      <c r="BD6" s="207"/>
      <c r="BF6" s="211"/>
      <c r="BG6" s="212"/>
      <c r="BH6" s="213"/>
      <c r="BI6" s="214"/>
      <c r="BJ6" s="207"/>
      <c r="BK6" s="207"/>
      <c r="BL6" s="207"/>
      <c r="BM6" s="207"/>
      <c r="BN6" s="212"/>
      <c r="BO6" s="212"/>
      <c r="BQ6" s="211"/>
      <c r="BR6" s="212"/>
      <c r="BS6" s="213"/>
      <c r="BT6" s="214"/>
      <c r="BU6" s="207"/>
      <c r="BV6" s="207"/>
      <c r="BW6" s="207"/>
      <c r="BX6" s="207"/>
      <c r="BY6" s="212"/>
      <c r="BZ6" s="212"/>
      <c r="CF6" s="211">
        <v>10</v>
      </c>
      <c r="CG6" s="212">
        <v>56.4</v>
      </c>
      <c r="CH6" s="216">
        <v>0.9</v>
      </c>
      <c r="CI6" s="216">
        <v>-1.4</v>
      </c>
      <c r="CJ6" s="216">
        <v>2.1</v>
      </c>
      <c r="CK6" s="207"/>
      <c r="CL6" s="207"/>
      <c r="CM6" s="207"/>
      <c r="CO6" s="211">
        <v>10</v>
      </c>
      <c r="CP6" s="212">
        <v>82.8</v>
      </c>
      <c r="CQ6" s="216">
        <v>0.9</v>
      </c>
      <c r="CR6" s="216">
        <v>-1.4</v>
      </c>
      <c r="CS6" s="216">
        <v>2</v>
      </c>
      <c r="CT6" s="207"/>
      <c r="CU6" s="207"/>
      <c r="CV6" s="207"/>
    </row>
    <row r="7" spans="1:100" s="215" customFormat="1" x14ac:dyDescent="0.15">
      <c r="A7" s="211">
        <v>15</v>
      </c>
      <c r="B7" s="212">
        <v>2701</v>
      </c>
      <c r="C7" s="213">
        <v>33.56</v>
      </c>
      <c r="D7" s="214">
        <v>27.7</v>
      </c>
      <c r="E7" s="207">
        <v>5.09</v>
      </c>
      <c r="F7" s="207">
        <v>4.22</v>
      </c>
      <c r="G7" s="207">
        <v>2.84</v>
      </c>
      <c r="H7" s="218">
        <v>0</v>
      </c>
      <c r="J7" s="211">
        <v>15</v>
      </c>
      <c r="K7" s="212">
        <v>5.2080000000000002</v>
      </c>
      <c r="L7" s="213">
        <v>0.83499999999999996</v>
      </c>
      <c r="M7" s="214">
        <v>0.501</v>
      </c>
      <c r="N7" s="207">
        <v>1.976</v>
      </c>
      <c r="O7" s="207">
        <v>1.8340000000000001</v>
      </c>
      <c r="P7" s="207">
        <v>0.73699999999999999</v>
      </c>
      <c r="Q7" s="207"/>
      <c r="S7" s="211">
        <v>15</v>
      </c>
      <c r="T7" s="212">
        <f t="shared" ref="T7:T70" si="0">AA7+AB7</f>
        <v>85.77000000000001</v>
      </c>
      <c r="U7" s="213">
        <f t="shared" ref="U7:U70" si="1">(CP7*CQ7+CG7*CH7)/(CP7+CG7)</f>
        <v>0.88041958041958035</v>
      </c>
      <c r="V7" s="216">
        <f t="shared" ref="V7:V70" si="2">(CP7*CR7+CG7*CI7)/(CP7+CG7)</f>
        <v>-1.3391608391608392</v>
      </c>
      <c r="W7" s="207">
        <f t="shared" ref="W7:W70" si="3">(CP7*CS7+CG7*CJ7)/(CP7+CG7)</f>
        <v>2.0402097902097904</v>
      </c>
      <c r="X7" s="207"/>
      <c r="Y7" s="207"/>
      <c r="Z7" s="207"/>
      <c r="AA7" s="103">
        <v>51.28</v>
      </c>
      <c r="AB7" s="103">
        <v>34.49</v>
      </c>
      <c r="AD7" s="211">
        <v>15</v>
      </c>
      <c r="AE7" s="212">
        <v>38.24</v>
      </c>
      <c r="AF7" s="213">
        <v>0.6</v>
      </c>
      <c r="AG7" s="216">
        <v>-1.2</v>
      </c>
      <c r="AH7" s="207" t="s">
        <v>90</v>
      </c>
      <c r="AI7" s="207"/>
      <c r="AJ7" s="207"/>
      <c r="AK7" s="207"/>
      <c r="AL7" s="211"/>
      <c r="AN7" s="211">
        <v>30</v>
      </c>
      <c r="AO7" s="212">
        <v>2.5619999999999998</v>
      </c>
      <c r="AP7" s="213">
        <v>6.4</v>
      </c>
      <c r="AQ7" s="216">
        <v>-10.3</v>
      </c>
      <c r="AR7" s="207" t="s">
        <v>135</v>
      </c>
      <c r="AS7" s="207" t="s">
        <v>153</v>
      </c>
      <c r="AT7" s="207" t="s">
        <v>86</v>
      </c>
      <c r="AU7" s="223">
        <v>1.0109999999999999</v>
      </c>
      <c r="AW7" s="211">
        <v>15</v>
      </c>
      <c r="AX7" s="212">
        <v>34.58</v>
      </c>
      <c r="AY7" s="213">
        <v>60.6</v>
      </c>
      <c r="AZ7" s="216">
        <v>-48.7</v>
      </c>
      <c r="BA7" s="207"/>
      <c r="BB7" s="207"/>
      <c r="BC7" s="207"/>
      <c r="BD7" s="207"/>
      <c r="BF7" s="211"/>
      <c r="BG7" s="212"/>
      <c r="BH7" s="213"/>
      <c r="BI7" s="214"/>
      <c r="BJ7" s="207"/>
      <c r="BK7" s="207"/>
      <c r="BL7" s="207"/>
      <c r="BM7" s="207"/>
      <c r="BN7" s="212"/>
      <c r="BO7" s="212"/>
      <c r="BQ7" s="211"/>
      <c r="BR7" s="212"/>
      <c r="BS7" s="213"/>
      <c r="BT7" s="214"/>
      <c r="BU7" s="207"/>
      <c r="BV7" s="207"/>
      <c r="BW7" s="207"/>
      <c r="BX7" s="207"/>
      <c r="BY7" s="212"/>
      <c r="BZ7" s="212"/>
      <c r="CF7" s="211">
        <v>15</v>
      </c>
      <c r="CG7" s="212">
        <v>34.5</v>
      </c>
      <c r="CH7" s="216">
        <v>1</v>
      </c>
      <c r="CI7" s="216">
        <v>-1.1000000000000001</v>
      </c>
      <c r="CJ7" s="216">
        <v>2.1</v>
      </c>
      <c r="CK7" s="207"/>
      <c r="CL7" s="207"/>
      <c r="CM7" s="207"/>
      <c r="CO7" s="211">
        <v>15</v>
      </c>
      <c r="CP7" s="212">
        <v>51.3</v>
      </c>
      <c r="CQ7" s="216">
        <v>0.8</v>
      </c>
      <c r="CR7" s="216">
        <v>-1.5</v>
      </c>
      <c r="CS7" s="216">
        <v>2</v>
      </c>
      <c r="CT7" s="207"/>
      <c r="CU7" s="207"/>
      <c r="CV7" s="207"/>
    </row>
    <row r="8" spans="1:100" s="215" customFormat="1" x14ac:dyDescent="0.15">
      <c r="A8" s="211">
        <v>20</v>
      </c>
      <c r="B8" s="212">
        <v>1261</v>
      </c>
      <c r="C8" s="213">
        <v>24.92</v>
      </c>
      <c r="D8" s="214">
        <v>21.22</v>
      </c>
      <c r="E8" s="207">
        <v>4.3600000000000003</v>
      </c>
      <c r="F8" s="207">
        <v>3.22</v>
      </c>
      <c r="G8" s="207">
        <v>2.94</v>
      </c>
      <c r="H8" s="218">
        <v>0</v>
      </c>
      <c r="J8" s="211">
        <v>20</v>
      </c>
      <c r="K8" s="212">
        <v>4.9340000000000002</v>
      </c>
      <c r="L8" s="213">
        <v>0.80400000000000005</v>
      </c>
      <c r="M8" s="214">
        <v>0.45600000000000002</v>
      </c>
      <c r="N8" s="207">
        <v>1.9650000000000001</v>
      </c>
      <c r="O8" s="207">
        <v>1.83</v>
      </c>
      <c r="P8" s="207">
        <v>0.71499999999999997</v>
      </c>
      <c r="Q8" s="207"/>
      <c r="S8" s="211">
        <v>20</v>
      </c>
      <c r="T8" s="212">
        <f t="shared" si="0"/>
        <v>57.08</v>
      </c>
      <c r="U8" s="213">
        <f t="shared" si="1"/>
        <v>0.56042031523642732</v>
      </c>
      <c r="V8" s="216">
        <f t="shared" si="2"/>
        <v>-1.2</v>
      </c>
      <c r="W8" s="207">
        <f t="shared" si="3"/>
        <v>2.0401050788091069</v>
      </c>
      <c r="X8" s="207"/>
      <c r="Y8" s="207"/>
      <c r="Z8" s="207"/>
      <c r="AA8" s="103">
        <v>34.19</v>
      </c>
      <c r="AB8" s="103">
        <v>22.89</v>
      </c>
      <c r="AD8" s="211">
        <v>20</v>
      </c>
      <c r="AE8" s="212">
        <v>26.02</v>
      </c>
      <c r="AF8" s="213">
        <v>0.4</v>
      </c>
      <c r="AG8" s="216">
        <v>-1.2</v>
      </c>
      <c r="AH8" s="207" t="s">
        <v>90</v>
      </c>
      <c r="AI8" s="207"/>
      <c r="AJ8" s="207"/>
      <c r="AK8" s="207"/>
      <c r="AL8" s="211"/>
      <c r="AN8" s="211">
        <v>70</v>
      </c>
      <c r="AO8" s="212">
        <v>0.58299999999999996</v>
      </c>
      <c r="AP8" s="213">
        <v>5.2</v>
      </c>
      <c r="AQ8" s="216">
        <v>-9.8000000000000007</v>
      </c>
      <c r="AR8" s="207" t="s">
        <v>136</v>
      </c>
      <c r="AS8" s="207" t="s">
        <v>104</v>
      </c>
      <c r="AT8" s="207" t="s">
        <v>90</v>
      </c>
      <c r="AU8" s="223">
        <v>1.0249999999999999</v>
      </c>
      <c r="AW8" s="211">
        <v>20</v>
      </c>
      <c r="AX8" s="212">
        <v>21.71</v>
      </c>
      <c r="AY8" s="213">
        <v>48.8</v>
      </c>
      <c r="AZ8" s="216">
        <v>-43.6</v>
      </c>
      <c r="BA8" s="207"/>
      <c r="BB8" s="207"/>
      <c r="BC8" s="207"/>
      <c r="BD8" s="207"/>
      <c r="BF8" s="211"/>
      <c r="BG8" s="212"/>
      <c r="BH8" s="213"/>
      <c r="BI8" s="214"/>
      <c r="BJ8" s="207"/>
      <c r="BK8" s="207"/>
      <c r="BL8" s="207"/>
      <c r="BM8" s="207"/>
      <c r="BN8" s="212"/>
      <c r="BO8" s="212"/>
      <c r="BQ8" s="211"/>
      <c r="BR8" s="212"/>
      <c r="BS8" s="213"/>
      <c r="BT8" s="214"/>
      <c r="BU8" s="207"/>
      <c r="BV8" s="207"/>
      <c r="BW8" s="207"/>
      <c r="BX8" s="207"/>
      <c r="BY8" s="212"/>
      <c r="BZ8" s="212"/>
      <c r="CF8" s="211">
        <v>20</v>
      </c>
      <c r="CG8" s="212">
        <v>22.9</v>
      </c>
      <c r="CH8" s="216">
        <v>0.8</v>
      </c>
      <c r="CI8" s="216">
        <v>-1.2</v>
      </c>
      <c r="CJ8" s="216">
        <v>2.1</v>
      </c>
      <c r="CK8" s="207"/>
      <c r="CL8" s="207"/>
      <c r="CM8" s="207"/>
      <c r="CO8" s="211">
        <v>20</v>
      </c>
      <c r="CP8" s="212">
        <v>34.200000000000003</v>
      </c>
      <c r="CQ8" s="216">
        <v>0.4</v>
      </c>
      <c r="CR8" s="216">
        <v>-1.2</v>
      </c>
      <c r="CS8" s="216">
        <v>2</v>
      </c>
      <c r="CT8" s="207"/>
      <c r="CU8" s="207"/>
      <c r="CV8" s="207"/>
    </row>
    <row r="9" spans="1:100" s="215" customFormat="1" x14ac:dyDescent="0.15">
      <c r="A9" s="211">
        <v>25</v>
      </c>
      <c r="B9" s="212">
        <v>667.6</v>
      </c>
      <c r="C9" s="213">
        <v>20.309999999999999</v>
      </c>
      <c r="D9" s="214">
        <v>17.14</v>
      </c>
      <c r="E9" s="207">
        <v>4.05</v>
      </c>
      <c r="F9" s="207">
        <v>2.72</v>
      </c>
      <c r="G9" s="207">
        <v>3.01</v>
      </c>
      <c r="H9" s="218">
        <v>0</v>
      </c>
      <c r="J9" s="211">
        <v>25</v>
      </c>
      <c r="K9" s="212">
        <v>4.6669999999999998</v>
      </c>
      <c r="L9" s="213">
        <v>0.754</v>
      </c>
      <c r="M9" s="214">
        <v>0.42799999999999999</v>
      </c>
      <c r="N9" s="207">
        <v>1.954</v>
      </c>
      <c r="O9" s="207">
        <v>1.8260000000000001</v>
      </c>
      <c r="P9" s="207">
        <v>0.69499999999999995</v>
      </c>
      <c r="Q9" s="207"/>
      <c r="S9" s="211">
        <v>25</v>
      </c>
      <c r="T9" s="212">
        <f t="shared" si="0"/>
        <v>39.85</v>
      </c>
      <c r="U9" s="213">
        <f t="shared" si="1"/>
        <v>0.67969924812030069</v>
      </c>
      <c r="V9" s="216">
        <f t="shared" si="2"/>
        <v>-1</v>
      </c>
      <c r="W9" s="207">
        <f t="shared" si="3"/>
        <v>2.0398496240601505</v>
      </c>
      <c r="X9" s="207"/>
      <c r="Y9" s="207"/>
      <c r="Z9" s="207"/>
      <c r="AA9" s="103">
        <v>23.96</v>
      </c>
      <c r="AB9" s="103">
        <v>15.89</v>
      </c>
      <c r="AD9" s="211">
        <v>25</v>
      </c>
      <c r="AE9" s="212">
        <v>18.47</v>
      </c>
      <c r="AF9" s="213">
        <v>0.7</v>
      </c>
      <c r="AG9" s="216">
        <v>-0.8</v>
      </c>
      <c r="AH9" s="207" t="s">
        <v>90</v>
      </c>
      <c r="AI9" s="207"/>
      <c r="AJ9" s="207"/>
      <c r="AK9" s="207"/>
      <c r="AL9" s="211"/>
      <c r="AN9" s="211">
        <v>100</v>
      </c>
      <c r="AO9" s="212">
        <v>0.24410000000000001</v>
      </c>
      <c r="AP9" s="213">
        <v>4.5</v>
      </c>
      <c r="AQ9" s="216">
        <v>-9.4</v>
      </c>
      <c r="AR9" s="207" t="s">
        <v>136</v>
      </c>
      <c r="AS9" s="207" t="s">
        <v>154</v>
      </c>
      <c r="AT9" s="207" t="s">
        <v>90</v>
      </c>
      <c r="AU9" s="223">
        <v>1.0289999999999999</v>
      </c>
      <c r="AW9" s="211">
        <v>25</v>
      </c>
      <c r="AX9" s="212">
        <v>14.5</v>
      </c>
      <c r="AY9" s="213">
        <v>45</v>
      </c>
      <c r="AZ9" s="216">
        <v>-39.799999999999997</v>
      </c>
      <c r="BA9" s="207"/>
      <c r="BB9" s="207"/>
      <c r="BC9" s="207"/>
      <c r="BD9" s="207"/>
      <c r="BF9" s="211"/>
      <c r="BG9" s="212"/>
      <c r="BH9" s="213"/>
      <c r="BI9" s="214"/>
      <c r="BJ9" s="207"/>
      <c r="BK9" s="207"/>
      <c r="BL9" s="207"/>
      <c r="BM9" s="207"/>
      <c r="BN9" s="212"/>
      <c r="BO9" s="212"/>
      <c r="BQ9" s="211"/>
      <c r="BR9" s="212"/>
      <c r="BS9" s="213"/>
      <c r="BT9" s="214"/>
      <c r="BU9" s="207"/>
      <c r="BV9" s="207"/>
      <c r="BW9" s="207"/>
      <c r="BX9" s="207"/>
      <c r="BY9" s="212"/>
      <c r="BZ9" s="212"/>
      <c r="CF9" s="211">
        <v>25</v>
      </c>
      <c r="CG9" s="212">
        <v>15.9</v>
      </c>
      <c r="CH9" s="216">
        <v>0.8</v>
      </c>
      <c r="CI9" s="216">
        <v>-1</v>
      </c>
      <c r="CJ9" s="216">
        <v>2.1</v>
      </c>
      <c r="CK9" s="207"/>
      <c r="CL9" s="207"/>
      <c r="CM9" s="207"/>
      <c r="CO9" s="211">
        <v>25</v>
      </c>
      <c r="CP9" s="212">
        <v>24</v>
      </c>
      <c r="CQ9" s="216">
        <v>0.6</v>
      </c>
      <c r="CR9" s="216">
        <v>-1</v>
      </c>
      <c r="CS9" s="216">
        <v>2</v>
      </c>
      <c r="CT9" s="207"/>
      <c r="CU9" s="207"/>
      <c r="CV9" s="207"/>
    </row>
    <row r="10" spans="1:100" s="215" customFormat="1" x14ac:dyDescent="0.15">
      <c r="A10" s="211">
        <v>30</v>
      </c>
      <c r="B10" s="212">
        <v>400.9</v>
      </c>
      <c r="C10" s="213">
        <v>18.09</v>
      </c>
      <c r="D10" s="214">
        <v>14.8</v>
      </c>
      <c r="E10" s="207">
        <v>3.95</v>
      </c>
      <c r="F10" s="207">
        <v>2.52</v>
      </c>
      <c r="G10" s="207">
        <v>3.04</v>
      </c>
      <c r="H10" s="218">
        <v>0</v>
      </c>
      <c r="J10" s="211">
        <v>30</v>
      </c>
      <c r="K10" s="212">
        <v>4.4130000000000003</v>
      </c>
      <c r="L10" s="213">
        <v>0.71699999999999997</v>
      </c>
      <c r="M10" s="214">
        <v>0.39400000000000002</v>
      </c>
      <c r="N10" s="207">
        <v>1.9450000000000001</v>
      </c>
      <c r="O10" s="207">
        <v>1.8240000000000001</v>
      </c>
      <c r="P10" s="207">
        <v>0.67600000000000005</v>
      </c>
      <c r="Q10" s="207"/>
      <c r="S10" s="211">
        <v>30</v>
      </c>
      <c r="T10" s="212">
        <f t="shared" si="0"/>
        <v>28.880000000000003</v>
      </c>
      <c r="U10" s="213">
        <f t="shared" si="1"/>
        <v>0.4</v>
      </c>
      <c r="V10" s="216">
        <f t="shared" si="2"/>
        <v>-0.93979238754325256</v>
      </c>
      <c r="W10" s="207">
        <f t="shared" si="3"/>
        <v>2.0397923875432529</v>
      </c>
      <c r="X10" s="207"/>
      <c r="Y10" s="207"/>
      <c r="Z10" s="207"/>
      <c r="AA10" s="103">
        <v>17.420000000000002</v>
      </c>
      <c r="AB10" s="103">
        <v>11.46</v>
      </c>
      <c r="AD10" s="211">
        <v>30</v>
      </c>
      <c r="AE10" s="212">
        <v>13.64</v>
      </c>
      <c r="AF10" s="213">
        <v>0.3</v>
      </c>
      <c r="AG10" s="216">
        <v>-0.9</v>
      </c>
      <c r="AH10" s="207" t="s">
        <v>90</v>
      </c>
      <c r="AI10" s="207"/>
      <c r="AJ10" s="207"/>
      <c r="AK10" s="207"/>
      <c r="AL10" s="211"/>
      <c r="AN10" s="211">
        <v>120</v>
      </c>
      <c r="AO10" s="212">
        <v>0.14610000000000001</v>
      </c>
      <c r="AP10" s="213">
        <v>4.0999999999999996</v>
      </c>
      <c r="AQ10" s="216">
        <v>-9.1999999999999993</v>
      </c>
      <c r="AR10" s="207" t="s">
        <v>160</v>
      </c>
      <c r="AS10" s="207" t="s">
        <v>154</v>
      </c>
      <c r="AT10" s="207" t="s">
        <v>90</v>
      </c>
      <c r="AU10" s="223">
        <v>1.0269999999999999</v>
      </c>
      <c r="AW10" s="211">
        <v>30</v>
      </c>
      <c r="AX10" s="212">
        <v>9.8940000000000001</v>
      </c>
      <c r="AY10" s="213">
        <v>38.200000000000003</v>
      </c>
      <c r="AZ10" s="216">
        <v>-36.799999999999997</v>
      </c>
      <c r="BA10" s="207"/>
      <c r="BB10" s="207"/>
      <c r="BC10" s="207"/>
      <c r="BD10" s="207"/>
      <c r="BF10" s="211"/>
      <c r="BG10" s="212"/>
      <c r="BH10" s="213"/>
      <c r="BI10" s="214"/>
      <c r="BJ10" s="207"/>
      <c r="BK10" s="207"/>
      <c r="BL10" s="207"/>
      <c r="BM10" s="207"/>
      <c r="BN10" s="212"/>
      <c r="BO10" s="212"/>
      <c r="BQ10" s="211"/>
      <c r="BR10" s="212"/>
      <c r="BS10" s="213"/>
      <c r="BT10" s="214"/>
      <c r="BU10" s="207"/>
      <c r="BV10" s="207"/>
      <c r="BW10" s="207"/>
      <c r="BX10" s="207"/>
      <c r="BY10" s="212"/>
      <c r="BZ10" s="212"/>
      <c r="CF10" s="211">
        <v>30</v>
      </c>
      <c r="CG10" s="212">
        <v>11.5</v>
      </c>
      <c r="CH10" s="216">
        <v>0.4</v>
      </c>
      <c r="CI10" s="216">
        <v>-1</v>
      </c>
      <c r="CJ10" s="216">
        <v>2.1</v>
      </c>
      <c r="CK10" s="207"/>
      <c r="CL10" s="207"/>
      <c r="CM10" s="207"/>
      <c r="CO10" s="211">
        <v>30</v>
      </c>
      <c r="CP10" s="212">
        <v>17.399999999999999</v>
      </c>
      <c r="CQ10" s="216">
        <v>0.4</v>
      </c>
      <c r="CR10" s="216">
        <v>-0.9</v>
      </c>
      <c r="CS10" s="216">
        <v>2</v>
      </c>
      <c r="CT10" s="207"/>
      <c r="CU10" s="207"/>
      <c r="CV10" s="207"/>
    </row>
    <row r="11" spans="1:100" s="215" customFormat="1" x14ac:dyDescent="0.15">
      <c r="A11" s="211">
        <v>35</v>
      </c>
      <c r="B11" s="212">
        <v>266.39999999999998</v>
      </c>
      <c r="C11" s="213">
        <v>15.88</v>
      </c>
      <c r="D11" s="214">
        <v>13.4</v>
      </c>
      <c r="E11" s="207">
        <v>3.84</v>
      </c>
      <c r="F11" s="207">
        <v>2.35</v>
      </c>
      <c r="G11" s="207">
        <v>3.03</v>
      </c>
      <c r="H11" s="218">
        <v>0</v>
      </c>
      <c r="J11" s="211">
        <v>35</v>
      </c>
      <c r="K11" s="212">
        <v>4.1689999999999996</v>
      </c>
      <c r="L11" s="213">
        <v>0.66900000000000004</v>
      </c>
      <c r="M11" s="214">
        <v>0.379</v>
      </c>
      <c r="N11" s="207">
        <v>1.9379999999999999</v>
      </c>
      <c r="O11" s="207">
        <v>1.8220000000000001</v>
      </c>
      <c r="P11" s="207">
        <v>0.65800000000000003</v>
      </c>
      <c r="Q11" s="207"/>
      <c r="S11" s="211">
        <v>35</v>
      </c>
      <c r="T11" s="212">
        <f t="shared" si="0"/>
        <v>21.512</v>
      </c>
      <c r="U11" s="213">
        <f t="shared" si="1"/>
        <v>0.29739292364990688</v>
      </c>
      <c r="V11" s="216">
        <f t="shared" si="2"/>
        <v>-1.1210428305400371</v>
      </c>
      <c r="W11" s="207">
        <f t="shared" si="3"/>
        <v>2.0394785847299817</v>
      </c>
      <c r="X11" s="207"/>
      <c r="Y11" s="207"/>
      <c r="Z11" s="207"/>
      <c r="AA11" s="103">
        <v>13.03</v>
      </c>
      <c r="AB11" s="103">
        <v>8.4819999999999993</v>
      </c>
      <c r="AD11" s="211">
        <v>35</v>
      </c>
      <c r="AE11" s="212">
        <v>10.3</v>
      </c>
      <c r="AF11" s="213">
        <v>0.5</v>
      </c>
      <c r="AG11" s="216">
        <v>-0.8</v>
      </c>
      <c r="AH11" s="207" t="s">
        <v>90</v>
      </c>
      <c r="AI11" s="207"/>
      <c r="AJ11" s="207"/>
      <c r="AK11" s="207"/>
      <c r="AL11" s="211"/>
      <c r="AN11" s="211">
        <v>125</v>
      </c>
      <c r="AO11" s="212">
        <v>0.12959999999999999</v>
      </c>
      <c r="AP11" s="213">
        <v>4.0999999999999996</v>
      </c>
      <c r="AQ11" s="216">
        <v>-9.1999999999999993</v>
      </c>
      <c r="AR11" s="207" t="s">
        <v>160</v>
      </c>
      <c r="AS11" s="207" t="s">
        <v>154</v>
      </c>
      <c r="AT11" s="207" t="s">
        <v>90</v>
      </c>
      <c r="AU11" s="223">
        <v>1.026</v>
      </c>
      <c r="AW11" s="211">
        <v>35</v>
      </c>
      <c r="AX11" s="212">
        <v>7.077</v>
      </c>
      <c r="AY11" s="213">
        <v>35.200000000000003</v>
      </c>
      <c r="AZ11" s="216">
        <v>-34.4</v>
      </c>
      <c r="BA11" s="207"/>
      <c r="BB11" s="207"/>
      <c r="BC11" s="207"/>
      <c r="BD11" s="207"/>
      <c r="BF11" s="211"/>
      <c r="BG11" s="212"/>
      <c r="BH11" s="213"/>
      <c r="BI11" s="214"/>
      <c r="BJ11" s="207"/>
      <c r="BK11" s="207"/>
      <c r="BL11" s="207"/>
      <c r="BM11" s="207"/>
      <c r="BN11" s="212"/>
      <c r="BO11" s="212"/>
      <c r="BQ11" s="211"/>
      <c r="BR11" s="212"/>
      <c r="BS11" s="213"/>
      <c r="BT11" s="214"/>
      <c r="BU11" s="207"/>
      <c r="BV11" s="207"/>
      <c r="BW11" s="207"/>
      <c r="BX11" s="207"/>
      <c r="BY11" s="212"/>
      <c r="BZ11" s="212"/>
      <c r="CF11" s="211">
        <v>35</v>
      </c>
      <c r="CG11" s="212">
        <v>8.48</v>
      </c>
      <c r="CH11" s="216">
        <v>0.6</v>
      </c>
      <c r="CI11" s="216">
        <v>-1</v>
      </c>
      <c r="CJ11" s="216">
        <v>2.1</v>
      </c>
      <c r="CK11" s="207"/>
      <c r="CL11" s="207"/>
      <c r="CM11" s="207"/>
      <c r="CO11" s="211">
        <v>35</v>
      </c>
      <c r="CP11" s="212">
        <v>13</v>
      </c>
      <c r="CQ11" s="216">
        <v>0.1</v>
      </c>
      <c r="CR11" s="216">
        <v>-1.2</v>
      </c>
      <c r="CS11" s="216">
        <v>2</v>
      </c>
      <c r="CT11" s="207"/>
      <c r="CU11" s="207"/>
      <c r="CV11" s="207"/>
    </row>
    <row r="12" spans="1:100" s="215" customFormat="1" x14ac:dyDescent="0.15">
      <c r="A12" s="211">
        <v>40</v>
      </c>
      <c r="B12" s="212">
        <v>191.1</v>
      </c>
      <c r="C12" s="213">
        <v>14.24</v>
      </c>
      <c r="D12" s="214">
        <v>12.64</v>
      </c>
      <c r="E12" s="207">
        <v>3.75</v>
      </c>
      <c r="F12" s="207">
        <v>2.2400000000000002</v>
      </c>
      <c r="G12" s="207">
        <v>3.01</v>
      </c>
      <c r="H12" s="218">
        <v>0</v>
      </c>
      <c r="J12" s="211">
        <v>40</v>
      </c>
      <c r="K12" s="212">
        <v>3.9380000000000002</v>
      </c>
      <c r="L12" s="213">
        <v>0.64</v>
      </c>
      <c r="M12" s="214">
        <v>0.34599999999999997</v>
      </c>
      <c r="N12" s="207">
        <v>1.9319999999999999</v>
      </c>
      <c r="O12" s="207">
        <v>1.8220000000000001</v>
      </c>
      <c r="P12" s="207">
        <v>0.64100000000000001</v>
      </c>
      <c r="Q12" s="207"/>
      <c r="S12" s="211">
        <v>40</v>
      </c>
      <c r="T12" s="212">
        <f t="shared" si="0"/>
        <v>16.347999999999999</v>
      </c>
      <c r="U12" s="213">
        <f t="shared" si="1"/>
        <v>0.41779816513761459</v>
      </c>
      <c r="V12" s="216">
        <f t="shared" si="2"/>
        <v>-0.89999999999999991</v>
      </c>
      <c r="W12" s="207">
        <f t="shared" si="3"/>
        <v>2.0392660550458714</v>
      </c>
      <c r="X12" s="207"/>
      <c r="Y12" s="207"/>
      <c r="Z12" s="207"/>
      <c r="AA12" s="103">
        <v>9.9250000000000007</v>
      </c>
      <c r="AB12" s="103">
        <v>6.423</v>
      </c>
      <c r="AD12" s="211">
        <v>40</v>
      </c>
      <c r="AE12" s="212">
        <v>7.9359999999999999</v>
      </c>
      <c r="AF12" s="213">
        <v>0.6</v>
      </c>
      <c r="AG12" s="216">
        <v>-0.6</v>
      </c>
      <c r="AH12" s="207" t="s">
        <v>90</v>
      </c>
      <c r="AI12" s="207"/>
      <c r="AJ12" s="207"/>
      <c r="AK12" s="207"/>
      <c r="AL12" s="211"/>
      <c r="AN12" s="211">
        <v>130</v>
      </c>
      <c r="AO12" s="212">
        <v>0.1152</v>
      </c>
      <c r="AP12" s="213">
        <v>4</v>
      </c>
      <c r="AQ12" s="216">
        <v>-9.1999999999999993</v>
      </c>
      <c r="AR12" s="207" t="s">
        <v>160</v>
      </c>
      <c r="AS12" s="207" t="s">
        <v>154</v>
      </c>
      <c r="AT12" s="207" t="s">
        <v>89</v>
      </c>
      <c r="AU12" s="223">
        <v>1.0249999999999999</v>
      </c>
      <c r="AW12" s="211">
        <v>40</v>
      </c>
      <c r="AX12" s="212">
        <v>5.1609999999999996</v>
      </c>
      <c r="AY12" s="213">
        <v>33.799999999999997</v>
      </c>
      <c r="AZ12" s="216">
        <v>-36.9</v>
      </c>
      <c r="BA12" s="207"/>
      <c r="BB12" s="207"/>
      <c r="BC12" s="207"/>
      <c r="BD12" s="207"/>
      <c r="BF12" s="211"/>
      <c r="BG12" s="212"/>
      <c r="BH12" s="213"/>
      <c r="BI12" s="214"/>
      <c r="BJ12" s="207"/>
      <c r="BK12" s="207"/>
      <c r="BL12" s="207"/>
      <c r="BM12" s="207"/>
      <c r="BN12" s="212"/>
      <c r="BO12" s="212"/>
      <c r="BQ12" s="211"/>
      <c r="BR12" s="212"/>
      <c r="BS12" s="213"/>
      <c r="BT12" s="214"/>
      <c r="BU12" s="207"/>
      <c r="BV12" s="207"/>
      <c r="BW12" s="207"/>
      <c r="BX12" s="207"/>
      <c r="BY12" s="212"/>
      <c r="BZ12" s="212"/>
      <c r="CF12" s="211">
        <v>40</v>
      </c>
      <c r="CG12" s="212">
        <v>6.42</v>
      </c>
      <c r="CH12" s="216">
        <v>0.6</v>
      </c>
      <c r="CI12" s="216">
        <v>-0.9</v>
      </c>
      <c r="CJ12" s="216">
        <v>2.1</v>
      </c>
      <c r="CK12" s="207"/>
      <c r="CL12" s="207"/>
      <c r="CM12" s="207"/>
      <c r="CO12" s="211">
        <v>40</v>
      </c>
      <c r="CP12" s="212">
        <v>9.93</v>
      </c>
      <c r="CQ12" s="216">
        <v>0.3</v>
      </c>
      <c r="CR12" s="216">
        <v>-0.9</v>
      </c>
      <c r="CS12" s="216">
        <v>2</v>
      </c>
      <c r="CT12" s="207"/>
      <c r="CU12" s="207"/>
      <c r="CV12" s="207"/>
    </row>
    <row r="13" spans="1:100" s="215" customFormat="1" x14ac:dyDescent="0.15">
      <c r="A13" s="211">
        <v>45</v>
      </c>
      <c r="B13" s="212">
        <v>145</v>
      </c>
      <c r="C13" s="213">
        <v>12.96</v>
      </c>
      <c r="D13" s="214">
        <v>11.9</v>
      </c>
      <c r="E13" s="207">
        <v>3.68</v>
      </c>
      <c r="F13" s="207">
        <v>2.15</v>
      </c>
      <c r="G13" s="207">
        <v>2.98</v>
      </c>
      <c r="H13" s="218">
        <v>0</v>
      </c>
      <c r="J13" s="211">
        <v>45</v>
      </c>
      <c r="K13" s="212">
        <v>3.722</v>
      </c>
      <c r="L13" s="213">
        <v>0.60799999999999998</v>
      </c>
      <c r="M13" s="214">
        <v>0.32100000000000001</v>
      </c>
      <c r="N13" s="207">
        <v>1.9259999999999999</v>
      </c>
      <c r="O13" s="207">
        <v>1.8220000000000001</v>
      </c>
      <c r="P13" s="207">
        <v>0.626</v>
      </c>
      <c r="Q13" s="207"/>
      <c r="S13" s="211">
        <v>45</v>
      </c>
      <c r="T13" s="212">
        <f t="shared" si="0"/>
        <v>12.663</v>
      </c>
      <c r="U13" s="213">
        <f t="shared" si="1"/>
        <v>0.48270142180094783</v>
      </c>
      <c r="V13" s="216">
        <f t="shared" si="2"/>
        <v>-0.8</v>
      </c>
      <c r="W13" s="207">
        <f t="shared" si="3"/>
        <v>2.0390995260663507</v>
      </c>
      <c r="X13" s="207"/>
      <c r="Y13" s="207"/>
      <c r="Z13" s="207"/>
      <c r="AA13" s="103">
        <v>7.71</v>
      </c>
      <c r="AB13" s="103">
        <v>4.9530000000000003</v>
      </c>
      <c r="AD13" s="211">
        <v>45</v>
      </c>
      <c r="AE13" s="212">
        <v>6.2370000000000001</v>
      </c>
      <c r="AF13" s="213">
        <v>0.6</v>
      </c>
      <c r="AG13" s="216">
        <v>-0.9</v>
      </c>
      <c r="AH13" s="207" t="s">
        <v>90</v>
      </c>
      <c r="AI13" s="207"/>
      <c r="AJ13" s="207"/>
      <c r="AK13" s="207"/>
      <c r="AL13" s="211"/>
      <c r="AN13" s="211">
        <v>150</v>
      </c>
      <c r="AO13" s="212">
        <v>7.3639999999999997E-2</v>
      </c>
      <c r="AP13" s="213">
        <v>3.7</v>
      </c>
      <c r="AQ13" s="216">
        <v>-9.1</v>
      </c>
      <c r="AR13" s="207" t="s">
        <v>107</v>
      </c>
      <c r="AS13" s="207" t="s">
        <v>105</v>
      </c>
      <c r="AT13" s="207" t="s">
        <v>89</v>
      </c>
      <c r="AU13" s="223">
        <v>1.016</v>
      </c>
      <c r="AW13" s="211">
        <v>45</v>
      </c>
      <c r="AX13" s="212">
        <v>3.9</v>
      </c>
      <c r="AY13" s="213">
        <v>32.5</v>
      </c>
      <c r="AZ13" s="216">
        <v>-38</v>
      </c>
      <c r="BA13" s="207"/>
      <c r="BB13" s="207"/>
      <c r="BC13" s="207"/>
      <c r="BD13" s="207"/>
      <c r="BF13" s="211"/>
      <c r="BG13" s="212"/>
      <c r="BH13" s="213"/>
      <c r="BI13" s="214"/>
      <c r="BJ13" s="207"/>
      <c r="BK13" s="207"/>
      <c r="BL13" s="207"/>
      <c r="BM13" s="207"/>
      <c r="BN13" s="212"/>
      <c r="BO13" s="212"/>
      <c r="BQ13" s="211"/>
      <c r="BR13" s="212"/>
      <c r="BS13" s="213"/>
      <c r="BT13" s="214"/>
      <c r="BU13" s="207"/>
      <c r="BV13" s="207"/>
      <c r="BW13" s="207"/>
      <c r="BX13" s="207"/>
      <c r="BY13" s="212"/>
      <c r="BZ13" s="212"/>
      <c r="CF13" s="211">
        <v>45</v>
      </c>
      <c r="CG13" s="212">
        <v>4.95</v>
      </c>
      <c r="CH13" s="216">
        <v>0.3</v>
      </c>
      <c r="CI13" s="216">
        <v>-0.8</v>
      </c>
      <c r="CJ13" s="216">
        <v>2.1</v>
      </c>
      <c r="CK13" s="207"/>
      <c r="CL13" s="207"/>
      <c r="CM13" s="207"/>
      <c r="CO13" s="211">
        <v>45</v>
      </c>
      <c r="CP13" s="212">
        <v>7.71</v>
      </c>
      <c r="CQ13" s="216">
        <v>0.6</v>
      </c>
      <c r="CR13" s="216">
        <v>-0.8</v>
      </c>
      <c r="CS13" s="216">
        <v>2</v>
      </c>
      <c r="CT13" s="207"/>
      <c r="CU13" s="207"/>
      <c r="CV13" s="207"/>
    </row>
    <row r="14" spans="1:100" s="215" customFormat="1" x14ac:dyDescent="0.15">
      <c r="A14" s="211">
        <v>50</v>
      </c>
      <c r="B14" s="212">
        <v>114.7</v>
      </c>
      <c r="C14" s="213">
        <v>11.99</v>
      </c>
      <c r="D14" s="214">
        <v>11.32</v>
      </c>
      <c r="E14" s="207">
        <v>3.62</v>
      </c>
      <c r="F14" s="207">
        <v>2.09</v>
      </c>
      <c r="G14" s="207">
        <v>2.95</v>
      </c>
      <c r="H14" s="218">
        <v>0</v>
      </c>
      <c r="J14" s="211">
        <v>50</v>
      </c>
      <c r="K14" s="212">
        <v>3.5190000000000001</v>
      </c>
      <c r="L14" s="213">
        <v>0.58199999999999996</v>
      </c>
      <c r="M14" s="214">
        <v>0.29399999999999998</v>
      </c>
      <c r="N14" s="207">
        <v>1.9219999999999999</v>
      </c>
      <c r="O14" s="207">
        <v>1.8220000000000001</v>
      </c>
      <c r="P14" s="207">
        <v>0.61099999999999999</v>
      </c>
      <c r="Q14" s="207"/>
      <c r="S14" s="211">
        <v>50</v>
      </c>
      <c r="T14" s="212">
        <f t="shared" si="0"/>
        <v>9.9589999999999996</v>
      </c>
      <c r="U14" s="213">
        <f t="shared" si="1"/>
        <v>0.36104417670682731</v>
      </c>
      <c r="V14" s="216">
        <f t="shared" si="2"/>
        <v>-0.86104417670682731</v>
      </c>
      <c r="W14" s="207">
        <f t="shared" si="3"/>
        <v>1.9389558232931723</v>
      </c>
      <c r="X14" s="207"/>
      <c r="Y14" s="207"/>
      <c r="Z14" s="207"/>
      <c r="AA14" s="103">
        <v>6.0839999999999996</v>
      </c>
      <c r="AB14" s="103">
        <v>3.875</v>
      </c>
      <c r="AD14" s="211">
        <v>50</v>
      </c>
      <c r="AE14" s="212">
        <v>4.9630000000000001</v>
      </c>
      <c r="AF14" s="213">
        <v>0.7</v>
      </c>
      <c r="AG14" s="216">
        <v>-0.8</v>
      </c>
      <c r="AH14" s="207" t="s">
        <v>90</v>
      </c>
      <c r="AI14" s="207"/>
      <c r="AJ14" s="207"/>
      <c r="AK14" s="207"/>
      <c r="AL14" s="211"/>
      <c r="AN14" s="211">
        <v>200</v>
      </c>
      <c r="AO14" s="212">
        <v>2.8500000000000001E-2</v>
      </c>
      <c r="AP14" s="213">
        <v>3.5</v>
      </c>
      <c r="AQ14" s="216">
        <v>-9.1</v>
      </c>
      <c r="AR14" s="207" t="s">
        <v>137</v>
      </c>
      <c r="AS14" s="207" t="s">
        <v>106</v>
      </c>
      <c r="AT14" s="207" t="s">
        <v>89</v>
      </c>
      <c r="AU14" s="223">
        <v>1.006</v>
      </c>
      <c r="AW14" s="211">
        <v>50</v>
      </c>
      <c r="AX14" s="212">
        <v>2.9910000000000001</v>
      </c>
      <c r="AY14" s="213">
        <v>31</v>
      </c>
      <c r="AZ14" s="216">
        <v>-37.5</v>
      </c>
      <c r="BA14" s="207"/>
      <c r="BB14" s="207"/>
      <c r="BC14" s="207"/>
      <c r="BD14" s="207"/>
      <c r="BF14" s="211"/>
      <c r="BG14" s="212"/>
      <c r="BH14" s="213"/>
      <c r="BI14" s="214"/>
      <c r="BJ14" s="207"/>
      <c r="BK14" s="207"/>
      <c r="BL14" s="207"/>
      <c r="BM14" s="207"/>
      <c r="BN14" s="212"/>
      <c r="BO14" s="212"/>
      <c r="BQ14" s="211"/>
      <c r="BR14" s="212"/>
      <c r="BS14" s="213"/>
      <c r="BT14" s="214"/>
      <c r="BU14" s="207"/>
      <c r="BV14" s="207"/>
      <c r="BW14" s="207"/>
      <c r="BX14" s="207"/>
      <c r="BY14" s="212"/>
      <c r="BZ14" s="212"/>
      <c r="CF14" s="211">
        <v>50</v>
      </c>
      <c r="CG14" s="212">
        <v>3.88</v>
      </c>
      <c r="CH14" s="216">
        <v>0.3</v>
      </c>
      <c r="CI14" s="216">
        <v>-0.8</v>
      </c>
      <c r="CJ14" s="216">
        <v>2</v>
      </c>
      <c r="CK14" s="207"/>
      <c r="CL14" s="207"/>
      <c r="CM14" s="207"/>
      <c r="CO14" s="211">
        <v>50</v>
      </c>
      <c r="CP14" s="212">
        <v>6.08</v>
      </c>
      <c r="CQ14" s="216">
        <v>0.4</v>
      </c>
      <c r="CR14" s="216">
        <v>-0.9</v>
      </c>
      <c r="CS14" s="216">
        <v>1.9</v>
      </c>
      <c r="CT14" s="207"/>
      <c r="CU14" s="207"/>
      <c r="CV14" s="207"/>
    </row>
    <row r="15" spans="1:100" s="215" customFormat="1" x14ac:dyDescent="0.15">
      <c r="A15" s="211">
        <v>55</v>
      </c>
      <c r="B15" s="212">
        <v>93.65</v>
      </c>
      <c r="C15" s="213">
        <v>11.2</v>
      </c>
      <c r="D15" s="214">
        <v>10.83</v>
      </c>
      <c r="E15" s="207">
        <v>3.56</v>
      </c>
      <c r="F15" s="207">
        <v>2.04</v>
      </c>
      <c r="G15" s="207">
        <v>2.92</v>
      </c>
      <c r="H15" s="218">
        <v>0</v>
      </c>
      <c r="J15" s="211">
        <v>55</v>
      </c>
      <c r="K15" s="212">
        <v>3.3290000000000002</v>
      </c>
      <c r="L15" s="213">
        <v>0.54300000000000004</v>
      </c>
      <c r="M15" s="214">
        <v>0.28499999999999998</v>
      </c>
      <c r="N15" s="207">
        <v>1.919</v>
      </c>
      <c r="O15" s="207">
        <v>1.823</v>
      </c>
      <c r="P15" s="207">
        <v>0.59699999999999998</v>
      </c>
      <c r="Q15" s="207"/>
      <c r="S15" s="211">
        <v>55</v>
      </c>
      <c r="T15" s="212">
        <f t="shared" si="0"/>
        <v>7.9249999999999998</v>
      </c>
      <c r="U15" s="213">
        <f t="shared" si="1"/>
        <v>0.4</v>
      </c>
      <c r="V15" s="216">
        <f t="shared" si="2"/>
        <v>-0.63876262626262614</v>
      </c>
      <c r="W15" s="207">
        <f t="shared" si="3"/>
        <v>1.9775252525252525</v>
      </c>
      <c r="X15" s="207"/>
      <c r="Y15" s="207"/>
      <c r="Z15" s="207"/>
      <c r="AA15" s="103">
        <v>4.8529999999999998</v>
      </c>
      <c r="AB15" s="103">
        <v>3.0720000000000001</v>
      </c>
      <c r="AD15" s="211">
        <v>55</v>
      </c>
      <c r="AE15" s="212">
        <v>4.0019999999999998</v>
      </c>
      <c r="AF15" s="213">
        <v>0.8</v>
      </c>
      <c r="AG15" s="216">
        <v>-0.9</v>
      </c>
      <c r="AH15" s="207" t="s">
        <v>86</v>
      </c>
      <c r="AI15" s="207"/>
      <c r="AJ15" s="207"/>
      <c r="AK15" s="207"/>
      <c r="AL15" s="211"/>
      <c r="AN15" s="211">
        <v>250</v>
      </c>
      <c r="AO15" s="212">
        <v>1.3610000000000001E-2</v>
      </c>
      <c r="AP15" s="213">
        <v>4.0999999999999996</v>
      </c>
      <c r="AQ15" s="216">
        <v>-9.5</v>
      </c>
      <c r="AR15" s="207" t="s">
        <v>165</v>
      </c>
      <c r="AS15" s="207" t="s">
        <v>108</v>
      </c>
      <c r="AT15" s="207" t="s">
        <v>83</v>
      </c>
      <c r="AU15" s="223">
        <v>1.0029999999999999</v>
      </c>
      <c r="AW15" s="211">
        <v>55</v>
      </c>
      <c r="AX15" s="212">
        <v>2.351</v>
      </c>
      <c r="AY15" s="213">
        <v>29.5</v>
      </c>
      <c r="AZ15" s="216">
        <v>-36.299999999999997</v>
      </c>
      <c r="BA15" s="207"/>
      <c r="BB15" s="207"/>
      <c r="BC15" s="207"/>
      <c r="BD15" s="207"/>
      <c r="BF15" s="211"/>
      <c r="BG15" s="212"/>
      <c r="BH15" s="213"/>
      <c r="BI15" s="214"/>
      <c r="BJ15" s="207"/>
      <c r="BK15" s="207"/>
      <c r="BL15" s="207"/>
      <c r="BM15" s="207"/>
      <c r="BN15" s="212"/>
      <c r="BO15" s="212"/>
      <c r="BQ15" s="211"/>
      <c r="BR15" s="212"/>
      <c r="BS15" s="213"/>
      <c r="BT15" s="214"/>
      <c r="BU15" s="207"/>
      <c r="BV15" s="207"/>
      <c r="BW15" s="207"/>
      <c r="BX15" s="207"/>
      <c r="BY15" s="212"/>
      <c r="BZ15" s="212"/>
      <c r="CF15" s="211">
        <v>55</v>
      </c>
      <c r="CG15" s="212">
        <v>3.07</v>
      </c>
      <c r="CH15" s="216">
        <v>0.4</v>
      </c>
      <c r="CI15" s="216">
        <v>-0.7</v>
      </c>
      <c r="CJ15" s="216">
        <v>2.1</v>
      </c>
      <c r="CK15" s="207"/>
      <c r="CL15" s="207"/>
      <c r="CM15" s="207"/>
      <c r="CO15" s="211">
        <v>55</v>
      </c>
      <c r="CP15" s="212">
        <v>4.8499999999999996</v>
      </c>
      <c r="CQ15" s="216">
        <v>0.4</v>
      </c>
      <c r="CR15" s="216">
        <v>-0.6</v>
      </c>
      <c r="CS15" s="216">
        <v>1.9</v>
      </c>
      <c r="CT15" s="207"/>
      <c r="CU15" s="207"/>
      <c r="CV15" s="207"/>
    </row>
    <row r="16" spans="1:100" s="215" customFormat="1" x14ac:dyDescent="0.15">
      <c r="A16" s="211">
        <v>60</v>
      </c>
      <c r="B16" s="212">
        <v>78.27</v>
      </c>
      <c r="C16" s="213">
        <v>10.59</v>
      </c>
      <c r="D16" s="214">
        <v>10.42</v>
      </c>
      <c r="E16" s="207">
        <v>3.51</v>
      </c>
      <c r="F16" s="207">
        <v>2.0099999999999998</v>
      </c>
      <c r="G16" s="207">
        <v>2.88</v>
      </c>
      <c r="H16" s="218">
        <v>0</v>
      </c>
      <c r="J16" s="211">
        <v>60</v>
      </c>
      <c r="K16" s="212">
        <v>3.1520000000000001</v>
      </c>
      <c r="L16" s="213">
        <v>0.52200000000000002</v>
      </c>
      <c r="M16" s="214">
        <v>0.27300000000000002</v>
      </c>
      <c r="N16" s="207">
        <v>1.9159999999999999</v>
      </c>
      <c r="O16" s="207">
        <v>1.825</v>
      </c>
      <c r="P16" s="207">
        <v>0.58299999999999996</v>
      </c>
      <c r="Q16" s="207"/>
      <c r="S16" s="211">
        <v>60</v>
      </c>
      <c r="T16" s="212">
        <f t="shared" si="0"/>
        <v>6.3879999999999999</v>
      </c>
      <c r="U16" s="213">
        <f t="shared" si="1"/>
        <v>0.37730829420970263</v>
      </c>
      <c r="V16" s="216">
        <f t="shared" si="2"/>
        <v>-0.59999999999999987</v>
      </c>
      <c r="W16" s="207">
        <f t="shared" si="3"/>
        <v>2.0386541471048512</v>
      </c>
      <c r="X16" s="207"/>
      <c r="Y16" s="207"/>
      <c r="Z16" s="207"/>
      <c r="AA16" s="103">
        <v>3.9220000000000002</v>
      </c>
      <c r="AB16" s="103">
        <v>2.4660000000000002</v>
      </c>
      <c r="AD16" s="211">
        <v>60</v>
      </c>
      <c r="AE16" s="212">
        <v>3.2589999999999999</v>
      </c>
      <c r="AF16" s="213">
        <v>1</v>
      </c>
      <c r="AG16" s="216">
        <v>-0.9</v>
      </c>
      <c r="AH16" s="207" t="s">
        <v>86</v>
      </c>
      <c r="AI16" s="207"/>
      <c r="AJ16" s="207"/>
      <c r="AK16" s="207"/>
      <c r="AL16" s="211"/>
      <c r="AN16" s="211">
        <v>300</v>
      </c>
      <c r="AO16" s="212">
        <v>7.6369999999999997E-3</v>
      </c>
      <c r="AP16" s="213">
        <v>5</v>
      </c>
      <c r="AQ16" s="216">
        <v>-10.3</v>
      </c>
      <c r="AR16" s="207" t="s">
        <v>156</v>
      </c>
      <c r="AS16" s="207" t="s">
        <v>157</v>
      </c>
      <c r="AT16" s="207" t="s">
        <v>84</v>
      </c>
      <c r="AU16" s="223">
        <v>1.018</v>
      </c>
      <c r="AW16" s="211">
        <v>60</v>
      </c>
      <c r="AX16" s="212">
        <v>1.871</v>
      </c>
      <c r="AY16" s="213">
        <v>28.1</v>
      </c>
      <c r="AZ16" s="216">
        <v>-35</v>
      </c>
      <c r="BA16" s="207"/>
      <c r="BB16" s="207"/>
      <c r="BC16" s="207"/>
      <c r="BD16" s="207"/>
      <c r="BF16" s="211"/>
      <c r="BG16" s="212"/>
      <c r="BH16" s="213"/>
      <c r="BI16" s="214"/>
      <c r="BJ16" s="207"/>
      <c r="BK16" s="207"/>
      <c r="BL16" s="207"/>
      <c r="BM16" s="207"/>
      <c r="BN16" s="212"/>
      <c r="BO16" s="212"/>
      <c r="BQ16" s="211"/>
      <c r="BR16" s="212"/>
      <c r="BS16" s="213"/>
      <c r="BT16" s="214"/>
      <c r="BU16" s="207"/>
      <c r="BV16" s="207"/>
      <c r="BW16" s="207"/>
      <c r="BX16" s="207"/>
      <c r="BY16" s="212"/>
      <c r="BZ16" s="212"/>
      <c r="CF16" s="211">
        <v>60</v>
      </c>
      <c r="CG16" s="212">
        <v>2.4700000000000002</v>
      </c>
      <c r="CH16" s="216">
        <v>0.5</v>
      </c>
      <c r="CI16" s="216">
        <v>-0.6</v>
      </c>
      <c r="CJ16" s="216">
        <v>2.1</v>
      </c>
      <c r="CK16" s="207"/>
      <c r="CL16" s="207"/>
      <c r="CM16" s="207"/>
      <c r="CO16" s="211">
        <v>60</v>
      </c>
      <c r="CP16" s="212">
        <v>3.92</v>
      </c>
      <c r="CQ16" s="216">
        <v>0.3</v>
      </c>
      <c r="CR16" s="216">
        <v>-0.6</v>
      </c>
      <c r="CS16" s="216">
        <v>2</v>
      </c>
      <c r="CT16" s="207"/>
      <c r="CU16" s="207"/>
      <c r="CV16" s="207"/>
    </row>
    <row r="17" spans="1:100" s="215" customFormat="1" x14ac:dyDescent="0.15">
      <c r="A17" s="211">
        <v>65</v>
      </c>
      <c r="B17" s="212">
        <v>66.61</v>
      </c>
      <c r="C17" s="213">
        <v>10.07</v>
      </c>
      <c r="D17" s="214">
        <v>10.07</v>
      </c>
      <c r="E17" s="207">
        <v>3.46</v>
      </c>
      <c r="F17" s="207">
        <v>1.98</v>
      </c>
      <c r="G17" s="207">
        <v>2.84</v>
      </c>
      <c r="H17" s="218">
        <v>0</v>
      </c>
      <c r="J17" s="211">
        <v>65</v>
      </c>
      <c r="K17" s="212">
        <v>2.9860000000000002</v>
      </c>
      <c r="L17" s="213">
        <v>0.49299999999999999</v>
      </c>
      <c r="M17" s="214">
        <v>0.26200000000000001</v>
      </c>
      <c r="N17" s="207">
        <v>1.9139999999999999</v>
      </c>
      <c r="O17" s="207">
        <v>1.827</v>
      </c>
      <c r="P17" s="207">
        <v>0.57099999999999995</v>
      </c>
      <c r="Q17" s="207"/>
      <c r="S17" s="211">
        <v>65</v>
      </c>
      <c r="T17" s="212">
        <f t="shared" si="0"/>
        <v>5.2039999999999997</v>
      </c>
      <c r="U17" s="213">
        <f t="shared" si="1"/>
        <v>0.37677543186180423</v>
      </c>
      <c r="V17" s="216">
        <f t="shared" si="2"/>
        <v>-0.62322456813819571</v>
      </c>
      <c r="W17" s="207">
        <f t="shared" si="3"/>
        <v>2.0383877159309023</v>
      </c>
      <c r="X17" s="207"/>
      <c r="Y17" s="207"/>
      <c r="Z17" s="207"/>
      <c r="AA17" s="103">
        <v>3.206</v>
      </c>
      <c r="AB17" s="103">
        <v>1.998</v>
      </c>
      <c r="AD17" s="211">
        <v>65</v>
      </c>
      <c r="AE17" s="212">
        <v>2.6850000000000001</v>
      </c>
      <c r="AF17" s="213">
        <v>1.1000000000000001</v>
      </c>
      <c r="AG17" s="216">
        <v>-1</v>
      </c>
      <c r="AH17" s="207" t="s">
        <v>86</v>
      </c>
      <c r="AI17" s="207"/>
      <c r="AJ17" s="207"/>
      <c r="AK17" s="207"/>
      <c r="AL17" s="211"/>
      <c r="AN17" s="211">
        <v>400</v>
      </c>
      <c r="AO17" s="212">
        <v>3.2439999999999999E-3</v>
      </c>
      <c r="AP17" s="213">
        <v>6.9</v>
      </c>
      <c r="AQ17" s="216">
        <v>-11.7</v>
      </c>
      <c r="AR17" s="207" t="s">
        <v>162</v>
      </c>
      <c r="AS17" s="207" t="s">
        <v>158</v>
      </c>
      <c r="AT17" s="207" t="s">
        <v>97</v>
      </c>
      <c r="AU17" s="223">
        <v>1.016</v>
      </c>
      <c r="AW17" s="211">
        <v>65</v>
      </c>
      <c r="AX17" s="212">
        <v>1.51</v>
      </c>
      <c r="AY17" s="213">
        <v>27.2</v>
      </c>
      <c r="AZ17" s="216">
        <v>-33.6</v>
      </c>
      <c r="BA17" s="207"/>
      <c r="BB17" s="207"/>
      <c r="BC17" s="207"/>
      <c r="BD17" s="207"/>
      <c r="BF17" s="211"/>
      <c r="BG17" s="212"/>
      <c r="BH17" s="213"/>
      <c r="BI17" s="214"/>
      <c r="BJ17" s="207"/>
      <c r="BK17" s="207"/>
      <c r="BL17" s="207"/>
      <c r="BM17" s="207"/>
      <c r="BN17" s="212"/>
      <c r="BO17" s="212"/>
      <c r="BQ17" s="211"/>
      <c r="BR17" s="212"/>
      <c r="BS17" s="213"/>
      <c r="BT17" s="214"/>
      <c r="BU17" s="207"/>
      <c r="BV17" s="207"/>
      <c r="BW17" s="207"/>
      <c r="BX17" s="207"/>
      <c r="BY17" s="212"/>
      <c r="BZ17" s="212"/>
      <c r="CF17" s="211">
        <v>65</v>
      </c>
      <c r="CG17" s="212">
        <v>2</v>
      </c>
      <c r="CH17" s="216">
        <v>0.5</v>
      </c>
      <c r="CI17" s="216">
        <v>-0.5</v>
      </c>
      <c r="CJ17" s="216">
        <v>2.1</v>
      </c>
      <c r="CK17" s="207"/>
      <c r="CL17" s="207"/>
      <c r="CM17" s="207"/>
      <c r="CO17" s="211">
        <v>65</v>
      </c>
      <c r="CP17" s="212">
        <v>3.21</v>
      </c>
      <c r="CQ17" s="216">
        <v>0.3</v>
      </c>
      <c r="CR17" s="216">
        <v>-0.7</v>
      </c>
      <c r="CS17" s="216">
        <v>2</v>
      </c>
      <c r="CT17" s="207"/>
      <c r="CU17" s="207"/>
      <c r="CV17" s="207"/>
    </row>
    <row r="18" spans="1:100" s="215" customFormat="1" x14ac:dyDescent="0.15">
      <c r="A18" s="211">
        <v>70</v>
      </c>
      <c r="B18" s="212">
        <v>57.52</v>
      </c>
      <c r="C18" s="213">
        <v>9.65</v>
      </c>
      <c r="D18" s="214">
        <v>9.77</v>
      </c>
      <c r="E18" s="207">
        <v>3.42</v>
      </c>
      <c r="F18" s="207">
        <v>1.95</v>
      </c>
      <c r="G18" s="207">
        <v>2.81</v>
      </c>
      <c r="H18" s="218">
        <v>0</v>
      </c>
      <c r="J18" s="211">
        <v>70</v>
      </c>
      <c r="K18" s="212">
        <v>2.831</v>
      </c>
      <c r="L18" s="213">
        <v>0.46400000000000002</v>
      </c>
      <c r="M18" s="214">
        <v>0.255</v>
      </c>
      <c r="N18" s="207">
        <v>1.9119999999999999</v>
      </c>
      <c r="O18" s="207">
        <v>1.8280000000000001</v>
      </c>
      <c r="P18" s="207">
        <v>0.55900000000000005</v>
      </c>
      <c r="Q18" s="207"/>
      <c r="S18" s="211">
        <v>70</v>
      </c>
      <c r="T18" s="212">
        <f t="shared" si="0"/>
        <v>4.2770000000000001</v>
      </c>
      <c r="U18" s="213">
        <f t="shared" si="1"/>
        <v>0.4</v>
      </c>
      <c r="V18" s="216">
        <f t="shared" si="2"/>
        <v>-0.66168224299065415</v>
      </c>
      <c r="W18" s="207">
        <f t="shared" si="3"/>
        <v>2.0383177570093456</v>
      </c>
      <c r="X18" s="207"/>
      <c r="Y18" s="207"/>
      <c r="Z18" s="207"/>
      <c r="AA18" s="103">
        <v>2.641</v>
      </c>
      <c r="AB18" s="103">
        <v>1.6359999999999999</v>
      </c>
      <c r="AD18" s="211">
        <v>70</v>
      </c>
      <c r="AE18" s="212">
        <v>2.2320000000000002</v>
      </c>
      <c r="AF18" s="213">
        <v>1.2</v>
      </c>
      <c r="AG18" s="216">
        <v>-1.2</v>
      </c>
      <c r="AH18" s="207" t="s">
        <v>85</v>
      </c>
      <c r="AI18" s="207"/>
      <c r="AJ18" s="207"/>
      <c r="AK18" s="207"/>
      <c r="AL18" s="211"/>
      <c r="AN18" s="211">
        <v>500</v>
      </c>
      <c r="AO18" s="212">
        <v>1.645E-3</v>
      </c>
      <c r="AP18" s="213">
        <v>8.6999999999999993</v>
      </c>
      <c r="AQ18" s="216">
        <v>-13</v>
      </c>
      <c r="AR18" s="207" t="s">
        <v>166</v>
      </c>
      <c r="AS18" s="207" t="s">
        <v>143</v>
      </c>
      <c r="AT18" s="207" t="s">
        <v>99</v>
      </c>
      <c r="AU18" s="223">
        <v>1.034</v>
      </c>
      <c r="AW18" s="211">
        <v>70</v>
      </c>
      <c r="AX18" s="212">
        <v>1.228</v>
      </c>
      <c r="AY18" s="213">
        <v>26.2</v>
      </c>
      <c r="AZ18" s="216">
        <v>-32.1</v>
      </c>
      <c r="BA18" s="207"/>
      <c r="BB18" s="207"/>
      <c r="BC18" s="207"/>
      <c r="BD18" s="207"/>
      <c r="BF18" s="211"/>
      <c r="BG18" s="212"/>
      <c r="BH18" s="213"/>
      <c r="BI18" s="214"/>
      <c r="BJ18" s="207"/>
      <c r="BK18" s="207"/>
      <c r="BL18" s="207"/>
      <c r="BM18" s="207"/>
      <c r="BN18" s="212"/>
      <c r="BO18" s="212"/>
      <c r="BQ18" s="211"/>
      <c r="BR18" s="212"/>
      <c r="BS18" s="213"/>
      <c r="BT18" s="214"/>
      <c r="BU18" s="207"/>
      <c r="BV18" s="207"/>
      <c r="BW18" s="207"/>
      <c r="BX18" s="207"/>
      <c r="BY18" s="212"/>
      <c r="BZ18" s="212"/>
      <c r="CF18" s="211">
        <v>70</v>
      </c>
      <c r="CG18" s="212">
        <v>1.64</v>
      </c>
      <c r="CH18" s="216">
        <v>0.4</v>
      </c>
      <c r="CI18" s="216">
        <v>-0.6</v>
      </c>
      <c r="CJ18" s="216">
        <v>2.1</v>
      </c>
      <c r="CK18" s="207"/>
      <c r="CL18" s="207"/>
      <c r="CM18" s="207"/>
      <c r="CO18" s="211">
        <v>70</v>
      </c>
      <c r="CP18" s="212">
        <v>2.64</v>
      </c>
      <c r="CQ18" s="216">
        <v>0.4</v>
      </c>
      <c r="CR18" s="216">
        <v>-0.7</v>
      </c>
      <c r="CS18" s="216">
        <v>2</v>
      </c>
      <c r="CT18" s="207"/>
      <c r="CU18" s="207"/>
      <c r="CV18" s="207"/>
    </row>
    <row r="19" spans="1:100" s="215" customFormat="1" x14ac:dyDescent="0.15">
      <c r="A19" s="211">
        <v>75</v>
      </c>
      <c r="B19" s="212">
        <v>50.25</v>
      </c>
      <c r="C19" s="213">
        <v>9.3000000000000007</v>
      </c>
      <c r="D19" s="214">
        <v>9.51</v>
      </c>
      <c r="E19" s="207">
        <v>3.37</v>
      </c>
      <c r="F19" s="207">
        <v>1.92</v>
      </c>
      <c r="G19" s="207">
        <v>2.77</v>
      </c>
      <c r="H19" s="218">
        <v>0</v>
      </c>
      <c r="J19" s="211">
        <v>75</v>
      </c>
      <c r="K19" s="212">
        <v>2.6859999999999999</v>
      </c>
      <c r="L19" s="213">
        <v>0.44800000000000001</v>
      </c>
      <c r="M19" s="214">
        <v>0.245</v>
      </c>
      <c r="N19" s="207">
        <v>1.911</v>
      </c>
      <c r="O19" s="207">
        <v>1.831</v>
      </c>
      <c r="P19" s="207">
        <v>0.54700000000000004</v>
      </c>
      <c r="Q19" s="207"/>
      <c r="S19" s="211">
        <v>75</v>
      </c>
      <c r="T19" s="212">
        <f t="shared" si="0"/>
        <v>3.5449999999999999</v>
      </c>
      <c r="U19" s="213">
        <f t="shared" si="1"/>
        <v>0.33802816901408456</v>
      </c>
      <c r="V19" s="216">
        <f t="shared" si="2"/>
        <v>-0.68591549295774656</v>
      </c>
      <c r="W19" s="207">
        <f t="shared" si="3"/>
        <v>2.0380281690140847</v>
      </c>
      <c r="X19" s="207"/>
      <c r="Y19" s="207"/>
      <c r="Z19" s="207"/>
      <c r="AA19" s="103">
        <v>2.1960000000000002</v>
      </c>
      <c r="AB19" s="103">
        <v>1.349</v>
      </c>
      <c r="AD19" s="211">
        <v>75</v>
      </c>
      <c r="AE19" s="212">
        <v>1.869</v>
      </c>
      <c r="AF19" s="213">
        <v>1.2</v>
      </c>
      <c r="AG19" s="216">
        <v>-1.2</v>
      </c>
      <c r="AH19" s="207" t="s">
        <v>85</v>
      </c>
      <c r="AI19" s="207"/>
      <c r="AJ19" s="207"/>
      <c r="AK19" s="207"/>
      <c r="AL19" s="211"/>
      <c r="AN19" s="211">
        <v>750</v>
      </c>
      <c r="AO19" s="212">
        <v>3.8400000000000001E-4</v>
      </c>
      <c r="AP19" s="213">
        <v>11.4</v>
      </c>
      <c r="AQ19" s="216">
        <v>-14.8</v>
      </c>
      <c r="AR19" s="207" t="s">
        <v>167</v>
      </c>
      <c r="AS19" s="207" t="s">
        <v>168</v>
      </c>
      <c r="AT19" s="207" t="s">
        <v>104</v>
      </c>
      <c r="AU19" s="223">
        <v>1.153</v>
      </c>
      <c r="AW19" s="211">
        <v>75</v>
      </c>
      <c r="AX19" s="212">
        <v>1.012</v>
      </c>
      <c r="AY19" s="213">
        <v>25.7</v>
      </c>
      <c r="AZ19" s="216">
        <v>-30.9</v>
      </c>
      <c r="BA19" s="207"/>
      <c r="BB19" s="207"/>
      <c r="BC19" s="207"/>
      <c r="BD19" s="207"/>
      <c r="BF19" s="211"/>
      <c r="BG19" s="212"/>
      <c r="BH19" s="213"/>
      <c r="BI19" s="214"/>
      <c r="BJ19" s="207"/>
      <c r="BK19" s="207"/>
      <c r="BL19" s="207"/>
      <c r="BM19" s="207"/>
      <c r="BN19" s="212"/>
      <c r="BO19" s="212"/>
      <c r="BQ19" s="211"/>
      <c r="BR19" s="212"/>
      <c r="BS19" s="213"/>
      <c r="BT19" s="214"/>
      <c r="BU19" s="207"/>
      <c r="BV19" s="207"/>
      <c r="BW19" s="207"/>
      <c r="BX19" s="207"/>
      <c r="BY19" s="212"/>
      <c r="BZ19" s="212"/>
      <c r="CF19" s="211">
        <v>75</v>
      </c>
      <c r="CG19" s="212">
        <v>1.35</v>
      </c>
      <c r="CH19" s="216">
        <v>0.4</v>
      </c>
      <c r="CI19" s="216">
        <v>-0.5</v>
      </c>
      <c r="CJ19" s="216">
        <v>2.1</v>
      </c>
      <c r="CK19" s="207"/>
      <c r="CL19" s="207"/>
      <c r="CM19" s="207"/>
      <c r="CO19" s="211">
        <v>75</v>
      </c>
      <c r="CP19" s="212">
        <v>2.2000000000000002</v>
      </c>
      <c r="CQ19" s="216">
        <v>0.3</v>
      </c>
      <c r="CR19" s="216">
        <v>-0.8</v>
      </c>
      <c r="CS19" s="216">
        <v>2</v>
      </c>
      <c r="CT19" s="207"/>
      <c r="CU19" s="207"/>
      <c r="CV19" s="207"/>
    </row>
    <row r="20" spans="1:100" s="215" customFormat="1" x14ac:dyDescent="0.15">
      <c r="A20" s="211">
        <v>80</v>
      </c>
      <c r="B20" s="212">
        <v>44.31</v>
      </c>
      <c r="C20" s="213">
        <v>9.01</v>
      </c>
      <c r="D20" s="214">
        <v>9.2899999999999991</v>
      </c>
      <c r="E20" s="207">
        <v>3.33</v>
      </c>
      <c r="F20" s="207">
        <v>1.9</v>
      </c>
      <c r="G20" s="207">
        <v>2.74</v>
      </c>
      <c r="H20" s="218">
        <v>0</v>
      </c>
      <c r="J20" s="211">
        <v>80</v>
      </c>
      <c r="K20" s="212">
        <v>2.5499999999999998</v>
      </c>
      <c r="L20" s="213">
        <v>0.42599999999999999</v>
      </c>
      <c r="M20" s="214">
        <v>0.23100000000000001</v>
      </c>
      <c r="N20" s="207">
        <v>1.91</v>
      </c>
      <c r="O20" s="207">
        <v>1.833</v>
      </c>
      <c r="P20" s="207">
        <v>0.53600000000000003</v>
      </c>
      <c r="Q20" s="207"/>
      <c r="S20" s="211">
        <v>80</v>
      </c>
      <c r="T20" s="212">
        <f t="shared" si="0"/>
        <v>2.9610000000000003</v>
      </c>
      <c r="U20" s="213">
        <f t="shared" si="1"/>
        <v>0.33783783783783783</v>
      </c>
      <c r="V20" s="216">
        <f t="shared" si="2"/>
        <v>-0.66216216216216217</v>
      </c>
      <c r="W20" s="207">
        <f t="shared" si="3"/>
        <v>1.9756756756756759</v>
      </c>
      <c r="X20" s="207"/>
      <c r="Y20" s="207"/>
      <c r="Z20" s="207"/>
      <c r="AA20" s="103">
        <v>1.839</v>
      </c>
      <c r="AB20" s="103">
        <v>1.1220000000000001</v>
      </c>
      <c r="AD20" s="211">
        <v>80</v>
      </c>
      <c r="AE20" s="212">
        <v>1.577</v>
      </c>
      <c r="AF20" s="213">
        <v>1.3</v>
      </c>
      <c r="AG20" s="216">
        <v>-1.4</v>
      </c>
      <c r="AH20" s="207" t="s">
        <v>91</v>
      </c>
      <c r="AI20" s="207"/>
      <c r="AJ20" s="207"/>
      <c r="AK20" s="207"/>
      <c r="AL20" s="211"/>
      <c r="AN20" s="211">
        <v>1000</v>
      </c>
      <c r="AO20" s="212">
        <v>1E-4</v>
      </c>
      <c r="AP20" s="213">
        <v>12.9</v>
      </c>
      <c r="AQ20" s="216">
        <v>-15.9</v>
      </c>
      <c r="AR20" s="207" t="s">
        <v>169</v>
      </c>
      <c r="AS20" s="207" t="s">
        <v>170</v>
      </c>
      <c r="AT20" s="207" t="s">
        <v>107</v>
      </c>
      <c r="AU20" s="223">
        <v>1.1970000000000001</v>
      </c>
      <c r="AW20" s="211">
        <v>80</v>
      </c>
      <c r="AX20" s="212">
        <v>0.83489999999999998</v>
      </c>
      <c r="AY20" s="213">
        <v>24.8</v>
      </c>
      <c r="AZ20" s="216">
        <v>-29.7</v>
      </c>
      <c r="BA20" s="207"/>
      <c r="BB20" s="207"/>
      <c r="BC20" s="207"/>
      <c r="BD20" s="207"/>
      <c r="BF20" s="211"/>
      <c r="BG20" s="212"/>
      <c r="BH20" s="213"/>
      <c r="BI20" s="214"/>
      <c r="BJ20" s="207"/>
      <c r="BK20" s="207"/>
      <c r="BL20" s="207"/>
      <c r="BM20" s="207"/>
      <c r="BN20" s="212"/>
      <c r="BO20" s="212"/>
      <c r="BQ20" s="211"/>
      <c r="BR20" s="212"/>
      <c r="BS20" s="213"/>
      <c r="BT20" s="214"/>
      <c r="BU20" s="207"/>
      <c r="BV20" s="207"/>
      <c r="BW20" s="207"/>
      <c r="BX20" s="207"/>
      <c r="BY20" s="212"/>
      <c r="BZ20" s="212"/>
      <c r="CF20" s="211">
        <v>80</v>
      </c>
      <c r="CG20" s="212">
        <v>1.1200000000000001</v>
      </c>
      <c r="CH20" s="216">
        <v>0.4</v>
      </c>
      <c r="CI20" s="216">
        <v>-0.6</v>
      </c>
      <c r="CJ20" s="216">
        <v>2.1</v>
      </c>
      <c r="CK20" s="207"/>
      <c r="CL20" s="207"/>
      <c r="CM20" s="207"/>
      <c r="CO20" s="211">
        <v>80</v>
      </c>
      <c r="CP20" s="212">
        <v>1.84</v>
      </c>
      <c r="CQ20" s="216">
        <v>0.3</v>
      </c>
      <c r="CR20" s="216">
        <v>-0.7</v>
      </c>
      <c r="CS20" s="216">
        <v>1.9</v>
      </c>
      <c r="CT20" s="207"/>
      <c r="CU20" s="207"/>
      <c r="CV20" s="207"/>
    </row>
    <row r="21" spans="1:100" s="215" customFormat="1" x14ac:dyDescent="0.15">
      <c r="A21" s="211">
        <v>85</v>
      </c>
      <c r="B21" s="212">
        <v>39.4</v>
      </c>
      <c r="C21" s="213">
        <v>8.73</v>
      </c>
      <c r="D21" s="214">
        <v>9.08</v>
      </c>
      <c r="E21" s="207">
        <v>3.3</v>
      </c>
      <c r="F21" s="207">
        <v>1.88</v>
      </c>
      <c r="G21" s="207">
        <v>2.71</v>
      </c>
      <c r="H21" s="218">
        <v>0</v>
      </c>
      <c r="J21" s="211">
        <v>85</v>
      </c>
      <c r="K21" s="212">
        <v>2.423</v>
      </c>
      <c r="L21" s="213">
        <v>0.40300000000000002</v>
      </c>
      <c r="M21" s="214">
        <v>0.22800000000000001</v>
      </c>
      <c r="N21" s="207">
        <v>1.91</v>
      </c>
      <c r="O21" s="207">
        <v>1.8360000000000001</v>
      </c>
      <c r="P21" s="207">
        <v>0.52600000000000002</v>
      </c>
      <c r="Q21" s="207"/>
      <c r="S21" s="211">
        <v>85</v>
      </c>
      <c r="T21" s="212">
        <f t="shared" si="0"/>
        <v>2.4897</v>
      </c>
      <c r="U21" s="213">
        <f t="shared" si="1"/>
        <v>0.40000000000000008</v>
      </c>
      <c r="V21" s="216">
        <f t="shared" si="2"/>
        <v>-0.80000000000000016</v>
      </c>
      <c r="W21" s="207">
        <f t="shared" si="3"/>
        <v>2.0377759935768767</v>
      </c>
      <c r="X21" s="207"/>
      <c r="Y21" s="207"/>
      <c r="Z21" s="207"/>
      <c r="AA21" s="103">
        <v>1.5489999999999999</v>
      </c>
      <c r="AB21" s="103">
        <v>0.94069999999999998</v>
      </c>
      <c r="AD21" s="211">
        <v>85</v>
      </c>
      <c r="AE21" s="212">
        <v>1.3380000000000001</v>
      </c>
      <c r="AF21" s="213">
        <v>1.5</v>
      </c>
      <c r="AG21" s="216">
        <v>-1.4</v>
      </c>
      <c r="AH21" s="207" t="s">
        <v>91</v>
      </c>
      <c r="AI21" s="207"/>
      <c r="AJ21" s="207"/>
      <c r="AK21" s="207"/>
      <c r="AL21" s="211"/>
      <c r="AN21" s="211">
        <v>1500</v>
      </c>
      <c r="AO21" s="212">
        <v>8.1810000000000001E-6</v>
      </c>
      <c r="AP21" s="213">
        <v>15</v>
      </c>
      <c r="AQ21" s="216">
        <v>-17.399999999999999</v>
      </c>
      <c r="AR21" s="207" t="s">
        <v>171</v>
      </c>
      <c r="AS21" s="207" t="s">
        <v>172</v>
      </c>
      <c r="AT21" s="207" t="s">
        <v>114</v>
      </c>
      <c r="AU21" s="223">
        <v>1.522</v>
      </c>
      <c r="AW21" s="211">
        <v>85</v>
      </c>
      <c r="AX21" s="212">
        <v>0.6966</v>
      </c>
      <c r="AY21" s="213">
        <v>24.2</v>
      </c>
      <c r="AZ21" s="216">
        <v>-28.6</v>
      </c>
      <c r="BA21" s="207"/>
      <c r="BB21" s="207"/>
      <c r="BC21" s="207"/>
      <c r="BD21" s="207"/>
      <c r="BF21" s="211"/>
      <c r="BG21" s="212"/>
      <c r="BH21" s="213"/>
      <c r="BI21" s="214"/>
      <c r="BJ21" s="207"/>
      <c r="BK21" s="207"/>
      <c r="BL21" s="207"/>
      <c r="BM21" s="207"/>
      <c r="BN21" s="212"/>
      <c r="BO21" s="212"/>
      <c r="BQ21" s="211"/>
      <c r="BR21" s="212"/>
      <c r="BS21" s="213"/>
      <c r="BT21" s="214"/>
      <c r="BU21" s="207"/>
      <c r="BV21" s="207"/>
      <c r="BW21" s="207"/>
      <c r="BX21" s="207"/>
      <c r="BY21" s="212"/>
      <c r="BZ21" s="212"/>
      <c r="CF21" s="211">
        <v>85</v>
      </c>
      <c r="CG21" s="212">
        <v>0.94099999999999995</v>
      </c>
      <c r="CH21" s="216">
        <v>0.4</v>
      </c>
      <c r="CI21" s="216">
        <v>-0.8</v>
      </c>
      <c r="CJ21" s="216">
        <v>2.1</v>
      </c>
      <c r="CK21" s="207"/>
      <c r="CL21" s="207"/>
      <c r="CM21" s="207"/>
      <c r="CO21" s="211">
        <v>85</v>
      </c>
      <c r="CP21" s="212">
        <v>1.55</v>
      </c>
      <c r="CQ21" s="216">
        <v>0.4</v>
      </c>
      <c r="CR21" s="216">
        <v>-0.8</v>
      </c>
      <c r="CS21" s="216">
        <v>2</v>
      </c>
      <c r="CT21" s="207"/>
      <c r="CU21" s="207"/>
      <c r="CV21" s="207"/>
    </row>
    <row r="22" spans="1:100" s="215" customFormat="1" x14ac:dyDescent="0.15">
      <c r="A22" s="211">
        <v>90</v>
      </c>
      <c r="B22" s="212">
        <v>35.26</v>
      </c>
      <c r="C22" s="213">
        <v>8.49</v>
      </c>
      <c r="D22" s="214">
        <v>8.9</v>
      </c>
      <c r="E22" s="207">
        <v>3.27</v>
      </c>
      <c r="F22" s="207">
        <v>1.87</v>
      </c>
      <c r="G22" s="207">
        <v>2.69</v>
      </c>
      <c r="H22" s="218">
        <v>0</v>
      </c>
      <c r="J22" s="211">
        <v>90</v>
      </c>
      <c r="K22" s="212">
        <v>2.3039999999999998</v>
      </c>
      <c r="L22" s="213">
        <v>0.38400000000000001</v>
      </c>
      <c r="M22" s="214">
        <v>0.22900000000000001</v>
      </c>
      <c r="N22" s="207">
        <v>1.91</v>
      </c>
      <c r="O22" s="207">
        <v>1.839</v>
      </c>
      <c r="P22" s="207">
        <v>0.51600000000000001</v>
      </c>
      <c r="Q22" s="207"/>
      <c r="S22" s="211">
        <v>90</v>
      </c>
      <c r="T22" s="212">
        <f t="shared" si="0"/>
        <v>2.1059999999999999</v>
      </c>
      <c r="U22" s="213">
        <f t="shared" si="1"/>
        <v>0.46232159847764026</v>
      </c>
      <c r="V22" s="216">
        <f t="shared" si="2"/>
        <v>-0.7</v>
      </c>
      <c r="W22" s="207">
        <f t="shared" si="3"/>
        <v>2.0376784015223599</v>
      </c>
      <c r="X22" s="207"/>
      <c r="Y22" s="207"/>
      <c r="Z22" s="207"/>
      <c r="AA22" s="103">
        <v>1.3140000000000001</v>
      </c>
      <c r="AB22" s="103">
        <v>0.79200000000000004</v>
      </c>
      <c r="AD22" s="211">
        <v>90</v>
      </c>
      <c r="AE22" s="212">
        <v>1.1419999999999999</v>
      </c>
      <c r="AF22" s="213">
        <v>1.8</v>
      </c>
      <c r="AG22" s="216">
        <v>-1.4</v>
      </c>
      <c r="AH22" s="207" t="s">
        <v>91</v>
      </c>
      <c r="AI22" s="207"/>
      <c r="AJ22" s="207"/>
      <c r="AK22" s="207"/>
      <c r="AL22" s="211"/>
      <c r="AN22" s="211">
        <v>2000</v>
      </c>
      <c r="AO22" s="212">
        <v>7.6010000000000004E-7</v>
      </c>
      <c r="AP22" s="213">
        <v>17.100000000000001</v>
      </c>
      <c r="AQ22" s="216">
        <v>-18.8</v>
      </c>
      <c r="AR22" s="207" t="s">
        <v>173</v>
      </c>
      <c r="AS22" s="207" t="s">
        <v>174</v>
      </c>
      <c r="AT22" s="207" t="s">
        <v>144</v>
      </c>
      <c r="AU22" s="223">
        <v>1.5469999999999999</v>
      </c>
      <c r="AW22" s="211">
        <v>90</v>
      </c>
      <c r="AX22" s="212">
        <v>0.58420000000000005</v>
      </c>
      <c r="AY22" s="213">
        <v>23.6</v>
      </c>
      <c r="AZ22" s="216">
        <v>-27.6</v>
      </c>
      <c r="BA22" s="207"/>
      <c r="BB22" s="207"/>
      <c r="BC22" s="207"/>
      <c r="BD22" s="207"/>
      <c r="BF22" s="211"/>
      <c r="BG22" s="212"/>
      <c r="BH22" s="213"/>
      <c r="BI22" s="214"/>
      <c r="BJ22" s="207"/>
      <c r="BK22" s="207"/>
      <c r="BL22" s="207"/>
      <c r="BM22" s="207"/>
      <c r="BN22" s="212"/>
      <c r="BO22" s="212"/>
      <c r="BQ22" s="211"/>
      <c r="BR22" s="212"/>
      <c r="BS22" s="213"/>
      <c r="BT22" s="214"/>
      <c r="BU22" s="207"/>
      <c r="BV22" s="207"/>
      <c r="BW22" s="207"/>
      <c r="BX22" s="207"/>
      <c r="BY22" s="212"/>
      <c r="BZ22" s="212"/>
      <c r="CF22" s="211">
        <v>90</v>
      </c>
      <c r="CG22" s="212">
        <v>0.79200000000000004</v>
      </c>
      <c r="CH22" s="216">
        <v>0.4</v>
      </c>
      <c r="CI22" s="216">
        <v>-0.7</v>
      </c>
      <c r="CJ22" s="216">
        <v>2.1</v>
      </c>
      <c r="CK22" s="207"/>
      <c r="CL22" s="207"/>
      <c r="CM22" s="207"/>
      <c r="CO22" s="211">
        <v>90</v>
      </c>
      <c r="CP22" s="212">
        <v>1.31</v>
      </c>
      <c r="CQ22" s="216">
        <v>0.5</v>
      </c>
      <c r="CR22" s="216">
        <v>-0.7</v>
      </c>
      <c r="CS22" s="216">
        <v>2</v>
      </c>
      <c r="CT22" s="207"/>
      <c r="CU22" s="207"/>
      <c r="CV22" s="207"/>
    </row>
    <row r="23" spans="1:100" s="215" customFormat="1" x14ac:dyDescent="0.15">
      <c r="A23" s="211">
        <v>95</v>
      </c>
      <c r="B23" s="212">
        <v>31.75</v>
      </c>
      <c r="C23" s="213">
        <v>8.27</v>
      </c>
      <c r="D23" s="214">
        <v>8.73</v>
      </c>
      <c r="E23" s="207">
        <v>3.25</v>
      </c>
      <c r="F23" s="207">
        <v>1.86</v>
      </c>
      <c r="G23" s="207">
        <v>2.66</v>
      </c>
      <c r="H23" s="218">
        <v>0</v>
      </c>
      <c r="J23" s="211">
        <v>95</v>
      </c>
      <c r="K23" s="212">
        <v>2.1920000000000002</v>
      </c>
      <c r="L23" s="213">
        <v>0.36899999999999999</v>
      </c>
      <c r="M23" s="214">
        <v>0.221</v>
      </c>
      <c r="N23" s="207">
        <v>1.91</v>
      </c>
      <c r="O23" s="207">
        <v>1.8420000000000001</v>
      </c>
      <c r="P23" s="207">
        <v>0.505</v>
      </c>
      <c r="Q23" s="207"/>
      <c r="S23" s="211">
        <v>95</v>
      </c>
      <c r="T23" s="212">
        <f t="shared" si="0"/>
        <v>1.7930000000000001</v>
      </c>
      <c r="U23" s="213">
        <f t="shared" si="1"/>
        <v>0.4</v>
      </c>
      <c r="V23" s="216">
        <f t="shared" si="2"/>
        <v>-0.8</v>
      </c>
      <c r="W23" s="207">
        <f t="shared" si="3"/>
        <v>2.0749999999999997</v>
      </c>
      <c r="X23" s="207"/>
      <c r="Y23" s="207"/>
      <c r="Z23" s="207"/>
      <c r="AA23" s="103">
        <v>1.121</v>
      </c>
      <c r="AB23" s="103">
        <v>0.67200000000000004</v>
      </c>
      <c r="AD23" s="211">
        <v>95</v>
      </c>
      <c r="AE23" s="212">
        <v>0.98160000000000003</v>
      </c>
      <c r="AF23" s="213">
        <v>1.8</v>
      </c>
      <c r="AG23" s="216">
        <v>-1.6</v>
      </c>
      <c r="AH23" s="207" t="s">
        <v>91</v>
      </c>
      <c r="AI23" s="207"/>
      <c r="AJ23" s="207"/>
      <c r="AK23" s="207"/>
      <c r="AL23" s="211"/>
      <c r="AN23" s="211">
        <v>2500</v>
      </c>
      <c r="AO23" s="212">
        <v>7.2009999999999994E-8</v>
      </c>
      <c r="AP23" s="213">
        <v>18.8</v>
      </c>
      <c r="AQ23" s="216">
        <v>-19.899999999999999</v>
      </c>
      <c r="AR23" s="207" t="s">
        <v>175</v>
      </c>
      <c r="AS23" s="207" t="s">
        <v>176</v>
      </c>
      <c r="AT23" s="207" t="s">
        <v>177</v>
      </c>
      <c r="AU23" s="223">
        <v>3.0819999999999999</v>
      </c>
      <c r="AW23" s="211">
        <v>95</v>
      </c>
      <c r="AX23" s="212">
        <v>0.4955</v>
      </c>
      <c r="AY23" s="213">
        <v>23.1</v>
      </c>
      <c r="AZ23" s="216">
        <v>-26.6</v>
      </c>
      <c r="BA23" s="207"/>
      <c r="BB23" s="207"/>
      <c r="BC23" s="207"/>
      <c r="BD23" s="207"/>
      <c r="BF23" s="211"/>
      <c r="BG23" s="212"/>
      <c r="BH23" s="213"/>
      <c r="BI23" s="214"/>
      <c r="BJ23" s="207"/>
      <c r="BK23" s="207"/>
      <c r="BL23" s="207"/>
      <c r="BM23" s="207"/>
      <c r="BN23" s="212"/>
      <c r="BO23" s="212"/>
      <c r="BQ23" s="211"/>
      <c r="BR23" s="212"/>
      <c r="BS23" s="213"/>
      <c r="BT23" s="214"/>
      <c r="BU23" s="207"/>
      <c r="BV23" s="207"/>
      <c r="BW23" s="207"/>
      <c r="BX23" s="207"/>
      <c r="BY23" s="212"/>
      <c r="BZ23" s="212"/>
      <c r="CF23" s="211">
        <v>95</v>
      </c>
      <c r="CG23" s="212">
        <v>0.67200000000000004</v>
      </c>
      <c r="CH23" s="216">
        <v>0.4</v>
      </c>
      <c r="CI23" s="216">
        <v>-0.8</v>
      </c>
      <c r="CJ23" s="216">
        <v>2.2000000000000002</v>
      </c>
      <c r="CK23" s="207"/>
      <c r="CL23" s="207"/>
      <c r="CM23" s="207"/>
      <c r="CO23" s="211">
        <v>95</v>
      </c>
      <c r="CP23" s="212">
        <v>1.1200000000000001</v>
      </c>
      <c r="CQ23" s="216">
        <v>0.4</v>
      </c>
      <c r="CR23" s="216">
        <v>-0.8</v>
      </c>
      <c r="CS23" s="216">
        <v>2</v>
      </c>
      <c r="CT23" s="207"/>
      <c r="CU23" s="207"/>
      <c r="CV23" s="207"/>
    </row>
    <row r="24" spans="1:100" s="215" customFormat="1" x14ac:dyDescent="0.15">
      <c r="A24" s="211">
        <v>100</v>
      </c>
      <c r="B24" s="212">
        <v>28.73</v>
      </c>
      <c r="C24" s="213">
        <v>8.08</v>
      </c>
      <c r="D24" s="214">
        <v>8.58</v>
      </c>
      <c r="E24" s="207">
        <v>3.22</v>
      </c>
      <c r="F24" s="207">
        <v>1.85</v>
      </c>
      <c r="G24" s="207">
        <v>2.64</v>
      </c>
      <c r="H24" s="218">
        <v>1.0418000000000001</v>
      </c>
      <c r="J24" s="211">
        <v>100</v>
      </c>
      <c r="K24" s="212">
        <v>2.0870000000000002</v>
      </c>
      <c r="L24" s="213">
        <v>0.34799999999999998</v>
      </c>
      <c r="M24" s="214">
        <v>0.214</v>
      </c>
      <c r="N24" s="207">
        <v>1.911</v>
      </c>
      <c r="O24" s="207">
        <v>1.845</v>
      </c>
      <c r="P24" s="207">
        <v>0.496</v>
      </c>
      <c r="Q24" s="207"/>
      <c r="S24" s="211">
        <v>100</v>
      </c>
      <c r="T24" s="212">
        <f t="shared" si="0"/>
        <v>1.5337000000000001</v>
      </c>
      <c r="U24" s="213">
        <f t="shared" si="1"/>
        <v>0.5</v>
      </c>
      <c r="V24" s="216">
        <f t="shared" si="2"/>
        <v>-0.8</v>
      </c>
      <c r="W24" s="207">
        <f t="shared" si="3"/>
        <v>2.0746249184605348</v>
      </c>
      <c r="X24" s="207"/>
      <c r="Y24" s="207"/>
      <c r="Z24" s="207"/>
      <c r="AA24" s="103">
        <v>0.96130000000000004</v>
      </c>
      <c r="AB24" s="103">
        <v>0.57240000000000002</v>
      </c>
      <c r="AD24" s="211">
        <v>100</v>
      </c>
      <c r="AE24" s="212">
        <v>0.84789999999999999</v>
      </c>
      <c r="AF24" s="213">
        <v>2</v>
      </c>
      <c r="AG24" s="216">
        <v>-1.7</v>
      </c>
      <c r="AH24" s="207" t="s">
        <v>91</v>
      </c>
      <c r="AI24" s="207"/>
      <c r="AJ24" s="207"/>
      <c r="AK24" s="207"/>
      <c r="AL24" s="211"/>
      <c r="AN24" s="211">
        <v>3000</v>
      </c>
      <c r="AO24" s="212">
        <v>6.456E-9</v>
      </c>
      <c r="AP24" s="213">
        <v>20.5</v>
      </c>
      <c r="AQ24" s="216">
        <v>-20.8</v>
      </c>
      <c r="AR24" s="207" t="s">
        <v>178</v>
      </c>
      <c r="AS24" s="207" t="s">
        <v>159</v>
      </c>
      <c r="AT24" s="207" t="s">
        <v>179</v>
      </c>
      <c r="AU24" s="223">
        <v>2.0950000000000002</v>
      </c>
      <c r="AW24" s="211">
        <v>100</v>
      </c>
      <c r="AX24" s="212">
        <v>0.42149999999999999</v>
      </c>
      <c r="AY24" s="213">
        <v>22.5</v>
      </c>
      <c r="AZ24" s="216">
        <v>-25.7</v>
      </c>
      <c r="BA24" s="207"/>
      <c r="BB24" s="207"/>
      <c r="BC24" s="207"/>
      <c r="BD24" s="207"/>
      <c r="BF24" s="211"/>
      <c r="BG24" s="212"/>
      <c r="BH24" s="213"/>
      <c r="BI24" s="214"/>
      <c r="BJ24" s="207"/>
      <c r="BK24" s="207"/>
      <c r="BL24" s="207"/>
      <c r="BM24" s="207"/>
      <c r="BN24" s="212"/>
      <c r="BO24" s="212"/>
      <c r="BQ24" s="211"/>
      <c r="BR24" s="212"/>
      <c r="BS24" s="213"/>
      <c r="BT24" s="214"/>
      <c r="BU24" s="207"/>
      <c r="BV24" s="207"/>
      <c r="BW24" s="207"/>
      <c r="BX24" s="207"/>
      <c r="BY24" s="212"/>
      <c r="BZ24" s="212"/>
      <c r="CF24" s="211">
        <v>100</v>
      </c>
      <c r="CG24" s="212">
        <v>0.57199999999999995</v>
      </c>
      <c r="CH24" s="216">
        <v>0.5</v>
      </c>
      <c r="CI24" s="216">
        <v>-0.8</v>
      </c>
      <c r="CJ24" s="216">
        <v>2.2000000000000002</v>
      </c>
      <c r="CK24" s="207"/>
      <c r="CL24" s="207"/>
      <c r="CM24" s="207"/>
      <c r="CO24" s="211">
        <v>100</v>
      </c>
      <c r="CP24" s="212">
        <v>0.96099999999999997</v>
      </c>
      <c r="CQ24" s="216">
        <v>0.5</v>
      </c>
      <c r="CR24" s="216">
        <v>-0.8</v>
      </c>
      <c r="CS24" s="216">
        <v>2</v>
      </c>
      <c r="CT24" s="207"/>
      <c r="CU24" s="207"/>
      <c r="CV24" s="207"/>
    </row>
    <row r="25" spans="1:100" s="215" customFormat="1" x14ac:dyDescent="0.15">
      <c r="A25" s="211">
        <v>105</v>
      </c>
      <c r="B25" s="212">
        <v>26.11</v>
      </c>
      <c r="C25" s="213">
        <v>7.9</v>
      </c>
      <c r="D25" s="214">
        <v>8.44</v>
      </c>
      <c r="E25" s="207">
        <v>3.2</v>
      </c>
      <c r="F25" s="207">
        <v>1.84</v>
      </c>
      <c r="G25" s="207">
        <v>2.62</v>
      </c>
      <c r="H25" s="218">
        <v>1.0436000000000001</v>
      </c>
      <c r="J25" s="211">
        <v>105</v>
      </c>
      <c r="K25" s="212">
        <v>1.988</v>
      </c>
      <c r="L25" s="213">
        <v>0.32700000000000001</v>
      </c>
      <c r="M25" s="214">
        <v>0.20599999999999999</v>
      </c>
      <c r="N25" s="207">
        <v>1.9119999999999999</v>
      </c>
      <c r="O25" s="207">
        <v>1.849</v>
      </c>
      <c r="P25" s="207">
        <v>0.48699999999999999</v>
      </c>
      <c r="Q25" s="207"/>
      <c r="S25" s="211">
        <v>105</v>
      </c>
      <c r="T25" s="212">
        <f t="shared" si="0"/>
        <v>1.3191999999999999</v>
      </c>
      <c r="U25" s="213">
        <f t="shared" si="1"/>
        <v>0.56285064442759669</v>
      </c>
      <c r="V25" s="216">
        <f t="shared" si="2"/>
        <v>-0.82570128885519334</v>
      </c>
      <c r="W25" s="207">
        <f t="shared" si="3"/>
        <v>2.0742987111448064</v>
      </c>
      <c r="X25" s="207"/>
      <c r="Y25" s="207"/>
      <c r="Z25" s="207"/>
      <c r="AA25" s="103">
        <v>0.82889999999999997</v>
      </c>
      <c r="AB25" s="103">
        <v>0.49030000000000001</v>
      </c>
      <c r="AD25" s="211">
        <v>105</v>
      </c>
      <c r="AE25" s="212">
        <v>0.7359</v>
      </c>
      <c r="AF25" s="213">
        <v>2.2000000000000002</v>
      </c>
      <c r="AG25" s="216">
        <v>-1.8</v>
      </c>
      <c r="AH25" s="207" t="s">
        <v>91</v>
      </c>
      <c r="AI25" s="207"/>
      <c r="AJ25" s="207"/>
      <c r="AK25" s="207"/>
      <c r="AL25" s="211"/>
      <c r="AN25" s="211"/>
      <c r="AO25" s="212"/>
      <c r="AP25" s="213"/>
      <c r="AQ25" s="216"/>
      <c r="AR25" s="207"/>
      <c r="AS25" s="207"/>
      <c r="AT25" s="207"/>
      <c r="AU25" s="223"/>
      <c r="AW25" s="211">
        <v>105</v>
      </c>
      <c r="AX25" s="212">
        <v>0.35949999999999999</v>
      </c>
      <c r="AY25" s="213">
        <v>22.2</v>
      </c>
      <c r="AZ25" s="216">
        <v>-24.9</v>
      </c>
      <c r="BA25" s="207"/>
      <c r="BB25" s="207"/>
      <c r="BC25" s="207"/>
      <c r="BD25" s="207"/>
      <c r="BF25" s="211"/>
      <c r="BG25" s="212"/>
      <c r="BH25" s="213"/>
      <c r="BI25" s="214"/>
      <c r="BJ25" s="207"/>
      <c r="BK25" s="207"/>
      <c r="BL25" s="207"/>
      <c r="BM25" s="207"/>
      <c r="BN25" s="212"/>
      <c r="BO25" s="212"/>
      <c r="BQ25" s="211"/>
      <c r="BR25" s="212"/>
      <c r="BS25" s="213"/>
      <c r="BT25" s="214"/>
      <c r="BU25" s="207"/>
      <c r="BV25" s="207"/>
      <c r="BW25" s="207"/>
      <c r="BX25" s="207"/>
      <c r="BY25" s="212"/>
      <c r="BZ25" s="212"/>
      <c r="CF25" s="211">
        <v>105</v>
      </c>
      <c r="CG25" s="212">
        <v>0.49</v>
      </c>
      <c r="CH25" s="216">
        <v>0.5</v>
      </c>
      <c r="CI25" s="216">
        <v>-0.7</v>
      </c>
      <c r="CJ25" s="216">
        <v>2.2000000000000002</v>
      </c>
      <c r="CK25" s="207"/>
      <c r="CL25" s="207"/>
      <c r="CM25" s="207"/>
      <c r="CO25" s="211">
        <v>105</v>
      </c>
      <c r="CP25" s="212">
        <v>0.82899999999999996</v>
      </c>
      <c r="CQ25" s="216">
        <v>0.6</v>
      </c>
      <c r="CR25" s="216">
        <v>-0.9</v>
      </c>
      <c r="CS25" s="216">
        <v>2</v>
      </c>
      <c r="CT25" s="207"/>
      <c r="CU25" s="207"/>
      <c r="CV25" s="207"/>
    </row>
    <row r="26" spans="1:100" s="215" customFormat="1" x14ac:dyDescent="0.15">
      <c r="A26" s="211">
        <v>110</v>
      </c>
      <c r="B26" s="212">
        <v>23.83</v>
      </c>
      <c r="C26" s="213">
        <v>7.74</v>
      </c>
      <c r="D26" s="214">
        <v>8.31</v>
      </c>
      <c r="E26" s="207">
        <v>3.19</v>
      </c>
      <c r="F26" s="207">
        <v>1.84</v>
      </c>
      <c r="G26" s="207">
        <v>2.6</v>
      </c>
      <c r="H26" s="218">
        <v>1.0455000000000001</v>
      </c>
      <c r="J26" s="211">
        <v>110</v>
      </c>
      <c r="K26" s="212">
        <v>1.8959999999999999</v>
      </c>
      <c r="L26" s="213">
        <v>0.31</v>
      </c>
      <c r="M26" s="214">
        <v>0.19800000000000001</v>
      </c>
      <c r="N26" s="207">
        <v>1.9119999999999999</v>
      </c>
      <c r="O26" s="207">
        <v>1.8520000000000001</v>
      </c>
      <c r="P26" s="207">
        <v>0.47799999999999998</v>
      </c>
      <c r="Q26" s="207"/>
      <c r="S26" s="211">
        <v>110</v>
      </c>
      <c r="T26" s="212">
        <f t="shared" si="0"/>
        <v>1.1392</v>
      </c>
      <c r="U26" s="213">
        <f t="shared" si="1"/>
        <v>0.5</v>
      </c>
      <c r="V26" s="216">
        <f t="shared" si="2"/>
        <v>-0.76298245614035098</v>
      </c>
      <c r="W26" s="207">
        <f t="shared" si="3"/>
        <v>2.0370175438596494</v>
      </c>
      <c r="X26" s="207"/>
      <c r="Y26" s="207"/>
      <c r="Z26" s="207"/>
      <c r="AA26" s="103">
        <v>0.71760000000000002</v>
      </c>
      <c r="AB26" s="103">
        <v>0.42159999999999997</v>
      </c>
      <c r="AD26" s="211">
        <v>110</v>
      </c>
      <c r="AE26" s="212">
        <v>0.64159999999999995</v>
      </c>
      <c r="AF26" s="213">
        <v>2.2999999999999998</v>
      </c>
      <c r="AG26" s="216">
        <v>-1.9</v>
      </c>
      <c r="AH26" s="207" t="s">
        <v>88</v>
      </c>
      <c r="AI26" s="207"/>
      <c r="AJ26" s="207"/>
      <c r="AK26" s="207"/>
      <c r="AL26" s="211"/>
      <c r="AN26" s="211"/>
      <c r="AO26" s="212"/>
      <c r="AP26" s="213"/>
      <c r="AQ26" s="216"/>
      <c r="AR26" s="207"/>
      <c r="AS26" s="207"/>
      <c r="AT26" s="207"/>
      <c r="AU26" s="223"/>
      <c r="AW26" s="211">
        <v>110</v>
      </c>
      <c r="AX26" s="212">
        <v>0.30940000000000001</v>
      </c>
      <c r="AY26" s="213">
        <v>21.8</v>
      </c>
      <c r="AZ26" s="216">
        <v>-24.2</v>
      </c>
      <c r="BA26" s="207"/>
      <c r="BB26" s="207"/>
      <c r="BC26" s="207"/>
      <c r="BD26" s="207"/>
      <c r="BF26" s="211"/>
      <c r="BG26" s="212"/>
      <c r="BH26" s="213"/>
      <c r="BI26" s="214"/>
      <c r="BJ26" s="207"/>
      <c r="BK26" s="207"/>
      <c r="BL26" s="207"/>
      <c r="BM26" s="207"/>
      <c r="BN26" s="212"/>
      <c r="BO26" s="212"/>
      <c r="BQ26" s="211"/>
      <c r="BR26" s="212"/>
      <c r="BS26" s="213"/>
      <c r="BT26" s="214"/>
      <c r="BU26" s="207"/>
      <c r="BV26" s="207"/>
      <c r="BW26" s="207"/>
      <c r="BX26" s="207"/>
      <c r="BY26" s="212"/>
      <c r="BZ26" s="212"/>
      <c r="CF26" s="211">
        <v>110</v>
      </c>
      <c r="CG26" s="212">
        <v>0.42199999999999999</v>
      </c>
      <c r="CH26" s="216">
        <v>0.5</v>
      </c>
      <c r="CI26" s="216">
        <v>-0.7</v>
      </c>
      <c r="CJ26" s="216">
        <v>2.1</v>
      </c>
      <c r="CK26" s="207"/>
      <c r="CL26" s="207"/>
      <c r="CM26" s="207"/>
      <c r="CO26" s="211">
        <v>110</v>
      </c>
      <c r="CP26" s="212">
        <v>0.71799999999999997</v>
      </c>
      <c r="CQ26" s="216">
        <v>0.5</v>
      </c>
      <c r="CR26" s="216">
        <v>-0.8</v>
      </c>
      <c r="CS26" s="216">
        <v>2</v>
      </c>
      <c r="CT26" s="207"/>
      <c r="CU26" s="207"/>
      <c r="CV26" s="207"/>
    </row>
    <row r="27" spans="1:100" s="215" customFormat="1" x14ac:dyDescent="0.15">
      <c r="A27" s="211">
        <v>115</v>
      </c>
      <c r="B27" s="212">
        <v>21.84</v>
      </c>
      <c r="C27" s="213">
        <v>7.59</v>
      </c>
      <c r="D27" s="214">
        <v>8.19</v>
      </c>
      <c r="E27" s="207">
        <v>3.17</v>
      </c>
      <c r="F27" s="207">
        <v>1.83</v>
      </c>
      <c r="G27" s="207">
        <v>2.59</v>
      </c>
      <c r="H27" s="218">
        <v>1.0474000000000001</v>
      </c>
      <c r="J27" s="211">
        <v>115</v>
      </c>
      <c r="K27" s="212">
        <v>1.8089999999999999</v>
      </c>
      <c r="L27" s="213">
        <v>0.29099999999999998</v>
      </c>
      <c r="M27" s="214">
        <v>0.189</v>
      </c>
      <c r="N27" s="207">
        <v>1.9139999999999999</v>
      </c>
      <c r="O27" s="207">
        <v>1.8560000000000001</v>
      </c>
      <c r="P27" s="207">
        <v>0.46899999999999997</v>
      </c>
      <c r="Q27" s="207"/>
      <c r="S27" s="211">
        <v>115</v>
      </c>
      <c r="T27" s="212">
        <f t="shared" si="0"/>
        <v>0.98919999999999997</v>
      </c>
      <c r="U27" s="213">
        <f t="shared" si="1"/>
        <v>0.52618806875631952</v>
      </c>
      <c r="V27" s="216">
        <f t="shared" si="2"/>
        <v>-0.86309403437815968</v>
      </c>
      <c r="W27" s="207">
        <f t="shared" si="3"/>
        <v>2.0738119312436805</v>
      </c>
      <c r="X27" s="207"/>
      <c r="Y27" s="207"/>
      <c r="Z27" s="207"/>
      <c r="AA27" s="103">
        <v>0.62429999999999997</v>
      </c>
      <c r="AB27" s="103">
        <v>0.3649</v>
      </c>
      <c r="AD27" s="211">
        <v>115</v>
      </c>
      <c r="AE27" s="212">
        <v>0.56110000000000004</v>
      </c>
      <c r="AF27" s="213">
        <v>2.5</v>
      </c>
      <c r="AG27" s="216">
        <v>-2</v>
      </c>
      <c r="AH27" s="207" t="s">
        <v>88</v>
      </c>
      <c r="AI27" s="207"/>
      <c r="AJ27" s="207"/>
      <c r="AK27" s="207"/>
      <c r="AL27" s="211"/>
      <c r="AN27" s="211"/>
      <c r="AO27" s="212"/>
      <c r="AP27" s="213"/>
      <c r="AQ27" s="216"/>
      <c r="AR27" s="207"/>
      <c r="AS27" s="207"/>
      <c r="AT27" s="207"/>
      <c r="AU27" s="223"/>
      <c r="AW27" s="211">
        <v>115</v>
      </c>
      <c r="AX27" s="212">
        <v>0.26650000000000001</v>
      </c>
      <c r="AY27" s="213">
        <v>21</v>
      </c>
      <c r="AZ27" s="216">
        <v>-23.5</v>
      </c>
      <c r="BA27" s="207"/>
      <c r="BB27" s="207"/>
      <c r="BC27" s="207"/>
      <c r="BD27" s="207"/>
      <c r="BF27" s="211"/>
      <c r="BG27" s="212"/>
      <c r="BH27" s="213"/>
      <c r="BI27" s="214"/>
      <c r="BJ27" s="207"/>
      <c r="BK27" s="207"/>
      <c r="BL27" s="207"/>
      <c r="BM27" s="207"/>
      <c r="BN27" s="212"/>
      <c r="BO27" s="212"/>
      <c r="BQ27" s="211"/>
      <c r="BR27" s="212"/>
      <c r="BS27" s="213"/>
      <c r="BT27" s="214"/>
      <c r="BU27" s="207"/>
      <c r="BV27" s="207"/>
      <c r="BW27" s="207"/>
      <c r="BX27" s="207"/>
      <c r="BY27" s="212"/>
      <c r="BZ27" s="212"/>
      <c r="CF27" s="211">
        <v>115</v>
      </c>
      <c r="CG27" s="212">
        <v>0.36499999999999999</v>
      </c>
      <c r="CH27" s="216">
        <v>0.4</v>
      </c>
      <c r="CI27" s="216">
        <v>-0.8</v>
      </c>
      <c r="CJ27" s="216">
        <v>2.2000000000000002</v>
      </c>
      <c r="CK27" s="207"/>
      <c r="CL27" s="207"/>
      <c r="CM27" s="207"/>
      <c r="CO27" s="211">
        <v>115</v>
      </c>
      <c r="CP27" s="212">
        <v>0.624</v>
      </c>
      <c r="CQ27" s="216">
        <v>0.6</v>
      </c>
      <c r="CR27" s="216">
        <v>-0.9</v>
      </c>
      <c r="CS27" s="216">
        <v>2</v>
      </c>
      <c r="CT27" s="207"/>
      <c r="CU27" s="207"/>
      <c r="CV27" s="207"/>
    </row>
    <row r="28" spans="1:100" s="215" customFormat="1" x14ac:dyDescent="0.15">
      <c r="A28" s="211">
        <v>120</v>
      </c>
      <c r="B28" s="212">
        <v>20.079999999999998</v>
      </c>
      <c r="C28" s="213">
        <v>7.46</v>
      </c>
      <c r="D28" s="214">
        <v>8.08</v>
      </c>
      <c r="E28" s="207">
        <v>3.15</v>
      </c>
      <c r="F28" s="207">
        <v>1.83</v>
      </c>
      <c r="G28" s="207">
        <v>2.57</v>
      </c>
      <c r="H28" s="218">
        <v>1.0494000000000001</v>
      </c>
      <c r="J28" s="211">
        <v>120</v>
      </c>
      <c r="K28" s="212">
        <v>1.7270000000000001</v>
      </c>
      <c r="L28" s="213">
        <v>0.27300000000000002</v>
      </c>
      <c r="M28" s="214">
        <v>0.184</v>
      </c>
      <c r="N28" s="207">
        <v>1.915</v>
      </c>
      <c r="O28" s="207">
        <v>1.859</v>
      </c>
      <c r="P28" s="207">
        <v>0.46</v>
      </c>
      <c r="Q28" s="207"/>
      <c r="S28" s="211">
        <v>120</v>
      </c>
      <c r="T28" s="212">
        <f t="shared" si="0"/>
        <v>0.86230000000000007</v>
      </c>
      <c r="U28" s="213">
        <f t="shared" si="1"/>
        <v>0.5632250580046404</v>
      </c>
      <c r="V28" s="216">
        <f t="shared" si="2"/>
        <v>-0.83677494199535962</v>
      </c>
      <c r="W28" s="207">
        <f t="shared" si="3"/>
        <v>2.0735498839907192</v>
      </c>
      <c r="X28" s="207"/>
      <c r="Y28" s="207"/>
      <c r="Z28" s="207"/>
      <c r="AA28" s="103">
        <v>0.5454</v>
      </c>
      <c r="AB28" s="103">
        <v>0.31690000000000002</v>
      </c>
      <c r="AD28" s="211">
        <v>120</v>
      </c>
      <c r="AE28" s="212">
        <v>0.49349999999999999</v>
      </c>
      <c r="AF28" s="213">
        <v>2.7</v>
      </c>
      <c r="AG28" s="216">
        <v>-2.2000000000000002</v>
      </c>
      <c r="AH28" s="207" t="s">
        <v>88</v>
      </c>
      <c r="AI28" s="207"/>
      <c r="AJ28" s="207"/>
      <c r="AK28" s="207"/>
      <c r="AL28" s="211"/>
      <c r="AN28" s="211"/>
      <c r="AO28" s="212"/>
      <c r="AP28" s="213"/>
      <c r="AQ28" s="216"/>
      <c r="AR28" s="207"/>
      <c r="AS28" s="207"/>
      <c r="AT28" s="207"/>
      <c r="AU28" s="223"/>
      <c r="AW28" s="211">
        <v>120</v>
      </c>
      <c r="AX28" s="212">
        <v>0.23150000000000001</v>
      </c>
      <c r="AY28" s="213">
        <v>20.8</v>
      </c>
      <c r="AZ28" s="216">
        <v>-22.8</v>
      </c>
      <c r="BA28" s="207"/>
      <c r="BB28" s="207"/>
      <c r="BC28" s="207"/>
      <c r="BD28" s="207"/>
      <c r="BF28" s="211"/>
      <c r="BG28" s="212"/>
      <c r="BH28" s="213"/>
      <c r="BI28" s="214"/>
      <c r="BJ28" s="207"/>
      <c r="BK28" s="207"/>
      <c r="BL28" s="207"/>
      <c r="BM28" s="207"/>
      <c r="BN28" s="212"/>
      <c r="BO28" s="212"/>
      <c r="BQ28" s="211"/>
      <c r="BR28" s="212"/>
      <c r="BS28" s="213"/>
      <c r="BT28" s="214"/>
      <c r="BU28" s="207"/>
      <c r="BV28" s="207"/>
      <c r="BW28" s="207"/>
      <c r="BX28" s="207"/>
      <c r="BY28" s="212"/>
      <c r="BZ28" s="212"/>
      <c r="CF28" s="211">
        <v>120</v>
      </c>
      <c r="CG28" s="212">
        <v>0.317</v>
      </c>
      <c r="CH28" s="216">
        <v>0.5</v>
      </c>
      <c r="CI28" s="216">
        <v>-0.9</v>
      </c>
      <c r="CJ28" s="216">
        <v>2.2000000000000002</v>
      </c>
      <c r="CK28" s="207"/>
      <c r="CL28" s="207"/>
      <c r="CM28" s="207"/>
      <c r="CO28" s="211">
        <v>120</v>
      </c>
      <c r="CP28" s="212">
        <v>0.54500000000000004</v>
      </c>
      <c r="CQ28" s="216">
        <v>0.6</v>
      </c>
      <c r="CR28" s="216">
        <v>-0.8</v>
      </c>
      <c r="CS28" s="216">
        <v>2</v>
      </c>
      <c r="CT28" s="207"/>
      <c r="CU28" s="207"/>
      <c r="CV28" s="207"/>
    </row>
    <row r="29" spans="1:100" s="215" customFormat="1" x14ac:dyDescent="0.15">
      <c r="A29" s="211">
        <v>125</v>
      </c>
      <c r="B29" s="212">
        <v>18.510000000000002</v>
      </c>
      <c r="C29" s="213">
        <v>7.34</v>
      </c>
      <c r="D29" s="214">
        <v>7.98</v>
      </c>
      <c r="E29" s="207">
        <v>3.14</v>
      </c>
      <c r="F29" s="207">
        <v>1.83</v>
      </c>
      <c r="G29" s="207">
        <v>2.5499999999999998</v>
      </c>
      <c r="H29" s="218">
        <v>1.0513999999999999</v>
      </c>
      <c r="J29" s="211">
        <v>125</v>
      </c>
      <c r="K29" s="212">
        <v>1.65</v>
      </c>
      <c r="L29" s="213">
        <v>0.255</v>
      </c>
      <c r="M29" s="214">
        <v>0.17799999999999999</v>
      </c>
      <c r="N29" s="207">
        <v>1.9159999999999999</v>
      </c>
      <c r="O29" s="207">
        <v>1.8620000000000001</v>
      </c>
      <c r="P29" s="207">
        <v>0.45200000000000001</v>
      </c>
      <c r="Q29" s="207"/>
      <c r="S29" s="211">
        <v>125</v>
      </c>
      <c r="T29" s="212">
        <f t="shared" si="0"/>
        <v>0.75409999999999999</v>
      </c>
      <c r="U29" s="213">
        <f t="shared" si="1"/>
        <v>0.6</v>
      </c>
      <c r="V29" s="216">
        <f t="shared" si="2"/>
        <v>-0.86339522546419101</v>
      </c>
      <c r="W29" s="207">
        <f t="shared" si="3"/>
        <v>2.0366047745358089</v>
      </c>
      <c r="X29" s="207"/>
      <c r="Y29" s="207"/>
      <c r="Z29" s="207"/>
      <c r="AA29" s="103">
        <v>0.47839999999999999</v>
      </c>
      <c r="AB29" s="103">
        <v>0.2757</v>
      </c>
      <c r="AD29" s="211">
        <v>125</v>
      </c>
      <c r="AE29" s="212">
        <v>0.43530000000000002</v>
      </c>
      <c r="AF29" s="213">
        <v>2.9</v>
      </c>
      <c r="AG29" s="216">
        <v>-2.2000000000000002</v>
      </c>
      <c r="AH29" s="207" t="s">
        <v>88</v>
      </c>
      <c r="AI29" s="207"/>
      <c r="AJ29" s="207"/>
      <c r="AK29" s="207"/>
      <c r="AL29" s="211"/>
      <c r="AN29" s="211"/>
      <c r="AO29" s="212"/>
      <c r="AP29" s="213"/>
      <c r="AQ29" s="216"/>
      <c r="AR29" s="207"/>
      <c r="AS29" s="207"/>
      <c r="AT29" s="207"/>
      <c r="AU29" s="223"/>
      <c r="AW29" s="211">
        <v>125</v>
      </c>
      <c r="AX29" s="212">
        <v>0.2021</v>
      </c>
      <c r="AY29" s="213">
        <v>20.7</v>
      </c>
      <c r="AZ29" s="216">
        <v>-22.3</v>
      </c>
      <c r="BA29" s="207"/>
      <c r="BB29" s="207"/>
      <c r="BC29" s="207"/>
      <c r="BD29" s="207"/>
      <c r="BF29" s="211"/>
      <c r="BG29" s="212"/>
      <c r="BH29" s="213"/>
      <c r="BI29" s="214"/>
      <c r="BJ29" s="207"/>
      <c r="BK29" s="207"/>
      <c r="BL29" s="207"/>
      <c r="BM29" s="207"/>
      <c r="BN29" s="212"/>
      <c r="BO29" s="212"/>
      <c r="BQ29" s="211"/>
      <c r="BR29" s="212"/>
      <c r="BS29" s="213"/>
      <c r="BT29" s="214"/>
      <c r="BU29" s="207"/>
      <c r="BV29" s="207"/>
      <c r="BW29" s="207"/>
      <c r="BX29" s="207"/>
      <c r="BY29" s="212"/>
      <c r="BZ29" s="212"/>
      <c r="CF29" s="211">
        <v>125</v>
      </c>
      <c r="CG29" s="212">
        <v>0.27600000000000002</v>
      </c>
      <c r="CH29" s="216">
        <v>0.6</v>
      </c>
      <c r="CI29" s="216">
        <v>-0.8</v>
      </c>
      <c r="CJ29" s="216">
        <v>2.1</v>
      </c>
      <c r="CK29" s="207"/>
      <c r="CL29" s="207"/>
      <c r="CM29" s="207"/>
      <c r="CO29" s="211">
        <v>125</v>
      </c>
      <c r="CP29" s="212">
        <v>0.47799999999999998</v>
      </c>
      <c r="CQ29" s="216">
        <v>0.6</v>
      </c>
      <c r="CR29" s="216">
        <v>-0.9</v>
      </c>
      <c r="CS29" s="216">
        <v>2</v>
      </c>
      <c r="CT29" s="207"/>
      <c r="CU29" s="207"/>
      <c r="CV29" s="207"/>
    </row>
    <row r="30" spans="1:100" s="215" customFormat="1" x14ac:dyDescent="0.15">
      <c r="A30" s="211">
        <v>130</v>
      </c>
      <c r="B30" s="212">
        <v>17.12</v>
      </c>
      <c r="C30" s="213">
        <v>7.23</v>
      </c>
      <c r="D30" s="214">
        <v>7.88</v>
      </c>
      <c r="E30" s="207">
        <v>3.12</v>
      </c>
      <c r="F30" s="207">
        <v>1.82</v>
      </c>
      <c r="G30" s="207">
        <v>2.54</v>
      </c>
      <c r="H30" s="218">
        <v>1.0533999999999999</v>
      </c>
      <c r="J30" s="211">
        <v>130</v>
      </c>
      <c r="K30" s="212">
        <v>1.577</v>
      </c>
      <c r="L30" s="213">
        <v>0.249</v>
      </c>
      <c r="M30" s="214">
        <v>0.17100000000000001</v>
      </c>
      <c r="N30" s="207">
        <v>1.919</v>
      </c>
      <c r="O30" s="207">
        <v>1.867</v>
      </c>
      <c r="P30" s="207">
        <v>0.44400000000000001</v>
      </c>
      <c r="Q30" s="207"/>
      <c r="S30" s="211">
        <v>130</v>
      </c>
      <c r="T30" s="212">
        <f t="shared" si="0"/>
        <v>0.6623</v>
      </c>
      <c r="U30" s="213">
        <f t="shared" si="1"/>
        <v>0.60000000000000009</v>
      </c>
      <c r="V30" s="216">
        <f t="shared" si="2"/>
        <v>-0.92719033232628412</v>
      </c>
      <c r="W30" s="207">
        <f t="shared" si="3"/>
        <v>2.0728096676737162</v>
      </c>
      <c r="X30" s="207"/>
      <c r="Y30" s="207"/>
      <c r="Z30" s="207"/>
      <c r="AA30" s="103">
        <v>0.4209</v>
      </c>
      <c r="AB30" s="103">
        <v>0.2414</v>
      </c>
      <c r="AD30" s="211">
        <v>130</v>
      </c>
      <c r="AE30" s="212">
        <v>0.38540000000000002</v>
      </c>
      <c r="AF30" s="213">
        <v>3</v>
      </c>
      <c r="AG30" s="216">
        <v>-2.2999999999999998</v>
      </c>
      <c r="AH30" s="207" t="s">
        <v>88</v>
      </c>
      <c r="AI30" s="207"/>
      <c r="AJ30" s="207"/>
      <c r="AK30" s="207"/>
      <c r="AL30" s="211"/>
      <c r="AN30" s="211"/>
      <c r="AO30" s="212"/>
      <c r="AP30" s="213"/>
      <c r="AQ30" s="216"/>
      <c r="AR30" s="207"/>
      <c r="AS30" s="207"/>
      <c r="AT30" s="207"/>
      <c r="AU30" s="223"/>
      <c r="AW30" s="211">
        <v>130</v>
      </c>
      <c r="AX30" s="212">
        <v>0.17630000000000001</v>
      </c>
      <c r="AY30" s="213">
        <v>20.3</v>
      </c>
      <c r="AZ30" s="216">
        <v>-21.9</v>
      </c>
      <c r="BA30" s="207"/>
      <c r="BB30" s="207"/>
      <c r="BC30" s="207"/>
      <c r="BD30" s="207"/>
      <c r="BF30" s="211"/>
      <c r="BG30" s="212"/>
      <c r="BH30" s="213"/>
      <c r="BI30" s="214"/>
      <c r="BJ30" s="207"/>
      <c r="BK30" s="207"/>
      <c r="BL30" s="207"/>
      <c r="BM30" s="207"/>
      <c r="BN30" s="212"/>
      <c r="BO30" s="212"/>
      <c r="BQ30" s="211"/>
      <c r="BR30" s="212"/>
      <c r="BS30" s="213"/>
      <c r="BT30" s="214"/>
      <c r="BU30" s="207"/>
      <c r="BV30" s="207"/>
      <c r="BW30" s="207"/>
      <c r="BX30" s="207"/>
      <c r="BY30" s="212"/>
      <c r="BZ30" s="212"/>
      <c r="CF30" s="211">
        <v>130</v>
      </c>
      <c r="CG30" s="212">
        <v>0.24099999999999999</v>
      </c>
      <c r="CH30" s="216">
        <v>0.6</v>
      </c>
      <c r="CI30" s="216">
        <v>-0.8</v>
      </c>
      <c r="CJ30" s="216">
        <v>2.2000000000000002</v>
      </c>
      <c r="CK30" s="207"/>
      <c r="CL30" s="207"/>
      <c r="CM30" s="207"/>
      <c r="CO30" s="211">
        <v>130</v>
      </c>
      <c r="CP30" s="212">
        <v>0.42099999999999999</v>
      </c>
      <c r="CQ30" s="216">
        <v>0.6</v>
      </c>
      <c r="CR30" s="216">
        <v>-1</v>
      </c>
      <c r="CS30" s="216">
        <v>2</v>
      </c>
      <c r="CT30" s="207"/>
      <c r="CU30" s="207"/>
      <c r="CV30" s="207"/>
    </row>
    <row r="31" spans="1:100" s="215" customFormat="1" x14ac:dyDescent="0.15">
      <c r="A31" s="211">
        <v>135</v>
      </c>
      <c r="B31" s="212">
        <v>15.87</v>
      </c>
      <c r="C31" s="213">
        <v>7.12</v>
      </c>
      <c r="D31" s="214">
        <v>7.79</v>
      </c>
      <c r="E31" s="207">
        <v>3.11</v>
      </c>
      <c r="F31" s="207">
        <v>1.81</v>
      </c>
      <c r="G31" s="207">
        <v>2.5299999999999998</v>
      </c>
      <c r="H31" s="218">
        <v>1.0552999999999999</v>
      </c>
      <c r="J31" s="211">
        <v>135</v>
      </c>
      <c r="K31" s="212">
        <v>1.508</v>
      </c>
      <c r="L31" s="213">
        <v>0.254</v>
      </c>
      <c r="M31" s="214">
        <v>0.16</v>
      </c>
      <c r="N31" s="207">
        <v>1.921</v>
      </c>
      <c r="O31" s="207">
        <v>1.871</v>
      </c>
      <c r="P31" s="207">
        <v>0.436</v>
      </c>
      <c r="Q31" s="207"/>
      <c r="S31" s="211">
        <v>135</v>
      </c>
      <c r="T31" s="212">
        <f t="shared" si="0"/>
        <v>0.58320000000000005</v>
      </c>
      <c r="U31" s="213">
        <f t="shared" si="1"/>
        <v>0.66363636363636358</v>
      </c>
      <c r="V31" s="216">
        <f t="shared" si="2"/>
        <v>-0.86363636363636376</v>
      </c>
      <c r="W31" s="207">
        <f t="shared" si="3"/>
        <v>2.0727272727272732</v>
      </c>
      <c r="X31" s="207"/>
      <c r="Y31" s="207"/>
      <c r="Z31" s="207"/>
      <c r="AA31" s="103">
        <v>0.37130000000000002</v>
      </c>
      <c r="AB31" s="103">
        <v>0.21190000000000001</v>
      </c>
      <c r="AD31" s="211">
        <v>135</v>
      </c>
      <c r="AE31" s="212">
        <v>0.3422</v>
      </c>
      <c r="AF31" s="213">
        <v>3.1</v>
      </c>
      <c r="AG31" s="216">
        <v>-2.4</v>
      </c>
      <c r="AH31" s="207" t="s">
        <v>88</v>
      </c>
      <c r="AI31" s="207"/>
      <c r="AJ31" s="207"/>
      <c r="AK31" s="207"/>
      <c r="AL31" s="211"/>
      <c r="AN31" s="211"/>
      <c r="AO31" s="212"/>
      <c r="AP31" s="213"/>
      <c r="AQ31" s="216"/>
      <c r="AR31" s="207"/>
      <c r="AS31" s="207"/>
      <c r="AT31" s="207"/>
      <c r="AU31" s="223"/>
      <c r="AW31" s="211">
        <v>135</v>
      </c>
      <c r="AX31" s="212">
        <v>0.155</v>
      </c>
      <c r="AY31" s="213">
        <v>20.100000000000001</v>
      </c>
      <c r="AZ31" s="216">
        <v>-21.6</v>
      </c>
      <c r="BA31" s="207"/>
      <c r="BB31" s="207"/>
      <c r="BC31" s="207"/>
      <c r="BD31" s="207"/>
      <c r="BF31" s="211"/>
      <c r="BG31" s="212"/>
      <c r="BH31" s="213"/>
      <c r="BI31" s="214"/>
      <c r="BJ31" s="207"/>
      <c r="BK31" s="207"/>
      <c r="BL31" s="207"/>
      <c r="BM31" s="207"/>
      <c r="BN31" s="212"/>
      <c r="BO31" s="212"/>
      <c r="BQ31" s="211"/>
      <c r="BR31" s="212"/>
      <c r="BS31" s="213"/>
      <c r="BT31" s="214"/>
      <c r="BU31" s="207"/>
      <c r="BV31" s="207"/>
      <c r="BW31" s="207"/>
      <c r="BX31" s="207"/>
      <c r="BY31" s="212"/>
      <c r="BZ31" s="212"/>
      <c r="CF31" s="211">
        <v>135</v>
      </c>
      <c r="CG31" s="212">
        <v>0.21199999999999999</v>
      </c>
      <c r="CH31" s="216">
        <v>0.6</v>
      </c>
      <c r="CI31" s="216">
        <v>-0.8</v>
      </c>
      <c r="CJ31" s="216">
        <v>2.2000000000000002</v>
      </c>
      <c r="CK31" s="207"/>
      <c r="CL31" s="207"/>
      <c r="CM31" s="207"/>
      <c r="CO31" s="211">
        <v>135</v>
      </c>
      <c r="CP31" s="212">
        <v>0.371</v>
      </c>
      <c r="CQ31" s="216">
        <v>0.7</v>
      </c>
      <c r="CR31" s="216">
        <v>-0.9</v>
      </c>
      <c r="CS31" s="216">
        <v>2</v>
      </c>
      <c r="CT31" s="207"/>
      <c r="CU31" s="207"/>
      <c r="CV31" s="207"/>
    </row>
    <row r="32" spans="1:100" s="215" customFormat="1" x14ac:dyDescent="0.15">
      <c r="A32" s="211">
        <v>140</v>
      </c>
      <c r="B32" s="212">
        <v>14.75</v>
      </c>
      <c r="C32" s="213">
        <v>7.02</v>
      </c>
      <c r="D32" s="214">
        <v>7.7</v>
      </c>
      <c r="E32" s="207">
        <v>3.1</v>
      </c>
      <c r="F32" s="207">
        <v>1.81</v>
      </c>
      <c r="G32" s="207">
        <v>2.52</v>
      </c>
      <c r="H32" s="218">
        <v>1.0570999999999999</v>
      </c>
      <c r="J32" s="211">
        <v>140</v>
      </c>
      <c r="K32" s="212">
        <v>1.4430000000000001</v>
      </c>
      <c r="L32" s="213">
        <v>0.252</v>
      </c>
      <c r="M32" s="214">
        <v>0.156</v>
      </c>
      <c r="N32" s="207">
        <v>1.9239999999999999</v>
      </c>
      <c r="O32" s="207">
        <v>1.875</v>
      </c>
      <c r="P32" s="207">
        <v>0.42799999999999999</v>
      </c>
      <c r="Q32" s="207"/>
      <c r="S32" s="211">
        <v>140</v>
      </c>
      <c r="T32" s="212">
        <f t="shared" si="0"/>
        <v>0.51519999999999999</v>
      </c>
      <c r="U32" s="213">
        <f t="shared" si="1"/>
        <v>0.7</v>
      </c>
      <c r="V32" s="216">
        <f t="shared" si="2"/>
        <v>-0.86388349514563123</v>
      </c>
      <c r="W32" s="207">
        <f t="shared" si="3"/>
        <v>2.1083495145631064</v>
      </c>
      <c r="X32" s="207"/>
      <c r="Y32" s="207"/>
      <c r="Z32" s="207"/>
      <c r="AA32" s="103">
        <v>0.32879999999999998</v>
      </c>
      <c r="AB32" s="103">
        <v>0.18640000000000001</v>
      </c>
      <c r="AD32" s="211">
        <v>140</v>
      </c>
      <c r="AE32" s="212">
        <v>0.30459999999999998</v>
      </c>
      <c r="AF32" s="213">
        <v>3.3</v>
      </c>
      <c r="AG32" s="216">
        <v>-2.5</v>
      </c>
      <c r="AH32" s="207" t="s">
        <v>88</v>
      </c>
      <c r="AI32" s="207"/>
      <c r="AJ32" s="207"/>
      <c r="AK32" s="207"/>
      <c r="AL32" s="211"/>
      <c r="AN32" s="211"/>
      <c r="AO32" s="212"/>
      <c r="AP32" s="213"/>
      <c r="AQ32" s="216"/>
      <c r="AR32" s="207"/>
      <c r="AS32" s="207"/>
      <c r="AT32" s="207"/>
      <c r="AU32" s="223"/>
      <c r="AW32" s="211">
        <v>140</v>
      </c>
      <c r="AX32" s="212">
        <v>0.13639999999999999</v>
      </c>
      <c r="AY32" s="213">
        <v>19.7</v>
      </c>
      <c r="AZ32" s="216">
        <v>-21.3</v>
      </c>
      <c r="BA32" s="207"/>
      <c r="BB32" s="207"/>
      <c r="BC32" s="207"/>
      <c r="BD32" s="207"/>
      <c r="BF32" s="211"/>
      <c r="BG32" s="212"/>
      <c r="BH32" s="213"/>
      <c r="BI32" s="214"/>
      <c r="BJ32" s="207"/>
      <c r="BK32" s="207"/>
      <c r="BL32" s="207"/>
      <c r="BM32" s="207"/>
      <c r="BN32" s="212"/>
      <c r="BO32" s="212"/>
      <c r="BQ32" s="211"/>
      <c r="BR32" s="212"/>
      <c r="BS32" s="213"/>
      <c r="BT32" s="214"/>
      <c r="BU32" s="207"/>
      <c r="BV32" s="207"/>
      <c r="BW32" s="207"/>
      <c r="BX32" s="207"/>
      <c r="BY32" s="212"/>
      <c r="BZ32" s="212"/>
      <c r="CF32" s="211">
        <v>140</v>
      </c>
      <c r="CG32" s="212">
        <v>0.186</v>
      </c>
      <c r="CH32" s="216">
        <v>0.7</v>
      </c>
      <c r="CI32" s="216">
        <v>-0.8</v>
      </c>
      <c r="CJ32" s="216">
        <v>2.2999999999999998</v>
      </c>
      <c r="CK32" s="207"/>
      <c r="CL32" s="207"/>
      <c r="CM32" s="207"/>
      <c r="CO32" s="211">
        <v>140</v>
      </c>
      <c r="CP32" s="212">
        <v>0.32900000000000001</v>
      </c>
      <c r="CQ32" s="216">
        <v>0.7</v>
      </c>
      <c r="CR32" s="216">
        <v>-0.9</v>
      </c>
      <c r="CS32" s="216">
        <v>2</v>
      </c>
      <c r="CT32" s="207"/>
      <c r="CU32" s="207"/>
      <c r="CV32" s="207"/>
    </row>
    <row r="33" spans="1:100" s="215" customFormat="1" x14ac:dyDescent="0.15">
      <c r="A33" s="211">
        <v>145</v>
      </c>
      <c r="B33" s="212">
        <v>13.75</v>
      </c>
      <c r="C33" s="213">
        <v>6.91</v>
      </c>
      <c r="D33" s="214">
        <v>7.61</v>
      </c>
      <c r="E33" s="207">
        <v>3.09</v>
      </c>
      <c r="F33" s="207">
        <v>1.81</v>
      </c>
      <c r="G33" s="207">
        <v>2.5099999999999998</v>
      </c>
      <c r="H33" s="218">
        <v>1.0587</v>
      </c>
      <c r="J33" s="211">
        <v>145</v>
      </c>
      <c r="K33" s="212">
        <v>1.3819999999999999</v>
      </c>
      <c r="L33" s="213">
        <v>0.25</v>
      </c>
      <c r="M33" s="214">
        <v>0.151</v>
      </c>
      <c r="N33" s="207">
        <v>1.925</v>
      </c>
      <c r="O33" s="207">
        <v>1.8779999999999999</v>
      </c>
      <c r="P33" s="207">
        <v>0.42099999999999999</v>
      </c>
      <c r="Q33" s="207"/>
      <c r="S33" s="211">
        <v>145</v>
      </c>
      <c r="T33" s="212">
        <f t="shared" si="0"/>
        <v>0.4572</v>
      </c>
      <c r="U33" s="213">
        <f t="shared" si="1"/>
        <v>0.66389496717724295</v>
      </c>
      <c r="V33" s="216">
        <f t="shared" si="2"/>
        <v>-0.9</v>
      </c>
      <c r="W33" s="207">
        <f t="shared" si="3"/>
        <v>2.1722100656455141</v>
      </c>
      <c r="X33" s="207"/>
      <c r="Y33" s="207"/>
      <c r="Z33" s="207"/>
      <c r="AA33" s="103">
        <v>0.2923</v>
      </c>
      <c r="AB33" s="103">
        <v>0.16489999999999999</v>
      </c>
      <c r="AD33" s="211">
        <v>145</v>
      </c>
      <c r="AE33" s="212">
        <v>0.27189999999999998</v>
      </c>
      <c r="AF33" s="213">
        <v>3.5</v>
      </c>
      <c r="AG33" s="216">
        <v>-2.7</v>
      </c>
      <c r="AH33" s="207" t="s">
        <v>88</v>
      </c>
      <c r="AI33" s="207"/>
      <c r="AJ33" s="207"/>
      <c r="AK33" s="207"/>
      <c r="AL33" s="211"/>
      <c r="AN33" s="211"/>
      <c r="AO33" s="212"/>
      <c r="AP33" s="213"/>
      <c r="AQ33" s="216"/>
      <c r="AR33" s="207"/>
      <c r="AS33" s="207"/>
      <c r="AT33" s="207"/>
      <c r="AU33" s="223"/>
      <c r="AW33" s="211">
        <v>145</v>
      </c>
      <c r="AX33" s="212">
        <v>0.1203</v>
      </c>
      <c r="AY33" s="213">
        <v>19.3</v>
      </c>
      <c r="AZ33" s="216">
        <v>-20.9</v>
      </c>
      <c r="BA33" s="207"/>
      <c r="BB33" s="207"/>
      <c r="BC33" s="207"/>
      <c r="BD33" s="207"/>
      <c r="BF33" s="211"/>
      <c r="BG33" s="212"/>
      <c r="BH33" s="213"/>
      <c r="BI33" s="214"/>
      <c r="BJ33" s="207"/>
      <c r="BK33" s="207"/>
      <c r="BL33" s="207"/>
      <c r="BM33" s="207"/>
      <c r="BN33" s="212"/>
      <c r="BO33" s="212"/>
      <c r="BQ33" s="211"/>
      <c r="BR33" s="212"/>
      <c r="BS33" s="213"/>
      <c r="BT33" s="214"/>
      <c r="BU33" s="207"/>
      <c r="BV33" s="207"/>
      <c r="BW33" s="207"/>
      <c r="BX33" s="207"/>
      <c r="BY33" s="212"/>
      <c r="BZ33" s="212"/>
      <c r="CF33" s="211">
        <v>145</v>
      </c>
      <c r="CG33" s="212">
        <v>0.16500000000000001</v>
      </c>
      <c r="CH33" s="216">
        <v>0.6</v>
      </c>
      <c r="CI33" s="216">
        <v>-0.9</v>
      </c>
      <c r="CJ33" s="216">
        <v>2.2999999999999998</v>
      </c>
      <c r="CK33" s="207"/>
      <c r="CL33" s="207"/>
      <c r="CM33" s="207"/>
      <c r="CO33" s="211">
        <v>145</v>
      </c>
      <c r="CP33" s="212">
        <v>0.29199999999999998</v>
      </c>
      <c r="CQ33" s="216">
        <v>0.7</v>
      </c>
      <c r="CR33" s="216">
        <v>-0.9</v>
      </c>
      <c r="CS33" s="216">
        <v>2.1</v>
      </c>
      <c r="CT33" s="207"/>
      <c r="CU33" s="207"/>
      <c r="CV33" s="207"/>
    </row>
    <row r="34" spans="1:100" s="215" customFormat="1" x14ac:dyDescent="0.15">
      <c r="A34" s="211">
        <v>150</v>
      </c>
      <c r="B34" s="212">
        <v>12.84</v>
      </c>
      <c r="C34" s="213">
        <v>6.81</v>
      </c>
      <c r="D34" s="214">
        <v>7.53</v>
      </c>
      <c r="E34" s="207">
        <v>3.09</v>
      </c>
      <c r="F34" s="207">
        <v>1.81</v>
      </c>
      <c r="G34" s="207">
        <v>2.5</v>
      </c>
      <c r="H34" s="218">
        <v>1.0598000000000001</v>
      </c>
      <c r="J34" s="211">
        <v>150</v>
      </c>
      <c r="K34" s="212">
        <v>1.323</v>
      </c>
      <c r="L34" s="213">
        <v>0.249</v>
      </c>
      <c r="M34" s="214">
        <v>0.14699999999999999</v>
      </c>
      <c r="N34" s="207">
        <v>1.929</v>
      </c>
      <c r="O34" s="207">
        <v>1.8839999999999999</v>
      </c>
      <c r="P34" s="207">
        <v>0.41299999999999998</v>
      </c>
      <c r="Q34" s="207"/>
      <c r="S34" s="211">
        <v>150</v>
      </c>
      <c r="T34" s="212">
        <f t="shared" si="0"/>
        <v>0.40660000000000002</v>
      </c>
      <c r="U34" s="213">
        <f t="shared" si="1"/>
        <v>0.66412776412776409</v>
      </c>
      <c r="V34" s="216">
        <f t="shared" si="2"/>
        <v>-0.96412776412776402</v>
      </c>
      <c r="W34" s="207">
        <f t="shared" si="3"/>
        <v>2.1717444717444714</v>
      </c>
      <c r="X34" s="207"/>
      <c r="Y34" s="207"/>
      <c r="Z34" s="207"/>
      <c r="AA34" s="103">
        <v>0.26050000000000001</v>
      </c>
      <c r="AB34" s="103">
        <v>0.14610000000000001</v>
      </c>
      <c r="AD34" s="211">
        <v>150</v>
      </c>
      <c r="AE34" s="212">
        <v>0.24349999999999999</v>
      </c>
      <c r="AF34" s="213">
        <v>3.6</v>
      </c>
      <c r="AG34" s="216">
        <v>-2.8</v>
      </c>
      <c r="AH34" s="207" t="s">
        <v>88</v>
      </c>
      <c r="AI34" s="207"/>
      <c r="AJ34" s="207"/>
      <c r="AK34" s="207"/>
      <c r="AL34" s="211"/>
      <c r="AN34" s="211"/>
      <c r="AO34" s="212"/>
      <c r="AP34" s="213"/>
      <c r="AQ34" s="216"/>
      <c r="AR34" s="207"/>
      <c r="AS34" s="207"/>
      <c r="AT34" s="207"/>
      <c r="AU34" s="223"/>
      <c r="AW34" s="211">
        <v>150</v>
      </c>
      <c r="AX34" s="212">
        <v>0.1066</v>
      </c>
      <c r="AY34" s="213">
        <v>19.100000000000001</v>
      </c>
      <c r="AZ34" s="216">
        <v>-20.7</v>
      </c>
      <c r="BA34" s="207"/>
      <c r="BB34" s="207"/>
      <c r="BC34" s="207"/>
      <c r="BD34" s="207"/>
      <c r="BF34" s="211"/>
      <c r="BG34" s="212"/>
      <c r="BH34" s="213"/>
      <c r="BI34" s="214"/>
      <c r="BJ34" s="207"/>
      <c r="BK34" s="207"/>
      <c r="BL34" s="207"/>
      <c r="BM34" s="207"/>
      <c r="BN34" s="212"/>
      <c r="BO34" s="212"/>
      <c r="BQ34" s="211"/>
      <c r="BR34" s="212"/>
      <c r="BS34" s="213"/>
      <c r="BT34" s="214"/>
      <c r="BU34" s="207"/>
      <c r="BV34" s="207"/>
      <c r="BW34" s="207"/>
      <c r="BX34" s="207"/>
      <c r="BY34" s="212"/>
      <c r="BZ34" s="212"/>
      <c r="CF34" s="211">
        <v>150</v>
      </c>
      <c r="CG34" s="212">
        <v>0.14599999999999999</v>
      </c>
      <c r="CH34" s="216">
        <v>0.6</v>
      </c>
      <c r="CI34" s="216">
        <v>-0.9</v>
      </c>
      <c r="CJ34" s="216">
        <v>2.2999999999999998</v>
      </c>
      <c r="CK34" s="207"/>
      <c r="CL34" s="207"/>
      <c r="CM34" s="207"/>
      <c r="CO34" s="211">
        <v>150</v>
      </c>
      <c r="CP34" s="212">
        <v>0.26100000000000001</v>
      </c>
      <c r="CQ34" s="216">
        <v>0.7</v>
      </c>
      <c r="CR34" s="216">
        <v>-1</v>
      </c>
      <c r="CS34" s="216">
        <v>2.1</v>
      </c>
      <c r="CT34" s="207"/>
      <c r="CU34" s="207"/>
      <c r="CV34" s="207"/>
    </row>
    <row r="35" spans="1:100" s="215" customFormat="1" x14ac:dyDescent="0.15">
      <c r="A35" s="211">
        <v>160</v>
      </c>
      <c r="B35" s="212">
        <v>11.27</v>
      </c>
      <c r="C35" s="213">
        <v>6.64</v>
      </c>
      <c r="D35" s="214">
        <v>7.38</v>
      </c>
      <c r="E35" s="207">
        <v>3.07</v>
      </c>
      <c r="F35" s="207">
        <v>1.8</v>
      </c>
      <c r="G35" s="207">
        <v>2.4900000000000002</v>
      </c>
      <c r="H35" s="218">
        <v>1.0486</v>
      </c>
      <c r="J35" s="211">
        <v>160</v>
      </c>
      <c r="K35" s="212">
        <v>1.216</v>
      </c>
      <c r="L35" s="213">
        <v>0.251</v>
      </c>
      <c r="M35" s="214">
        <v>0.13400000000000001</v>
      </c>
      <c r="N35" s="207">
        <v>1.9350000000000001</v>
      </c>
      <c r="O35" s="207">
        <v>1.893</v>
      </c>
      <c r="P35" s="207">
        <v>0.39900000000000002</v>
      </c>
      <c r="Q35" s="207"/>
      <c r="S35" s="211">
        <v>160</v>
      </c>
      <c r="T35" s="212">
        <f t="shared" si="0"/>
        <v>0.32390000000000002</v>
      </c>
      <c r="U35" s="213">
        <f t="shared" si="1"/>
        <v>0.76419753086419751</v>
      </c>
      <c r="V35" s="216">
        <f t="shared" si="2"/>
        <v>-0.9</v>
      </c>
      <c r="W35" s="207">
        <f t="shared" si="3"/>
        <v>2.2074074074074077</v>
      </c>
      <c r="X35" s="207"/>
      <c r="Y35" s="207"/>
      <c r="Z35" s="207"/>
      <c r="AA35" s="103">
        <v>0.2084</v>
      </c>
      <c r="AB35" s="103">
        <v>0.11550000000000001</v>
      </c>
      <c r="AD35" s="211">
        <v>160</v>
      </c>
      <c r="AE35" s="212">
        <v>0.19650000000000001</v>
      </c>
      <c r="AF35" s="213">
        <v>3.8</v>
      </c>
      <c r="AG35" s="216">
        <v>-3.1</v>
      </c>
      <c r="AH35" s="207" t="s">
        <v>88</v>
      </c>
      <c r="AI35" s="207"/>
      <c r="AJ35" s="207"/>
      <c r="AK35" s="207"/>
      <c r="AL35" s="211"/>
      <c r="AN35" s="211"/>
      <c r="AO35" s="212"/>
      <c r="AP35" s="213"/>
      <c r="AQ35" s="216"/>
      <c r="AR35" s="207"/>
      <c r="AS35" s="207"/>
      <c r="AT35" s="207"/>
      <c r="AU35" s="223"/>
      <c r="AW35" s="211">
        <v>160</v>
      </c>
      <c r="AX35" s="212">
        <v>8.43E-2</v>
      </c>
      <c r="AY35" s="213">
        <v>18.7</v>
      </c>
      <c r="AZ35" s="216">
        <v>-20.100000000000001</v>
      </c>
      <c r="BA35" s="207"/>
      <c r="BB35" s="207"/>
      <c r="BC35" s="207"/>
      <c r="BD35" s="207"/>
      <c r="BF35" s="211"/>
      <c r="BG35" s="212"/>
      <c r="BH35" s="213"/>
      <c r="BI35" s="214"/>
      <c r="BJ35" s="207"/>
      <c r="BK35" s="207"/>
      <c r="BL35" s="207"/>
      <c r="BM35" s="207"/>
      <c r="BN35" s="212"/>
      <c r="BO35" s="212"/>
      <c r="BQ35" s="211"/>
      <c r="BR35" s="212"/>
      <c r="BS35" s="213"/>
      <c r="BT35" s="214"/>
      <c r="BU35" s="207"/>
      <c r="BV35" s="207"/>
      <c r="BW35" s="207"/>
      <c r="BX35" s="207"/>
      <c r="BY35" s="212"/>
      <c r="BZ35" s="212"/>
      <c r="CF35" s="211">
        <v>160</v>
      </c>
      <c r="CG35" s="212">
        <v>0.11600000000000001</v>
      </c>
      <c r="CH35" s="216">
        <v>0.7</v>
      </c>
      <c r="CI35" s="216">
        <v>-0.9</v>
      </c>
      <c r="CJ35" s="216">
        <v>2.4</v>
      </c>
      <c r="CK35" s="207"/>
      <c r="CL35" s="207"/>
      <c r="CM35" s="207"/>
      <c r="CO35" s="211">
        <v>160</v>
      </c>
      <c r="CP35" s="212">
        <v>0.20799999999999999</v>
      </c>
      <c r="CQ35" s="216">
        <v>0.8</v>
      </c>
      <c r="CR35" s="216">
        <v>-0.9</v>
      </c>
      <c r="CS35" s="216">
        <v>2.1</v>
      </c>
      <c r="CT35" s="207"/>
      <c r="CU35" s="207"/>
      <c r="CV35" s="207"/>
    </row>
    <row r="36" spans="1:100" s="215" customFormat="1" x14ac:dyDescent="0.15">
      <c r="A36" s="211">
        <v>170</v>
      </c>
      <c r="B36" s="212">
        <v>9.9610000000000003</v>
      </c>
      <c r="C36" s="213">
        <v>6.5</v>
      </c>
      <c r="D36" s="214">
        <v>7.25</v>
      </c>
      <c r="E36" s="207">
        <v>3.07</v>
      </c>
      <c r="F36" s="207">
        <v>1.81</v>
      </c>
      <c r="G36" s="207">
        <v>2.48</v>
      </c>
      <c r="H36" s="218">
        <v>1.0206</v>
      </c>
      <c r="J36" s="211">
        <v>170</v>
      </c>
      <c r="K36" s="212">
        <v>1.1200000000000001</v>
      </c>
      <c r="L36" s="213">
        <v>0.252</v>
      </c>
      <c r="M36" s="214">
        <v>0.124</v>
      </c>
      <c r="N36" s="207">
        <v>1.94</v>
      </c>
      <c r="O36" s="207">
        <v>1.9019999999999999</v>
      </c>
      <c r="P36" s="207">
        <v>0.38500000000000001</v>
      </c>
      <c r="Q36" s="207"/>
      <c r="S36" s="211">
        <v>170</v>
      </c>
      <c r="T36" s="212">
        <f t="shared" si="0"/>
        <v>0.26080999999999999</v>
      </c>
      <c r="U36" s="213">
        <f t="shared" si="1"/>
        <v>0.8</v>
      </c>
      <c r="V36" s="216">
        <f t="shared" si="2"/>
        <v>-0.9</v>
      </c>
      <c r="W36" s="207">
        <f t="shared" si="3"/>
        <v>2.3059701492537314</v>
      </c>
      <c r="X36" s="207"/>
      <c r="Y36" s="207"/>
      <c r="Z36" s="207"/>
      <c r="AA36" s="103">
        <v>0.16850000000000001</v>
      </c>
      <c r="AB36" s="103">
        <v>9.2310000000000003E-2</v>
      </c>
      <c r="AD36" s="211">
        <v>170</v>
      </c>
      <c r="AE36" s="212">
        <v>0.15989999999999999</v>
      </c>
      <c r="AF36" s="213">
        <v>4</v>
      </c>
      <c r="AG36" s="216">
        <v>-3.3</v>
      </c>
      <c r="AH36" s="207" t="s">
        <v>91</v>
      </c>
      <c r="AI36" s="207"/>
      <c r="AJ36" s="207"/>
      <c r="AK36" s="207"/>
      <c r="AL36" s="211"/>
      <c r="AN36" s="211"/>
      <c r="AO36" s="212"/>
      <c r="AP36" s="213"/>
      <c r="AQ36" s="216"/>
      <c r="AR36" s="207"/>
      <c r="AS36" s="207"/>
      <c r="AT36" s="207"/>
      <c r="AU36" s="223"/>
      <c r="AW36" s="211">
        <v>170</v>
      </c>
      <c r="AX36" s="212">
        <v>6.7339999999999997E-2</v>
      </c>
      <c r="AY36" s="213">
        <v>18.2</v>
      </c>
      <c r="AZ36" s="216">
        <v>-19.7</v>
      </c>
      <c r="BA36" s="207"/>
      <c r="BB36" s="207"/>
      <c r="BC36" s="207"/>
      <c r="BD36" s="207"/>
      <c r="BF36" s="211"/>
      <c r="BG36" s="212"/>
      <c r="BH36" s="213"/>
      <c r="BI36" s="214"/>
      <c r="BJ36" s="207"/>
      <c r="BK36" s="207"/>
      <c r="BL36" s="207"/>
      <c r="BM36" s="207"/>
      <c r="BN36" s="212"/>
      <c r="BO36" s="212"/>
      <c r="BQ36" s="211"/>
      <c r="BR36" s="212"/>
      <c r="BS36" s="213"/>
      <c r="BT36" s="214"/>
      <c r="BU36" s="207"/>
      <c r="BV36" s="207"/>
      <c r="BW36" s="207"/>
      <c r="BX36" s="207"/>
      <c r="BY36" s="212"/>
      <c r="BZ36" s="212"/>
      <c r="CF36" s="211">
        <v>170</v>
      </c>
      <c r="CG36" s="212">
        <v>9.2299999999999993E-2</v>
      </c>
      <c r="CH36" s="216">
        <v>0.8</v>
      </c>
      <c r="CI36" s="216">
        <v>-0.9</v>
      </c>
      <c r="CJ36" s="216">
        <v>2.5</v>
      </c>
      <c r="CK36" s="207"/>
      <c r="CL36" s="207"/>
      <c r="CM36" s="207"/>
      <c r="CO36" s="211">
        <v>170</v>
      </c>
      <c r="CP36" s="212">
        <v>0.16900000000000001</v>
      </c>
      <c r="CQ36" s="216">
        <v>0.8</v>
      </c>
      <c r="CR36" s="216">
        <v>-0.9</v>
      </c>
      <c r="CS36" s="216">
        <v>2.2000000000000002</v>
      </c>
      <c r="CT36" s="207"/>
      <c r="CU36" s="207"/>
      <c r="CV36" s="207"/>
    </row>
    <row r="37" spans="1:100" s="215" customFormat="1" x14ac:dyDescent="0.15">
      <c r="A37" s="211">
        <v>180</v>
      </c>
      <c r="B37" s="212">
        <v>8.8659999999999997</v>
      </c>
      <c r="C37" s="213">
        <v>6.35</v>
      </c>
      <c r="D37" s="214">
        <v>7.13</v>
      </c>
      <c r="E37" s="207">
        <v>3.07</v>
      </c>
      <c r="F37" s="207">
        <v>1.82</v>
      </c>
      <c r="G37" s="207">
        <v>2.4700000000000002</v>
      </c>
      <c r="H37" s="218">
        <v>1.0053000000000001</v>
      </c>
      <c r="J37" s="211">
        <v>180</v>
      </c>
      <c r="K37" s="212">
        <v>1.0329999999999999</v>
      </c>
      <c r="L37" s="213">
        <v>0.252</v>
      </c>
      <c r="M37" s="214">
        <v>0.115</v>
      </c>
      <c r="N37" s="207">
        <v>1.9470000000000001</v>
      </c>
      <c r="O37" s="207">
        <v>1.911</v>
      </c>
      <c r="P37" s="207">
        <v>0.372</v>
      </c>
      <c r="Q37" s="207"/>
      <c r="S37" s="211">
        <v>180</v>
      </c>
      <c r="T37" s="212">
        <f t="shared" si="0"/>
        <v>0.21199000000000001</v>
      </c>
      <c r="U37" s="213">
        <f t="shared" si="1"/>
        <v>0.79999999999999993</v>
      </c>
      <c r="V37" s="216">
        <f t="shared" si="2"/>
        <v>-0.9</v>
      </c>
      <c r="W37" s="207">
        <f t="shared" si="3"/>
        <v>2.3051764705882349</v>
      </c>
      <c r="X37" s="207"/>
      <c r="Y37" s="207"/>
      <c r="Z37" s="207"/>
      <c r="AA37" s="103">
        <v>0.13750000000000001</v>
      </c>
      <c r="AB37" s="103">
        <v>7.4490000000000001E-2</v>
      </c>
      <c r="AD37" s="211">
        <v>180</v>
      </c>
      <c r="AE37" s="212">
        <v>0.13089999999999999</v>
      </c>
      <c r="AF37" s="213">
        <v>4.0999999999999996</v>
      </c>
      <c r="AG37" s="216">
        <v>-3.4</v>
      </c>
      <c r="AH37" s="207" t="s">
        <v>91</v>
      </c>
      <c r="AI37" s="207"/>
      <c r="AJ37" s="207"/>
      <c r="AK37" s="207"/>
      <c r="AL37" s="211"/>
      <c r="AN37" s="211"/>
      <c r="AO37" s="212"/>
      <c r="AP37" s="213"/>
      <c r="AQ37" s="216"/>
      <c r="AR37" s="207"/>
      <c r="AS37" s="207"/>
      <c r="AT37" s="207"/>
      <c r="AU37" s="223"/>
      <c r="AW37" s="211">
        <v>180</v>
      </c>
      <c r="AX37" s="212">
        <v>5.441E-2</v>
      </c>
      <c r="AY37" s="213">
        <v>18</v>
      </c>
      <c r="AZ37" s="216">
        <v>-19.3</v>
      </c>
      <c r="BA37" s="207"/>
      <c r="BB37" s="207"/>
      <c r="BC37" s="207"/>
      <c r="BD37" s="207"/>
      <c r="BF37" s="211"/>
      <c r="BG37" s="212"/>
      <c r="BH37" s="213"/>
      <c r="BI37" s="214"/>
      <c r="BJ37" s="207"/>
      <c r="BK37" s="207"/>
      <c r="BL37" s="207"/>
      <c r="BM37" s="207"/>
      <c r="BN37" s="212"/>
      <c r="BO37" s="212"/>
      <c r="BQ37" s="211"/>
      <c r="BR37" s="212"/>
      <c r="BS37" s="213"/>
      <c r="BT37" s="214"/>
      <c r="BU37" s="207"/>
      <c r="BV37" s="207"/>
      <c r="BW37" s="207"/>
      <c r="BX37" s="207"/>
      <c r="BY37" s="212"/>
      <c r="BZ37" s="212"/>
      <c r="CF37" s="211">
        <v>180</v>
      </c>
      <c r="CG37" s="212">
        <v>7.4499999999999997E-2</v>
      </c>
      <c r="CH37" s="216">
        <v>0.8</v>
      </c>
      <c r="CI37" s="216">
        <v>-0.9</v>
      </c>
      <c r="CJ37" s="216">
        <v>2.5</v>
      </c>
      <c r="CK37" s="207"/>
      <c r="CL37" s="207"/>
      <c r="CM37" s="207"/>
      <c r="CO37" s="211">
        <v>180</v>
      </c>
      <c r="CP37" s="212">
        <v>0.13800000000000001</v>
      </c>
      <c r="CQ37" s="216">
        <v>0.8</v>
      </c>
      <c r="CR37" s="216">
        <v>-0.9</v>
      </c>
      <c r="CS37" s="216">
        <v>2.2000000000000002</v>
      </c>
      <c r="CT37" s="207"/>
      <c r="CU37" s="207"/>
      <c r="CV37" s="207"/>
    </row>
    <row r="38" spans="1:100" s="215" customFormat="1" x14ac:dyDescent="0.15">
      <c r="A38" s="211">
        <v>190</v>
      </c>
      <c r="B38" s="212">
        <v>7.9450000000000003</v>
      </c>
      <c r="C38" s="213">
        <v>6.22</v>
      </c>
      <c r="D38" s="214">
        <v>7.01</v>
      </c>
      <c r="E38" s="207">
        <v>3.07</v>
      </c>
      <c r="F38" s="207">
        <v>1.84</v>
      </c>
      <c r="G38" s="207">
        <v>2.46</v>
      </c>
      <c r="H38" s="218">
        <v>0.98719999999999997</v>
      </c>
      <c r="J38" s="211">
        <v>190</v>
      </c>
      <c r="K38" s="212">
        <v>0.95489999999999997</v>
      </c>
      <c r="L38" s="213">
        <v>0.249</v>
      </c>
      <c r="M38" s="214">
        <v>0.108</v>
      </c>
      <c r="N38" s="207">
        <v>1.9530000000000001</v>
      </c>
      <c r="O38" s="207">
        <v>1.92</v>
      </c>
      <c r="P38" s="207">
        <v>0.35899999999999999</v>
      </c>
      <c r="Q38" s="207"/>
      <c r="S38" s="211">
        <v>190</v>
      </c>
      <c r="T38" s="212">
        <f t="shared" si="0"/>
        <v>0.17362</v>
      </c>
      <c r="U38" s="213">
        <f t="shared" si="1"/>
        <v>0.86509216589861748</v>
      </c>
      <c r="V38" s="216">
        <f t="shared" si="2"/>
        <v>-1</v>
      </c>
      <c r="W38" s="207">
        <f t="shared" si="3"/>
        <v>2.4047235023041469</v>
      </c>
      <c r="X38" s="207"/>
      <c r="Y38" s="207"/>
      <c r="Z38" s="207"/>
      <c r="AA38" s="103">
        <v>0.113</v>
      </c>
      <c r="AB38" s="103">
        <v>6.062E-2</v>
      </c>
      <c r="AD38" s="211">
        <v>190</v>
      </c>
      <c r="AE38" s="212">
        <v>0.10780000000000001</v>
      </c>
      <c r="AF38" s="213">
        <v>4.3</v>
      </c>
      <c r="AG38" s="216">
        <v>-3.5</v>
      </c>
      <c r="AH38" s="207" t="s">
        <v>91</v>
      </c>
      <c r="AI38" s="207"/>
      <c r="AJ38" s="207"/>
      <c r="AK38" s="207"/>
      <c r="AL38" s="211"/>
      <c r="AN38" s="211"/>
      <c r="AO38" s="212"/>
      <c r="AP38" s="213"/>
      <c r="AQ38" s="216"/>
      <c r="AR38" s="207"/>
      <c r="AS38" s="207"/>
      <c r="AT38" s="207"/>
      <c r="AU38" s="223"/>
      <c r="AW38" s="211">
        <v>190</v>
      </c>
      <c r="AX38" s="212">
        <v>4.4339999999999997E-2</v>
      </c>
      <c r="AY38" s="213">
        <v>17.8</v>
      </c>
      <c r="AZ38" s="216">
        <v>-19</v>
      </c>
      <c r="BA38" s="207"/>
      <c r="BB38" s="207"/>
      <c r="BC38" s="207"/>
      <c r="BD38" s="207"/>
      <c r="BF38" s="211"/>
      <c r="BG38" s="212"/>
      <c r="BH38" s="213"/>
      <c r="BI38" s="214"/>
      <c r="BJ38" s="207"/>
      <c r="BK38" s="207"/>
      <c r="BL38" s="207"/>
      <c r="BM38" s="207"/>
      <c r="BN38" s="212"/>
      <c r="BO38" s="212"/>
      <c r="BQ38" s="211"/>
      <c r="BR38" s="212"/>
      <c r="BS38" s="213"/>
      <c r="BT38" s="214"/>
      <c r="BU38" s="207"/>
      <c r="BV38" s="207"/>
      <c r="BW38" s="207"/>
      <c r="BX38" s="207"/>
      <c r="BY38" s="212"/>
      <c r="BZ38" s="212"/>
      <c r="CF38" s="211">
        <v>190</v>
      </c>
      <c r="CG38" s="212">
        <v>6.0600000000000001E-2</v>
      </c>
      <c r="CH38" s="216">
        <v>0.8</v>
      </c>
      <c r="CI38" s="216">
        <v>-1</v>
      </c>
      <c r="CJ38" s="216">
        <v>2.6</v>
      </c>
      <c r="CK38" s="207"/>
      <c r="CL38" s="207"/>
      <c r="CM38" s="207"/>
      <c r="CO38" s="211">
        <v>190</v>
      </c>
      <c r="CP38" s="212">
        <v>0.113</v>
      </c>
      <c r="CQ38" s="216">
        <v>0.9</v>
      </c>
      <c r="CR38" s="216">
        <v>-1</v>
      </c>
      <c r="CS38" s="216">
        <v>2.2999999999999998</v>
      </c>
      <c r="CT38" s="207"/>
      <c r="CU38" s="207"/>
      <c r="CV38" s="207"/>
    </row>
    <row r="39" spans="1:100" s="215" customFormat="1" x14ac:dyDescent="0.15">
      <c r="A39" s="211">
        <v>200</v>
      </c>
      <c r="B39" s="212">
        <v>7.1630000000000003</v>
      </c>
      <c r="C39" s="213">
        <v>6.11</v>
      </c>
      <c r="D39" s="214">
        <v>6.91</v>
      </c>
      <c r="E39" s="207">
        <v>3.09</v>
      </c>
      <c r="F39" s="207">
        <v>1.86</v>
      </c>
      <c r="G39" s="207">
        <v>2.4700000000000002</v>
      </c>
      <c r="H39" s="218">
        <v>0.97929999999999995</v>
      </c>
      <c r="J39" s="211">
        <v>200</v>
      </c>
      <c r="K39" s="212">
        <v>0.88390000000000002</v>
      </c>
      <c r="L39" s="213">
        <v>0.249</v>
      </c>
      <c r="M39" s="214">
        <v>0.10100000000000001</v>
      </c>
      <c r="N39" s="207">
        <v>1.9610000000000001</v>
      </c>
      <c r="O39" s="207">
        <v>1.93</v>
      </c>
      <c r="P39" s="207">
        <v>0.34699999999999998</v>
      </c>
      <c r="Q39" s="207"/>
      <c r="S39" s="211">
        <v>200</v>
      </c>
      <c r="T39" s="212">
        <f t="shared" si="0"/>
        <v>0.1434</v>
      </c>
      <c r="U39" s="213">
        <f t="shared" si="1"/>
        <v>0.80000000000000016</v>
      </c>
      <c r="V39" s="216">
        <f t="shared" si="2"/>
        <v>-1</v>
      </c>
      <c r="W39" s="207">
        <f t="shared" si="3"/>
        <v>2.4386331938633194</v>
      </c>
      <c r="X39" s="207"/>
      <c r="Y39" s="207"/>
      <c r="Z39" s="207"/>
      <c r="AA39" s="103">
        <v>9.3700000000000006E-2</v>
      </c>
      <c r="AB39" s="103">
        <v>4.9700000000000001E-2</v>
      </c>
      <c r="AD39" s="211">
        <v>200</v>
      </c>
      <c r="AE39" s="212">
        <v>8.9270000000000002E-2</v>
      </c>
      <c r="AF39" s="213">
        <v>4.3</v>
      </c>
      <c r="AG39" s="216">
        <v>-3.6</v>
      </c>
      <c r="AH39" s="207" t="s">
        <v>91</v>
      </c>
      <c r="AI39" s="207"/>
      <c r="AJ39" s="207"/>
      <c r="AK39" s="207"/>
      <c r="AL39" s="211"/>
      <c r="AN39" s="211"/>
      <c r="AO39" s="212"/>
      <c r="AP39" s="213"/>
      <c r="AQ39" s="216"/>
      <c r="AR39" s="207"/>
      <c r="AS39" s="207"/>
      <c r="AT39" s="207"/>
      <c r="AU39" s="223"/>
      <c r="AW39" s="211">
        <v>200</v>
      </c>
      <c r="AX39" s="212">
        <v>3.6360000000000003E-2</v>
      </c>
      <c r="AY39" s="213">
        <v>17.5</v>
      </c>
      <c r="AZ39" s="216">
        <v>-18.7</v>
      </c>
      <c r="BA39" s="207"/>
      <c r="BB39" s="207"/>
      <c r="BC39" s="207"/>
      <c r="BD39" s="207"/>
      <c r="BF39" s="211"/>
      <c r="BG39" s="212"/>
      <c r="BH39" s="213"/>
      <c r="BI39" s="214"/>
      <c r="BJ39" s="207"/>
      <c r="BK39" s="207"/>
      <c r="BL39" s="207"/>
      <c r="BM39" s="207"/>
      <c r="BN39" s="212"/>
      <c r="BO39" s="212"/>
      <c r="BQ39" s="211"/>
      <c r="BR39" s="212"/>
      <c r="BS39" s="213"/>
      <c r="BT39" s="214"/>
      <c r="BU39" s="207"/>
      <c r="BV39" s="207"/>
      <c r="BW39" s="207"/>
      <c r="BX39" s="207"/>
      <c r="BY39" s="212"/>
      <c r="BZ39" s="212"/>
      <c r="CF39" s="211">
        <v>200</v>
      </c>
      <c r="CG39" s="212">
        <v>4.9700000000000001E-2</v>
      </c>
      <c r="CH39" s="216">
        <v>0.8</v>
      </c>
      <c r="CI39" s="216">
        <v>-1</v>
      </c>
      <c r="CJ39" s="216">
        <v>2.7</v>
      </c>
      <c r="CK39" s="207"/>
      <c r="CL39" s="207"/>
      <c r="CM39" s="207"/>
      <c r="CO39" s="211">
        <v>200</v>
      </c>
      <c r="CP39" s="212">
        <v>9.3700000000000006E-2</v>
      </c>
      <c r="CQ39" s="216">
        <v>0.8</v>
      </c>
      <c r="CR39" s="216">
        <v>-1</v>
      </c>
      <c r="CS39" s="216">
        <v>2.2999999999999998</v>
      </c>
      <c r="CT39" s="207"/>
      <c r="CU39" s="207"/>
      <c r="CV39" s="207"/>
    </row>
    <row r="40" spans="1:100" s="215" customFormat="1" x14ac:dyDescent="0.15">
      <c r="A40" s="211">
        <v>210</v>
      </c>
      <c r="B40" s="212">
        <v>6.492</v>
      </c>
      <c r="C40" s="213">
        <v>6.02</v>
      </c>
      <c r="D40" s="214">
        <v>6.82</v>
      </c>
      <c r="E40" s="207">
        <v>3.11</v>
      </c>
      <c r="F40" s="207">
        <v>1.88</v>
      </c>
      <c r="G40" s="207">
        <v>2.48</v>
      </c>
      <c r="H40" s="218">
        <v>0.97609999999999997</v>
      </c>
      <c r="J40" s="211">
        <v>210</v>
      </c>
      <c r="K40" s="212">
        <v>0.81950000000000001</v>
      </c>
      <c r="L40" s="213">
        <v>0.249</v>
      </c>
      <c r="M40" s="214">
        <v>9.2999999999999999E-2</v>
      </c>
      <c r="N40" s="207">
        <v>1.968</v>
      </c>
      <c r="O40" s="207">
        <v>1.9390000000000001</v>
      </c>
      <c r="P40" s="207">
        <v>0.33500000000000002</v>
      </c>
      <c r="Q40" s="207"/>
      <c r="S40" s="211">
        <v>210</v>
      </c>
      <c r="T40" s="212">
        <f t="shared" si="0"/>
        <v>0.11926999999999999</v>
      </c>
      <c r="U40" s="213">
        <f t="shared" si="1"/>
        <v>0.86560402684563775</v>
      </c>
      <c r="V40" s="216">
        <f t="shared" si="2"/>
        <v>-1</v>
      </c>
      <c r="W40" s="207">
        <f t="shared" si="3"/>
        <v>2.4375838926174493</v>
      </c>
      <c r="X40" s="207"/>
      <c r="Y40" s="207"/>
      <c r="Z40" s="207"/>
      <c r="AA40" s="103">
        <v>7.8229999999999994E-2</v>
      </c>
      <c r="AB40" s="103">
        <v>4.104E-2</v>
      </c>
      <c r="AD40" s="211">
        <v>210</v>
      </c>
      <c r="AE40" s="212">
        <v>7.4190000000000006E-2</v>
      </c>
      <c r="AF40" s="213">
        <v>4.3</v>
      </c>
      <c r="AG40" s="216">
        <v>-3.6</v>
      </c>
      <c r="AH40" s="207" t="s">
        <v>91</v>
      </c>
      <c r="AI40" s="207"/>
      <c r="AJ40" s="207"/>
      <c r="AK40" s="207"/>
      <c r="AL40" s="211"/>
      <c r="AN40" s="211"/>
      <c r="AO40" s="212"/>
      <c r="AP40" s="213"/>
      <c r="AQ40" s="216"/>
      <c r="AR40" s="207"/>
      <c r="AS40" s="207"/>
      <c r="AT40" s="207"/>
      <c r="AU40" s="223"/>
      <c r="AW40" s="211">
        <v>210</v>
      </c>
      <c r="AX40" s="212">
        <v>3.0040000000000001E-2</v>
      </c>
      <c r="AY40" s="213">
        <v>17.3</v>
      </c>
      <c r="AZ40" s="216">
        <v>-18.5</v>
      </c>
      <c r="BA40" s="207"/>
      <c r="BB40" s="207"/>
      <c r="BC40" s="207"/>
      <c r="BD40" s="207"/>
      <c r="BF40" s="211"/>
      <c r="BG40" s="212"/>
      <c r="BH40" s="213"/>
      <c r="BI40" s="214"/>
      <c r="BJ40" s="207"/>
      <c r="BK40" s="207"/>
      <c r="BL40" s="207"/>
      <c r="BM40" s="207"/>
      <c r="BN40" s="212"/>
      <c r="BO40" s="212"/>
      <c r="BQ40" s="211"/>
      <c r="BR40" s="212"/>
      <c r="BS40" s="213"/>
      <c r="BT40" s="214"/>
      <c r="BU40" s="207"/>
      <c r="BV40" s="207"/>
      <c r="BW40" s="207"/>
      <c r="BX40" s="207"/>
      <c r="BY40" s="212"/>
      <c r="BZ40" s="212"/>
      <c r="CF40" s="211">
        <v>210</v>
      </c>
      <c r="CG40" s="212">
        <v>4.1000000000000002E-2</v>
      </c>
      <c r="CH40" s="216">
        <v>0.8</v>
      </c>
      <c r="CI40" s="216">
        <v>-1</v>
      </c>
      <c r="CJ40" s="216">
        <v>2.7</v>
      </c>
      <c r="CK40" s="207"/>
      <c r="CL40" s="207"/>
      <c r="CM40" s="207"/>
      <c r="CO40" s="211">
        <v>210</v>
      </c>
      <c r="CP40" s="212">
        <v>7.8200000000000006E-2</v>
      </c>
      <c r="CQ40" s="216">
        <v>0.9</v>
      </c>
      <c r="CR40" s="216">
        <v>-1</v>
      </c>
      <c r="CS40" s="216">
        <v>2.2999999999999998</v>
      </c>
      <c r="CT40" s="207"/>
      <c r="CU40" s="207"/>
      <c r="CV40" s="207"/>
    </row>
    <row r="41" spans="1:100" s="215" customFormat="1" x14ac:dyDescent="0.15">
      <c r="A41" s="211">
        <v>220</v>
      </c>
      <c r="B41" s="212">
        <v>5.9189999999999996</v>
      </c>
      <c r="C41" s="213">
        <v>5.95</v>
      </c>
      <c r="D41" s="214">
        <v>6.73</v>
      </c>
      <c r="E41" s="207">
        <v>3.13</v>
      </c>
      <c r="F41" s="207">
        <v>1.9</v>
      </c>
      <c r="G41" s="207">
        <v>2.48</v>
      </c>
      <c r="H41" s="218">
        <v>0.97489999999999999</v>
      </c>
      <c r="J41" s="211">
        <v>220</v>
      </c>
      <c r="K41" s="212">
        <v>0.76090000000000002</v>
      </c>
      <c r="L41" s="213">
        <v>0.252</v>
      </c>
      <c r="M41" s="214">
        <v>8.3000000000000004E-2</v>
      </c>
      <c r="N41" s="207">
        <v>1.976</v>
      </c>
      <c r="O41" s="207">
        <v>1.9490000000000001</v>
      </c>
      <c r="P41" s="207">
        <v>0.32300000000000001</v>
      </c>
      <c r="Q41" s="207"/>
      <c r="S41" s="211">
        <v>220</v>
      </c>
      <c r="T41" s="212">
        <f t="shared" si="0"/>
        <v>9.9780000000000008E-2</v>
      </c>
      <c r="U41" s="213">
        <f t="shared" si="1"/>
        <v>1</v>
      </c>
      <c r="V41" s="216">
        <f t="shared" si="2"/>
        <v>-1</v>
      </c>
      <c r="W41" s="207">
        <f t="shared" si="3"/>
        <v>2.5025050100200397</v>
      </c>
      <c r="X41" s="207"/>
      <c r="Y41" s="207"/>
      <c r="Z41" s="207"/>
      <c r="AA41" s="103">
        <v>6.5670000000000006E-2</v>
      </c>
      <c r="AB41" s="103">
        <v>3.4110000000000001E-2</v>
      </c>
      <c r="AD41" s="211">
        <v>220</v>
      </c>
      <c r="AE41" s="212">
        <v>6.1940000000000002E-2</v>
      </c>
      <c r="AF41" s="213">
        <v>4.0999999999999996</v>
      </c>
      <c r="AG41" s="216">
        <v>-3.7</v>
      </c>
      <c r="AH41" s="207" t="s">
        <v>85</v>
      </c>
      <c r="AI41" s="207"/>
      <c r="AJ41" s="207"/>
      <c r="AK41" s="207"/>
      <c r="AL41" s="211"/>
      <c r="AN41" s="211"/>
      <c r="AO41" s="212"/>
      <c r="AP41" s="213"/>
      <c r="AQ41" s="216"/>
      <c r="AR41" s="207"/>
      <c r="AS41" s="207"/>
      <c r="AT41" s="207"/>
      <c r="AU41" s="223"/>
      <c r="AW41" s="211">
        <v>220</v>
      </c>
      <c r="AX41" s="212">
        <v>2.494E-2</v>
      </c>
      <c r="AY41" s="213">
        <v>16.899999999999999</v>
      </c>
      <c r="AZ41" s="216">
        <v>-18.2</v>
      </c>
      <c r="BA41" s="207"/>
      <c r="BB41" s="207"/>
      <c r="BC41" s="207"/>
      <c r="BD41" s="207"/>
      <c r="BF41" s="211"/>
      <c r="BG41" s="212"/>
      <c r="BH41" s="213"/>
      <c r="BI41" s="214"/>
      <c r="BJ41" s="207"/>
      <c r="BK41" s="207"/>
      <c r="BL41" s="207"/>
      <c r="BM41" s="207"/>
      <c r="BN41" s="212"/>
      <c r="BO41" s="212"/>
      <c r="BQ41" s="211"/>
      <c r="BR41" s="212"/>
      <c r="BS41" s="213"/>
      <c r="BT41" s="214"/>
      <c r="BU41" s="207"/>
      <c r="BV41" s="207"/>
      <c r="BW41" s="207"/>
      <c r="BX41" s="207"/>
      <c r="BY41" s="212"/>
      <c r="BZ41" s="212"/>
      <c r="CF41" s="211">
        <v>220</v>
      </c>
      <c r="CG41" s="212">
        <v>3.4099999999999998E-2</v>
      </c>
      <c r="CH41" s="216">
        <v>1</v>
      </c>
      <c r="CI41" s="216">
        <v>-1</v>
      </c>
      <c r="CJ41" s="216">
        <v>2.7</v>
      </c>
      <c r="CK41" s="207"/>
      <c r="CL41" s="207"/>
      <c r="CM41" s="207"/>
      <c r="CO41" s="211">
        <v>220</v>
      </c>
      <c r="CP41" s="212">
        <v>6.5699999999999995E-2</v>
      </c>
      <c r="CQ41" s="216">
        <v>1</v>
      </c>
      <c r="CR41" s="216">
        <v>-1</v>
      </c>
      <c r="CS41" s="216">
        <v>2.4</v>
      </c>
      <c r="CT41" s="207"/>
      <c r="CU41" s="207"/>
      <c r="CV41" s="207"/>
    </row>
    <row r="42" spans="1:100" s="215" customFormat="1" x14ac:dyDescent="0.15">
      <c r="A42" s="211">
        <v>230</v>
      </c>
      <c r="B42" s="212">
        <v>5.4260000000000002</v>
      </c>
      <c r="C42" s="213">
        <v>5.89</v>
      </c>
      <c r="D42" s="214">
        <v>6.64</v>
      </c>
      <c r="E42" s="207">
        <v>3.14</v>
      </c>
      <c r="F42" s="207">
        <v>1.93</v>
      </c>
      <c r="G42" s="207">
        <v>2.48</v>
      </c>
      <c r="H42" s="218">
        <v>0.97489999999999999</v>
      </c>
      <c r="J42" s="211">
        <v>230</v>
      </c>
      <c r="K42" s="212">
        <v>0.70740000000000003</v>
      </c>
      <c r="L42" s="213">
        <v>0.255</v>
      </c>
      <c r="M42" s="214">
        <v>7.1999999999999995E-2</v>
      </c>
      <c r="N42" s="207">
        <v>1.9850000000000001</v>
      </c>
      <c r="O42" s="207">
        <v>1.9610000000000001</v>
      </c>
      <c r="P42" s="207">
        <v>0.311</v>
      </c>
      <c r="Q42" s="207"/>
      <c r="S42" s="211">
        <v>230</v>
      </c>
      <c r="T42" s="212">
        <f t="shared" si="0"/>
        <v>8.4019999999999997E-2</v>
      </c>
      <c r="U42" s="213">
        <f t="shared" si="1"/>
        <v>0.89999999999999991</v>
      </c>
      <c r="V42" s="216">
        <f t="shared" si="2"/>
        <v>-1</v>
      </c>
      <c r="W42" s="207">
        <f t="shared" si="3"/>
        <v>2.5357142857142851</v>
      </c>
      <c r="X42" s="207"/>
      <c r="Y42" s="207"/>
      <c r="Z42" s="207"/>
      <c r="AA42" s="103">
        <v>5.5489999999999998E-2</v>
      </c>
      <c r="AB42" s="103">
        <v>2.853E-2</v>
      </c>
      <c r="AD42" s="211">
        <v>230</v>
      </c>
      <c r="AE42" s="212">
        <v>5.1839999999999997E-2</v>
      </c>
      <c r="AF42" s="213">
        <v>4.0999999999999996</v>
      </c>
      <c r="AG42" s="216">
        <v>-3.5</v>
      </c>
      <c r="AH42" s="207" t="s">
        <v>85</v>
      </c>
      <c r="AI42" s="207"/>
      <c r="AJ42" s="207"/>
      <c r="AK42" s="207"/>
      <c r="AL42" s="211"/>
      <c r="AN42" s="211"/>
      <c r="AO42" s="212"/>
      <c r="AP42" s="213"/>
      <c r="AQ42" s="216"/>
      <c r="AR42" s="207"/>
      <c r="AS42" s="207"/>
      <c r="AT42" s="207"/>
      <c r="AU42" s="223"/>
      <c r="AW42" s="211">
        <v>230</v>
      </c>
      <c r="AX42" s="212">
        <v>2.0879999999999999E-2</v>
      </c>
      <c r="AY42" s="213">
        <v>16.899999999999999</v>
      </c>
      <c r="AZ42" s="216">
        <v>-18</v>
      </c>
      <c r="BA42" s="207"/>
      <c r="BB42" s="207"/>
      <c r="BC42" s="207"/>
      <c r="BD42" s="207"/>
      <c r="BF42" s="211"/>
      <c r="BG42" s="212"/>
      <c r="BH42" s="213"/>
      <c r="BI42" s="214"/>
      <c r="BJ42" s="207"/>
      <c r="BK42" s="207"/>
      <c r="BL42" s="207"/>
      <c r="BM42" s="207"/>
      <c r="BN42" s="212"/>
      <c r="BO42" s="212"/>
      <c r="BQ42" s="211"/>
      <c r="BR42" s="212"/>
      <c r="BS42" s="213"/>
      <c r="BT42" s="214"/>
      <c r="BU42" s="207"/>
      <c r="BV42" s="207"/>
      <c r="BW42" s="207"/>
      <c r="BX42" s="207"/>
      <c r="BY42" s="212"/>
      <c r="BZ42" s="212"/>
      <c r="CF42" s="211">
        <v>230</v>
      </c>
      <c r="CG42" s="212">
        <v>2.8500000000000001E-2</v>
      </c>
      <c r="CH42" s="216">
        <v>0.9</v>
      </c>
      <c r="CI42" s="216">
        <v>-1</v>
      </c>
      <c r="CJ42" s="216">
        <v>2.8</v>
      </c>
      <c r="CK42" s="207"/>
      <c r="CL42" s="207"/>
      <c r="CM42" s="207"/>
      <c r="CO42" s="211">
        <v>230</v>
      </c>
      <c r="CP42" s="212">
        <v>5.5500000000000001E-2</v>
      </c>
      <c r="CQ42" s="216">
        <v>0.9</v>
      </c>
      <c r="CR42" s="216">
        <v>-1</v>
      </c>
      <c r="CS42" s="216">
        <v>2.4</v>
      </c>
      <c r="CT42" s="207"/>
      <c r="CU42" s="207"/>
      <c r="CV42" s="207"/>
    </row>
    <row r="43" spans="1:100" s="215" customFormat="1" x14ac:dyDescent="0.15">
      <c r="A43" s="211">
        <v>240</v>
      </c>
      <c r="B43" s="212">
        <v>5</v>
      </c>
      <c r="C43" s="213">
        <v>5.85</v>
      </c>
      <c r="D43" s="214">
        <v>6.56</v>
      </c>
      <c r="E43" s="207">
        <v>3.16</v>
      </c>
      <c r="F43" s="207">
        <v>1.95</v>
      </c>
      <c r="G43" s="207">
        <v>2.48</v>
      </c>
      <c r="H43" s="218">
        <v>0.97550000000000003</v>
      </c>
      <c r="J43" s="211">
        <v>240</v>
      </c>
      <c r="K43" s="212">
        <v>0.65869999999999995</v>
      </c>
      <c r="L43" s="213">
        <v>0.254</v>
      </c>
      <c r="M43" s="214">
        <v>6.4000000000000001E-2</v>
      </c>
      <c r="N43" s="207">
        <v>1.9930000000000001</v>
      </c>
      <c r="O43" s="207">
        <v>1.9710000000000001</v>
      </c>
      <c r="P43" s="207">
        <v>0.3</v>
      </c>
      <c r="Q43" s="207"/>
      <c r="S43" s="211">
        <v>240</v>
      </c>
      <c r="T43" s="212">
        <f t="shared" si="0"/>
        <v>7.1140000000000009E-2</v>
      </c>
      <c r="U43" s="213">
        <f t="shared" si="1"/>
        <v>1</v>
      </c>
      <c r="V43" s="216">
        <f t="shared" si="2"/>
        <v>-1</v>
      </c>
      <c r="W43" s="207">
        <f t="shared" si="3"/>
        <v>2.535021097046414</v>
      </c>
      <c r="X43" s="207"/>
      <c r="Y43" s="207"/>
      <c r="Z43" s="207"/>
      <c r="AA43" s="103">
        <v>4.7140000000000001E-2</v>
      </c>
      <c r="AB43" s="103">
        <v>2.4E-2</v>
      </c>
      <c r="AD43" s="211">
        <v>240</v>
      </c>
      <c r="AE43" s="212">
        <v>4.3549999999999998E-2</v>
      </c>
      <c r="AF43" s="213">
        <v>4</v>
      </c>
      <c r="AG43" s="216">
        <v>-3.4</v>
      </c>
      <c r="AH43" s="207" t="s">
        <v>86</v>
      </c>
      <c r="AI43" s="207"/>
      <c r="AJ43" s="207"/>
      <c r="AK43" s="207"/>
      <c r="AL43" s="211"/>
      <c r="AN43" s="211"/>
      <c r="AO43" s="212"/>
      <c r="AP43" s="213"/>
      <c r="AQ43" s="216"/>
      <c r="AR43" s="207"/>
      <c r="AS43" s="207"/>
      <c r="AT43" s="207"/>
      <c r="AU43" s="223"/>
      <c r="AW43" s="211">
        <v>240</v>
      </c>
      <c r="AX43" s="212">
        <v>1.755E-2</v>
      </c>
      <c r="AY43" s="213">
        <v>16.8</v>
      </c>
      <c r="AZ43" s="216">
        <v>-17.8</v>
      </c>
      <c r="BA43" s="207"/>
      <c r="BB43" s="207"/>
      <c r="BC43" s="207"/>
      <c r="BD43" s="207"/>
      <c r="BF43" s="211"/>
      <c r="BG43" s="212"/>
      <c r="BH43" s="213"/>
      <c r="BI43" s="214"/>
      <c r="BJ43" s="207"/>
      <c r="BK43" s="207"/>
      <c r="BL43" s="207"/>
      <c r="BM43" s="207"/>
      <c r="BN43" s="212"/>
      <c r="BO43" s="212"/>
      <c r="BQ43" s="211"/>
      <c r="BR43" s="212"/>
      <c r="BS43" s="213"/>
      <c r="BT43" s="214"/>
      <c r="BU43" s="207"/>
      <c r="BV43" s="207"/>
      <c r="BW43" s="207"/>
      <c r="BX43" s="207"/>
      <c r="BY43" s="212"/>
      <c r="BZ43" s="212"/>
      <c r="CF43" s="211">
        <v>240</v>
      </c>
      <c r="CG43" s="212">
        <v>2.4E-2</v>
      </c>
      <c r="CH43" s="216">
        <v>1</v>
      </c>
      <c r="CI43" s="216">
        <v>-1</v>
      </c>
      <c r="CJ43" s="216">
        <v>2.8</v>
      </c>
      <c r="CK43" s="207"/>
      <c r="CL43" s="207"/>
      <c r="CM43" s="207"/>
      <c r="CO43" s="211">
        <v>240</v>
      </c>
      <c r="CP43" s="212">
        <v>4.7100000000000003E-2</v>
      </c>
      <c r="CQ43" s="216">
        <v>1</v>
      </c>
      <c r="CR43" s="216">
        <v>-1</v>
      </c>
      <c r="CS43" s="216">
        <v>2.4</v>
      </c>
      <c r="CT43" s="207"/>
      <c r="CU43" s="207"/>
      <c r="CV43" s="207"/>
    </row>
    <row r="44" spans="1:100" s="215" customFormat="1" x14ac:dyDescent="0.15">
      <c r="A44" s="211">
        <v>250</v>
      </c>
      <c r="B44" s="212">
        <v>4.6319999999999997</v>
      </c>
      <c r="C44" s="213">
        <v>5.82</v>
      </c>
      <c r="D44" s="214">
        <v>6.49</v>
      </c>
      <c r="E44" s="207">
        <v>3.17</v>
      </c>
      <c r="F44" s="207">
        <v>1.98</v>
      </c>
      <c r="G44" s="207">
        <v>2.48</v>
      </c>
      <c r="H44" s="218">
        <v>0.97619999999999996</v>
      </c>
      <c r="J44" s="211">
        <v>250</v>
      </c>
      <c r="K44" s="212">
        <v>0.61399999999999999</v>
      </c>
      <c r="L44" s="213">
        <v>0.255</v>
      </c>
      <c r="M44" s="214">
        <v>6.8000000000000005E-2</v>
      </c>
      <c r="N44" s="207">
        <v>2.0030000000000001</v>
      </c>
      <c r="O44" s="207">
        <v>1.982</v>
      </c>
      <c r="P44" s="207">
        <v>0.28999999999999998</v>
      </c>
      <c r="Q44" s="207"/>
      <c r="S44" s="211">
        <v>250</v>
      </c>
      <c r="T44" s="212">
        <f t="shared" si="0"/>
        <v>6.053E-2</v>
      </c>
      <c r="U44" s="213">
        <f t="shared" si="1"/>
        <v>1</v>
      </c>
      <c r="V44" s="216">
        <f t="shared" si="2"/>
        <v>-1.0664462809917354</v>
      </c>
      <c r="W44" s="207">
        <f t="shared" si="3"/>
        <v>2.567768595041322</v>
      </c>
      <c r="X44" s="207"/>
      <c r="Y44" s="207"/>
      <c r="Z44" s="207"/>
      <c r="AA44" s="103">
        <v>4.0239999999999998E-2</v>
      </c>
      <c r="AB44" s="103">
        <v>2.0289999999999999E-2</v>
      </c>
      <c r="AD44" s="211">
        <v>250</v>
      </c>
      <c r="AE44" s="212">
        <v>3.6740000000000002E-2</v>
      </c>
      <c r="AF44" s="213">
        <v>3.8</v>
      </c>
      <c r="AG44" s="216">
        <v>-3.3</v>
      </c>
      <c r="AH44" s="207" t="s">
        <v>86</v>
      </c>
      <c r="AI44" s="207"/>
      <c r="AJ44" s="207"/>
      <c r="AK44" s="207"/>
      <c r="AL44" s="211"/>
      <c r="AN44" s="211"/>
      <c r="AO44" s="212"/>
      <c r="AP44" s="213"/>
      <c r="AQ44" s="216"/>
      <c r="AR44" s="207"/>
      <c r="AS44" s="207"/>
      <c r="AT44" s="207"/>
      <c r="AU44" s="223"/>
      <c r="AW44" s="211">
        <v>250</v>
      </c>
      <c r="AX44" s="212">
        <v>1.4840000000000001E-2</v>
      </c>
      <c r="AY44" s="213">
        <v>16.899999999999999</v>
      </c>
      <c r="AZ44" s="216">
        <v>-17.600000000000001</v>
      </c>
      <c r="BA44" s="207"/>
      <c r="BB44" s="207"/>
      <c r="BC44" s="207"/>
      <c r="BD44" s="207"/>
      <c r="BF44" s="211"/>
      <c r="BG44" s="212"/>
      <c r="BH44" s="213"/>
      <c r="BI44" s="214"/>
      <c r="BJ44" s="207"/>
      <c r="BK44" s="207"/>
      <c r="BL44" s="207"/>
      <c r="BM44" s="207"/>
      <c r="BN44" s="212"/>
      <c r="BO44" s="212"/>
      <c r="BQ44" s="211"/>
      <c r="BR44" s="212"/>
      <c r="BS44" s="213"/>
      <c r="BT44" s="214"/>
      <c r="BU44" s="207"/>
      <c r="BV44" s="207"/>
      <c r="BW44" s="207"/>
      <c r="BX44" s="207"/>
      <c r="BY44" s="212"/>
      <c r="BZ44" s="212"/>
      <c r="CF44" s="211">
        <v>250</v>
      </c>
      <c r="CG44" s="212">
        <v>2.0299999999999999E-2</v>
      </c>
      <c r="CH44" s="216">
        <v>1</v>
      </c>
      <c r="CI44" s="216">
        <v>-1</v>
      </c>
      <c r="CJ44" s="216">
        <v>2.9</v>
      </c>
      <c r="CK44" s="207"/>
      <c r="CL44" s="207"/>
      <c r="CM44" s="207"/>
      <c r="CO44" s="211">
        <v>250</v>
      </c>
      <c r="CP44" s="212">
        <v>4.02E-2</v>
      </c>
      <c r="CQ44" s="216">
        <v>1</v>
      </c>
      <c r="CR44" s="216">
        <v>-1.1000000000000001</v>
      </c>
      <c r="CS44" s="216">
        <v>2.4</v>
      </c>
      <c r="CT44" s="207"/>
      <c r="CU44" s="207"/>
      <c r="CV44" s="207"/>
    </row>
    <row r="45" spans="1:100" s="215" customFormat="1" x14ac:dyDescent="0.15">
      <c r="A45" s="211">
        <v>260</v>
      </c>
      <c r="B45" s="212">
        <v>4.3140000000000001</v>
      </c>
      <c r="C45" s="213">
        <v>5.81</v>
      </c>
      <c r="D45" s="214">
        <v>6.41</v>
      </c>
      <c r="E45" s="207">
        <v>3.19</v>
      </c>
      <c r="F45" s="207">
        <v>2</v>
      </c>
      <c r="G45" s="207">
        <v>2.48</v>
      </c>
      <c r="H45" s="218">
        <v>0.97719999999999996</v>
      </c>
      <c r="J45" s="211">
        <v>260</v>
      </c>
      <c r="K45" s="212">
        <v>0.57310000000000005</v>
      </c>
      <c r="L45" s="213">
        <v>0.25600000000000001</v>
      </c>
      <c r="M45" s="214">
        <v>9.0999999999999998E-2</v>
      </c>
      <c r="N45" s="207">
        <v>2.012</v>
      </c>
      <c r="O45" s="207">
        <v>1.9930000000000001</v>
      </c>
      <c r="P45" s="207">
        <v>0.27900000000000003</v>
      </c>
      <c r="Q45" s="207"/>
      <c r="S45" s="211">
        <v>260</v>
      </c>
      <c r="T45" s="212">
        <f t="shared" si="0"/>
        <v>5.178E-2</v>
      </c>
      <c r="U45" s="213">
        <f t="shared" si="1"/>
        <v>0.96660231660231666</v>
      </c>
      <c r="V45" s="216">
        <f t="shared" si="2"/>
        <v>-1.2</v>
      </c>
      <c r="W45" s="207">
        <f t="shared" si="3"/>
        <v>2.6335907335907338</v>
      </c>
      <c r="X45" s="207"/>
      <c r="Y45" s="207"/>
      <c r="Z45" s="207"/>
      <c r="AA45" s="103">
        <v>3.4529999999999998E-2</v>
      </c>
      <c r="AB45" s="103">
        <v>1.7250000000000001E-2</v>
      </c>
      <c r="AD45" s="211">
        <v>260</v>
      </c>
      <c r="AE45" s="212">
        <v>3.1140000000000001E-2</v>
      </c>
      <c r="AF45" s="213">
        <v>3.6</v>
      </c>
      <c r="AG45" s="216">
        <v>-3.2</v>
      </c>
      <c r="AH45" s="207" t="s">
        <v>90</v>
      </c>
      <c r="AI45" s="207"/>
      <c r="AJ45" s="207"/>
      <c r="AK45" s="207"/>
      <c r="AL45" s="211"/>
      <c r="AN45" s="211"/>
      <c r="AO45" s="212"/>
      <c r="AP45" s="213"/>
      <c r="AQ45" s="216"/>
      <c r="AR45" s="207"/>
      <c r="AS45" s="207"/>
      <c r="AT45" s="207"/>
      <c r="AU45" s="223"/>
      <c r="AW45" s="211">
        <v>260</v>
      </c>
      <c r="AX45" s="212">
        <v>1.2619999999999999E-2</v>
      </c>
      <c r="AY45" s="213">
        <v>16.899999999999999</v>
      </c>
      <c r="AZ45" s="216">
        <v>-17.399999999999999</v>
      </c>
      <c r="BA45" s="207"/>
      <c r="BB45" s="207"/>
      <c r="BC45" s="207"/>
      <c r="BD45" s="207"/>
      <c r="BF45" s="211"/>
      <c r="BG45" s="212"/>
      <c r="BH45" s="213"/>
      <c r="BI45" s="214"/>
      <c r="BJ45" s="207"/>
      <c r="BK45" s="207"/>
      <c r="BL45" s="207"/>
      <c r="BM45" s="207"/>
      <c r="BN45" s="212"/>
      <c r="BO45" s="212"/>
      <c r="BQ45" s="211"/>
      <c r="BR45" s="212"/>
      <c r="BS45" s="213"/>
      <c r="BT45" s="214"/>
      <c r="BU45" s="207"/>
      <c r="BV45" s="207"/>
      <c r="BW45" s="207"/>
      <c r="BX45" s="207"/>
      <c r="BY45" s="212"/>
      <c r="BZ45" s="212"/>
      <c r="CF45" s="211">
        <v>260</v>
      </c>
      <c r="CG45" s="212">
        <v>1.7299999999999999E-2</v>
      </c>
      <c r="CH45" s="216">
        <v>0.9</v>
      </c>
      <c r="CI45" s="216">
        <v>-1.2</v>
      </c>
      <c r="CJ45" s="216">
        <v>2.9</v>
      </c>
      <c r="CK45" s="207"/>
      <c r="CL45" s="207"/>
      <c r="CM45" s="207"/>
      <c r="CO45" s="211">
        <v>260</v>
      </c>
      <c r="CP45" s="212">
        <v>3.4500000000000003E-2</v>
      </c>
      <c r="CQ45" s="216">
        <v>1</v>
      </c>
      <c r="CR45" s="216">
        <v>-1.2</v>
      </c>
      <c r="CS45" s="216">
        <v>2.5</v>
      </c>
      <c r="CT45" s="207"/>
      <c r="CU45" s="207"/>
      <c r="CV45" s="207"/>
    </row>
    <row r="46" spans="1:100" s="215" customFormat="1" x14ac:dyDescent="0.15">
      <c r="A46" s="211">
        <v>270</v>
      </c>
      <c r="B46" s="212">
        <v>4.04</v>
      </c>
      <c r="C46" s="213">
        <v>5.8</v>
      </c>
      <c r="D46" s="214">
        <v>6.34</v>
      </c>
      <c r="E46" s="207">
        <v>3.21</v>
      </c>
      <c r="F46" s="207">
        <v>2.0299999999999998</v>
      </c>
      <c r="G46" s="207">
        <v>2.48</v>
      </c>
      <c r="H46" s="218">
        <v>0.97829999999999995</v>
      </c>
      <c r="J46" s="211">
        <v>270</v>
      </c>
      <c r="K46" s="212">
        <v>0.53559999999999997</v>
      </c>
      <c r="L46" s="213">
        <v>0.25700000000000001</v>
      </c>
      <c r="M46" s="214">
        <v>0.112</v>
      </c>
      <c r="N46" s="207">
        <v>2.0209999999999999</v>
      </c>
      <c r="O46" s="207">
        <v>2.0030000000000001</v>
      </c>
      <c r="P46" s="207">
        <v>0.26900000000000002</v>
      </c>
      <c r="Q46" s="207"/>
      <c r="S46" s="211">
        <v>270</v>
      </c>
      <c r="T46" s="212">
        <f t="shared" si="0"/>
        <v>4.4480000000000006E-2</v>
      </c>
      <c r="U46" s="213">
        <f t="shared" si="1"/>
        <v>1</v>
      </c>
      <c r="V46" s="216">
        <f t="shared" si="2"/>
        <v>-1.2000000000000002</v>
      </c>
      <c r="W46" s="207">
        <f t="shared" si="3"/>
        <v>2.6321348314606738</v>
      </c>
      <c r="X46" s="207"/>
      <c r="Y46" s="207"/>
      <c r="Z46" s="207"/>
      <c r="AA46" s="103">
        <v>2.9760000000000002E-2</v>
      </c>
      <c r="AB46" s="103">
        <v>1.472E-2</v>
      </c>
      <c r="AD46" s="211">
        <v>270</v>
      </c>
      <c r="AE46" s="212">
        <v>2.6509999999999999E-2</v>
      </c>
      <c r="AF46" s="213">
        <v>3.3</v>
      </c>
      <c r="AG46" s="216">
        <v>-3.1</v>
      </c>
      <c r="AH46" s="207" t="s">
        <v>90</v>
      </c>
      <c r="AI46" s="207"/>
      <c r="AJ46" s="207"/>
      <c r="AK46" s="207"/>
      <c r="AL46" s="211"/>
      <c r="AN46" s="211"/>
      <c r="AO46" s="212"/>
      <c r="AP46" s="213"/>
      <c r="AQ46" s="216"/>
      <c r="AR46" s="207"/>
      <c r="AS46" s="207"/>
      <c r="AT46" s="207"/>
      <c r="AU46" s="223"/>
      <c r="AW46" s="211">
        <v>270</v>
      </c>
      <c r="AX46" s="212">
        <v>1.076E-2</v>
      </c>
      <c r="AY46" s="213">
        <v>16.7</v>
      </c>
      <c r="AZ46" s="216">
        <v>-17.3</v>
      </c>
      <c r="BA46" s="207"/>
      <c r="BB46" s="207"/>
      <c r="BC46" s="207"/>
      <c r="BD46" s="207"/>
      <c r="BF46" s="211"/>
      <c r="BG46" s="212"/>
      <c r="BH46" s="213"/>
      <c r="BI46" s="214"/>
      <c r="BJ46" s="207"/>
      <c r="BK46" s="207"/>
      <c r="BL46" s="207"/>
      <c r="BM46" s="207"/>
      <c r="BN46" s="212"/>
      <c r="BO46" s="212"/>
      <c r="BQ46" s="211"/>
      <c r="BR46" s="212"/>
      <c r="BS46" s="213"/>
      <c r="BT46" s="214"/>
      <c r="BU46" s="207"/>
      <c r="BV46" s="207"/>
      <c r="BW46" s="207"/>
      <c r="BX46" s="207"/>
      <c r="BY46" s="212"/>
      <c r="BZ46" s="212"/>
      <c r="CF46" s="211">
        <v>270</v>
      </c>
      <c r="CG46" s="212">
        <v>1.47E-2</v>
      </c>
      <c r="CH46" s="216">
        <v>1</v>
      </c>
      <c r="CI46" s="216">
        <v>-1.2</v>
      </c>
      <c r="CJ46" s="216">
        <v>2.9</v>
      </c>
      <c r="CK46" s="207"/>
      <c r="CL46" s="207"/>
      <c r="CM46" s="207"/>
      <c r="CO46" s="211">
        <v>270</v>
      </c>
      <c r="CP46" s="212">
        <v>2.98E-2</v>
      </c>
      <c r="CQ46" s="216">
        <v>1</v>
      </c>
      <c r="CR46" s="216">
        <v>-1.2</v>
      </c>
      <c r="CS46" s="216">
        <v>2.5</v>
      </c>
      <c r="CT46" s="207"/>
      <c r="CU46" s="207"/>
      <c r="CV46" s="207"/>
    </row>
    <row r="47" spans="1:100" s="215" customFormat="1" x14ac:dyDescent="0.15">
      <c r="A47" s="211">
        <v>280</v>
      </c>
      <c r="B47" s="212">
        <v>3.8069999999999999</v>
      </c>
      <c r="C47" s="213">
        <v>5.81</v>
      </c>
      <c r="D47" s="214">
        <v>6.28</v>
      </c>
      <c r="E47" s="207">
        <v>3.22</v>
      </c>
      <c r="F47" s="207">
        <v>2.06</v>
      </c>
      <c r="G47" s="207">
        <v>2.48</v>
      </c>
      <c r="H47" s="218">
        <v>0.97950000000000004</v>
      </c>
      <c r="J47" s="211">
        <v>280</v>
      </c>
      <c r="K47" s="212">
        <v>0.50109999999999999</v>
      </c>
      <c r="L47" s="213">
        <v>0.25900000000000001</v>
      </c>
      <c r="M47" s="214">
        <v>0.13100000000000001</v>
      </c>
      <c r="N47" s="207">
        <v>2.032</v>
      </c>
      <c r="O47" s="207">
        <v>2.016</v>
      </c>
      <c r="P47" s="207">
        <v>0.25900000000000001</v>
      </c>
      <c r="Q47" s="207"/>
      <c r="S47" s="211">
        <v>280</v>
      </c>
      <c r="T47" s="212">
        <f t="shared" si="0"/>
        <v>3.8370000000000001E-2</v>
      </c>
      <c r="U47" s="213">
        <f t="shared" si="1"/>
        <v>1.0999999999999999</v>
      </c>
      <c r="V47" s="216">
        <f t="shared" si="2"/>
        <v>-1.1999999999999997</v>
      </c>
      <c r="W47" s="207">
        <f t="shared" si="3"/>
        <v>2.6640625</v>
      </c>
      <c r="X47" s="207"/>
      <c r="Y47" s="207"/>
      <c r="Z47" s="207"/>
      <c r="AA47" s="103">
        <v>2.5760000000000002E-2</v>
      </c>
      <c r="AB47" s="103">
        <v>1.261E-2</v>
      </c>
      <c r="AD47" s="211">
        <v>280</v>
      </c>
      <c r="AE47" s="212">
        <v>2.266E-2</v>
      </c>
      <c r="AF47" s="213">
        <v>3.2</v>
      </c>
      <c r="AG47" s="216">
        <v>-2.9</v>
      </c>
      <c r="AH47" s="207" t="s">
        <v>89</v>
      </c>
      <c r="AI47" s="207"/>
      <c r="AJ47" s="207"/>
      <c r="AK47" s="207"/>
      <c r="AL47" s="211"/>
      <c r="AN47" s="211"/>
      <c r="AO47" s="212"/>
      <c r="AP47" s="213"/>
      <c r="AQ47" s="216"/>
      <c r="AR47" s="207"/>
      <c r="AS47" s="207"/>
      <c r="AT47" s="207"/>
      <c r="AU47" s="223"/>
      <c r="AW47" s="211">
        <v>280</v>
      </c>
      <c r="AX47" s="212">
        <v>9.2289999999999994E-3</v>
      </c>
      <c r="AY47" s="213">
        <v>16.600000000000001</v>
      </c>
      <c r="AZ47" s="216">
        <v>-17.2</v>
      </c>
      <c r="BA47" s="207"/>
      <c r="BB47" s="207"/>
      <c r="BC47" s="207"/>
      <c r="BD47" s="207"/>
      <c r="BF47" s="211"/>
      <c r="BG47" s="212"/>
      <c r="BH47" s="213"/>
      <c r="BI47" s="214"/>
      <c r="BJ47" s="207"/>
      <c r="BK47" s="207"/>
      <c r="BL47" s="207"/>
      <c r="BM47" s="207"/>
      <c r="BN47" s="212"/>
      <c r="BO47" s="212"/>
      <c r="BQ47" s="211"/>
      <c r="BR47" s="212"/>
      <c r="BS47" s="213"/>
      <c r="BT47" s="214"/>
      <c r="BU47" s="207"/>
      <c r="BV47" s="207"/>
      <c r="BW47" s="207"/>
      <c r="BX47" s="207"/>
      <c r="BY47" s="212"/>
      <c r="BZ47" s="212"/>
      <c r="CF47" s="211">
        <v>280</v>
      </c>
      <c r="CG47" s="212">
        <v>1.26E-2</v>
      </c>
      <c r="CH47" s="216">
        <v>1.1000000000000001</v>
      </c>
      <c r="CI47" s="216">
        <v>-1.2</v>
      </c>
      <c r="CJ47" s="216">
        <v>3</v>
      </c>
      <c r="CK47" s="207"/>
      <c r="CL47" s="207"/>
      <c r="CM47" s="207"/>
      <c r="CO47" s="211">
        <v>280</v>
      </c>
      <c r="CP47" s="212">
        <v>2.58E-2</v>
      </c>
      <c r="CQ47" s="216">
        <v>1.1000000000000001</v>
      </c>
      <c r="CR47" s="216">
        <v>-1.2</v>
      </c>
      <c r="CS47" s="216">
        <v>2.5</v>
      </c>
      <c r="CT47" s="207"/>
      <c r="CU47" s="207"/>
      <c r="CV47" s="207"/>
    </row>
    <row r="48" spans="1:100" s="215" customFormat="1" x14ac:dyDescent="0.15">
      <c r="A48" s="211">
        <v>290</v>
      </c>
      <c r="B48" s="212">
        <v>3.6080000000000001</v>
      </c>
      <c r="C48" s="213">
        <v>5.82</v>
      </c>
      <c r="D48" s="214">
        <v>6.21</v>
      </c>
      <c r="E48" s="207">
        <v>3.24</v>
      </c>
      <c r="F48" s="207">
        <v>2.1</v>
      </c>
      <c r="G48" s="207">
        <v>2.4700000000000002</v>
      </c>
      <c r="H48" s="218">
        <v>0.98050000000000004</v>
      </c>
      <c r="J48" s="211">
        <v>290</v>
      </c>
      <c r="K48" s="212">
        <v>0.46920000000000001</v>
      </c>
      <c r="L48" s="213">
        <v>0.26</v>
      </c>
      <c r="M48" s="214">
        <v>0.151</v>
      </c>
      <c r="N48" s="207">
        <v>2.0419999999999998</v>
      </c>
      <c r="O48" s="207">
        <v>2.0259999999999998</v>
      </c>
      <c r="P48" s="207">
        <v>0.249</v>
      </c>
      <c r="Q48" s="207"/>
      <c r="S48" s="211">
        <v>290</v>
      </c>
      <c r="T48" s="212">
        <f t="shared" si="0"/>
        <v>3.3239999999999999E-2</v>
      </c>
      <c r="U48" s="213">
        <f t="shared" si="1"/>
        <v>1.1000000000000003</v>
      </c>
      <c r="V48" s="216">
        <f t="shared" si="2"/>
        <v>-1.2672672672672673</v>
      </c>
      <c r="W48" s="207">
        <f t="shared" si="3"/>
        <v>2.6636636636636641</v>
      </c>
      <c r="X48" s="207"/>
      <c r="Y48" s="207"/>
      <c r="Z48" s="207"/>
      <c r="AA48" s="103">
        <v>2.2380000000000001E-2</v>
      </c>
      <c r="AB48" s="103">
        <v>1.086E-2</v>
      </c>
      <c r="AD48" s="211">
        <v>290</v>
      </c>
      <c r="AE48" s="212">
        <v>1.9449999999999999E-2</v>
      </c>
      <c r="AF48" s="213">
        <v>3</v>
      </c>
      <c r="AG48" s="216">
        <v>-2.8</v>
      </c>
      <c r="AH48" s="207" t="s">
        <v>89</v>
      </c>
      <c r="AI48" s="207"/>
      <c r="AJ48" s="207"/>
      <c r="AK48" s="207"/>
      <c r="AL48" s="211"/>
      <c r="AN48" s="211"/>
      <c r="AO48" s="212"/>
      <c r="AP48" s="213"/>
      <c r="AQ48" s="216"/>
      <c r="AR48" s="207"/>
      <c r="AS48" s="207"/>
      <c r="AT48" s="207"/>
      <c r="AU48" s="223"/>
      <c r="AW48" s="211">
        <v>290</v>
      </c>
      <c r="AX48" s="212">
        <v>7.9450000000000007E-3</v>
      </c>
      <c r="AY48" s="213">
        <v>16.8</v>
      </c>
      <c r="AZ48" s="216">
        <v>-17.100000000000001</v>
      </c>
      <c r="BA48" s="207"/>
      <c r="BB48" s="207"/>
      <c r="BC48" s="207"/>
      <c r="BD48" s="207"/>
      <c r="BF48" s="211"/>
      <c r="BG48" s="212"/>
      <c r="BH48" s="213"/>
      <c r="BI48" s="214"/>
      <c r="BJ48" s="207"/>
      <c r="BK48" s="207"/>
      <c r="BL48" s="207"/>
      <c r="BM48" s="207"/>
      <c r="BN48" s="212"/>
      <c r="BO48" s="212"/>
      <c r="BQ48" s="211"/>
      <c r="BR48" s="212"/>
      <c r="BS48" s="213"/>
      <c r="BT48" s="214"/>
      <c r="BU48" s="207"/>
      <c r="BV48" s="207"/>
      <c r="BW48" s="207"/>
      <c r="BX48" s="207"/>
      <c r="BY48" s="212"/>
      <c r="BZ48" s="212"/>
      <c r="CF48" s="211">
        <v>290</v>
      </c>
      <c r="CG48" s="212">
        <v>1.09E-2</v>
      </c>
      <c r="CH48" s="216">
        <v>1.1000000000000001</v>
      </c>
      <c r="CI48" s="216">
        <v>-1.2</v>
      </c>
      <c r="CJ48" s="216">
        <v>3</v>
      </c>
      <c r="CK48" s="207"/>
      <c r="CL48" s="207"/>
      <c r="CM48" s="207"/>
      <c r="CO48" s="211">
        <v>290</v>
      </c>
      <c r="CP48" s="212">
        <v>2.24E-2</v>
      </c>
      <c r="CQ48" s="216">
        <v>1.1000000000000001</v>
      </c>
      <c r="CR48" s="216">
        <v>-1.3</v>
      </c>
      <c r="CS48" s="216">
        <v>2.5</v>
      </c>
      <c r="CT48" s="207"/>
      <c r="CU48" s="207"/>
      <c r="CV48" s="207"/>
    </row>
    <row r="49" spans="1:100" s="215" customFormat="1" x14ac:dyDescent="0.15">
      <c r="A49" s="211">
        <v>300</v>
      </c>
      <c r="B49" s="212">
        <v>3.444</v>
      </c>
      <c r="C49" s="213">
        <v>5.83</v>
      </c>
      <c r="D49" s="214">
        <v>6.15</v>
      </c>
      <c r="E49" s="207">
        <v>3.26</v>
      </c>
      <c r="F49" s="207">
        <v>2.13</v>
      </c>
      <c r="G49" s="207">
        <v>2.4700000000000002</v>
      </c>
      <c r="H49" s="218">
        <v>0.98129999999999995</v>
      </c>
      <c r="J49" s="211">
        <v>300</v>
      </c>
      <c r="K49" s="212">
        <v>0.43990000000000001</v>
      </c>
      <c r="L49" s="213">
        <v>0.25900000000000001</v>
      </c>
      <c r="M49" s="214">
        <v>0.17199999999999999</v>
      </c>
      <c r="N49" s="207">
        <v>2.052</v>
      </c>
      <c r="O49" s="207">
        <v>2.0379999999999998</v>
      </c>
      <c r="P49" s="207">
        <v>0.23899999999999999</v>
      </c>
      <c r="Q49" s="207"/>
      <c r="S49" s="211">
        <v>300</v>
      </c>
      <c r="T49" s="212">
        <f t="shared" si="0"/>
        <v>2.8881999999999998E-2</v>
      </c>
      <c r="U49" s="213">
        <f t="shared" si="1"/>
        <v>1.1675207756232686</v>
      </c>
      <c r="V49" s="216">
        <f t="shared" si="2"/>
        <v>-1.3</v>
      </c>
      <c r="W49" s="207">
        <f t="shared" si="3"/>
        <v>2.694875346260388</v>
      </c>
      <c r="X49" s="207"/>
      <c r="Y49" s="207"/>
      <c r="Z49" s="207"/>
      <c r="AA49" s="103">
        <v>1.95E-2</v>
      </c>
      <c r="AB49" s="103">
        <v>9.3819999999999997E-3</v>
      </c>
      <c r="AD49" s="211">
        <v>300</v>
      </c>
      <c r="AE49" s="212">
        <v>1.677E-2</v>
      </c>
      <c r="AF49" s="213">
        <v>2.8</v>
      </c>
      <c r="AG49" s="216">
        <v>-2.7</v>
      </c>
      <c r="AH49" s="207" t="s">
        <v>89</v>
      </c>
      <c r="AI49" s="207"/>
      <c r="AJ49" s="207"/>
      <c r="AK49" s="207"/>
      <c r="AL49" s="211"/>
      <c r="AN49" s="211"/>
      <c r="AO49" s="212"/>
      <c r="AP49" s="213"/>
      <c r="AQ49" s="216"/>
      <c r="AR49" s="207"/>
      <c r="AS49" s="207"/>
      <c r="AT49" s="207"/>
      <c r="AU49" s="223"/>
      <c r="AW49" s="211">
        <v>300</v>
      </c>
      <c r="AX49" s="212">
        <v>6.8459999999999997E-3</v>
      </c>
      <c r="AY49" s="213">
        <v>16.7</v>
      </c>
      <c r="AZ49" s="216">
        <v>-17</v>
      </c>
      <c r="BA49" s="207"/>
      <c r="BB49" s="207"/>
      <c r="BC49" s="207"/>
      <c r="BD49" s="207"/>
      <c r="BF49" s="211"/>
      <c r="BG49" s="212"/>
      <c r="BH49" s="213"/>
      <c r="BI49" s="214"/>
      <c r="BJ49" s="207"/>
      <c r="BK49" s="207"/>
      <c r="BL49" s="207"/>
      <c r="BM49" s="207"/>
      <c r="BN49" s="212"/>
      <c r="BO49" s="212"/>
      <c r="BQ49" s="211"/>
      <c r="BR49" s="212"/>
      <c r="BS49" s="213"/>
      <c r="BT49" s="214"/>
      <c r="BU49" s="207"/>
      <c r="BV49" s="207"/>
      <c r="BW49" s="207"/>
      <c r="BX49" s="207"/>
      <c r="BY49" s="212"/>
      <c r="BZ49" s="212"/>
      <c r="CF49" s="211">
        <v>300</v>
      </c>
      <c r="CG49" s="212">
        <v>9.3799999999999994E-3</v>
      </c>
      <c r="CH49" s="216">
        <v>1.1000000000000001</v>
      </c>
      <c r="CI49" s="216">
        <v>-1.3</v>
      </c>
      <c r="CJ49" s="216">
        <v>3.1</v>
      </c>
      <c r="CK49" s="207"/>
      <c r="CL49" s="207"/>
      <c r="CM49" s="207"/>
      <c r="CO49" s="211">
        <v>300</v>
      </c>
      <c r="CP49" s="212">
        <v>1.95E-2</v>
      </c>
      <c r="CQ49" s="216">
        <v>1.2</v>
      </c>
      <c r="CR49" s="216">
        <v>-1.3</v>
      </c>
      <c r="CS49" s="216">
        <v>2.5</v>
      </c>
      <c r="CT49" s="207"/>
      <c r="CU49" s="207"/>
      <c r="CV49" s="207"/>
    </row>
    <row r="50" spans="1:100" s="215" customFormat="1" x14ac:dyDescent="0.15">
      <c r="A50" s="211">
        <v>310</v>
      </c>
      <c r="B50" s="212">
        <v>3.3140000000000001</v>
      </c>
      <c r="C50" s="213">
        <v>5.83</v>
      </c>
      <c r="D50" s="214">
        <v>6.08</v>
      </c>
      <c r="E50" s="207">
        <v>3.29</v>
      </c>
      <c r="F50" s="207">
        <v>2.17</v>
      </c>
      <c r="G50" s="207">
        <v>2.48</v>
      </c>
      <c r="H50" s="218">
        <v>0.9819</v>
      </c>
      <c r="J50" s="211">
        <v>310</v>
      </c>
      <c r="K50" s="212">
        <v>0.4128</v>
      </c>
      <c r="L50" s="213">
        <v>0.26</v>
      </c>
      <c r="M50" s="214">
        <v>0.192</v>
      </c>
      <c r="N50" s="207">
        <v>2.0630000000000002</v>
      </c>
      <c r="O50" s="207">
        <v>2.0499999999999998</v>
      </c>
      <c r="P50" s="207">
        <v>0.23</v>
      </c>
      <c r="Q50" s="207"/>
      <c r="S50" s="211">
        <v>310</v>
      </c>
      <c r="T50" s="212">
        <f t="shared" si="0"/>
        <v>2.5196999999999997E-2</v>
      </c>
      <c r="U50" s="213">
        <f t="shared" si="1"/>
        <v>1.1677496038034867</v>
      </c>
      <c r="V50" s="216">
        <f t="shared" si="2"/>
        <v>-1.3</v>
      </c>
      <c r="W50" s="207">
        <f t="shared" si="3"/>
        <v>2.7612519809825677</v>
      </c>
      <c r="X50" s="207"/>
      <c r="Y50" s="207"/>
      <c r="Z50" s="207"/>
      <c r="AA50" s="103">
        <v>1.7059999999999999E-2</v>
      </c>
      <c r="AB50" s="103">
        <v>8.1370000000000001E-3</v>
      </c>
      <c r="AD50" s="211">
        <v>310</v>
      </c>
      <c r="AE50" s="212">
        <v>1.452E-2</v>
      </c>
      <c r="AF50" s="213">
        <v>2.7</v>
      </c>
      <c r="AG50" s="216">
        <v>-2.6</v>
      </c>
      <c r="AH50" s="207" t="s">
        <v>83</v>
      </c>
      <c r="AI50" s="207"/>
      <c r="AJ50" s="207"/>
      <c r="AK50" s="207"/>
      <c r="AL50" s="211"/>
      <c r="AN50" s="211"/>
      <c r="AO50" s="212"/>
      <c r="AP50" s="213"/>
      <c r="AQ50" s="216"/>
      <c r="AR50" s="207"/>
      <c r="AS50" s="207"/>
      <c r="AT50" s="207"/>
      <c r="AU50" s="223"/>
      <c r="AW50" s="211">
        <v>310</v>
      </c>
      <c r="AX50" s="212">
        <v>5.9350000000000002E-3</v>
      </c>
      <c r="AY50" s="213">
        <v>16.600000000000001</v>
      </c>
      <c r="AZ50" s="216">
        <v>-17</v>
      </c>
      <c r="BA50" s="207"/>
      <c r="BB50" s="207"/>
      <c r="BC50" s="207"/>
      <c r="BD50" s="207"/>
      <c r="BF50" s="211"/>
      <c r="BG50" s="212"/>
      <c r="BH50" s="213"/>
      <c r="BI50" s="214"/>
      <c r="BJ50" s="207"/>
      <c r="BK50" s="207"/>
      <c r="BL50" s="207"/>
      <c r="BM50" s="207"/>
      <c r="BN50" s="212"/>
      <c r="BO50" s="212"/>
      <c r="BQ50" s="211"/>
      <c r="BR50" s="212"/>
      <c r="BS50" s="213"/>
      <c r="BT50" s="214"/>
      <c r="BU50" s="207"/>
      <c r="BV50" s="207"/>
      <c r="BW50" s="207"/>
      <c r="BX50" s="207"/>
      <c r="BY50" s="212"/>
      <c r="BZ50" s="212"/>
      <c r="CF50" s="211">
        <v>310</v>
      </c>
      <c r="CG50" s="212">
        <v>8.1399999999999997E-3</v>
      </c>
      <c r="CH50" s="216">
        <v>1.1000000000000001</v>
      </c>
      <c r="CI50" s="216">
        <v>-1.3</v>
      </c>
      <c r="CJ50" s="216">
        <v>3.1</v>
      </c>
      <c r="CK50" s="207"/>
      <c r="CL50" s="207"/>
      <c r="CM50" s="207"/>
      <c r="CO50" s="211">
        <v>310</v>
      </c>
      <c r="CP50" s="212">
        <v>1.7100000000000001E-2</v>
      </c>
      <c r="CQ50" s="216">
        <v>1.2</v>
      </c>
      <c r="CR50" s="216">
        <v>-1.3</v>
      </c>
      <c r="CS50" s="216">
        <v>2.6</v>
      </c>
      <c r="CT50" s="207"/>
      <c r="CU50" s="207"/>
      <c r="CV50" s="207"/>
    </row>
    <row r="51" spans="1:100" s="215" customFormat="1" x14ac:dyDescent="0.15">
      <c r="A51" s="211">
        <v>320</v>
      </c>
      <c r="B51" s="212">
        <v>3.222</v>
      </c>
      <c r="C51" s="213">
        <v>5.83</v>
      </c>
      <c r="D51" s="214">
        <v>6.01</v>
      </c>
      <c r="E51" s="207">
        <v>3.32</v>
      </c>
      <c r="F51" s="207">
        <v>2.21</v>
      </c>
      <c r="G51" s="207">
        <v>2.48</v>
      </c>
      <c r="H51" s="218">
        <v>0.98199999999999998</v>
      </c>
      <c r="J51" s="211">
        <v>320</v>
      </c>
      <c r="K51" s="212">
        <v>0.38769999999999999</v>
      </c>
      <c r="L51" s="213">
        <v>0.26100000000000001</v>
      </c>
      <c r="M51" s="214">
        <v>0.20899999999999999</v>
      </c>
      <c r="N51" s="207">
        <v>2.0739999999999998</v>
      </c>
      <c r="O51" s="207">
        <v>2.0619999999999998</v>
      </c>
      <c r="P51" s="207">
        <v>0.22</v>
      </c>
      <c r="Q51" s="207"/>
      <c r="S51" s="211">
        <v>320</v>
      </c>
      <c r="T51" s="212">
        <f t="shared" si="0"/>
        <v>2.2048999999999999E-2</v>
      </c>
      <c r="U51" s="213">
        <f t="shared" si="1"/>
        <v>1.2</v>
      </c>
      <c r="V51" s="216">
        <f t="shared" si="2"/>
        <v>-1.4</v>
      </c>
      <c r="W51" s="207">
        <f t="shared" si="3"/>
        <v>2.8282608695652178</v>
      </c>
      <c r="X51" s="207"/>
      <c r="Y51" s="207"/>
      <c r="Z51" s="207"/>
      <c r="AA51" s="103">
        <v>1.4970000000000001E-2</v>
      </c>
      <c r="AB51" s="103">
        <v>7.0790000000000002E-3</v>
      </c>
      <c r="AD51" s="211">
        <v>320</v>
      </c>
      <c r="AE51" s="212">
        <v>1.2619999999999999E-2</v>
      </c>
      <c r="AF51" s="213">
        <v>2.6</v>
      </c>
      <c r="AG51" s="216">
        <v>-2.5</v>
      </c>
      <c r="AH51" s="207" t="s">
        <v>83</v>
      </c>
      <c r="AI51" s="207"/>
      <c r="AJ51" s="207"/>
      <c r="AK51" s="207"/>
      <c r="AL51" s="211"/>
      <c r="AN51" s="211"/>
      <c r="AO51" s="212"/>
      <c r="AP51" s="213"/>
      <c r="AQ51" s="216"/>
      <c r="AR51" s="207"/>
      <c r="AS51" s="207"/>
      <c r="AT51" s="207"/>
      <c r="AU51" s="223"/>
      <c r="AW51" s="211">
        <v>320</v>
      </c>
      <c r="AX51" s="212">
        <v>5.156E-3</v>
      </c>
      <c r="AY51" s="213">
        <v>16.399999999999999</v>
      </c>
      <c r="AZ51" s="216">
        <v>-16.899999999999999</v>
      </c>
      <c r="BA51" s="207"/>
      <c r="BB51" s="207"/>
      <c r="BC51" s="207"/>
      <c r="BD51" s="207"/>
      <c r="BF51" s="211"/>
      <c r="BG51" s="212"/>
      <c r="BH51" s="213"/>
      <c r="BI51" s="214"/>
      <c r="BJ51" s="207"/>
      <c r="BK51" s="207"/>
      <c r="BL51" s="207"/>
      <c r="BM51" s="207"/>
      <c r="BN51" s="212"/>
      <c r="BO51" s="212"/>
      <c r="BQ51" s="211"/>
      <c r="BR51" s="212"/>
      <c r="BS51" s="213"/>
      <c r="BT51" s="214"/>
      <c r="BU51" s="207"/>
      <c r="BV51" s="207"/>
      <c r="BW51" s="207"/>
      <c r="BX51" s="207"/>
      <c r="BY51" s="212"/>
      <c r="BZ51" s="212"/>
      <c r="CF51" s="211">
        <v>320</v>
      </c>
      <c r="CG51" s="212">
        <v>7.0800000000000004E-3</v>
      </c>
      <c r="CH51" s="216">
        <v>1.2</v>
      </c>
      <c r="CI51" s="216">
        <v>-1.4</v>
      </c>
      <c r="CJ51" s="216">
        <v>3.1</v>
      </c>
      <c r="CK51" s="207"/>
      <c r="CL51" s="207"/>
      <c r="CM51" s="207"/>
      <c r="CO51" s="211">
        <v>320</v>
      </c>
      <c r="CP51" s="212">
        <v>1.4999999999999999E-2</v>
      </c>
      <c r="CQ51" s="216">
        <v>1.2</v>
      </c>
      <c r="CR51" s="216">
        <v>-1.4</v>
      </c>
      <c r="CS51" s="216">
        <v>2.7</v>
      </c>
      <c r="CT51" s="207"/>
      <c r="CU51" s="207"/>
      <c r="CV51" s="207"/>
    </row>
    <row r="52" spans="1:100" s="215" customFormat="1" x14ac:dyDescent="0.15">
      <c r="A52" s="211">
        <v>330</v>
      </c>
      <c r="B52" s="212">
        <v>3.1749999999999998</v>
      </c>
      <c r="C52" s="213">
        <v>5.84</v>
      </c>
      <c r="D52" s="214">
        <v>5.94</v>
      </c>
      <c r="E52" s="207">
        <v>3.35</v>
      </c>
      <c r="F52" s="207">
        <v>2.25</v>
      </c>
      <c r="G52" s="207">
        <v>2.4900000000000002</v>
      </c>
      <c r="H52" s="218">
        <v>0.98129999999999995</v>
      </c>
      <c r="J52" s="211">
        <v>330</v>
      </c>
      <c r="K52" s="212">
        <v>0.3644</v>
      </c>
      <c r="L52" s="213">
        <v>0.26300000000000001</v>
      </c>
      <c r="M52" s="214">
        <v>0.22800000000000001</v>
      </c>
      <c r="N52" s="207">
        <v>2.085</v>
      </c>
      <c r="O52" s="207">
        <v>2.0739999999999998</v>
      </c>
      <c r="P52" s="207">
        <v>0.21099999999999999</v>
      </c>
      <c r="Q52" s="207"/>
      <c r="S52" s="211">
        <v>330</v>
      </c>
      <c r="T52" s="212">
        <f t="shared" si="0"/>
        <v>1.9359000000000001E-2</v>
      </c>
      <c r="U52" s="213">
        <f t="shared" si="1"/>
        <v>1.2</v>
      </c>
      <c r="V52" s="216">
        <f t="shared" si="2"/>
        <v>-1.3999999999999997</v>
      </c>
      <c r="W52" s="207">
        <f t="shared" si="3"/>
        <v>2.8275541795665635</v>
      </c>
      <c r="X52" s="207"/>
      <c r="Y52" s="207"/>
      <c r="Z52" s="207"/>
      <c r="AA52" s="103">
        <v>1.3180000000000001E-2</v>
      </c>
      <c r="AB52" s="103">
        <v>6.1789999999999996E-3</v>
      </c>
      <c r="AD52" s="211">
        <v>330</v>
      </c>
      <c r="AE52" s="212">
        <v>1.1010000000000001E-2</v>
      </c>
      <c r="AF52" s="213">
        <v>2.5</v>
      </c>
      <c r="AG52" s="216">
        <v>-2.4</v>
      </c>
      <c r="AH52" s="207" t="s">
        <v>84</v>
      </c>
      <c r="AI52" s="207"/>
      <c r="AJ52" s="207"/>
      <c r="AK52" s="207"/>
      <c r="AL52" s="211"/>
      <c r="AN52" s="211"/>
      <c r="AO52" s="212"/>
      <c r="AP52" s="213"/>
      <c r="AQ52" s="216"/>
      <c r="AR52" s="207"/>
      <c r="AS52" s="207"/>
      <c r="AT52" s="207"/>
      <c r="AU52" s="223"/>
      <c r="AW52" s="211">
        <v>330</v>
      </c>
      <c r="AX52" s="212">
        <v>4.4939999999999997E-3</v>
      </c>
      <c r="AY52" s="213">
        <v>16.399999999999999</v>
      </c>
      <c r="AZ52" s="216">
        <v>-16.8</v>
      </c>
      <c r="BA52" s="207"/>
      <c r="BB52" s="207"/>
      <c r="BC52" s="207"/>
      <c r="BD52" s="207"/>
      <c r="BF52" s="211"/>
      <c r="BG52" s="212"/>
      <c r="BH52" s="213"/>
      <c r="BI52" s="214"/>
      <c r="BJ52" s="207"/>
      <c r="BK52" s="207"/>
      <c r="BL52" s="207"/>
      <c r="BM52" s="207"/>
      <c r="BN52" s="212"/>
      <c r="BO52" s="212"/>
      <c r="BQ52" s="211"/>
      <c r="BR52" s="212"/>
      <c r="BS52" s="213"/>
      <c r="BT52" s="214"/>
      <c r="BU52" s="207"/>
      <c r="BV52" s="207"/>
      <c r="BW52" s="207"/>
      <c r="BX52" s="207"/>
      <c r="BY52" s="212"/>
      <c r="BZ52" s="212"/>
      <c r="CF52" s="211">
        <v>330</v>
      </c>
      <c r="CG52" s="212">
        <v>6.1799999999999997E-3</v>
      </c>
      <c r="CH52" s="216">
        <v>1.2</v>
      </c>
      <c r="CI52" s="216">
        <v>-1.4</v>
      </c>
      <c r="CJ52" s="216">
        <v>3.1</v>
      </c>
      <c r="CK52" s="207"/>
      <c r="CL52" s="207"/>
      <c r="CM52" s="207"/>
      <c r="CO52" s="211">
        <v>330</v>
      </c>
      <c r="CP52" s="212">
        <v>1.32E-2</v>
      </c>
      <c r="CQ52" s="216">
        <v>1.2</v>
      </c>
      <c r="CR52" s="216">
        <v>-1.4</v>
      </c>
      <c r="CS52" s="216">
        <v>2.7</v>
      </c>
      <c r="CT52" s="207"/>
      <c r="CU52" s="207"/>
      <c r="CV52" s="207"/>
    </row>
    <row r="53" spans="1:100" s="215" customFormat="1" x14ac:dyDescent="0.15">
      <c r="A53" s="211">
        <v>340</v>
      </c>
      <c r="B53" s="212">
        <v>3.2</v>
      </c>
      <c r="C53" s="213">
        <v>5.85</v>
      </c>
      <c r="D53" s="214">
        <v>5.88</v>
      </c>
      <c r="E53" s="207">
        <v>3.39</v>
      </c>
      <c r="F53" s="207">
        <v>2.29</v>
      </c>
      <c r="G53" s="207">
        <v>2.4900000000000002</v>
      </c>
      <c r="H53" s="218">
        <v>0.97789999999999999</v>
      </c>
      <c r="J53" s="211">
        <v>340</v>
      </c>
      <c r="K53" s="212">
        <v>0.34279999999999999</v>
      </c>
      <c r="L53" s="213">
        <v>0.26300000000000001</v>
      </c>
      <c r="M53" s="214">
        <v>0.247</v>
      </c>
      <c r="N53" s="207">
        <v>2.097</v>
      </c>
      <c r="O53" s="207">
        <v>2.0870000000000002</v>
      </c>
      <c r="P53" s="207">
        <v>0.20200000000000001</v>
      </c>
      <c r="Q53" s="207"/>
      <c r="S53" s="211">
        <v>340</v>
      </c>
      <c r="T53" s="212">
        <f t="shared" si="0"/>
        <v>1.7048000000000001E-2</v>
      </c>
      <c r="U53" s="213">
        <f t="shared" si="1"/>
        <v>1.2318048206937098</v>
      </c>
      <c r="V53" s="216">
        <f t="shared" si="2"/>
        <v>-1.4681951793062904</v>
      </c>
      <c r="W53" s="207">
        <f t="shared" si="3"/>
        <v>2.9272192827748387</v>
      </c>
      <c r="X53" s="207"/>
      <c r="Y53" s="207"/>
      <c r="Z53" s="207"/>
      <c r="AA53" s="103">
        <v>1.1639999999999999E-2</v>
      </c>
      <c r="AB53" s="103">
        <v>5.4079999999999996E-3</v>
      </c>
      <c r="AD53" s="211">
        <v>340</v>
      </c>
      <c r="AE53" s="212">
        <v>9.6469999999999993E-3</v>
      </c>
      <c r="AF53" s="213">
        <v>2.4</v>
      </c>
      <c r="AG53" s="216">
        <v>-2.2999999999999998</v>
      </c>
      <c r="AH53" s="207" t="s">
        <v>84</v>
      </c>
      <c r="AI53" s="207"/>
      <c r="AJ53" s="207"/>
      <c r="AK53" s="207"/>
      <c r="AL53" s="211"/>
      <c r="AN53" s="211"/>
      <c r="AO53" s="212"/>
      <c r="AP53" s="213"/>
      <c r="AQ53" s="216"/>
      <c r="AR53" s="207"/>
      <c r="AS53" s="207"/>
      <c r="AT53" s="207"/>
      <c r="AU53" s="223"/>
      <c r="AW53" s="211">
        <v>340</v>
      </c>
      <c r="AX53" s="212">
        <v>3.9370000000000004E-3</v>
      </c>
      <c r="AY53" s="213">
        <v>16.600000000000001</v>
      </c>
      <c r="AZ53" s="216">
        <v>-16.8</v>
      </c>
      <c r="BA53" s="207"/>
      <c r="BB53" s="207"/>
      <c r="BC53" s="207"/>
      <c r="BD53" s="207"/>
      <c r="BF53" s="211"/>
      <c r="BG53" s="212"/>
      <c r="BH53" s="213"/>
      <c r="BI53" s="214"/>
      <c r="BJ53" s="207"/>
      <c r="BK53" s="207"/>
      <c r="BL53" s="207"/>
      <c r="BM53" s="207"/>
      <c r="BN53" s="212"/>
      <c r="BO53" s="212"/>
      <c r="BQ53" s="211"/>
      <c r="BR53" s="212"/>
      <c r="BS53" s="213"/>
      <c r="BT53" s="214"/>
      <c r="BU53" s="207"/>
      <c r="BV53" s="207"/>
      <c r="BW53" s="207"/>
      <c r="BX53" s="207"/>
      <c r="BY53" s="212"/>
      <c r="BZ53" s="212"/>
      <c r="CF53" s="211">
        <v>340</v>
      </c>
      <c r="CG53" s="212">
        <v>5.4099999999999999E-3</v>
      </c>
      <c r="CH53" s="216">
        <v>1.3</v>
      </c>
      <c r="CI53" s="216">
        <v>-1.4</v>
      </c>
      <c r="CJ53" s="216">
        <v>3.2</v>
      </c>
      <c r="CK53" s="207"/>
      <c r="CL53" s="207"/>
      <c r="CM53" s="207"/>
      <c r="CO53" s="211">
        <v>340</v>
      </c>
      <c r="CP53" s="212">
        <v>1.1599999999999999E-2</v>
      </c>
      <c r="CQ53" s="216">
        <v>1.2</v>
      </c>
      <c r="CR53" s="216">
        <v>-1.5</v>
      </c>
      <c r="CS53" s="216">
        <v>2.8</v>
      </c>
      <c r="CT53" s="207"/>
      <c r="CU53" s="207"/>
      <c r="CV53" s="207"/>
    </row>
    <row r="54" spans="1:100" s="215" customFormat="1" x14ac:dyDescent="0.15">
      <c r="A54" s="211">
        <v>350</v>
      </c>
      <c r="B54" s="212">
        <v>3.4089999999999998</v>
      </c>
      <c r="C54" s="213">
        <v>5.85</v>
      </c>
      <c r="D54" s="214">
        <v>5.81</v>
      </c>
      <c r="E54" s="207">
        <v>3.43</v>
      </c>
      <c r="F54" s="207">
        <v>2.34</v>
      </c>
      <c r="G54" s="207">
        <v>2.5</v>
      </c>
      <c r="H54" s="218">
        <v>0.95950000000000002</v>
      </c>
      <c r="J54" s="211">
        <v>350</v>
      </c>
      <c r="K54" s="212">
        <v>0.32279999999999998</v>
      </c>
      <c r="L54" s="213">
        <v>0.26300000000000001</v>
      </c>
      <c r="M54" s="214">
        <v>0.26500000000000001</v>
      </c>
      <c r="N54" s="207">
        <v>2.1080000000000001</v>
      </c>
      <c r="O54" s="207">
        <v>2.0990000000000002</v>
      </c>
      <c r="P54" s="207">
        <v>0.19400000000000001</v>
      </c>
      <c r="Q54" s="207"/>
      <c r="S54" s="211">
        <v>350</v>
      </c>
      <c r="T54" s="212">
        <f t="shared" si="0"/>
        <v>1.5057999999999998E-2</v>
      </c>
      <c r="U54" s="213">
        <f t="shared" si="1"/>
        <v>1.2315614617940198</v>
      </c>
      <c r="V54" s="216">
        <f t="shared" si="2"/>
        <v>-1.4999999999999998</v>
      </c>
      <c r="W54" s="207">
        <f t="shared" si="3"/>
        <v>2.9946843853820595</v>
      </c>
      <c r="X54" s="207"/>
      <c r="Y54" s="207"/>
      <c r="Z54" s="207"/>
      <c r="AA54" s="103">
        <v>1.031E-2</v>
      </c>
      <c r="AB54" s="103">
        <v>4.7479999999999996E-3</v>
      </c>
      <c r="AD54" s="211">
        <v>350</v>
      </c>
      <c r="AE54" s="212">
        <v>8.4899999999999993E-3</v>
      </c>
      <c r="AF54" s="213">
        <v>2.4</v>
      </c>
      <c r="AG54" s="216">
        <v>-2.2999999999999998</v>
      </c>
      <c r="AH54" s="207" t="s">
        <v>95</v>
      </c>
      <c r="AI54" s="207"/>
      <c r="AJ54" s="207"/>
      <c r="AK54" s="207"/>
      <c r="AL54" s="211"/>
      <c r="AN54" s="211"/>
      <c r="AO54" s="212"/>
      <c r="AP54" s="213"/>
      <c r="AQ54" s="216"/>
      <c r="AR54" s="207"/>
      <c r="AS54" s="207"/>
      <c r="AT54" s="207"/>
      <c r="AU54" s="223"/>
      <c r="AW54" s="211">
        <v>350</v>
      </c>
      <c r="AX54" s="212">
        <v>3.4510000000000001E-3</v>
      </c>
      <c r="AY54" s="213">
        <v>16.7</v>
      </c>
      <c r="AZ54" s="216">
        <v>-16.7</v>
      </c>
      <c r="BA54" s="207"/>
      <c r="BB54" s="207"/>
      <c r="BC54" s="207"/>
      <c r="BD54" s="207"/>
      <c r="BF54" s="211"/>
      <c r="BG54" s="212"/>
      <c r="BH54" s="213"/>
      <c r="BI54" s="214"/>
      <c r="BJ54" s="207"/>
      <c r="BK54" s="207"/>
      <c r="BL54" s="207"/>
      <c r="BM54" s="207"/>
      <c r="BN54" s="212"/>
      <c r="BO54" s="212"/>
      <c r="BQ54" s="211"/>
      <c r="BR54" s="212"/>
      <c r="BS54" s="213"/>
      <c r="BT54" s="214"/>
      <c r="BU54" s="207"/>
      <c r="BV54" s="207"/>
      <c r="BW54" s="207"/>
      <c r="BX54" s="207"/>
      <c r="BY54" s="212"/>
      <c r="BZ54" s="212"/>
      <c r="CF54" s="211">
        <v>350</v>
      </c>
      <c r="CG54" s="212">
        <v>4.7499999999999999E-3</v>
      </c>
      <c r="CH54" s="216">
        <v>1.3</v>
      </c>
      <c r="CI54" s="216">
        <v>-1.5</v>
      </c>
      <c r="CJ54" s="216">
        <v>3.2</v>
      </c>
      <c r="CK54" s="207"/>
      <c r="CL54" s="207"/>
      <c r="CM54" s="207"/>
      <c r="CO54" s="211">
        <v>350</v>
      </c>
      <c r="CP54" s="212">
        <v>1.03E-2</v>
      </c>
      <c r="CQ54" s="216">
        <v>1.2</v>
      </c>
      <c r="CR54" s="216">
        <v>-1.5</v>
      </c>
      <c r="CS54" s="216">
        <v>2.9</v>
      </c>
      <c r="CT54" s="207"/>
      <c r="CU54" s="207"/>
      <c r="CV54" s="207"/>
    </row>
    <row r="55" spans="1:100" s="215" customFormat="1" x14ac:dyDescent="0.15">
      <c r="A55" s="211">
        <v>360</v>
      </c>
      <c r="B55" s="212">
        <v>3.5030000000000001</v>
      </c>
      <c r="C55" s="213">
        <v>5.86</v>
      </c>
      <c r="D55" s="214">
        <v>5.75</v>
      </c>
      <c r="E55" s="207">
        <v>3.46</v>
      </c>
      <c r="F55" s="207">
        <v>2.39</v>
      </c>
      <c r="G55" s="207">
        <v>2.5099999999999998</v>
      </c>
      <c r="H55" s="218">
        <v>0.96079999999999999</v>
      </c>
      <c r="J55" s="211">
        <v>360</v>
      </c>
      <c r="K55" s="212">
        <v>0.30420000000000003</v>
      </c>
      <c r="L55" s="213">
        <v>0.26300000000000001</v>
      </c>
      <c r="M55" s="214">
        <v>0.28499999999999998</v>
      </c>
      <c r="N55" s="207">
        <v>2.12</v>
      </c>
      <c r="O55" s="207">
        <v>2.1120000000000001</v>
      </c>
      <c r="P55" s="207">
        <v>0.185</v>
      </c>
      <c r="Q55" s="207"/>
      <c r="S55" s="211">
        <v>360</v>
      </c>
      <c r="T55" s="212">
        <f t="shared" si="0"/>
        <v>1.3329000000000001E-2</v>
      </c>
      <c r="U55" s="213">
        <f t="shared" si="1"/>
        <v>1.3</v>
      </c>
      <c r="V55" s="216">
        <f t="shared" si="2"/>
        <v>-1.5</v>
      </c>
      <c r="W55" s="207">
        <f t="shared" si="3"/>
        <v>2.994073518379595</v>
      </c>
      <c r="X55" s="207"/>
      <c r="Y55" s="207"/>
      <c r="Z55" s="207"/>
      <c r="AA55" s="103">
        <v>9.1479999999999999E-3</v>
      </c>
      <c r="AB55" s="103">
        <v>4.1809999999999998E-3</v>
      </c>
      <c r="AD55" s="211">
        <v>360</v>
      </c>
      <c r="AE55" s="212">
        <v>7.5030000000000001E-3</v>
      </c>
      <c r="AF55" s="213">
        <v>2.4</v>
      </c>
      <c r="AG55" s="216">
        <v>-2.2999999999999998</v>
      </c>
      <c r="AH55" s="207" t="s">
        <v>95</v>
      </c>
      <c r="AI55" s="207"/>
      <c r="AJ55" s="207"/>
      <c r="AK55" s="207"/>
      <c r="AL55" s="211"/>
      <c r="AN55" s="211"/>
      <c r="AO55" s="212"/>
      <c r="AP55" s="213"/>
      <c r="AQ55" s="216"/>
      <c r="AR55" s="207"/>
      <c r="AS55" s="207"/>
      <c r="AT55" s="207"/>
      <c r="AU55" s="223"/>
      <c r="AW55" s="211">
        <v>360</v>
      </c>
      <c r="AX55" s="212">
        <v>3.0330000000000001E-3</v>
      </c>
      <c r="AY55" s="213">
        <v>16.7</v>
      </c>
      <c r="AZ55" s="216">
        <v>-16.7</v>
      </c>
      <c r="BA55" s="207"/>
      <c r="BB55" s="207"/>
      <c r="BC55" s="207"/>
      <c r="BD55" s="207"/>
      <c r="BF55" s="211"/>
      <c r="BG55" s="212"/>
      <c r="BH55" s="213"/>
      <c r="BI55" s="214"/>
      <c r="BJ55" s="207"/>
      <c r="BK55" s="207"/>
      <c r="BL55" s="207"/>
      <c r="BM55" s="207"/>
      <c r="BN55" s="212"/>
      <c r="BO55" s="212"/>
      <c r="BQ55" s="211"/>
      <c r="BR55" s="212"/>
      <c r="BS55" s="213"/>
      <c r="BT55" s="214"/>
      <c r="BU55" s="207"/>
      <c r="BV55" s="207"/>
      <c r="BW55" s="207"/>
      <c r="BX55" s="207"/>
      <c r="BY55" s="212"/>
      <c r="BZ55" s="212"/>
      <c r="CF55" s="211">
        <v>360</v>
      </c>
      <c r="CG55" s="212">
        <v>4.1799999999999997E-3</v>
      </c>
      <c r="CH55" s="216">
        <v>1.3</v>
      </c>
      <c r="CI55" s="216">
        <v>-1.5</v>
      </c>
      <c r="CJ55" s="216">
        <v>3.2</v>
      </c>
      <c r="CK55" s="207"/>
      <c r="CL55" s="207"/>
      <c r="CM55" s="207"/>
      <c r="CO55" s="211">
        <v>360</v>
      </c>
      <c r="CP55" s="212">
        <v>9.1500000000000001E-3</v>
      </c>
      <c r="CQ55" s="216">
        <v>1.3</v>
      </c>
      <c r="CR55" s="216">
        <v>-1.5</v>
      </c>
      <c r="CS55" s="216">
        <v>2.9</v>
      </c>
      <c r="CT55" s="207"/>
      <c r="CU55" s="207"/>
      <c r="CV55" s="207"/>
    </row>
    <row r="56" spans="1:100" s="215" customFormat="1" x14ac:dyDescent="0.15">
      <c r="A56" s="211">
        <v>370</v>
      </c>
      <c r="B56" s="212">
        <v>3.47</v>
      </c>
      <c r="C56" s="213">
        <v>5.88</v>
      </c>
      <c r="D56" s="214">
        <v>5.69</v>
      </c>
      <c r="E56" s="207">
        <v>3.5</v>
      </c>
      <c r="F56" s="207">
        <v>2.44</v>
      </c>
      <c r="G56" s="207">
        <v>2.52</v>
      </c>
      <c r="H56" s="218">
        <v>0.96419999999999995</v>
      </c>
      <c r="J56" s="211">
        <v>370</v>
      </c>
      <c r="K56" s="212">
        <v>0.2868</v>
      </c>
      <c r="L56" s="213">
        <v>0.26400000000000001</v>
      </c>
      <c r="M56" s="214">
        <v>0.30299999999999999</v>
      </c>
      <c r="N56" s="207">
        <v>2.133</v>
      </c>
      <c r="O56" s="207">
        <v>2.125</v>
      </c>
      <c r="P56" s="207">
        <v>0.17699999999999999</v>
      </c>
      <c r="Q56" s="207"/>
      <c r="S56" s="211">
        <v>370</v>
      </c>
      <c r="T56" s="212">
        <f t="shared" si="0"/>
        <v>1.1829000000000001E-2</v>
      </c>
      <c r="U56" s="213">
        <f t="shared" si="1"/>
        <v>1.3</v>
      </c>
      <c r="V56" s="216">
        <f t="shared" si="2"/>
        <v>-1.5311918850380386</v>
      </c>
      <c r="W56" s="207">
        <f t="shared" si="3"/>
        <v>3.0935756551141163</v>
      </c>
      <c r="X56" s="207"/>
      <c r="Y56" s="207"/>
      <c r="Z56" s="207"/>
      <c r="AA56" s="103">
        <v>8.1390000000000004E-3</v>
      </c>
      <c r="AB56" s="103">
        <v>3.6900000000000001E-3</v>
      </c>
      <c r="AD56" s="211">
        <v>370</v>
      </c>
      <c r="AE56" s="212">
        <v>6.6530000000000001E-3</v>
      </c>
      <c r="AF56" s="213">
        <v>2.4</v>
      </c>
      <c r="AG56" s="216">
        <v>-2.4</v>
      </c>
      <c r="AH56" s="207" t="s">
        <v>96</v>
      </c>
      <c r="AI56" s="207"/>
      <c r="AJ56" s="207"/>
      <c r="AK56" s="207"/>
      <c r="AL56" s="211"/>
      <c r="AN56" s="211"/>
      <c r="AO56" s="212"/>
      <c r="AP56" s="213"/>
      <c r="AQ56" s="216"/>
      <c r="AR56" s="207"/>
      <c r="AS56" s="207"/>
      <c r="AT56" s="207"/>
      <c r="AU56" s="223"/>
      <c r="AW56" s="211">
        <v>370</v>
      </c>
      <c r="AX56" s="212">
        <v>2.6740000000000002E-3</v>
      </c>
      <c r="AY56" s="213">
        <v>16.899999999999999</v>
      </c>
      <c r="AZ56" s="216">
        <v>-16.8</v>
      </c>
      <c r="BA56" s="207"/>
      <c r="BB56" s="207"/>
      <c r="BC56" s="207"/>
      <c r="BD56" s="207"/>
      <c r="BF56" s="211"/>
      <c r="BG56" s="212"/>
      <c r="BH56" s="213"/>
      <c r="BI56" s="214"/>
      <c r="BJ56" s="207"/>
      <c r="BK56" s="207"/>
      <c r="BL56" s="207"/>
      <c r="BM56" s="207"/>
      <c r="BN56" s="212"/>
      <c r="BO56" s="212"/>
      <c r="BQ56" s="211"/>
      <c r="BR56" s="212"/>
      <c r="BS56" s="213"/>
      <c r="BT56" s="214"/>
      <c r="BU56" s="207"/>
      <c r="BV56" s="207"/>
      <c r="BW56" s="207"/>
      <c r="BX56" s="207"/>
      <c r="BY56" s="212"/>
      <c r="BZ56" s="212"/>
      <c r="CF56" s="211">
        <v>370</v>
      </c>
      <c r="CG56" s="212">
        <v>3.6900000000000001E-3</v>
      </c>
      <c r="CH56" s="216">
        <v>1.3</v>
      </c>
      <c r="CI56" s="216">
        <v>-1.6</v>
      </c>
      <c r="CJ56" s="216">
        <v>3.3</v>
      </c>
      <c r="CK56" s="207"/>
      <c r="CL56" s="207"/>
      <c r="CM56" s="207"/>
      <c r="CO56" s="211">
        <v>370</v>
      </c>
      <c r="CP56" s="212">
        <v>8.1399999999999997E-3</v>
      </c>
      <c r="CQ56" s="216">
        <v>1.3</v>
      </c>
      <c r="CR56" s="216">
        <v>-1.5</v>
      </c>
      <c r="CS56" s="216">
        <v>3</v>
      </c>
      <c r="CT56" s="207"/>
      <c r="CU56" s="207"/>
      <c r="CV56" s="207"/>
    </row>
    <row r="57" spans="1:100" s="215" customFormat="1" x14ac:dyDescent="0.15">
      <c r="A57" s="211">
        <v>380</v>
      </c>
      <c r="B57" s="212">
        <v>3.3570000000000002</v>
      </c>
      <c r="C57" s="213">
        <v>5.89</v>
      </c>
      <c r="D57" s="214">
        <v>5.64</v>
      </c>
      <c r="E57" s="207">
        <v>3.55</v>
      </c>
      <c r="F57" s="207">
        <v>2.4900000000000002</v>
      </c>
      <c r="G57" s="207">
        <v>2.5299999999999998</v>
      </c>
      <c r="H57" s="218">
        <v>0.9677</v>
      </c>
      <c r="J57" s="211">
        <v>380</v>
      </c>
      <c r="K57" s="212">
        <v>0.2707</v>
      </c>
      <c r="L57" s="213">
        <v>0.26300000000000001</v>
      </c>
      <c r="M57" s="214">
        <v>0.32100000000000001</v>
      </c>
      <c r="N57" s="207">
        <v>2.1440000000000001</v>
      </c>
      <c r="O57" s="207">
        <v>2.1379999999999999</v>
      </c>
      <c r="P57" s="207">
        <v>0.16800000000000001</v>
      </c>
      <c r="Q57" s="207"/>
      <c r="S57" s="211">
        <v>380</v>
      </c>
      <c r="T57" s="212">
        <f t="shared" si="0"/>
        <v>1.0522E-2</v>
      </c>
      <c r="U57" s="213">
        <f t="shared" si="1"/>
        <v>1.3309885931558936</v>
      </c>
      <c r="V57" s="216">
        <f t="shared" si="2"/>
        <v>-1.5690114068441066</v>
      </c>
      <c r="W57" s="207">
        <f t="shared" si="3"/>
        <v>3.1619771863117871</v>
      </c>
      <c r="X57" s="207"/>
      <c r="Y57" s="207"/>
      <c r="Z57" s="207"/>
      <c r="AA57" s="103">
        <v>7.2579999999999997E-3</v>
      </c>
      <c r="AB57" s="103">
        <v>3.264E-3</v>
      </c>
      <c r="AD57" s="211">
        <v>380</v>
      </c>
      <c r="AE57" s="212">
        <v>5.9170000000000004E-3</v>
      </c>
      <c r="AF57" s="213">
        <v>2.4</v>
      </c>
      <c r="AG57" s="216">
        <v>-2.4</v>
      </c>
      <c r="AH57" s="207" t="s">
        <v>96</v>
      </c>
      <c r="AI57" s="207"/>
      <c r="AJ57" s="207"/>
      <c r="AK57" s="207"/>
      <c r="AL57" s="211"/>
      <c r="AN57" s="211"/>
      <c r="AO57" s="212"/>
      <c r="AP57" s="213"/>
      <c r="AQ57" s="216"/>
      <c r="AR57" s="207"/>
      <c r="AS57" s="207"/>
      <c r="AT57" s="207"/>
      <c r="AU57" s="223"/>
      <c r="AW57" s="211">
        <v>380</v>
      </c>
      <c r="AX57" s="212">
        <v>2.3609999999999998E-3</v>
      </c>
      <c r="AY57" s="213">
        <v>16.899999999999999</v>
      </c>
      <c r="AZ57" s="216">
        <v>-16.7</v>
      </c>
      <c r="BA57" s="207"/>
      <c r="BB57" s="207"/>
      <c r="BC57" s="207"/>
      <c r="BD57" s="207"/>
      <c r="BF57" s="211"/>
      <c r="BG57" s="212"/>
      <c r="BH57" s="213"/>
      <c r="BI57" s="214"/>
      <c r="BJ57" s="207"/>
      <c r="BK57" s="207"/>
      <c r="BL57" s="207"/>
      <c r="BM57" s="207"/>
      <c r="BN57" s="212"/>
      <c r="BO57" s="212"/>
      <c r="BQ57" s="211"/>
      <c r="BR57" s="212"/>
      <c r="BS57" s="213"/>
      <c r="BT57" s="214"/>
      <c r="BU57" s="207"/>
      <c r="BV57" s="207"/>
      <c r="BW57" s="207"/>
      <c r="BX57" s="207"/>
      <c r="BY57" s="212"/>
      <c r="BZ57" s="212"/>
      <c r="CF57" s="211">
        <v>380</v>
      </c>
      <c r="CG57" s="212">
        <v>3.2599999999999999E-3</v>
      </c>
      <c r="CH57" s="216">
        <v>1.4</v>
      </c>
      <c r="CI57" s="216">
        <v>-1.5</v>
      </c>
      <c r="CJ57" s="216">
        <v>3.3</v>
      </c>
      <c r="CK57" s="207"/>
      <c r="CL57" s="207"/>
      <c r="CM57" s="207"/>
      <c r="CO57" s="211">
        <v>380</v>
      </c>
      <c r="CP57" s="212">
        <v>7.26E-3</v>
      </c>
      <c r="CQ57" s="216">
        <v>1.3</v>
      </c>
      <c r="CR57" s="216">
        <v>-1.6</v>
      </c>
      <c r="CS57" s="216">
        <v>3.1</v>
      </c>
      <c r="CT57" s="207"/>
      <c r="CU57" s="207"/>
      <c r="CV57" s="207"/>
    </row>
    <row r="58" spans="1:100" s="215" customFormat="1" x14ac:dyDescent="0.15">
      <c r="A58" s="211">
        <v>390</v>
      </c>
      <c r="B58" s="212">
        <v>3.198</v>
      </c>
      <c r="C58" s="213">
        <v>5.9</v>
      </c>
      <c r="D58" s="214">
        <v>5.58</v>
      </c>
      <c r="E58" s="207">
        <v>3.59</v>
      </c>
      <c r="F58" s="207">
        <v>2.54</v>
      </c>
      <c r="G58" s="207">
        <v>2.54</v>
      </c>
      <c r="H58" s="218">
        <v>0.97130000000000005</v>
      </c>
      <c r="J58" s="211">
        <v>390</v>
      </c>
      <c r="K58" s="212">
        <v>0.25559999999999999</v>
      </c>
      <c r="L58" s="213">
        <v>0.26400000000000001</v>
      </c>
      <c r="M58" s="214">
        <v>0.33900000000000002</v>
      </c>
      <c r="N58" s="207">
        <v>2.157</v>
      </c>
      <c r="O58" s="207">
        <v>2.1509999999999998</v>
      </c>
      <c r="P58" s="207">
        <v>0.16</v>
      </c>
      <c r="Q58" s="207"/>
      <c r="S58" s="211">
        <v>390</v>
      </c>
      <c r="T58" s="212">
        <f t="shared" si="0"/>
        <v>9.3819999999999997E-3</v>
      </c>
      <c r="U58" s="213">
        <f t="shared" si="1"/>
        <v>1.3308839190628328</v>
      </c>
      <c r="V58" s="216">
        <f t="shared" si="2"/>
        <v>-1.6000000000000003</v>
      </c>
      <c r="W58" s="207">
        <f t="shared" si="3"/>
        <v>3.161767838125666</v>
      </c>
      <c r="X58" s="207"/>
      <c r="Y58" s="207"/>
      <c r="Z58" s="207"/>
      <c r="AA58" s="103">
        <v>6.4869999999999997E-3</v>
      </c>
      <c r="AB58" s="103">
        <v>2.895E-3</v>
      </c>
      <c r="AD58" s="211">
        <v>390</v>
      </c>
      <c r="AE58" s="212">
        <v>5.274E-3</v>
      </c>
      <c r="AF58" s="213">
        <v>2.5</v>
      </c>
      <c r="AG58" s="216">
        <v>-2.5</v>
      </c>
      <c r="AH58" s="207" t="s">
        <v>97</v>
      </c>
      <c r="AI58" s="207"/>
      <c r="AJ58" s="207"/>
      <c r="AK58" s="207"/>
      <c r="AL58" s="211"/>
      <c r="AN58" s="211"/>
      <c r="AO58" s="212"/>
      <c r="AP58" s="213"/>
      <c r="AQ58" s="216"/>
      <c r="AR58" s="207"/>
      <c r="AS58" s="207"/>
      <c r="AT58" s="207"/>
      <c r="AU58" s="223"/>
      <c r="AW58" s="211">
        <v>390</v>
      </c>
      <c r="AX58" s="212">
        <v>2.0950000000000001E-3</v>
      </c>
      <c r="AY58" s="213">
        <v>17.100000000000001</v>
      </c>
      <c r="AZ58" s="216">
        <v>-16.8</v>
      </c>
      <c r="BA58" s="207"/>
      <c r="BB58" s="207"/>
      <c r="BC58" s="207"/>
      <c r="BD58" s="207"/>
      <c r="BF58" s="211"/>
      <c r="BG58" s="212"/>
      <c r="BH58" s="213"/>
      <c r="BI58" s="214"/>
      <c r="BJ58" s="207"/>
      <c r="BK58" s="207"/>
      <c r="BL58" s="207"/>
      <c r="BM58" s="207"/>
      <c r="BN58" s="212"/>
      <c r="BO58" s="212"/>
      <c r="BQ58" s="211"/>
      <c r="BR58" s="212"/>
      <c r="BS58" s="213"/>
      <c r="BT58" s="214"/>
      <c r="BU58" s="207"/>
      <c r="BV58" s="207"/>
      <c r="BW58" s="207"/>
      <c r="BX58" s="207"/>
      <c r="BY58" s="212"/>
      <c r="BZ58" s="212"/>
      <c r="CF58" s="211">
        <v>390</v>
      </c>
      <c r="CG58" s="212">
        <v>2.8999999999999998E-3</v>
      </c>
      <c r="CH58" s="216">
        <v>1.4</v>
      </c>
      <c r="CI58" s="216">
        <v>-1.6</v>
      </c>
      <c r="CJ58" s="216">
        <v>3.3</v>
      </c>
      <c r="CK58" s="207"/>
      <c r="CL58" s="207"/>
      <c r="CM58" s="207"/>
      <c r="CO58" s="211">
        <v>390</v>
      </c>
      <c r="CP58" s="212">
        <v>6.4900000000000001E-3</v>
      </c>
      <c r="CQ58" s="216">
        <v>1.3</v>
      </c>
      <c r="CR58" s="216">
        <v>-1.6</v>
      </c>
      <c r="CS58" s="216">
        <v>3.1</v>
      </c>
      <c r="CT58" s="207"/>
      <c r="CU58" s="207"/>
      <c r="CV58" s="207"/>
    </row>
    <row r="59" spans="1:100" s="215" customFormat="1" x14ac:dyDescent="0.15">
      <c r="A59" s="211">
        <v>400</v>
      </c>
      <c r="B59" s="212">
        <v>3.0110000000000001</v>
      </c>
      <c r="C59" s="213">
        <v>5.91</v>
      </c>
      <c r="D59" s="214">
        <v>5.53</v>
      </c>
      <c r="E59" s="207">
        <v>3.63</v>
      </c>
      <c r="F59" s="207">
        <v>2.59</v>
      </c>
      <c r="G59" s="207">
        <v>2.5499999999999998</v>
      </c>
      <c r="H59" s="218">
        <v>0.97409999999999997</v>
      </c>
      <c r="J59" s="211">
        <v>400</v>
      </c>
      <c r="K59" s="212">
        <v>0.24149999999999999</v>
      </c>
      <c r="L59" s="213">
        <v>0.26600000000000001</v>
      </c>
      <c r="M59" s="214">
        <v>0.35499999999999998</v>
      </c>
      <c r="N59" s="207">
        <v>2.17</v>
      </c>
      <c r="O59" s="207">
        <v>2.1640000000000001</v>
      </c>
      <c r="P59" s="207">
        <v>0.152</v>
      </c>
      <c r="Q59" s="207"/>
      <c r="S59" s="211">
        <v>400</v>
      </c>
      <c r="T59" s="212">
        <f t="shared" si="0"/>
        <v>8.3839999999999991E-3</v>
      </c>
      <c r="U59" s="213">
        <f t="shared" si="1"/>
        <v>1.4</v>
      </c>
      <c r="V59" s="216">
        <f t="shared" si="2"/>
        <v>-1.6306682577565632</v>
      </c>
      <c r="W59" s="207">
        <f t="shared" si="3"/>
        <v>3.2613365155131264</v>
      </c>
      <c r="X59" s="207"/>
      <c r="Y59" s="207"/>
      <c r="Z59" s="207"/>
      <c r="AA59" s="103">
        <v>5.8100000000000001E-3</v>
      </c>
      <c r="AB59" s="103">
        <v>2.5739999999999999E-3</v>
      </c>
      <c r="AD59" s="211">
        <v>400</v>
      </c>
      <c r="AE59" s="212">
        <v>4.7149999999999996E-3</v>
      </c>
      <c r="AF59" s="213">
        <v>2.6</v>
      </c>
      <c r="AG59" s="216">
        <v>-2.6</v>
      </c>
      <c r="AH59" s="207" t="s">
        <v>97</v>
      </c>
      <c r="AI59" s="207"/>
      <c r="AJ59" s="207"/>
      <c r="AK59" s="207"/>
      <c r="AL59" s="211"/>
      <c r="AN59" s="211"/>
      <c r="AO59" s="212"/>
      <c r="AP59" s="213"/>
      <c r="AQ59" s="216"/>
      <c r="AR59" s="207"/>
      <c r="AS59" s="207"/>
      <c r="AT59" s="207"/>
      <c r="AU59" s="223"/>
      <c r="AW59" s="211">
        <v>400</v>
      </c>
      <c r="AX59" s="212">
        <v>1.8600000000000001E-3</v>
      </c>
      <c r="AY59" s="213">
        <v>17.2</v>
      </c>
      <c r="AZ59" s="216">
        <v>-16.8</v>
      </c>
      <c r="BA59" s="207"/>
      <c r="BB59" s="207"/>
      <c r="BC59" s="207"/>
      <c r="BD59" s="207"/>
      <c r="BF59" s="211"/>
      <c r="BG59" s="212"/>
      <c r="BH59" s="213"/>
      <c r="BI59" s="214"/>
      <c r="BJ59" s="207"/>
      <c r="BK59" s="207"/>
      <c r="BL59" s="207"/>
      <c r="BM59" s="207"/>
      <c r="BN59" s="212"/>
      <c r="BO59" s="212"/>
      <c r="BQ59" s="211"/>
      <c r="BR59" s="212"/>
      <c r="BS59" s="213"/>
      <c r="BT59" s="214"/>
      <c r="BU59" s="207"/>
      <c r="BV59" s="207"/>
      <c r="BW59" s="207"/>
      <c r="BX59" s="207"/>
      <c r="BY59" s="212"/>
      <c r="BZ59" s="212"/>
      <c r="CF59" s="211">
        <v>400</v>
      </c>
      <c r="CG59" s="212">
        <v>2.5699999999999998E-3</v>
      </c>
      <c r="CH59" s="216">
        <v>1.4</v>
      </c>
      <c r="CI59" s="216">
        <v>-1.7</v>
      </c>
      <c r="CJ59" s="216">
        <v>3.4</v>
      </c>
      <c r="CK59" s="207"/>
      <c r="CL59" s="207"/>
      <c r="CM59" s="207"/>
      <c r="CO59" s="211">
        <v>400</v>
      </c>
      <c r="CP59" s="212">
        <v>5.8100000000000001E-3</v>
      </c>
      <c r="CQ59" s="216">
        <v>1.4</v>
      </c>
      <c r="CR59" s="216">
        <v>-1.6</v>
      </c>
      <c r="CS59" s="216">
        <v>3.2</v>
      </c>
      <c r="CT59" s="207"/>
      <c r="CU59" s="207"/>
      <c r="CV59" s="207"/>
    </row>
    <row r="60" spans="1:100" s="215" customFormat="1" x14ac:dyDescent="0.15">
      <c r="A60" s="211">
        <v>410</v>
      </c>
      <c r="B60" s="212">
        <v>2.8119999999999998</v>
      </c>
      <c r="C60" s="213">
        <v>5.91</v>
      </c>
      <c r="D60" s="214">
        <v>5.49</v>
      </c>
      <c r="E60" s="207">
        <v>3.68</v>
      </c>
      <c r="F60" s="207">
        <v>2.64</v>
      </c>
      <c r="G60" s="207">
        <v>2.56</v>
      </c>
      <c r="H60" s="218">
        <v>0.97709999999999997</v>
      </c>
      <c r="J60" s="211">
        <v>410</v>
      </c>
      <c r="K60" s="212">
        <v>0.22839999999999999</v>
      </c>
      <c r="L60" s="213">
        <v>0.26800000000000002</v>
      </c>
      <c r="M60" s="214">
        <v>0.371</v>
      </c>
      <c r="N60" s="207">
        <v>2.1829999999999998</v>
      </c>
      <c r="O60" s="207">
        <v>2.1779999999999999</v>
      </c>
      <c r="P60" s="207">
        <v>0.14399999999999999</v>
      </c>
      <c r="Q60" s="207"/>
      <c r="S60" s="211">
        <v>410</v>
      </c>
      <c r="T60" s="212">
        <f t="shared" si="0"/>
        <v>7.5049999999999995E-3</v>
      </c>
      <c r="U60" s="213">
        <f t="shared" si="1"/>
        <v>1.4</v>
      </c>
      <c r="V60" s="216">
        <f t="shared" si="2"/>
        <v>-1.6305333333333334</v>
      </c>
      <c r="W60" s="207">
        <f t="shared" si="3"/>
        <v>3.3305333333333338</v>
      </c>
      <c r="X60" s="207"/>
      <c r="Y60" s="207"/>
      <c r="Z60" s="207"/>
      <c r="AA60" s="103">
        <v>5.2129999999999998E-3</v>
      </c>
      <c r="AB60" s="103">
        <v>2.2920000000000002E-3</v>
      </c>
      <c r="AD60" s="211">
        <v>410</v>
      </c>
      <c r="AE60" s="212">
        <v>4.2249999999999996E-3</v>
      </c>
      <c r="AF60" s="213">
        <v>2.7</v>
      </c>
      <c r="AG60" s="216">
        <v>-2.6</v>
      </c>
      <c r="AH60" s="207" t="s">
        <v>98</v>
      </c>
      <c r="AI60" s="207"/>
      <c r="AJ60" s="207"/>
      <c r="AK60" s="207"/>
      <c r="AL60" s="211"/>
      <c r="AN60" s="211"/>
      <c r="AO60" s="212"/>
      <c r="AP60" s="213"/>
      <c r="AQ60" s="216"/>
      <c r="AR60" s="207"/>
      <c r="AS60" s="207"/>
      <c r="AT60" s="207"/>
      <c r="AU60" s="223"/>
      <c r="AW60" s="211">
        <v>410</v>
      </c>
      <c r="AX60" s="212">
        <v>1.653E-3</v>
      </c>
      <c r="AY60" s="213">
        <v>17.3</v>
      </c>
      <c r="AZ60" s="216">
        <v>-16.8</v>
      </c>
      <c r="BA60" s="207"/>
      <c r="BB60" s="207"/>
      <c r="BC60" s="207"/>
      <c r="BD60" s="207"/>
      <c r="BF60" s="211"/>
      <c r="BG60" s="212"/>
      <c r="BH60" s="213"/>
      <c r="BI60" s="214"/>
      <c r="BJ60" s="207"/>
      <c r="BK60" s="207"/>
      <c r="BL60" s="207"/>
      <c r="BM60" s="207"/>
      <c r="BN60" s="212"/>
      <c r="BO60" s="212"/>
      <c r="BQ60" s="211"/>
      <c r="BR60" s="212"/>
      <c r="BS60" s="213"/>
      <c r="BT60" s="214"/>
      <c r="BU60" s="207"/>
      <c r="BV60" s="207"/>
      <c r="BW60" s="207"/>
      <c r="BX60" s="207"/>
      <c r="BY60" s="212"/>
      <c r="BZ60" s="212"/>
      <c r="CF60" s="211">
        <v>410</v>
      </c>
      <c r="CG60" s="212">
        <v>2.2899999999999999E-3</v>
      </c>
      <c r="CH60" s="216">
        <v>1.4</v>
      </c>
      <c r="CI60" s="216">
        <v>-1.7</v>
      </c>
      <c r="CJ60" s="216">
        <v>3.4</v>
      </c>
      <c r="CK60" s="207"/>
      <c r="CL60" s="207"/>
      <c r="CM60" s="207"/>
      <c r="CO60" s="211">
        <v>410</v>
      </c>
      <c r="CP60" s="212">
        <v>5.2100000000000002E-3</v>
      </c>
      <c r="CQ60" s="216">
        <v>1.4</v>
      </c>
      <c r="CR60" s="216">
        <v>-1.6</v>
      </c>
      <c r="CS60" s="216">
        <v>3.3</v>
      </c>
      <c r="CT60" s="207"/>
      <c r="CU60" s="207"/>
      <c r="CV60" s="207"/>
    </row>
    <row r="61" spans="1:100" s="215" customFormat="1" x14ac:dyDescent="0.15">
      <c r="A61" s="211">
        <v>420</v>
      </c>
      <c r="B61" s="212">
        <v>2.609</v>
      </c>
      <c r="C61" s="213">
        <v>5.91</v>
      </c>
      <c r="D61" s="214">
        <v>5.44</v>
      </c>
      <c r="E61" s="207">
        <v>3.73</v>
      </c>
      <c r="F61" s="207">
        <v>2.7</v>
      </c>
      <c r="G61" s="207">
        <v>2.57</v>
      </c>
      <c r="H61" s="218">
        <v>0.98019999999999996</v>
      </c>
      <c r="J61" s="211">
        <v>420</v>
      </c>
      <c r="K61" s="212">
        <v>0.21609999999999999</v>
      </c>
      <c r="L61" s="213">
        <v>0.26900000000000002</v>
      </c>
      <c r="M61" s="214">
        <v>0.38800000000000001</v>
      </c>
      <c r="N61" s="207">
        <v>2.1960000000000002</v>
      </c>
      <c r="O61" s="207">
        <v>2.1920000000000002</v>
      </c>
      <c r="P61" s="207">
        <v>0.13700000000000001</v>
      </c>
      <c r="Q61" s="207"/>
      <c r="S61" s="211">
        <v>420</v>
      </c>
      <c r="T61" s="212">
        <f t="shared" si="0"/>
        <v>6.7340000000000004E-3</v>
      </c>
      <c r="U61" s="213">
        <f t="shared" si="1"/>
        <v>1.4304154302670624</v>
      </c>
      <c r="V61" s="216">
        <f t="shared" si="2"/>
        <v>-1.7</v>
      </c>
      <c r="W61" s="207">
        <f t="shared" si="3"/>
        <v>3.4304154302670624</v>
      </c>
      <c r="X61" s="207"/>
      <c r="Y61" s="207"/>
      <c r="Z61" s="207"/>
      <c r="AA61" s="103">
        <v>4.6880000000000003E-3</v>
      </c>
      <c r="AB61" s="103">
        <v>2.0460000000000001E-3</v>
      </c>
      <c r="AD61" s="211">
        <v>420</v>
      </c>
      <c r="AE61" s="212">
        <v>3.7940000000000001E-3</v>
      </c>
      <c r="AF61" s="213">
        <v>2.8</v>
      </c>
      <c r="AG61" s="216">
        <v>-2.7</v>
      </c>
      <c r="AH61" s="207" t="s">
        <v>98</v>
      </c>
      <c r="AI61" s="207"/>
      <c r="AJ61" s="207"/>
      <c r="AK61" s="207"/>
      <c r="AL61" s="211"/>
      <c r="AN61" s="211"/>
      <c r="AO61" s="212"/>
      <c r="AP61" s="213"/>
      <c r="AQ61" s="216"/>
      <c r="AR61" s="207"/>
      <c r="AS61" s="207"/>
      <c r="AT61" s="207"/>
      <c r="AU61" s="223"/>
      <c r="AW61" s="211">
        <v>420</v>
      </c>
      <c r="AX61" s="212">
        <v>1.474E-3</v>
      </c>
      <c r="AY61" s="213">
        <v>17.5</v>
      </c>
      <c r="AZ61" s="216">
        <v>-16.8</v>
      </c>
      <c r="BA61" s="207"/>
      <c r="BB61" s="207"/>
      <c r="BC61" s="207"/>
      <c r="BD61" s="207"/>
      <c r="BF61" s="211"/>
      <c r="BG61" s="212"/>
      <c r="BH61" s="213"/>
      <c r="BI61" s="214"/>
      <c r="BJ61" s="207"/>
      <c r="BK61" s="207"/>
      <c r="BL61" s="207"/>
      <c r="BM61" s="207"/>
      <c r="BN61" s="212"/>
      <c r="BO61" s="212"/>
      <c r="BQ61" s="211"/>
      <c r="BR61" s="212"/>
      <c r="BS61" s="213"/>
      <c r="BT61" s="214"/>
      <c r="BU61" s="207"/>
      <c r="BV61" s="207"/>
      <c r="BW61" s="207"/>
      <c r="BX61" s="207"/>
      <c r="BY61" s="212"/>
      <c r="BZ61" s="212"/>
      <c r="CF61" s="211">
        <v>420</v>
      </c>
      <c r="CG61" s="212">
        <v>2.0500000000000002E-3</v>
      </c>
      <c r="CH61" s="216">
        <v>1.5</v>
      </c>
      <c r="CI61" s="216">
        <v>-1.7</v>
      </c>
      <c r="CJ61" s="216">
        <v>3.5</v>
      </c>
      <c r="CK61" s="207"/>
      <c r="CL61" s="207"/>
      <c r="CM61" s="207"/>
      <c r="CO61" s="211">
        <v>420</v>
      </c>
      <c r="CP61" s="212">
        <v>4.6899999999999997E-3</v>
      </c>
      <c r="CQ61" s="216">
        <v>1.4</v>
      </c>
      <c r="CR61" s="216">
        <v>-1.7</v>
      </c>
      <c r="CS61" s="216">
        <v>3.4</v>
      </c>
      <c r="CT61" s="207"/>
      <c r="CU61" s="207"/>
      <c r="CV61" s="207"/>
    </row>
    <row r="62" spans="1:100" s="215" customFormat="1" x14ac:dyDescent="0.15">
      <c r="A62" s="211">
        <v>430</v>
      </c>
      <c r="B62" s="212">
        <v>2.411</v>
      </c>
      <c r="C62" s="213">
        <v>5.9</v>
      </c>
      <c r="D62" s="214">
        <v>5.41</v>
      </c>
      <c r="E62" s="207">
        <v>3.78</v>
      </c>
      <c r="F62" s="207">
        <v>2.76</v>
      </c>
      <c r="G62" s="207">
        <v>2.58</v>
      </c>
      <c r="H62" s="218">
        <v>0.98299999999999998</v>
      </c>
      <c r="J62" s="211">
        <v>430</v>
      </c>
      <c r="K62" s="212">
        <v>0.2046</v>
      </c>
      <c r="L62" s="213">
        <v>0.26800000000000002</v>
      </c>
      <c r="M62" s="214">
        <v>0.40600000000000003</v>
      </c>
      <c r="N62" s="207">
        <v>2.2090000000000001</v>
      </c>
      <c r="O62" s="207">
        <v>2.2050000000000001</v>
      </c>
      <c r="P62" s="207">
        <v>0.129</v>
      </c>
      <c r="Q62" s="207"/>
      <c r="S62" s="211">
        <v>430</v>
      </c>
      <c r="T62" s="212">
        <f t="shared" si="0"/>
        <v>6.0530000000000002E-3</v>
      </c>
      <c r="U62" s="213">
        <f t="shared" si="1"/>
        <v>1.4302479338842975</v>
      </c>
      <c r="V62" s="216">
        <f t="shared" si="2"/>
        <v>-1.7</v>
      </c>
      <c r="W62" s="207">
        <f t="shared" si="3"/>
        <v>3.5302479338842976</v>
      </c>
      <c r="X62" s="207"/>
      <c r="Y62" s="207"/>
      <c r="Z62" s="207"/>
      <c r="AA62" s="103">
        <v>4.2240000000000003E-3</v>
      </c>
      <c r="AB62" s="103">
        <v>1.8289999999999999E-3</v>
      </c>
      <c r="AD62" s="211">
        <v>430</v>
      </c>
      <c r="AE62" s="212">
        <v>3.4150000000000001E-3</v>
      </c>
      <c r="AF62" s="213">
        <v>2.8</v>
      </c>
      <c r="AG62" s="216">
        <v>-2.8</v>
      </c>
      <c r="AH62" s="207" t="s">
        <v>98</v>
      </c>
      <c r="AI62" s="207"/>
      <c r="AJ62" s="207"/>
      <c r="AK62" s="207"/>
      <c r="AL62" s="211"/>
      <c r="AN62" s="211"/>
      <c r="AO62" s="212"/>
      <c r="AP62" s="213"/>
      <c r="AQ62" s="216"/>
      <c r="AR62" s="207"/>
      <c r="AS62" s="207"/>
      <c r="AT62" s="207"/>
      <c r="AU62" s="223"/>
      <c r="AW62" s="211">
        <v>430</v>
      </c>
      <c r="AX62" s="212">
        <v>1.317E-3</v>
      </c>
      <c r="AY62" s="213">
        <v>17.5</v>
      </c>
      <c r="AZ62" s="216">
        <v>-16.8</v>
      </c>
      <c r="BA62" s="207"/>
      <c r="BB62" s="207"/>
      <c r="BC62" s="207"/>
      <c r="BD62" s="207"/>
      <c r="BF62" s="211"/>
      <c r="BG62" s="212"/>
      <c r="BH62" s="213"/>
      <c r="BI62" s="214"/>
      <c r="BJ62" s="207"/>
      <c r="BK62" s="207"/>
      <c r="BL62" s="207"/>
      <c r="BM62" s="207"/>
      <c r="BN62" s="212"/>
      <c r="BO62" s="212"/>
      <c r="BQ62" s="211"/>
      <c r="BR62" s="212"/>
      <c r="BS62" s="213"/>
      <c r="BT62" s="214"/>
      <c r="BU62" s="207"/>
      <c r="BV62" s="207"/>
      <c r="BW62" s="207"/>
      <c r="BX62" s="207"/>
      <c r="BY62" s="212"/>
      <c r="BZ62" s="212"/>
      <c r="CF62" s="211">
        <v>430</v>
      </c>
      <c r="CG62" s="212">
        <v>1.83E-3</v>
      </c>
      <c r="CH62" s="216">
        <v>1.5</v>
      </c>
      <c r="CI62" s="216">
        <v>-1.7</v>
      </c>
      <c r="CJ62" s="216">
        <v>3.6</v>
      </c>
      <c r="CK62" s="207"/>
      <c r="CL62" s="207"/>
      <c r="CM62" s="207"/>
      <c r="CO62" s="211">
        <v>430</v>
      </c>
      <c r="CP62" s="212">
        <v>4.2199999999999998E-3</v>
      </c>
      <c r="CQ62" s="216">
        <v>1.4</v>
      </c>
      <c r="CR62" s="216">
        <v>-1.7</v>
      </c>
      <c r="CS62" s="216">
        <v>3.5</v>
      </c>
      <c r="CT62" s="207"/>
      <c r="CU62" s="207"/>
      <c r="CV62" s="207"/>
    </row>
    <row r="63" spans="1:100" s="215" customFormat="1" x14ac:dyDescent="0.15">
      <c r="A63" s="211">
        <v>440</v>
      </c>
      <c r="B63" s="212">
        <v>2.2200000000000002</v>
      </c>
      <c r="C63" s="213">
        <v>5.9</v>
      </c>
      <c r="D63" s="214">
        <v>5.37</v>
      </c>
      <c r="E63" s="207">
        <v>3.83</v>
      </c>
      <c r="F63" s="207">
        <v>2.81</v>
      </c>
      <c r="G63" s="207">
        <v>2.59</v>
      </c>
      <c r="H63" s="218">
        <v>0.98529999999999995</v>
      </c>
      <c r="J63" s="211">
        <v>440</v>
      </c>
      <c r="K63" s="212">
        <v>0.1938</v>
      </c>
      <c r="L63" s="213">
        <v>0.26700000000000002</v>
      </c>
      <c r="M63" s="214">
        <v>0.42299999999999999</v>
      </c>
      <c r="N63" s="207">
        <v>2.222</v>
      </c>
      <c r="O63" s="207">
        <v>2.218</v>
      </c>
      <c r="P63" s="207">
        <v>0.122</v>
      </c>
      <c r="Q63" s="207"/>
      <c r="S63" s="211">
        <v>440</v>
      </c>
      <c r="T63" s="212">
        <f t="shared" si="0"/>
        <v>5.4510000000000001E-3</v>
      </c>
      <c r="U63" s="213">
        <f t="shared" si="1"/>
        <v>1.4300917431192659</v>
      </c>
      <c r="V63" s="216">
        <f t="shared" si="2"/>
        <v>-1.7699082568807341</v>
      </c>
      <c r="W63" s="207">
        <f t="shared" si="3"/>
        <v>3.560183486238532</v>
      </c>
      <c r="X63" s="207"/>
      <c r="Y63" s="207"/>
      <c r="Z63" s="207"/>
      <c r="AA63" s="103">
        <v>3.8119999999999999E-3</v>
      </c>
      <c r="AB63" s="103">
        <v>1.639E-3</v>
      </c>
      <c r="AD63" s="211">
        <v>440</v>
      </c>
      <c r="AE63" s="212">
        <v>3.0790000000000001E-3</v>
      </c>
      <c r="AF63" s="213">
        <v>3</v>
      </c>
      <c r="AG63" s="216">
        <v>-2.9</v>
      </c>
      <c r="AH63" s="207" t="s">
        <v>98</v>
      </c>
      <c r="AI63" s="207"/>
      <c r="AJ63" s="207"/>
      <c r="AK63" s="207"/>
      <c r="AL63" s="211"/>
      <c r="AN63" s="211"/>
      <c r="AO63" s="212"/>
      <c r="AP63" s="213"/>
      <c r="AQ63" s="216"/>
      <c r="AR63" s="207"/>
      <c r="AS63" s="207"/>
      <c r="AT63" s="207"/>
      <c r="AU63" s="223"/>
      <c r="AW63" s="211">
        <v>440</v>
      </c>
      <c r="AX63" s="212">
        <v>1.1770000000000001E-3</v>
      </c>
      <c r="AY63" s="213">
        <v>17.600000000000001</v>
      </c>
      <c r="AZ63" s="216">
        <v>-16.8</v>
      </c>
      <c r="BA63" s="207"/>
      <c r="BB63" s="207"/>
      <c r="BC63" s="207"/>
      <c r="BD63" s="207"/>
      <c r="BF63" s="211"/>
      <c r="BG63" s="212"/>
      <c r="BH63" s="213"/>
      <c r="BI63" s="214"/>
      <c r="BJ63" s="207"/>
      <c r="BK63" s="207"/>
      <c r="BL63" s="207"/>
      <c r="BM63" s="207"/>
      <c r="BN63" s="212"/>
      <c r="BO63" s="212"/>
      <c r="BQ63" s="211"/>
      <c r="BR63" s="212"/>
      <c r="BS63" s="213"/>
      <c r="BT63" s="214"/>
      <c r="BU63" s="207"/>
      <c r="BV63" s="207"/>
      <c r="BW63" s="207"/>
      <c r="BX63" s="207"/>
      <c r="BY63" s="212"/>
      <c r="BZ63" s="212"/>
      <c r="CF63" s="211">
        <v>440</v>
      </c>
      <c r="CG63" s="212">
        <v>1.64E-3</v>
      </c>
      <c r="CH63" s="216">
        <v>1.5</v>
      </c>
      <c r="CI63" s="216">
        <v>-1.7</v>
      </c>
      <c r="CJ63" s="216">
        <v>3.7</v>
      </c>
      <c r="CK63" s="207"/>
      <c r="CL63" s="207"/>
      <c r="CM63" s="207"/>
      <c r="CO63" s="211">
        <v>440</v>
      </c>
      <c r="CP63" s="212">
        <v>3.81E-3</v>
      </c>
      <c r="CQ63" s="216">
        <v>1.4</v>
      </c>
      <c r="CR63" s="216">
        <v>-1.8</v>
      </c>
      <c r="CS63" s="216">
        <v>3.5</v>
      </c>
      <c r="CT63" s="207"/>
      <c r="CU63" s="207"/>
      <c r="CV63" s="207"/>
    </row>
    <row r="64" spans="1:100" s="215" customFormat="1" x14ac:dyDescent="0.15">
      <c r="A64" s="211">
        <v>450</v>
      </c>
      <c r="B64" s="212">
        <v>2.0379999999999998</v>
      </c>
      <c r="C64" s="213">
        <v>5.9</v>
      </c>
      <c r="D64" s="214">
        <v>5.34</v>
      </c>
      <c r="E64" s="207">
        <v>3.88</v>
      </c>
      <c r="F64" s="207">
        <v>2.87</v>
      </c>
      <c r="G64" s="207">
        <v>2.61</v>
      </c>
      <c r="H64" s="218">
        <v>0.98780000000000001</v>
      </c>
      <c r="J64" s="211">
        <v>450</v>
      </c>
      <c r="K64" s="212">
        <v>0.1837</v>
      </c>
      <c r="L64" s="213">
        <v>0.26700000000000002</v>
      </c>
      <c r="M64" s="214">
        <v>0.439</v>
      </c>
      <c r="N64" s="207">
        <v>2.2349999999999999</v>
      </c>
      <c r="O64" s="207">
        <v>2.2320000000000002</v>
      </c>
      <c r="P64" s="207">
        <v>0.114</v>
      </c>
      <c r="Q64" s="207"/>
      <c r="S64" s="211">
        <v>450</v>
      </c>
      <c r="T64" s="212">
        <f t="shared" si="0"/>
        <v>4.9169999999999995E-3</v>
      </c>
      <c r="U64" s="213">
        <f t="shared" si="1"/>
        <v>1.4298780487804879</v>
      </c>
      <c r="V64" s="216">
        <f t="shared" si="2"/>
        <v>-1.7999999999999998</v>
      </c>
      <c r="W64" s="207">
        <f t="shared" si="3"/>
        <v>3.6298780487804878</v>
      </c>
      <c r="X64" s="207"/>
      <c r="Y64" s="207"/>
      <c r="Z64" s="207"/>
      <c r="AA64" s="103">
        <v>3.4459999999999998E-3</v>
      </c>
      <c r="AB64" s="103">
        <v>1.4710000000000001E-3</v>
      </c>
      <c r="AD64" s="211">
        <v>450</v>
      </c>
      <c r="AE64" s="212">
        <v>2.7820000000000002E-3</v>
      </c>
      <c r="AF64" s="213">
        <v>3.1</v>
      </c>
      <c r="AG64" s="216">
        <v>-3</v>
      </c>
      <c r="AH64" s="207" t="s">
        <v>98</v>
      </c>
      <c r="AI64" s="207"/>
      <c r="AJ64" s="207"/>
      <c r="AK64" s="207"/>
      <c r="AL64" s="211"/>
      <c r="AN64" s="211"/>
      <c r="AO64" s="212"/>
      <c r="AP64" s="213"/>
      <c r="AQ64" s="216"/>
      <c r="AR64" s="207"/>
      <c r="AS64" s="207"/>
      <c r="AT64" s="207"/>
      <c r="AU64" s="223"/>
      <c r="AW64" s="211">
        <v>450</v>
      </c>
      <c r="AX64" s="212">
        <v>1.0549999999999999E-3</v>
      </c>
      <c r="AY64" s="213">
        <v>17.8</v>
      </c>
      <c r="AZ64" s="216">
        <v>-16.8</v>
      </c>
      <c r="BA64" s="207"/>
      <c r="BB64" s="207"/>
      <c r="BC64" s="207"/>
      <c r="BD64" s="207"/>
      <c r="BF64" s="211"/>
      <c r="BG64" s="212"/>
      <c r="BH64" s="213"/>
      <c r="BI64" s="214"/>
      <c r="BJ64" s="207"/>
      <c r="BK64" s="207"/>
      <c r="BL64" s="207"/>
      <c r="BM64" s="207"/>
      <c r="BN64" s="212"/>
      <c r="BO64" s="212"/>
      <c r="BQ64" s="211"/>
      <c r="BR64" s="212"/>
      <c r="BS64" s="213"/>
      <c r="BT64" s="214"/>
      <c r="BU64" s="207"/>
      <c r="BV64" s="207"/>
      <c r="BW64" s="207"/>
      <c r="BX64" s="207"/>
      <c r="BY64" s="212"/>
      <c r="BZ64" s="212"/>
      <c r="CF64" s="211">
        <v>450</v>
      </c>
      <c r="CG64" s="212">
        <v>1.47E-3</v>
      </c>
      <c r="CH64" s="216">
        <v>1.5</v>
      </c>
      <c r="CI64" s="216">
        <v>-1.8</v>
      </c>
      <c r="CJ64" s="216">
        <v>3.7</v>
      </c>
      <c r="CK64" s="207"/>
      <c r="CL64" s="207"/>
      <c r="CM64" s="207"/>
      <c r="CO64" s="211">
        <v>450</v>
      </c>
      <c r="CP64" s="212">
        <v>3.4499999999999999E-3</v>
      </c>
      <c r="CQ64" s="216">
        <v>1.4</v>
      </c>
      <c r="CR64" s="216">
        <v>-1.8</v>
      </c>
      <c r="CS64" s="216">
        <v>3.6</v>
      </c>
      <c r="CT64" s="207"/>
      <c r="CU64" s="207"/>
      <c r="CV64" s="207"/>
    </row>
    <row r="65" spans="1:100" s="215" customFormat="1" x14ac:dyDescent="0.15">
      <c r="A65" s="211">
        <v>460</v>
      </c>
      <c r="B65" s="212">
        <v>1.8680000000000001</v>
      </c>
      <c r="C65" s="213">
        <v>5.89</v>
      </c>
      <c r="D65" s="214">
        <v>5.31</v>
      </c>
      <c r="E65" s="207">
        <v>3.93</v>
      </c>
      <c r="F65" s="207">
        <v>2.93</v>
      </c>
      <c r="G65" s="207">
        <v>2.62</v>
      </c>
      <c r="H65" s="218">
        <v>0.99</v>
      </c>
      <c r="J65" s="211">
        <v>460</v>
      </c>
      <c r="K65" s="212">
        <v>0.17419999999999999</v>
      </c>
      <c r="L65" s="213">
        <v>0.26800000000000002</v>
      </c>
      <c r="M65" s="214">
        <v>0.45500000000000002</v>
      </c>
      <c r="N65" s="207">
        <v>2.2490000000000001</v>
      </c>
      <c r="O65" s="207">
        <v>2.246</v>
      </c>
      <c r="P65" s="207">
        <v>0.107</v>
      </c>
      <c r="Q65" s="207"/>
      <c r="S65" s="211">
        <v>460</v>
      </c>
      <c r="T65" s="212">
        <f t="shared" si="0"/>
        <v>4.4419999999999998E-3</v>
      </c>
      <c r="U65" s="213">
        <f t="shared" si="1"/>
        <v>1.4297297297297298</v>
      </c>
      <c r="V65" s="216">
        <f t="shared" si="2"/>
        <v>-1.8000000000000005</v>
      </c>
      <c r="W65" s="207">
        <f t="shared" si="3"/>
        <v>3.7297297297297298</v>
      </c>
      <c r="X65" s="207"/>
      <c r="Y65" s="207"/>
      <c r="Z65" s="207"/>
      <c r="AA65" s="103">
        <v>3.1189999999999998E-3</v>
      </c>
      <c r="AB65" s="103">
        <v>1.323E-3</v>
      </c>
      <c r="AD65" s="211">
        <v>460</v>
      </c>
      <c r="AE65" s="212">
        <v>2.519E-3</v>
      </c>
      <c r="AF65" s="213">
        <v>3.1</v>
      </c>
      <c r="AG65" s="216">
        <v>-3.1</v>
      </c>
      <c r="AH65" s="207" t="s">
        <v>98</v>
      </c>
      <c r="AI65" s="207"/>
      <c r="AJ65" s="207"/>
      <c r="AK65" s="207"/>
      <c r="AL65" s="211"/>
      <c r="AN65" s="211"/>
      <c r="AO65" s="212"/>
      <c r="AP65" s="213"/>
      <c r="AQ65" s="216"/>
      <c r="AR65" s="207"/>
      <c r="AS65" s="207"/>
      <c r="AT65" s="207"/>
      <c r="AU65" s="223"/>
      <c r="AW65" s="211">
        <v>460</v>
      </c>
      <c r="AX65" s="212">
        <v>9.4629999999999996E-4</v>
      </c>
      <c r="AY65" s="213">
        <v>17.899999999999999</v>
      </c>
      <c r="AZ65" s="216">
        <v>-16.8</v>
      </c>
      <c r="BA65" s="207"/>
      <c r="BB65" s="207"/>
      <c r="BC65" s="207"/>
      <c r="BD65" s="207"/>
      <c r="BF65" s="211"/>
      <c r="BG65" s="212"/>
      <c r="BH65" s="213"/>
      <c r="BI65" s="214"/>
      <c r="BJ65" s="207"/>
      <c r="BK65" s="207"/>
      <c r="BL65" s="207"/>
      <c r="BM65" s="207"/>
      <c r="BN65" s="212"/>
      <c r="BO65" s="212"/>
      <c r="BQ65" s="211"/>
      <c r="BR65" s="212"/>
      <c r="BS65" s="213"/>
      <c r="BT65" s="214"/>
      <c r="BU65" s="207"/>
      <c r="BV65" s="207"/>
      <c r="BW65" s="207"/>
      <c r="BX65" s="207"/>
      <c r="BY65" s="212"/>
      <c r="BZ65" s="212"/>
      <c r="CF65" s="211">
        <v>460</v>
      </c>
      <c r="CG65" s="212">
        <v>1.32E-3</v>
      </c>
      <c r="CH65" s="216">
        <v>1.5</v>
      </c>
      <c r="CI65" s="216">
        <v>-1.8</v>
      </c>
      <c r="CJ65" s="216">
        <v>3.8</v>
      </c>
      <c r="CK65" s="207"/>
      <c r="CL65" s="207"/>
      <c r="CM65" s="207"/>
      <c r="CO65" s="211">
        <v>460</v>
      </c>
      <c r="CP65" s="212">
        <v>3.1199999999999999E-3</v>
      </c>
      <c r="CQ65" s="216">
        <v>1.4</v>
      </c>
      <c r="CR65" s="216">
        <v>-1.8</v>
      </c>
      <c r="CS65" s="216">
        <v>3.7</v>
      </c>
      <c r="CT65" s="207"/>
      <c r="CU65" s="207"/>
      <c r="CV65" s="207"/>
    </row>
    <row r="66" spans="1:100" s="215" customFormat="1" x14ac:dyDescent="0.15">
      <c r="A66" s="211">
        <v>470</v>
      </c>
      <c r="B66" s="212">
        <v>1.7090000000000001</v>
      </c>
      <c r="C66" s="213">
        <v>5.89</v>
      </c>
      <c r="D66" s="214">
        <v>5.28</v>
      </c>
      <c r="E66" s="207">
        <v>3.99</v>
      </c>
      <c r="F66" s="207">
        <v>2.99</v>
      </c>
      <c r="G66" s="207">
        <v>2.63</v>
      </c>
      <c r="H66" s="218">
        <v>0.99209999999999998</v>
      </c>
      <c r="J66" s="211">
        <v>470</v>
      </c>
      <c r="K66" s="212">
        <v>0.16520000000000001</v>
      </c>
      <c r="L66" s="213">
        <v>0.26800000000000002</v>
      </c>
      <c r="M66" s="214">
        <v>0.47099999999999997</v>
      </c>
      <c r="N66" s="207">
        <v>2.2639999999999998</v>
      </c>
      <c r="O66" s="207">
        <v>2.262</v>
      </c>
      <c r="P66" s="207">
        <v>0.1</v>
      </c>
      <c r="Q66" s="207"/>
      <c r="S66" s="211">
        <v>470</v>
      </c>
      <c r="T66" s="212">
        <f t="shared" si="0"/>
        <v>4.019E-3</v>
      </c>
      <c r="U66" s="213">
        <f t="shared" si="1"/>
        <v>1.4296019900497512</v>
      </c>
      <c r="V66" s="216">
        <f t="shared" si="2"/>
        <v>-1.8296019900497513</v>
      </c>
      <c r="W66" s="207">
        <f t="shared" si="3"/>
        <v>3.8296019900497509</v>
      </c>
      <c r="X66" s="207"/>
      <c r="Y66" s="207"/>
      <c r="Z66" s="207"/>
      <c r="AA66" s="103">
        <v>2.8279999999999998E-3</v>
      </c>
      <c r="AB66" s="103">
        <v>1.191E-3</v>
      </c>
      <c r="AD66" s="211">
        <v>470</v>
      </c>
      <c r="AE66" s="212">
        <v>2.284E-3</v>
      </c>
      <c r="AF66" s="213">
        <v>3.3</v>
      </c>
      <c r="AG66" s="216">
        <v>-3.2</v>
      </c>
      <c r="AH66" s="207" t="s">
        <v>99</v>
      </c>
      <c r="AI66" s="207"/>
      <c r="AJ66" s="207"/>
      <c r="AK66" s="207"/>
      <c r="AL66" s="211"/>
      <c r="AN66" s="211"/>
      <c r="AO66" s="212"/>
      <c r="AP66" s="213"/>
      <c r="AQ66" s="216"/>
      <c r="AR66" s="207"/>
      <c r="AS66" s="207"/>
      <c r="AT66" s="207"/>
      <c r="AU66" s="223"/>
      <c r="AW66" s="211">
        <v>470</v>
      </c>
      <c r="AX66" s="212">
        <v>8.5170000000000005E-4</v>
      </c>
      <c r="AY66" s="213">
        <v>18</v>
      </c>
      <c r="AZ66" s="216">
        <v>-16.7</v>
      </c>
      <c r="BA66" s="207"/>
      <c r="BB66" s="207"/>
      <c r="BC66" s="207"/>
      <c r="BD66" s="207"/>
      <c r="BF66" s="211"/>
      <c r="BG66" s="212"/>
      <c r="BH66" s="213"/>
      <c r="BI66" s="214"/>
      <c r="BJ66" s="207"/>
      <c r="BK66" s="207"/>
      <c r="BL66" s="207"/>
      <c r="BM66" s="207"/>
      <c r="BN66" s="212"/>
      <c r="BO66" s="212"/>
      <c r="BQ66" s="211"/>
      <c r="BR66" s="212"/>
      <c r="BS66" s="213"/>
      <c r="BT66" s="214"/>
      <c r="BU66" s="207"/>
      <c r="BV66" s="207"/>
      <c r="BW66" s="207"/>
      <c r="BX66" s="207"/>
      <c r="BY66" s="212"/>
      <c r="BZ66" s="212"/>
      <c r="CF66" s="211">
        <v>470</v>
      </c>
      <c r="CG66" s="212">
        <v>1.1900000000000001E-3</v>
      </c>
      <c r="CH66" s="216">
        <v>1.5</v>
      </c>
      <c r="CI66" s="216">
        <v>-1.9</v>
      </c>
      <c r="CJ66" s="216">
        <v>3.9</v>
      </c>
      <c r="CK66" s="207"/>
      <c r="CL66" s="207"/>
      <c r="CM66" s="207"/>
      <c r="CO66" s="211">
        <v>470</v>
      </c>
      <c r="CP66" s="212">
        <v>2.8300000000000001E-3</v>
      </c>
      <c r="CQ66" s="216">
        <v>1.4</v>
      </c>
      <c r="CR66" s="216">
        <v>-1.8</v>
      </c>
      <c r="CS66" s="216">
        <v>3.8</v>
      </c>
      <c r="CT66" s="207"/>
      <c r="CU66" s="207"/>
      <c r="CV66" s="207"/>
    </row>
    <row r="67" spans="1:100" s="215" customFormat="1" x14ac:dyDescent="0.15">
      <c r="A67" s="211">
        <v>480</v>
      </c>
      <c r="B67" s="212">
        <v>1.5620000000000001</v>
      </c>
      <c r="C67" s="213">
        <v>5.88</v>
      </c>
      <c r="D67" s="214">
        <v>5.25</v>
      </c>
      <c r="E67" s="207">
        <v>4.04</v>
      </c>
      <c r="F67" s="207">
        <v>3.05</v>
      </c>
      <c r="G67" s="207">
        <v>2.64</v>
      </c>
      <c r="H67" s="218">
        <v>0.99399999999999999</v>
      </c>
      <c r="J67" s="211">
        <v>480</v>
      </c>
      <c r="K67" s="212">
        <v>0.15690000000000001</v>
      </c>
      <c r="L67" s="213">
        <v>0.26900000000000002</v>
      </c>
      <c r="M67" s="214">
        <v>0.48499999999999999</v>
      </c>
      <c r="N67" s="207">
        <v>2.2770000000000001</v>
      </c>
      <c r="O67" s="207">
        <v>2.2749999999999999</v>
      </c>
      <c r="P67" s="207">
        <v>9.2999999999999999E-2</v>
      </c>
      <c r="Q67" s="207"/>
      <c r="S67" s="211">
        <v>480</v>
      </c>
      <c r="T67" s="212">
        <f t="shared" si="0"/>
        <v>3.6420000000000003E-3</v>
      </c>
      <c r="U67" s="213">
        <f t="shared" si="1"/>
        <v>1.5293956043956043</v>
      </c>
      <c r="V67" s="216">
        <f t="shared" si="2"/>
        <v>-1.9</v>
      </c>
      <c r="W67" s="207">
        <f t="shared" si="3"/>
        <v>3.9293956043956042</v>
      </c>
      <c r="X67" s="207"/>
      <c r="Y67" s="207"/>
      <c r="Z67" s="207"/>
      <c r="AA67" s="103">
        <v>2.568E-3</v>
      </c>
      <c r="AB67" s="103">
        <v>1.0740000000000001E-3</v>
      </c>
      <c r="AD67" s="211">
        <v>480</v>
      </c>
      <c r="AE67" s="212">
        <v>2.0739999999999999E-3</v>
      </c>
      <c r="AF67" s="213">
        <v>3.4</v>
      </c>
      <c r="AG67" s="216">
        <v>-3.3</v>
      </c>
      <c r="AH67" s="207" t="s">
        <v>99</v>
      </c>
      <c r="AI67" s="207"/>
      <c r="AJ67" s="207"/>
      <c r="AK67" s="207"/>
      <c r="AL67" s="211"/>
      <c r="AN67" s="211"/>
      <c r="AO67" s="212"/>
      <c r="AP67" s="213"/>
      <c r="AQ67" s="216"/>
      <c r="AR67" s="207"/>
      <c r="AS67" s="207"/>
      <c r="AT67" s="207"/>
      <c r="AU67" s="223"/>
      <c r="AW67" s="211">
        <v>480</v>
      </c>
      <c r="AX67" s="212">
        <v>7.6679999999999999E-4</v>
      </c>
      <c r="AY67" s="213">
        <v>18.2</v>
      </c>
      <c r="AZ67" s="216">
        <v>-16.8</v>
      </c>
      <c r="BA67" s="207"/>
      <c r="BB67" s="207"/>
      <c r="BC67" s="207"/>
      <c r="BD67" s="207"/>
      <c r="BF67" s="211"/>
      <c r="BG67" s="212"/>
      <c r="BH67" s="213"/>
      <c r="BI67" s="214"/>
      <c r="BJ67" s="207"/>
      <c r="BK67" s="207"/>
      <c r="BL67" s="207"/>
      <c r="BM67" s="207"/>
      <c r="BN67" s="212"/>
      <c r="BO67" s="212"/>
      <c r="BQ67" s="211"/>
      <c r="BR67" s="212"/>
      <c r="BS67" s="213"/>
      <c r="BT67" s="214"/>
      <c r="BU67" s="207"/>
      <c r="BV67" s="207"/>
      <c r="BW67" s="207"/>
      <c r="BX67" s="207"/>
      <c r="BY67" s="212"/>
      <c r="BZ67" s="212"/>
      <c r="CF67" s="211">
        <v>480</v>
      </c>
      <c r="CG67" s="212">
        <v>1.07E-3</v>
      </c>
      <c r="CH67" s="216">
        <v>1.6</v>
      </c>
      <c r="CI67" s="216">
        <v>-1.9</v>
      </c>
      <c r="CJ67" s="216">
        <v>4</v>
      </c>
      <c r="CK67" s="207"/>
      <c r="CL67" s="207"/>
      <c r="CM67" s="207"/>
      <c r="CO67" s="211">
        <v>480</v>
      </c>
      <c r="CP67" s="212">
        <v>2.5699999999999998E-3</v>
      </c>
      <c r="CQ67" s="216">
        <v>1.5</v>
      </c>
      <c r="CR67" s="216">
        <v>-1.9</v>
      </c>
      <c r="CS67" s="216">
        <v>3.9</v>
      </c>
      <c r="CT67" s="207"/>
      <c r="CU67" s="207"/>
      <c r="CV67" s="207"/>
    </row>
    <row r="68" spans="1:100" s="215" customFormat="1" x14ac:dyDescent="0.15">
      <c r="A68" s="211">
        <v>490</v>
      </c>
      <c r="B68" s="212">
        <v>1.4259999999999999</v>
      </c>
      <c r="C68" s="213">
        <v>5.88</v>
      </c>
      <c r="D68" s="214">
        <v>5.23</v>
      </c>
      <c r="E68" s="207">
        <v>4.0999999999999996</v>
      </c>
      <c r="F68" s="207">
        <v>3.12</v>
      </c>
      <c r="G68" s="207">
        <v>2.66</v>
      </c>
      <c r="H68" s="218">
        <v>0.99609999999999999</v>
      </c>
      <c r="J68" s="211">
        <v>490</v>
      </c>
      <c r="K68" s="212">
        <v>0.14899999999999999</v>
      </c>
      <c r="L68" s="213">
        <v>0.26900000000000002</v>
      </c>
      <c r="M68" s="214">
        <v>0.502</v>
      </c>
      <c r="N68" s="207">
        <v>2.2909999999999999</v>
      </c>
      <c r="O68" s="207">
        <v>2.2890000000000001</v>
      </c>
      <c r="P68" s="207">
        <v>8.5999999999999993E-2</v>
      </c>
      <c r="Q68" s="207"/>
      <c r="S68" s="211">
        <v>490</v>
      </c>
      <c r="T68" s="212">
        <f t="shared" si="0"/>
        <v>3.3052999999999997E-3</v>
      </c>
      <c r="U68" s="213">
        <f t="shared" si="1"/>
        <v>1.5293051359516618</v>
      </c>
      <c r="V68" s="216">
        <f t="shared" si="2"/>
        <v>-1.9000000000000001</v>
      </c>
      <c r="W68" s="207">
        <f t="shared" si="3"/>
        <v>4.0293051359516614</v>
      </c>
      <c r="X68" s="207"/>
      <c r="Y68" s="207"/>
      <c r="Z68" s="207"/>
      <c r="AA68" s="103">
        <v>2.3349999999999998E-3</v>
      </c>
      <c r="AB68" s="103">
        <v>9.703E-4</v>
      </c>
      <c r="AD68" s="211">
        <v>490</v>
      </c>
      <c r="AE68" s="212">
        <v>1.887E-3</v>
      </c>
      <c r="AF68" s="213">
        <v>3.5</v>
      </c>
      <c r="AG68" s="216">
        <v>-3.4</v>
      </c>
      <c r="AH68" s="207" t="s">
        <v>99</v>
      </c>
      <c r="AI68" s="207"/>
      <c r="AJ68" s="207"/>
      <c r="AK68" s="207"/>
      <c r="AL68" s="211"/>
      <c r="AN68" s="211"/>
      <c r="AO68" s="212"/>
      <c r="AP68" s="213"/>
      <c r="AQ68" s="216"/>
      <c r="AR68" s="207"/>
      <c r="AS68" s="207"/>
      <c r="AT68" s="207"/>
      <c r="AU68" s="223"/>
      <c r="AW68" s="211">
        <v>490</v>
      </c>
      <c r="AX68" s="212">
        <v>6.9130000000000005E-4</v>
      </c>
      <c r="AY68" s="213">
        <v>18.2</v>
      </c>
      <c r="AZ68" s="216">
        <v>-16.8</v>
      </c>
      <c r="BA68" s="207"/>
      <c r="BB68" s="207"/>
      <c r="BC68" s="207"/>
      <c r="BD68" s="207"/>
      <c r="BF68" s="211"/>
      <c r="BG68" s="212"/>
      <c r="BH68" s="213"/>
      <c r="BI68" s="214"/>
      <c r="BJ68" s="207"/>
      <c r="BK68" s="207"/>
      <c r="BL68" s="207"/>
      <c r="BM68" s="207"/>
      <c r="BN68" s="212"/>
      <c r="BO68" s="212"/>
      <c r="BQ68" s="211"/>
      <c r="BR68" s="212"/>
      <c r="BS68" s="213"/>
      <c r="BT68" s="214"/>
      <c r="BU68" s="207"/>
      <c r="BV68" s="207"/>
      <c r="BW68" s="207"/>
      <c r="BX68" s="207"/>
      <c r="BY68" s="212"/>
      <c r="BZ68" s="212"/>
      <c r="CF68" s="211">
        <v>490</v>
      </c>
      <c r="CG68" s="212">
        <v>9.7000000000000005E-4</v>
      </c>
      <c r="CH68" s="216">
        <v>1.6</v>
      </c>
      <c r="CI68" s="216">
        <v>-1.9</v>
      </c>
      <c r="CJ68" s="216">
        <v>4.0999999999999996</v>
      </c>
      <c r="CK68" s="207"/>
      <c r="CL68" s="207"/>
      <c r="CM68" s="207"/>
      <c r="CO68" s="211">
        <v>490</v>
      </c>
      <c r="CP68" s="212">
        <v>2.3400000000000001E-3</v>
      </c>
      <c r="CQ68" s="216">
        <v>1.5</v>
      </c>
      <c r="CR68" s="216">
        <v>-1.9</v>
      </c>
      <c r="CS68" s="216">
        <v>4</v>
      </c>
      <c r="CT68" s="207"/>
      <c r="CU68" s="207"/>
      <c r="CV68" s="207"/>
    </row>
    <row r="69" spans="1:100" s="215" customFormat="1" x14ac:dyDescent="0.15">
      <c r="A69" s="211">
        <v>500</v>
      </c>
      <c r="B69" s="212">
        <v>1.3009999999999999</v>
      </c>
      <c r="C69" s="213">
        <v>5.88</v>
      </c>
      <c r="D69" s="214">
        <v>5.21</v>
      </c>
      <c r="E69" s="207">
        <v>4.1500000000000004</v>
      </c>
      <c r="F69" s="207">
        <v>3.18</v>
      </c>
      <c r="G69" s="207">
        <v>2.67</v>
      </c>
      <c r="H69" s="218">
        <v>0.99809999999999999</v>
      </c>
      <c r="J69" s="211">
        <v>500</v>
      </c>
      <c r="K69" s="212">
        <v>0.14149999999999999</v>
      </c>
      <c r="L69" s="213">
        <v>0.26900000000000002</v>
      </c>
      <c r="M69" s="214">
        <v>0.52</v>
      </c>
      <c r="N69" s="207">
        <v>2.3069999999999999</v>
      </c>
      <c r="O69" s="207">
        <v>2.3050000000000002</v>
      </c>
      <c r="P69" s="207">
        <v>0.08</v>
      </c>
      <c r="Q69" s="207"/>
      <c r="S69" s="211">
        <v>500</v>
      </c>
      <c r="T69" s="212">
        <f t="shared" si="0"/>
        <v>3.003E-3</v>
      </c>
      <c r="U69" s="213">
        <f t="shared" si="1"/>
        <v>1.5291888297872342</v>
      </c>
      <c r="V69" s="216">
        <f t="shared" si="2"/>
        <v>-1.9291888297872339</v>
      </c>
      <c r="W69" s="207">
        <f t="shared" si="3"/>
        <v>4.1000000000000005</v>
      </c>
      <c r="X69" s="207"/>
      <c r="Y69" s="207"/>
      <c r="Z69" s="207"/>
      <c r="AA69" s="103">
        <v>2.1250000000000002E-3</v>
      </c>
      <c r="AB69" s="103">
        <v>8.7799999999999998E-4</v>
      </c>
      <c r="AD69" s="211">
        <v>500</v>
      </c>
      <c r="AE69" s="212">
        <v>1.719E-3</v>
      </c>
      <c r="AF69" s="213">
        <v>3.7</v>
      </c>
      <c r="AG69" s="216">
        <v>-3.5</v>
      </c>
      <c r="AH69" s="207" t="s">
        <v>99</v>
      </c>
      <c r="AI69" s="207"/>
      <c r="AJ69" s="207"/>
      <c r="AK69" s="207"/>
      <c r="AL69" s="211"/>
      <c r="AN69" s="211"/>
      <c r="AO69" s="212"/>
      <c r="AP69" s="213"/>
      <c r="AQ69" s="216"/>
      <c r="AR69" s="207"/>
      <c r="AS69" s="207"/>
      <c r="AT69" s="207"/>
      <c r="AU69" s="223"/>
      <c r="AW69" s="211">
        <v>500</v>
      </c>
      <c r="AX69" s="212">
        <v>6.2560000000000003E-4</v>
      </c>
      <c r="AY69" s="213">
        <v>18.399999999999999</v>
      </c>
      <c r="AZ69" s="216">
        <v>-16.899999999999999</v>
      </c>
      <c r="BA69" s="207"/>
      <c r="BB69" s="207"/>
      <c r="BC69" s="207"/>
      <c r="BD69" s="207"/>
      <c r="BF69" s="211"/>
      <c r="BG69" s="212"/>
      <c r="BH69" s="213"/>
      <c r="BI69" s="214"/>
      <c r="BJ69" s="207"/>
      <c r="BK69" s="207"/>
      <c r="BL69" s="207"/>
      <c r="BM69" s="207"/>
      <c r="BN69" s="212"/>
      <c r="BO69" s="212"/>
      <c r="BQ69" s="211"/>
      <c r="BR69" s="212"/>
      <c r="BS69" s="213"/>
      <c r="BT69" s="214"/>
      <c r="BU69" s="207"/>
      <c r="BV69" s="207"/>
      <c r="BW69" s="207"/>
      <c r="BX69" s="207"/>
      <c r="BY69" s="212"/>
      <c r="BZ69" s="212"/>
      <c r="CF69" s="211">
        <v>500</v>
      </c>
      <c r="CG69" s="212">
        <v>8.7799999999999998E-4</v>
      </c>
      <c r="CH69" s="216">
        <v>1.6</v>
      </c>
      <c r="CI69" s="216">
        <v>-2</v>
      </c>
      <c r="CJ69" s="216">
        <v>4.0999999999999996</v>
      </c>
      <c r="CK69" s="207"/>
      <c r="CL69" s="207"/>
      <c r="CM69" s="207"/>
      <c r="CO69" s="211">
        <v>500</v>
      </c>
      <c r="CP69" s="212">
        <v>2.1299999999999999E-3</v>
      </c>
      <c r="CQ69" s="216">
        <v>1.5</v>
      </c>
      <c r="CR69" s="216">
        <v>-1.9</v>
      </c>
      <c r="CS69" s="216">
        <v>4.0999999999999996</v>
      </c>
      <c r="CT69" s="207"/>
      <c r="CU69" s="207"/>
      <c r="CV69" s="207"/>
    </row>
    <row r="70" spans="1:100" s="215" customFormat="1" x14ac:dyDescent="0.15">
      <c r="A70" s="211">
        <v>550</v>
      </c>
      <c r="B70" s="212">
        <v>0.8236</v>
      </c>
      <c r="C70" s="213">
        <v>5.91</v>
      </c>
      <c r="D70" s="214">
        <v>5.14</v>
      </c>
      <c r="E70" s="207">
        <v>4.4400000000000004</v>
      </c>
      <c r="F70" s="207">
        <v>3.5</v>
      </c>
      <c r="G70" s="207">
        <v>2.74</v>
      </c>
      <c r="H70" s="218">
        <v>1.0068999999999999</v>
      </c>
      <c r="J70" s="211">
        <v>550</v>
      </c>
      <c r="K70" s="212">
        <v>0.1103</v>
      </c>
      <c r="L70" s="213">
        <v>0.26700000000000002</v>
      </c>
      <c r="M70" s="214">
        <v>0.60499999999999998</v>
      </c>
      <c r="N70" s="207">
        <v>2.379</v>
      </c>
      <c r="O70" s="207">
        <v>2.3780000000000001</v>
      </c>
      <c r="P70" s="207">
        <v>4.8000000000000001E-2</v>
      </c>
      <c r="Q70" s="207"/>
      <c r="S70" s="211">
        <v>550</v>
      </c>
      <c r="T70" s="212">
        <f t="shared" si="0"/>
        <v>1.8963000000000001E-3</v>
      </c>
      <c r="U70" s="213">
        <f t="shared" si="1"/>
        <v>1.6286469344608878</v>
      </c>
      <c r="V70" s="216">
        <f t="shared" si="2"/>
        <v>-2.028646934460888</v>
      </c>
      <c r="W70" s="207">
        <f t="shared" si="3"/>
        <v>4.5286469344608875</v>
      </c>
      <c r="X70" s="207"/>
      <c r="Y70" s="207"/>
      <c r="Z70" s="207"/>
      <c r="AA70" s="103">
        <v>1.354E-3</v>
      </c>
      <c r="AB70" s="103">
        <v>5.4230000000000001E-4</v>
      </c>
      <c r="AD70" s="211">
        <v>550</v>
      </c>
      <c r="AE70" s="212">
        <v>1.1019999999999999E-3</v>
      </c>
      <c r="AF70" s="213">
        <v>4.4000000000000004</v>
      </c>
      <c r="AG70" s="216">
        <v>-4.0999999999999996</v>
      </c>
      <c r="AH70" s="207" t="s">
        <v>101</v>
      </c>
      <c r="AI70" s="207"/>
      <c r="AJ70" s="207"/>
      <c r="AK70" s="207"/>
      <c r="AL70" s="211"/>
      <c r="AN70" s="211"/>
      <c r="AO70" s="212"/>
      <c r="AP70" s="213"/>
      <c r="AQ70" s="216"/>
      <c r="AR70" s="207"/>
      <c r="AS70" s="207"/>
      <c r="AT70" s="207"/>
      <c r="AU70" s="223"/>
      <c r="AW70" s="211">
        <v>550</v>
      </c>
      <c r="AX70" s="212">
        <v>3.8319999999999999E-4</v>
      </c>
      <c r="AY70" s="213">
        <v>19.100000000000001</v>
      </c>
      <c r="AZ70" s="216">
        <v>-17.3</v>
      </c>
      <c r="BA70" s="207"/>
      <c r="BB70" s="207"/>
      <c r="BC70" s="207"/>
      <c r="BD70" s="207"/>
      <c r="BF70" s="211"/>
      <c r="BG70" s="212"/>
      <c r="BH70" s="213"/>
      <c r="BI70" s="214"/>
      <c r="BJ70" s="207"/>
      <c r="BK70" s="207"/>
      <c r="BL70" s="207"/>
      <c r="BM70" s="207"/>
      <c r="BN70" s="212"/>
      <c r="BO70" s="212"/>
      <c r="BQ70" s="211"/>
      <c r="BR70" s="212"/>
      <c r="BS70" s="213"/>
      <c r="BT70" s="214"/>
      <c r="BU70" s="207"/>
      <c r="BV70" s="207"/>
      <c r="BW70" s="207"/>
      <c r="BX70" s="207"/>
      <c r="BY70" s="212"/>
      <c r="BZ70" s="212"/>
      <c r="CF70" s="211">
        <v>550</v>
      </c>
      <c r="CG70" s="212">
        <v>5.4199999999999995E-4</v>
      </c>
      <c r="CH70" s="216">
        <v>1.7</v>
      </c>
      <c r="CI70" s="216">
        <v>-2.1</v>
      </c>
      <c r="CJ70" s="216">
        <v>4.5999999999999996</v>
      </c>
      <c r="CK70" s="207"/>
      <c r="CL70" s="207"/>
      <c r="CM70" s="207"/>
      <c r="CO70" s="211">
        <v>550</v>
      </c>
      <c r="CP70" s="212">
        <v>1.3500000000000001E-3</v>
      </c>
      <c r="CQ70" s="216">
        <v>1.6</v>
      </c>
      <c r="CR70" s="216">
        <v>-2</v>
      </c>
      <c r="CS70" s="216">
        <v>4.5</v>
      </c>
      <c r="CT70" s="207"/>
      <c r="CU70" s="207"/>
      <c r="CV70" s="207"/>
    </row>
    <row r="71" spans="1:100" s="215" customFormat="1" x14ac:dyDescent="0.15">
      <c r="A71" s="211">
        <v>600</v>
      </c>
      <c r="B71" s="212">
        <v>0.52410000000000001</v>
      </c>
      <c r="C71" s="213">
        <v>5.95</v>
      </c>
      <c r="D71" s="214">
        <v>5.1100000000000003</v>
      </c>
      <c r="E71" s="207">
        <v>4.75</v>
      </c>
      <c r="F71" s="207">
        <v>3.83</v>
      </c>
      <c r="G71" s="207">
        <v>2.81</v>
      </c>
      <c r="H71" s="218">
        <v>1.0152000000000001</v>
      </c>
      <c r="J71" s="211">
        <v>600</v>
      </c>
      <c r="K71" s="212">
        <v>8.6840000000000001E-2</v>
      </c>
      <c r="L71" s="213">
        <v>0.27</v>
      </c>
      <c r="M71" s="214">
        <v>0.68300000000000005</v>
      </c>
      <c r="N71" s="207">
        <v>2.4540000000000002</v>
      </c>
      <c r="O71" s="207">
        <v>2.4540000000000002</v>
      </c>
      <c r="P71" s="207">
        <v>1.7999999999999999E-2</v>
      </c>
      <c r="Q71" s="207"/>
      <c r="S71" s="211">
        <v>600</v>
      </c>
      <c r="T71" s="212">
        <f t="shared" ref="T71:T99" si="4">AA71+AB71</f>
        <v>1.2298999999999999E-3</v>
      </c>
      <c r="U71" s="213">
        <f t="shared" ref="U71:U99" si="5">(CP71*CQ71+CG71*CH71)/(CP71+CG71)</f>
        <v>1.7280487804878046</v>
      </c>
      <c r="V71" s="216">
        <f t="shared" ref="V71:V99" si="6">(CP71*CR71+CG71*CI71)/(CP71+CG71)</f>
        <v>-2.1280487804878048</v>
      </c>
      <c r="W71" s="207">
        <f t="shared" ref="W71:W99" si="7">(CP71*CS71+CG71*CJ71)/(CP71+CG71)</f>
        <v>4.9280487804878055</v>
      </c>
      <c r="X71" s="207"/>
      <c r="Y71" s="207"/>
      <c r="Z71" s="207"/>
      <c r="AA71" s="103">
        <v>8.8500000000000004E-4</v>
      </c>
      <c r="AB71" s="103">
        <v>3.4489999999999998E-4</v>
      </c>
      <c r="AD71" s="211">
        <v>600</v>
      </c>
      <c r="AE71" s="212">
        <v>7.2769999999999996E-4</v>
      </c>
      <c r="AF71" s="213">
        <v>5.2</v>
      </c>
      <c r="AG71" s="216">
        <v>-4.7</v>
      </c>
      <c r="AH71" s="207" t="s">
        <v>134</v>
      </c>
      <c r="AI71" s="207"/>
      <c r="AJ71" s="207"/>
      <c r="AK71" s="207"/>
      <c r="AL71" s="211"/>
      <c r="AN71" s="211"/>
      <c r="AO71" s="212"/>
      <c r="AP71" s="213"/>
      <c r="AQ71" s="216"/>
      <c r="AR71" s="207"/>
      <c r="AS71" s="207"/>
      <c r="AT71" s="207"/>
      <c r="AU71" s="223"/>
      <c r="AW71" s="211">
        <v>600</v>
      </c>
      <c r="AX71" s="212">
        <v>2.418E-4</v>
      </c>
      <c r="AY71" s="213">
        <v>19.899999999999999</v>
      </c>
      <c r="AZ71" s="216">
        <v>-17.7</v>
      </c>
      <c r="BA71" s="207"/>
      <c r="BB71" s="207"/>
      <c r="BC71" s="207"/>
      <c r="BD71" s="207"/>
      <c r="BF71" s="211"/>
      <c r="BG71" s="212"/>
      <c r="BH71" s="213"/>
      <c r="BI71" s="214"/>
      <c r="BJ71" s="207"/>
      <c r="BK71" s="207"/>
      <c r="BL71" s="207"/>
      <c r="BM71" s="207"/>
      <c r="BN71" s="212"/>
      <c r="BO71" s="212"/>
      <c r="BQ71" s="211"/>
      <c r="BR71" s="212"/>
      <c r="BS71" s="213"/>
      <c r="BT71" s="214"/>
      <c r="BU71" s="207"/>
      <c r="BV71" s="207"/>
      <c r="BW71" s="207"/>
      <c r="BX71" s="207"/>
      <c r="BY71" s="212"/>
      <c r="BZ71" s="212"/>
      <c r="CF71" s="211">
        <v>600</v>
      </c>
      <c r="CG71" s="212">
        <v>3.4499999999999998E-4</v>
      </c>
      <c r="CH71" s="216">
        <v>1.8</v>
      </c>
      <c r="CI71" s="216">
        <v>-2.2000000000000002</v>
      </c>
      <c r="CJ71" s="216">
        <v>5</v>
      </c>
      <c r="CK71" s="207"/>
      <c r="CL71" s="207"/>
      <c r="CM71" s="207"/>
      <c r="CO71" s="211">
        <v>600</v>
      </c>
      <c r="CP71" s="212">
        <v>8.8500000000000004E-4</v>
      </c>
      <c r="CQ71" s="216">
        <v>1.7</v>
      </c>
      <c r="CR71" s="216">
        <v>-2.1</v>
      </c>
      <c r="CS71" s="216">
        <v>4.9000000000000004</v>
      </c>
      <c r="CT71" s="207"/>
      <c r="CU71" s="207"/>
      <c r="CV71" s="207"/>
    </row>
    <row r="72" spans="1:100" s="215" customFormat="1" x14ac:dyDescent="0.15">
      <c r="A72" s="211">
        <v>650</v>
      </c>
      <c r="B72" s="212">
        <v>0.3377</v>
      </c>
      <c r="C72" s="213">
        <v>6</v>
      </c>
      <c r="D72" s="214">
        <v>5.12</v>
      </c>
      <c r="E72" s="207">
        <v>5.08</v>
      </c>
      <c r="F72" s="207">
        <v>4.18</v>
      </c>
      <c r="G72" s="207">
        <v>2.89</v>
      </c>
      <c r="H72" s="218">
        <v>1.0226</v>
      </c>
      <c r="J72" s="211">
        <v>650</v>
      </c>
      <c r="K72" s="212">
        <v>6.8919999999999995E-2</v>
      </c>
      <c r="L72" s="213">
        <v>0.27400000000000002</v>
      </c>
      <c r="M72" s="214">
        <v>0.75900000000000001</v>
      </c>
      <c r="N72" s="207">
        <v>2.5329999999999999</v>
      </c>
      <c r="O72" s="207">
        <v>2.5329999999999999</v>
      </c>
      <c r="P72" s="207">
        <v>8.9999999999999993E-3</v>
      </c>
      <c r="Q72" s="207"/>
      <c r="S72" s="211">
        <v>650</v>
      </c>
      <c r="T72" s="212">
        <f t="shared" si="4"/>
        <v>8.162E-4</v>
      </c>
      <c r="U72" s="213">
        <f t="shared" si="5"/>
        <v>1.8275735294117645</v>
      </c>
      <c r="V72" s="216">
        <f t="shared" si="6"/>
        <v>-2.2999999999999994</v>
      </c>
      <c r="W72" s="207">
        <f t="shared" si="7"/>
        <v>5.3275735294117643</v>
      </c>
      <c r="X72" s="207"/>
      <c r="Y72" s="207"/>
      <c r="Z72" s="207"/>
      <c r="AA72" s="103">
        <v>5.9139999999999996E-4</v>
      </c>
      <c r="AB72" s="103">
        <v>2.2479999999999999E-4</v>
      </c>
      <c r="AD72" s="211">
        <v>650</v>
      </c>
      <c r="AE72" s="212">
        <v>4.9249999999999999E-4</v>
      </c>
      <c r="AF72" s="213">
        <v>6</v>
      </c>
      <c r="AG72" s="216">
        <v>-5.4</v>
      </c>
      <c r="AH72" s="207" t="s">
        <v>104</v>
      </c>
      <c r="AI72" s="207"/>
      <c r="AJ72" s="207"/>
      <c r="AK72" s="207"/>
      <c r="AL72" s="211"/>
      <c r="AN72" s="211"/>
      <c r="AO72" s="212"/>
      <c r="AP72" s="213"/>
      <c r="AQ72" s="216"/>
      <c r="AR72" s="207"/>
      <c r="AS72" s="207"/>
      <c r="AT72" s="207"/>
      <c r="AU72" s="223"/>
      <c r="AW72" s="211">
        <v>650</v>
      </c>
      <c r="AX72" s="212">
        <v>1.5669999999999999E-4</v>
      </c>
      <c r="AY72" s="213">
        <v>20.2</v>
      </c>
      <c r="AZ72" s="216">
        <v>-18.399999999999999</v>
      </c>
      <c r="BA72" s="207"/>
      <c r="BB72" s="207"/>
      <c r="BC72" s="207"/>
      <c r="BD72" s="207"/>
      <c r="BF72" s="211"/>
      <c r="BG72" s="212"/>
      <c r="BH72" s="213"/>
      <c r="BI72" s="214"/>
      <c r="BJ72" s="207"/>
      <c r="BK72" s="207"/>
      <c r="BL72" s="207"/>
      <c r="BM72" s="207"/>
      <c r="BN72" s="212"/>
      <c r="BO72" s="212"/>
      <c r="BQ72" s="211"/>
      <c r="BR72" s="212"/>
      <c r="BS72" s="213"/>
      <c r="BT72" s="214"/>
      <c r="BU72" s="207"/>
      <c r="BV72" s="207"/>
      <c r="BW72" s="207"/>
      <c r="BX72" s="207"/>
      <c r="BY72" s="212"/>
      <c r="BZ72" s="212"/>
      <c r="CF72" s="211">
        <v>650</v>
      </c>
      <c r="CG72" s="212">
        <v>2.2499999999999999E-4</v>
      </c>
      <c r="CH72" s="216">
        <v>1.9</v>
      </c>
      <c r="CI72" s="216">
        <v>-2.2999999999999998</v>
      </c>
      <c r="CJ72" s="216">
        <v>5.4</v>
      </c>
      <c r="CK72" s="207"/>
      <c r="CL72" s="207"/>
      <c r="CM72" s="207"/>
      <c r="CO72" s="211">
        <v>650</v>
      </c>
      <c r="CP72" s="212">
        <v>5.9100000000000005E-4</v>
      </c>
      <c r="CQ72" s="216">
        <v>1.8</v>
      </c>
      <c r="CR72" s="216">
        <v>-2.2999999999999998</v>
      </c>
      <c r="CS72" s="216">
        <v>5.3</v>
      </c>
      <c r="CT72" s="207"/>
      <c r="CU72" s="207"/>
      <c r="CV72" s="207"/>
    </row>
    <row r="73" spans="1:100" s="215" customFormat="1" x14ac:dyDescent="0.15">
      <c r="A73" s="211">
        <v>700</v>
      </c>
      <c r="B73" s="212">
        <v>0.22070000000000001</v>
      </c>
      <c r="C73" s="213">
        <v>6.05</v>
      </c>
      <c r="D73" s="214">
        <v>5.15</v>
      </c>
      <c r="E73" s="207">
        <v>5.42</v>
      </c>
      <c r="F73" s="207">
        <v>4.53</v>
      </c>
      <c r="G73" s="207">
        <v>2.97</v>
      </c>
      <c r="H73" s="218">
        <v>1.0301</v>
      </c>
      <c r="J73" s="211">
        <v>700</v>
      </c>
      <c r="K73" s="212">
        <v>5.5100000000000003E-2</v>
      </c>
      <c r="L73" s="213">
        <v>0.27400000000000002</v>
      </c>
      <c r="M73" s="214">
        <v>0.83699999999999997</v>
      </c>
      <c r="N73" s="207">
        <v>2.6139999999999999</v>
      </c>
      <c r="O73" s="207">
        <v>2.613</v>
      </c>
      <c r="P73" s="207">
        <v>3.4000000000000002E-2</v>
      </c>
      <c r="Q73" s="207"/>
      <c r="S73" s="211">
        <v>700</v>
      </c>
      <c r="T73" s="212">
        <f t="shared" si="4"/>
        <v>5.5219999999999998E-4</v>
      </c>
      <c r="U73" s="213">
        <f t="shared" si="5"/>
        <v>1.8271247739602168</v>
      </c>
      <c r="V73" s="216">
        <f t="shared" si="6"/>
        <v>-2.3999999999999995</v>
      </c>
      <c r="W73" s="207">
        <f t="shared" si="7"/>
        <v>5.7271247739602167</v>
      </c>
      <c r="X73" s="207"/>
      <c r="Y73" s="207"/>
      <c r="Z73" s="207"/>
      <c r="AA73" s="103">
        <v>4.0259999999999997E-4</v>
      </c>
      <c r="AB73" s="103">
        <v>1.496E-4</v>
      </c>
      <c r="AD73" s="211">
        <v>700</v>
      </c>
      <c r="AE73" s="212">
        <v>3.4039999999999998E-4</v>
      </c>
      <c r="AF73" s="213">
        <v>6.7</v>
      </c>
      <c r="AG73" s="216">
        <v>-6.1</v>
      </c>
      <c r="AH73" s="207" t="s">
        <v>105</v>
      </c>
      <c r="AI73" s="207"/>
      <c r="AJ73" s="207"/>
      <c r="AK73" s="207"/>
      <c r="AL73" s="211"/>
      <c r="AN73" s="211"/>
      <c r="AO73" s="212"/>
      <c r="AP73" s="213"/>
      <c r="AQ73" s="216"/>
      <c r="AR73" s="207"/>
      <c r="AS73" s="207"/>
      <c r="AT73" s="207"/>
      <c r="AU73" s="223"/>
      <c r="AW73" s="211">
        <v>700</v>
      </c>
      <c r="AX73" s="212">
        <v>1.037E-4</v>
      </c>
      <c r="AY73" s="213">
        <v>20.5</v>
      </c>
      <c r="AZ73" s="216">
        <v>-19.100000000000001</v>
      </c>
      <c r="BA73" s="207"/>
      <c r="BB73" s="207"/>
      <c r="BC73" s="207"/>
      <c r="BD73" s="207"/>
      <c r="BF73" s="211"/>
      <c r="BG73" s="212"/>
      <c r="BH73" s="213"/>
      <c r="BI73" s="214"/>
      <c r="BJ73" s="207"/>
      <c r="BK73" s="207"/>
      <c r="BL73" s="207"/>
      <c r="BM73" s="207"/>
      <c r="BN73" s="212"/>
      <c r="BO73" s="212"/>
      <c r="BQ73" s="211"/>
      <c r="BR73" s="212"/>
      <c r="BS73" s="213"/>
      <c r="BT73" s="214"/>
      <c r="BU73" s="207"/>
      <c r="BV73" s="207"/>
      <c r="BW73" s="207"/>
      <c r="BX73" s="207"/>
      <c r="BY73" s="212"/>
      <c r="BZ73" s="212"/>
      <c r="CF73" s="211">
        <v>700</v>
      </c>
      <c r="CG73" s="212">
        <v>1.4999999999999999E-4</v>
      </c>
      <c r="CH73" s="216">
        <v>1.9</v>
      </c>
      <c r="CI73" s="216">
        <v>-2.4</v>
      </c>
      <c r="CJ73" s="216">
        <v>5.8</v>
      </c>
      <c r="CK73" s="207"/>
      <c r="CL73" s="207"/>
      <c r="CM73" s="207"/>
      <c r="CO73" s="211">
        <v>700</v>
      </c>
      <c r="CP73" s="212">
        <v>4.0299999999999998E-4</v>
      </c>
      <c r="CQ73" s="216">
        <v>1.8</v>
      </c>
      <c r="CR73" s="216">
        <v>-2.4</v>
      </c>
      <c r="CS73" s="216">
        <v>5.7</v>
      </c>
      <c r="CT73" s="207"/>
      <c r="CU73" s="207"/>
      <c r="CV73" s="207"/>
    </row>
    <row r="74" spans="1:100" s="215" customFormat="1" x14ac:dyDescent="0.15">
      <c r="A74" s="211">
        <v>750</v>
      </c>
      <c r="B74" s="212">
        <v>0.1464</v>
      </c>
      <c r="C74" s="213">
        <v>6.12</v>
      </c>
      <c r="D74" s="214">
        <v>5.19</v>
      </c>
      <c r="E74" s="207">
        <v>5.77</v>
      </c>
      <c r="F74" s="207">
        <v>4.8899999999999997</v>
      </c>
      <c r="G74" s="207">
        <v>3.05</v>
      </c>
      <c r="H74" s="218">
        <v>1.0377000000000001</v>
      </c>
      <c r="J74" s="211">
        <v>750</v>
      </c>
      <c r="K74" s="212">
        <v>4.4330000000000001E-2</v>
      </c>
      <c r="L74" s="213">
        <v>0.29299999999999998</v>
      </c>
      <c r="M74" s="214">
        <v>0.91200000000000003</v>
      </c>
      <c r="N74" s="207">
        <v>2.6960000000000002</v>
      </c>
      <c r="O74" s="207">
        <v>2.6960000000000002</v>
      </c>
      <c r="P74" s="207">
        <v>5.8000000000000003E-2</v>
      </c>
      <c r="Q74" s="207"/>
      <c r="S74" s="211">
        <v>750</v>
      </c>
      <c r="T74" s="212">
        <f t="shared" si="4"/>
        <v>3.7969999999999996E-4</v>
      </c>
      <c r="U74" s="213">
        <f t="shared" si="5"/>
        <v>1.9266490765171502</v>
      </c>
      <c r="V74" s="216">
        <f t="shared" si="6"/>
        <v>-2.5</v>
      </c>
      <c r="W74" s="207">
        <f t="shared" si="7"/>
        <v>6.1266490765171504</v>
      </c>
      <c r="X74" s="207"/>
      <c r="Y74" s="207"/>
      <c r="Z74" s="207"/>
      <c r="AA74" s="103">
        <v>2.7829999999999999E-4</v>
      </c>
      <c r="AB74" s="103">
        <v>1.014E-4</v>
      </c>
      <c r="AD74" s="211">
        <v>750</v>
      </c>
      <c r="AE74" s="212">
        <v>2.3949999999999999E-4</v>
      </c>
      <c r="AF74" s="213">
        <v>7.5</v>
      </c>
      <c r="AG74" s="216">
        <v>-6.8</v>
      </c>
      <c r="AH74" s="207" t="s">
        <v>135</v>
      </c>
      <c r="AI74" s="207"/>
      <c r="AJ74" s="207"/>
      <c r="AK74" s="207"/>
      <c r="AL74" s="211"/>
      <c r="AN74" s="211"/>
      <c r="AO74" s="212"/>
      <c r="AP74" s="213"/>
      <c r="AQ74" s="216"/>
      <c r="AR74" s="207"/>
      <c r="AS74" s="207"/>
      <c r="AT74" s="207"/>
      <c r="AU74" s="223"/>
      <c r="AW74" s="211">
        <v>750</v>
      </c>
      <c r="AX74" s="212">
        <v>6.9869999999999993E-5</v>
      </c>
      <c r="AY74" s="213">
        <v>20.8</v>
      </c>
      <c r="AZ74" s="216">
        <v>-20</v>
      </c>
      <c r="BA74" s="207"/>
      <c r="BB74" s="207"/>
      <c r="BC74" s="207"/>
      <c r="BD74" s="207"/>
      <c r="BF74" s="211"/>
      <c r="BG74" s="212"/>
      <c r="BH74" s="213"/>
      <c r="BI74" s="214"/>
      <c r="BJ74" s="207"/>
      <c r="BK74" s="207"/>
      <c r="BL74" s="207"/>
      <c r="BM74" s="207"/>
      <c r="BN74" s="212"/>
      <c r="BO74" s="212"/>
      <c r="BQ74" s="211"/>
      <c r="BR74" s="212"/>
      <c r="BS74" s="213"/>
      <c r="BT74" s="214"/>
      <c r="BU74" s="207"/>
      <c r="BV74" s="207"/>
      <c r="BW74" s="207"/>
      <c r="BX74" s="207"/>
      <c r="BY74" s="212"/>
      <c r="BZ74" s="212"/>
      <c r="CF74" s="211">
        <v>750</v>
      </c>
      <c r="CG74" s="212">
        <v>1.01E-4</v>
      </c>
      <c r="CH74" s="216">
        <v>2</v>
      </c>
      <c r="CI74" s="216">
        <v>-2.5</v>
      </c>
      <c r="CJ74" s="216">
        <v>6.2</v>
      </c>
      <c r="CK74" s="207"/>
      <c r="CL74" s="207"/>
      <c r="CM74" s="207"/>
      <c r="CO74" s="211">
        <v>750</v>
      </c>
      <c r="CP74" s="212">
        <v>2.7799999999999998E-4</v>
      </c>
      <c r="CQ74" s="216">
        <v>1.9</v>
      </c>
      <c r="CR74" s="216">
        <v>-2.5</v>
      </c>
      <c r="CS74" s="216">
        <v>6.1</v>
      </c>
      <c r="CT74" s="207"/>
      <c r="CU74" s="207"/>
      <c r="CV74" s="207"/>
    </row>
    <row r="75" spans="1:100" s="215" customFormat="1" x14ac:dyDescent="0.15">
      <c r="A75" s="211">
        <v>800</v>
      </c>
      <c r="B75" s="212">
        <v>9.8489999999999994E-2</v>
      </c>
      <c r="C75" s="213">
        <v>6.2</v>
      </c>
      <c r="D75" s="214">
        <v>5.24</v>
      </c>
      <c r="E75" s="207">
        <v>6.13</v>
      </c>
      <c r="F75" s="207">
        <v>5.26</v>
      </c>
      <c r="G75" s="207">
        <v>3.14</v>
      </c>
      <c r="H75" s="218">
        <v>1.0454000000000001</v>
      </c>
      <c r="J75" s="211">
        <v>800</v>
      </c>
      <c r="K75" s="212">
        <v>3.5880000000000002E-2</v>
      </c>
      <c r="L75" s="213">
        <v>0.33</v>
      </c>
      <c r="M75" s="214">
        <v>0.99099999999999999</v>
      </c>
      <c r="N75" s="207">
        <v>2.782</v>
      </c>
      <c r="O75" s="207">
        <v>2.7810000000000001</v>
      </c>
      <c r="P75" s="207">
        <v>7.9000000000000001E-2</v>
      </c>
      <c r="Q75" s="207"/>
      <c r="S75" s="211">
        <v>800</v>
      </c>
      <c r="T75" s="212">
        <f t="shared" si="4"/>
        <v>2.6467999999999999E-4</v>
      </c>
      <c r="U75" s="213">
        <f t="shared" si="5"/>
        <v>1.9527190332326283</v>
      </c>
      <c r="V75" s="216">
        <f t="shared" si="6"/>
        <v>-2.6</v>
      </c>
      <c r="W75" s="207">
        <f t="shared" si="7"/>
        <v>6.5527190332326288</v>
      </c>
      <c r="X75" s="207"/>
      <c r="Y75" s="207"/>
      <c r="Z75" s="207"/>
      <c r="AA75" s="103">
        <v>1.9489999999999999E-4</v>
      </c>
      <c r="AB75" s="103">
        <v>6.9779999999999999E-5</v>
      </c>
      <c r="AD75" s="211">
        <v>800</v>
      </c>
      <c r="AE75" s="212">
        <v>1.7100000000000001E-4</v>
      </c>
      <c r="AF75" s="213">
        <v>8.3000000000000007</v>
      </c>
      <c r="AG75" s="216">
        <v>-7.4</v>
      </c>
      <c r="AH75" s="207" t="s">
        <v>136</v>
      </c>
      <c r="AI75" s="207"/>
      <c r="AJ75" s="207"/>
      <c r="AK75" s="207"/>
      <c r="AL75" s="211"/>
      <c r="AN75" s="211"/>
      <c r="AO75" s="212"/>
      <c r="AP75" s="213"/>
      <c r="AQ75" s="216"/>
      <c r="AR75" s="207"/>
      <c r="AS75" s="207"/>
      <c r="AT75" s="207"/>
      <c r="AU75" s="223"/>
      <c r="AW75" s="211">
        <v>800</v>
      </c>
      <c r="AX75" s="212">
        <v>4.7889999999999997E-5</v>
      </c>
      <c r="AY75" s="213">
        <v>21.2</v>
      </c>
      <c r="AZ75" s="216">
        <v>-21</v>
      </c>
      <c r="BA75" s="207"/>
      <c r="BB75" s="207"/>
      <c r="BC75" s="207"/>
      <c r="BD75" s="207"/>
      <c r="BF75" s="211"/>
      <c r="BG75" s="212"/>
      <c r="BH75" s="213"/>
      <c r="BI75" s="214"/>
      <c r="BJ75" s="207"/>
      <c r="BK75" s="207"/>
      <c r="BL75" s="207"/>
      <c r="BM75" s="207"/>
      <c r="BN75" s="212"/>
      <c r="BO75" s="212"/>
      <c r="BQ75" s="211"/>
      <c r="BR75" s="212"/>
      <c r="BS75" s="213"/>
      <c r="BT75" s="214"/>
      <c r="BU75" s="207"/>
      <c r="BV75" s="207"/>
      <c r="BW75" s="207"/>
      <c r="BX75" s="207"/>
      <c r="BY75" s="212"/>
      <c r="BZ75" s="212"/>
      <c r="CF75" s="211">
        <v>800</v>
      </c>
      <c r="CG75" s="212">
        <v>6.9800000000000003E-5</v>
      </c>
      <c r="CH75" s="216">
        <v>2.1</v>
      </c>
      <c r="CI75" s="216">
        <v>-2.6</v>
      </c>
      <c r="CJ75" s="216">
        <v>6.7</v>
      </c>
      <c r="CK75" s="207"/>
      <c r="CL75" s="207"/>
      <c r="CM75" s="207"/>
      <c r="CO75" s="211">
        <v>800</v>
      </c>
      <c r="CP75" s="212">
        <v>1.95E-4</v>
      </c>
      <c r="CQ75" s="216">
        <v>1.9</v>
      </c>
      <c r="CR75" s="216">
        <v>-2.6</v>
      </c>
      <c r="CS75" s="216">
        <v>6.5</v>
      </c>
      <c r="CT75" s="207"/>
      <c r="CU75" s="207"/>
      <c r="CV75" s="207"/>
    </row>
    <row r="76" spans="1:100" s="215" customFormat="1" x14ac:dyDescent="0.15">
      <c r="A76" s="211">
        <v>850</v>
      </c>
      <c r="B76" s="212">
        <v>6.7129999999999995E-2</v>
      </c>
      <c r="C76" s="213">
        <v>6.27</v>
      </c>
      <c r="D76" s="214">
        <v>5.29</v>
      </c>
      <c r="E76" s="207">
        <v>6.5</v>
      </c>
      <c r="F76" s="207">
        <v>5.64</v>
      </c>
      <c r="G76" s="207">
        <v>3.23</v>
      </c>
      <c r="H76" s="218">
        <v>1.0531999999999999</v>
      </c>
      <c r="J76" s="211">
        <v>850</v>
      </c>
      <c r="K76" s="212">
        <v>2.9180000000000001E-2</v>
      </c>
      <c r="L76" s="213">
        <v>0.36699999999999999</v>
      </c>
      <c r="M76" s="214">
        <v>1.069</v>
      </c>
      <c r="N76" s="207">
        <v>2.87</v>
      </c>
      <c r="O76" s="207">
        <v>2.8679999999999999</v>
      </c>
      <c r="P76" s="207">
        <v>9.8000000000000004E-2</v>
      </c>
      <c r="Q76" s="207"/>
      <c r="S76" s="211">
        <v>850</v>
      </c>
      <c r="T76" s="212">
        <f t="shared" si="4"/>
        <v>1.8678999999999999E-4</v>
      </c>
      <c r="U76" s="213">
        <f t="shared" si="5"/>
        <v>2.0260846277450457</v>
      </c>
      <c r="V76" s="216">
        <f t="shared" si="6"/>
        <v>-2.7</v>
      </c>
      <c r="W76" s="207">
        <f t="shared" si="7"/>
        <v>6.9521692554900918</v>
      </c>
      <c r="X76" s="207"/>
      <c r="Y76" s="207"/>
      <c r="Z76" s="207"/>
      <c r="AA76" s="103">
        <v>1.381E-4</v>
      </c>
      <c r="AB76" s="103">
        <v>4.8690000000000003E-5</v>
      </c>
      <c r="AD76" s="211">
        <v>850</v>
      </c>
      <c r="AE76" s="212">
        <v>1.236E-4</v>
      </c>
      <c r="AF76" s="213">
        <v>9</v>
      </c>
      <c r="AG76" s="216">
        <v>-8.1</v>
      </c>
      <c r="AH76" s="207" t="s">
        <v>107</v>
      </c>
      <c r="AI76" s="207"/>
      <c r="AJ76" s="207"/>
      <c r="AK76" s="207"/>
      <c r="AL76" s="211"/>
      <c r="AN76" s="211"/>
      <c r="AO76" s="212"/>
      <c r="AP76" s="213"/>
      <c r="AQ76" s="216"/>
      <c r="AR76" s="207"/>
      <c r="AS76" s="207"/>
      <c r="AT76" s="207"/>
      <c r="AU76" s="223"/>
      <c r="AW76" s="211">
        <v>850</v>
      </c>
      <c r="AX76" s="212">
        <v>3.3259999999999997E-5</v>
      </c>
      <c r="AY76" s="213">
        <v>21.8</v>
      </c>
      <c r="AZ76" s="216">
        <v>-22.4</v>
      </c>
      <c r="BA76" s="207"/>
      <c r="BB76" s="207"/>
      <c r="BC76" s="207"/>
      <c r="BD76" s="207"/>
      <c r="BF76" s="211"/>
      <c r="BG76" s="212"/>
      <c r="BH76" s="213"/>
      <c r="BI76" s="214"/>
      <c r="BJ76" s="207"/>
      <c r="BK76" s="207"/>
      <c r="BL76" s="207"/>
      <c r="BM76" s="207"/>
      <c r="BN76" s="212"/>
      <c r="BO76" s="212"/>
      <c r="BQ76" s="211"/>
      <c r="BR76" s="212"/>
      <c r="BS76" s="213"/>
      <c r="BT76" s="214"/>
      <c r="BU76" s="207"/>
      <c r="BV76" s="207"/>
      <c r="BW76" s="207"/>
      <c r="BX76" s="207"/>
      <c r="BY76" s="212"/>
      <c r="BZ76" s="212"/>
      <c r="CF76" s="211">
        <v>850</v>
      </c>
      <c r="CG76" s="212">
        <v>4.8699999999999998E-5</v>
      </c>
      <c r="CH76" s="216">
        <v>2.1</v>
      </c>
      <c r="CI76" s="216">
        <v>-2.7</v>
      </c>
      <c r="CJ76" s="216">
        <v>7.1</v>
      </c>
      <c r="CK76" s="207"/>
      <c r="CL76" s="207"/>
      <c r="CM76" s="207"/>
      <c r="CO76" s="211">
        <v>850</v>
      </c>
      <c r="CP76" s="212">
        <v>1.3799999999999999E-4</v>
      </c>
      <c r="CQ76" s="216">
        <v>2</v>
      </c>
      <c r="CR76" s="216">
        <v>-2.7</v>
      </c>
      <c r="CS76" s="216">
        <v>6.9</v>
      </c>
      <c r="CT76" s="207"/>
      <c r="CU76" s="207"/>
      <c r="CV76" s="207"/>
    </row>
    <row r="77" spans="1:100" s="215" customFormat="1" x14ac:dyDescent="0.15">
      <c r="A77" s="211">
        <v>900</v>
      </c>
      <c r="B77" s="212">
        <v>4.6339999999999999E-2</v>
      </c>
      <c r="C77" s="213">
        <v>6.34</v>
      </c>
      <c r="D77" s="214">
        <v>5.35</v>
      </c>
      <c r="E77" s="207">
        <v>6.88</v>
      </c>
      <c r="F77" s="207">
        <v>6.02</v>
      </c>
      <c r="G77" s="207">
        <v>3.33</v>
      </c>
      <c r="H77" s="218">
        <v>1.0609999999999999</v>
      </c>
      <c r="J77" s="211">
        <v>900</v>
      </c>
      <c r="K77" s="212">
        <v>2.383E-2</v>
      </c>
      <c r="L77" s="213">
        <v>0.40500000000000003</v>
      </c>
      <c r="M77" s="214">
        <v>1.143</v>
      </c>
      <c r="N77" s="207">
        <v>2.9609999999999999</v>
      </c>
      <c r="O77" s="207">
        <v>2.9580000000000002</v>
      </c>
      <c r="P77" s="207">
        <v>0.115</v>
      </c>
      <c r="Q77" s="207"/>
      <c r="S77" s="211">
        <v>900</v>
      </c>
      <c r="T77" s="212">
        <f t="shared" si="4"/>
        <v>1.3322E-4</v>
      </c>
      <c r="U77" s="213">
        <f t="shared" si="5"/>
        <v>2.1258258258258258</v>
      </c>
      <c r="V77" s="216">
        <f t="shared" si="6"/>
        <v>-2.7999999999999994</v>
      </c>
      <c r="W77" s="207">
        <f t="shared" si="7"/>
        <v>7.3516516516516521</v>
      </c>
      <c r="X77" s="207"/>
      <c r="Y77" s="207"/>
      <c r="Z77" s="207"/>
      <c r="AA77" s="103">
        <v>9.8830000000000001E-5</v>
      </c>
      <c r="AB77" s="103">
        <v>3.4390000000000001E-5</v>
      </c>
      <c r="AD77" s="211">
        <v>900</v>
      </c>
      <c r="AE77" s="212">
        <v>9.0370000000000004E-5</v>
      </c>
      <c r="AF77" s="213">
        <v>9.9</v>
      </c>
      <c r="AG77" s="216">
        <v>-8.6999999999999993</v>
      </c>
      <c r="AH77" s="207" t="s">
        <v>137</v>
      </c>
      <c r="AI77" s="207"/>
      <c r="AJ77" s="207"/>
      <c r="AK77" s="207"/>
      <c r="AL77" s="211"/>
      <c r="AN77" s="211"/>
      <c r="AO77" s="212"/>
      <c r="AP77" s="213"/>
      <c r="AQ77" s="216"/>
      <c r="AR77" s="207"/>
      <c r="AS77" s="207"/>
      <c r="AT77" s="207"/>
      <c r="AU77" s="223"/>
      <c r="AW77" s="211">
        <v>900</v>
      </c>
      <c r="AX77" s="212">
        <v>2.3459999999999999E-5</v>
      </c>
      <c r="AY77" s="213">
        <v>22.5</v>
      </c>
      <c r="AZ77" s="216">
        <v>-23.7</v>
      </c>
      <c r="BA77" s="207"/>
      <c r="BB77" s="207"/>
      <c r="BC77" s="207"/>
      <c r="BD77" s="207"/>
      <c r="BF77" s="211"/>
      <c r="BG77" s="212"/>
      <c r="BH77" s="213"/>
      <c r="BI77" s="214"/>
      <c r="BJ77" s="207"/>
      <c r="BK77" s="207"/>
      <c r="BL77" s="207"/>
      <c r="BM77" s="207"/>
      <c r="BN77" s="212"/>
      <c r="BO77" s="212"/>
      <c r="BQ77" s="211"/>
      <c r="BR77" s="212"/>
      <c r="BS77" s="213"/>
      <c r="BT77" s="214"/>
      <c r="BU77" s="207"/>
      <c r="BV77" s="207"/>
      <c r="BW77" s="207"/>
      <c r="BX77" s="207"/>
      <c r="BY77" s="212"/>
      <c r="BZ77" s="212"/>
      <c r="CF77" s="211">
        <v>900</v>
      </c>
      <c r="CG77" s="212">
        <v>3.4400000000000003E-5</v>
      </c>
      <c r="CH77" s="216">
        <v>2.2000000000000002</v>
      </c>
      <c r="CI77" s="216">
        <v>-2.8</v>
      </c>
      <c r="CJ77" s="216">
        <v>7.5</v>
      </c>
      <c r="CK77" s="207"/>
      <c r="CL77" s="207"/>
      <c r="CM77" s="207"/>
      <c r="CO77" s="211">
        <v>900</v>
      </c>
      <c r="CP77" s="212">
        <v>9.8800000000000003E-5</v>
      </c>
      <c r="CQ77" s="216">
        <v>2.1</v>
      </c>
      <c r="CR77" s="216">
        <v>-2.8</v>
      </c>
      <c r="CS77" s="216">
        <v>7.3</v>
      </c>
      <c r="CT77" s="207"/>
      <c r="CU77" s="207"/>
      <c r="CV77" s="207"/>
    </row>
    <row r="78" spans="1:100" s="222" customFormat="1" x14ac:dyDescent="0.15">
      <c r="A78" s="211">
        <v>950</v>
      </c>
      <c r="B78" s="212">
        <v>3.2370000000000003E-2</v>
      </c>
      <c r="C78" s="213">
        <v>6.43</v>
      </c>
      <c r="D78" s="214">
        <v>5.41</v>
      </c>
      <c r="E78" s="207">
        <v>7.27</v>
      </c>
      <c r="F78" s="207">
        <v>6.41</v>
      </c>
      <c r="G78" s="207">
        <v>3.43</v>
      </c>
      <c r="H78" s="218">
        <v>1.0694999999999999</v>
      </c>
      <c r="I78" s="215"/>
      <c r="J78" s="211">
        <v>950</v>
      </c>
      <c r="K78" s="212">
        <v>1.9539999999999998E-2</v>
      </c>
      <c r="L78" s="213">
        <v>0.44600000000000001</v>
      </c>
      <c r="M78" s="214">
        <v>1.216</v>
      </c>
      <c r="N78" s="207">
        <v>3.0550000000000002</v>
      </c>
      <c r="O78" s="207">
        <v>3.052</v>
      </c>
      <c r="P78" s="207">
        <v>0.13100000000000001</v>
      </c>
      <c r="Q78" s="207"/>
      <c r="R78" s="215"/>
      <c r="S78" s="211">
        <v>950</v>
      </c>
      <c r="T78" s="212">
        <f t="shared" si="4"/>
        <v>9.59E-5</v>
      </c>
      <c r="U78" s="213">
        <f t="shared" si="5"/>
        <v>2.2256517205422317</v>
      </c>
      <c r="V78" s="216">
        <f t="shared" si="6"/>
        <v>-2.9000000000000004</v>
      </c>
      <c r="W78" s="207">
        <f t="shared" si="7"/>
        <v>7.7513034410844623</v>
      </c>
      <c r="X78" s="207"/>
      <c r="Y78" s="207"/>
      <c r="Z78" s="207"/>
      <c r="AA78" s="103">
        <v>7.1340000000000005E-5</v>
      </c>
      <c r="AB78" s="103">
        <v>2.4559999999999999E-5</v>
      </c>
      <c r="AC78" s="215"/>
      <c r="AD78" s="211">
        <v>950</v>
      </c>
      <c r="AE78" s="212">
        <v>6.6730000000000007E-5</v>
      </c>
      <c r="AF78" s="213">
        <v>10.7</v>
      </c>
      <c r="AG78" s="216">
        <v>-9.1999999999999993</v>
      </c>
      <c r="AH78" s="207" t="s">
        <v>109</v>
      </c>
      <c r="AI78" s="207"/>
      <c r="AJ78" s="207"/>
      <c r="AK78" s="207"/>
      <c r="AL78" s="211"/>
      <c r="AM78" s="215"/>
      <c r="AN78" s="211"/>
      <c r="AO78" s="212"/>
      <c r="AP78" s="213"/>
      <c r="AQ78" s="216"/>
      <c r="AR78" s="207"/>
      <c r="AS78" s="207"/>
      <c r="AT78" s="207"/>
      <c r="AU78" s="223"/>
      <c r="AV78" s="215"/>
      <c r="AW78" s="211">
        <v>950</v>
      </c>
      <c r="AX78" s="212">
        <v>1.6719999999999999E-5</v>
      </c>
      <c r="AY78" s="213">
        <v>23.4</v>
      </c>
      <c r="AZ78" s="216">
        <v>-25.1</v>
      </c>
      <c r="BA78" s="207"/>
      <c r="BB78" s="207"/>
      <c r="BC78" s="207"/>
      <c r="BD78" s="207"/>
      <c r="BE78" s="215"/>
      <c r="BF78" s="211"/>
      <c r="BG78" s="212"/>
      <c r="BH78" s="213"/>
      <c r="BI78" s="214"/>
      <c r="BJ78" s="207"/>
      <c r="BK78" s="207"/>
      <c r="BL78" s="207"/>
      <c r="BM78" s="207"/>
      <c r="BN78" s="212"/>
      <c r="BO78" s="212"/>
      <c r="BP78" s="215"/>
      <c r="BQ78" s="211"/>
      <c r="BR78" s="212"/>
      <c r="BS78" s="213"/>
      <c r="BT78" s="214"/>
      <c r="BU78" s="207"/>
      <c r="BV78" s="207"/>
      <c r="BW78" s="207"/>
      <c r="BX78" s="207"/>
      <c r="BY78" s="212"/>
      <c r="BZ78" s="212"/>
      <c r="CA78" s="215"/>
      <c r="CB78" s="215"/>
      <c r="CF78" s="211">
        <v>950</v>
      </c>
      <c r="CG78" s="212">
        <v>2.4600000000000002E-5</v>
      </c>
      <c r="CH78" s="216">
        <v>2.2999999999999998</v>
      </c>
      <c r="CI78" s="216">
        <v>-2.9</v>
      </c>
      <c r="CJ78" s="216">
        <v>7.9</v>
      </c>
      <c r="CK78" s="207"/>
      <c r="CL78" s="207"/>
      <c r="CM78" s="207"/>
      <c r="CN78" s="215"/>
      <c r="CO78" s="211">
        <v>950</v>
      </c>
      <c r="CP78" s="212">
        <v>7.1299999999999998E-5</v>
      </c>
      <c r="CQ78" s="216">
        <v>2.2000000000000002</v>
      </c>
      <c r="CR78" s="216">
        <v>-2.9</v>
      </c>
      <c r="CS78" s="216">
        <v>7.7</v>
      </c>
      <c r="CT78" s="207"/>
      <c r="CU78" s="207"/>
      <c r="CV78" s="207"/>
    </row>
    <row r="79" spans="1:100" s="215" customFormat="1" x14ac:dyDescent="0.15">
      <c r="A79" s="211">
        <v>1000</v>
      </c>
      <c r="B79" s="212">
        <v>2.2849999999999999E-2</v>
      </c>
      <c r="C79" s="213">
        <v>6.52</v>
      </c>
      <c r="D79" s="214">
        <v>5.48</v>
      </c>
      <c r="E79" s="207">
        <v>7.66</v>
      </c>
      <c r="F79" s="207">
        <v>6.8</v>
      </c>
      <c r="G79" s="207">
        <v>3.53</v>
      </c>
      <c r="H79" s="218">
        <v>1.0783</v>
      </c>
      <c r="J79" s="211">
        <v>1000</v>
      </c>
      <c r="K79" s="212">
        <v>1.6080000000000001E-2</v>
      </c>
      <c r="L79" s="213">
        <v>0.48399999999999999</v>
      </c>
      <c r="M79" s="214">
        <v>1.294</v>
      </c>
      <c r="N79" s="207">
        <v>3.153</v>
      </c>
      <c r="O79" s="207">
        <v>3.149</v>
      </c>
      <c r="P79" s="207">
        <v>0.14499999999999999</v>
      </c>
      <c r="Q79" s="207"/>
      <c r="S79" s="211">
        <v>1000</v>
      </c>
      <c r="T79" s="212">
        <f t="shared" si="4"/>
        <v>6.9610000000000006E-5</v>
      </c>
      <c r="U79" s="213">
        <f t="shared" si="5"/>
        <v>2.2254310344827588</v>
      </c>
      <c r="V79" s="216">
        <f t="shared" si="6"/>
        <v>-3.0745689655172415</v>
      </c>
      <c r="W79" s="207">
        <f t="shared" si="7"/>
        <v>8.1508620689655178</v>
      </c>
      <c r="X79" s="207"/>
      <c r="Y79" s="207"/>
      <c r="Z79" s="207"/>
      <c r="AA79" s="103">
        <v>5.1900000000000001E-5</v>
      </c>
      <c r="AB79" s="103">
        <v>1.7710000000000002E-5</v>
      </c>
      <c r="AD79" s="211">
        <v>1000</v>
      </c>
      <c r="AE79" s="212">
        <v>4.9679999999999999E-5</v>
      </c>
      <c r="AF79" s="213">
        <v>11.5</v>
      </c>
      <c r="AG79" s="216">
        <v>-9.8000000000000007</v>
      </c>
      <c r="AH79" s="207" t="s">
        <v>110</v>
      </c>
      <c r="AI79" s="207"/>
      <c r="AJ79" s="207"/>
      <c r="AK79" s="207"/>
      <c r="AL79" s="211"/>
      <c r="AN79" s="211"/>
      <c r="AO79" s="212"/>
      <c r="AP79" s="213"/>
      <c r="AQ79" s="216"/>
      <c r="AR79" s="207"/>
      <c r="AS79" s="207"/>
      <c r="AT79" s="207"/>
      <c r="AU79" s="223"/>
      <c r="AW79" s="211">
        <v>1000</v>
      </c>
      <c r="AX79" s="212">
        <v>1.205E-5</v>
      </c>
      <c r="AY79" s="213">
        <v>24.8</v>
      </c>
      <c r="AZ79" s="216">
        <v>-26</v>
      </c>
      <c r="BA79" s="207"/>
      <c r="BB79" s="207"/>
      <c r="BC79" s="207"/>
      <c r="BD79" s="207"/>
      <c r="BF79" s="211"/>
      <c r="BG79" s="212"/>
      <c r="BH79" s="213"/>
      <c r="BI79" s="214"/>
      <c r="BJ79" s="207"/>
      <c r="BK79" s="207"/>
      <c r="BL79" s="207"/>
      <c r="BM79" s="207"/>
      <c r="BN79" s="212"/>
      <c r="BO79" s="212"/>
      <c r="BQ79" s="211"/>
      <c r="BR79" s="212"/>
      <c r="BS79" s="213"/>
      <c r="BT79" s="214"/>
      <c r="BU79" s="207"/>
      <c r="BV79" s="207"/>
      <c r="BW79" s="207"/>
      <c r="BX79" s="207"/>
      <c r="BY79" s="212"/>
      <c r="BZ79" s="212"/>
      <c r="CF79" s="211">
        <v>1000</v>
      </c>
      <c r="CG79" s="212">
        <v>1.77E-5</v>
      </c>
      <c r="CH79" s="216">
        <v>2.2999999999999998</v>
      </c>
      <c r="CI79" s="216">
        <v>-3</v>
      </c>
      <c r="CJ79" s="216">
        <v>8.3000000000000007</v>
      </c>
      <c r="CK79" s="207"/>
      <c r="CL79" s="207"/>
      <c r="CM79" s="207"/>
      <c r="CO79" s="211">
        <v>1000</v>
      </c>
      <c r="CP79" s="212">
        <v>5.1900000000000001E-5</v>
      </c>
      <c r="CQ79" s="216">
        <v>2.2000000000000002</v>
      </c>
      <c r="CR79" s="216">
        <v>-3.1</v>
      </c>
      <c r="CS79" s="216">
        <v>8.1</v>
      </c>
      <c r="CT79" s="207"/>
      <c r="CU79" s="207"/>
      <c r="CV79" s="207"/>
    </row>
    <row r="80" spans="1:100" s="215" customFormat="1" x14ac:dyDescent="0.15">
      <c r="A80" s="211">
        <v>1050</v>
      </c>
      <c r="B80" s="212">
        <v>1.6279999999999999E-2</v>
      </c>
      <c r="C80" s="213">
        <v>6.59</v>
      </c>
      <c r="D80" s="214">
        <v>5.55</v>
      </c>
      <c r="E80" s="207">
        <v>8.06</v>
      </c>
      <c r="F80" s="207">
        <v>7.2</v>
      </c>
      <c r="G80" s="207">
        <v>3.64</v>
      </c>
      <c r="H80" s="218">
        <v>1.089</v>
      </c>
      <c r="J80" s="211">
        <v>1050</v>
      </c>
      <c r="K80" s="212">
        <v>1.328E-2</v>
      </c>
      <c r="L80" s="213">
        <v>0.52</v>
      </c>
      <c r="M80" s="214">
        <v>1.3680000000000001</v>
      </c>
      <c r="N80" s="207">
        <v>3.2519999999999998</v>
      </c>
      <c r="O80" s="207">
        <v>3.2480000000000002</v>
      </c>
      <c r="P80" s="207">
        <v>0.158</v>
      </c>
      <c r="Q80" s="207"/>
      <c r="S80" s="211">
        <v>1050</v>
      </c>
      <c r="T80" s="212">
        <f t="shared" si="4"/>
        <v>5.0869999999999999E-5</v>
      </c>
      <c r="U80" s="213">
        <f t="shared" si="5"/>
        <v>2.3253438113948919</v>
      </c>
      <c r="V80" s="216">
        <f t="shared" si="6"/>
        <v>-3.1746561886051086</v>
      </c>
      <c r="W80" s="207">
        <f t="shared" si="7"/>
        <v>11.041060903732809</v>
      </c>
      <c r="X80" s="207"/>
      <c r="Y80" s="207"/>
      <c r="Z80" s="207"/>
      <c r="AA80" s="103">
        <v>3.799E-5</v>
      </c>
      <c r="AB80" s="103">
        <v>1.288E-5</v>
      </c>
      <c r="AD80" s="211">
        <v>1050</v>
      </c>
      <c r="AE80" s="212">
        <v>3.7339999999999998E-5</v>
      </c>
      <c r="AF80" s="213">
        <v>12.2</v>
      </c>
      <c r="AG80" s="216">
        <v>-10.4</v>
      </c>
      <c r="AH80" s="207" t="s">
        <v>138</v>
      </c>
      <c r="AI80" s="207"/>
      <c r="AJ80" s="207"/>
      <c r="AK80" s="207"/>
      <c r="AL80" s="211"/>
      <c r="AN80" s="211"/>
      <c r="AO80" s="212"/>
      <c r="AP80" s="213"/>
      <c r="AQ80" s="216"/>
      <c r="AR80" s="207"/>
      <c r="AS80" s="207"/>
      <c r="AT80" s="207"/>
      <c r="AU80" s="223"/>
      <c r="AW80" s="211">
        <v>1050</v>
      </c>
      <c r="AX80" s="212">
        <v>8.7560000000000005E-6</v>
      </c>
      <c r="AY80" s="213">
        <v>26.2</v>
      </c>
      <c r="AZ80" s="216">
        <v>-27</v>
      </c>
      <c r="BA80" s="207"/>
      <c r="BB80" s="207"/>
      <c r="BC80" s="207"/>
      <c r="BD80" s="207"/>
      <c r="BF80" s="211"/>
      <c r="BG80" s="212"/>
      <c r="BH80" s="213"/>
      <c r="BI80" s="214"/>
      <c r="BJ80" s="207"/>
      <c r="BK80" s="207"/>
      <c r="BL80" s="207"/>
      <c r="BM80" s="207"/>
      <c r="BN80" s="212"/>
      <c r="BO80" s="212"/>
      <c r="BQ80" s="211"/>
      <c r="BR80" s="212"/>
      <c r="BS80" s="213"/>
      <c r="BT80" s="214"/>
      <c r="BU80" s="207"/>
      <c r="BV80" s="207"/>
      <c r="BW80" s="207"/>
      <c r="BX80" s="207"/>
      <c r="BY80" s="212"/>
      <c r="BZ80" s="212"/>
      <c r="CF80" s="211">
        <v>1050</v>
      </c>
      <c r="CG80" s="212">
        <v>1.29E-5</v>
      </c>
      <c r="CH80" s="216">
        <v>2.4</v>
      </c>
      <c r="CI80" s="216">
        <v>-3.1</v>
      </c>
      <c r="CJ80" s="216">
        <v>9.1</v>
      </c>
      <c r="CK80" s="207"/>
      <c r="CL80" s="207"/>
      <c r="CM80" s="207"/>
      <c r="CO80" s="211">
        <v>1050</v>
      </c>
      <c r="CP80" s="212">
        <v>3.8000000000000002E-5</v>
      </c>
      <c r="CQ80" s="216">
        <v>2.2999999999999998</v>
      </c>
      <c r="CR80" s="216">
        <v>-3.2</v>
      </c>
      <c r="CS80" s="216">
        <v>11.7</v>
      </c>
      <c r="CT80" s="207"/>
      <c r="CU80" s="207"/>
      <c r="CV80" s="207"/>
    </row>
    <row r="81" spans="1:100" s="215" customFormat="1" x14ac:dyDescent="0.15">
      <c r="A81" s="211">
        <v>1100</v>
      </c>
      <c r="B81" s="212">
        <v>1.172E-2</v>
      </c>
      <c r="C81" s="213">
        <v>6.66</v>
      </c>
      <c r="D81" s="214">
        <v>5.61</v>
      </c>
      <c r="E81" s="207">
        <v>8.4700000000000006</v>
      </c>
      <c r="F81" s="207">
        <v>7.6</v>
      </c>
      <c r="G81" s="207">
        <v>3.75</v>
      </c>
      <c r="H81" s="218">
        <v>1.1004</v>
      </c>
      <c r="J81" s="211">
        <v>1100</v>
      </c>
      <c r="K81" s="212">
        <v>1.099E-2</v>
      </c>
      <c r="L81" s="213">
        <v>0.55800000000000005</v>
      </c>
      <c r="M81" s="214">
        <v>1.4490000000000001</v>
      </c>
      <c r="N81" s="207">
        <v>3.3580000000000001</v>
      </c>
      <c r="O81" s="207">
        <v>3.3540000000000001</v>
      </c>
      <c r="P81" s="207">
        <v>0.16800000000000001</v>
      </c>
      <c r="Q81" s="207"/>
      <c r="S81" s="211">
        <v>1100</v>
      </c>
      <c r="T81" s="212">
        <f t="shared" si="4"/>
        <v>3.7419000000000002E-5</v>
      </c>
      <c r="U81" s="213">
        <f t="shared" si="5"/>
        <v>2.3252136752136749</v>
      </c>
      <c r="V81" s="216">
        <f t="shared" si="6"/>
        <v>-3.2747863247863243</v>
      </c>
      <c r="W81" s="207">
        <f t="shared" si="7"/>
        <v>13.938461538461539</v>
      </c>
      <c r="X81" s="207"/>
      <c r="Y81" s="207"/>
      <c r="Z81" s="207"/>
      <c r="AA81" s="103">
        <v>2.798E-5</v>
      </c>
      <c r="AB81" s="103">
        <v>9.4390000000000006E-6</v>
      </c>
      <c r="AD81" s="211">
        <v>1100</v>
      </c>
      <c r="AE81" s="212">
        <v>2.8209999999999999E-5</v>
      </c>
      <c r="AF81" s="213">
        <v>13</v>
      </c>
      <c r="AG81" s="216">
        <v>-11</v>
      </c>
      <c r="AH81" s="207" t="s">
        <v>113</v>
      </c>
      <c r="AI81" s="207"/>
      <c r="AJ81" s="207"/>
      <c r="AK81" s="207"/>
      <c r="AL81" s="211"/>
      <c r="AN81" s="211"/>
      <c r="AO81" s="212"/>
      <c r="AP81" s="213"/>
      <c r="AQ81" s="216"/>
      <c r="AR81" s="207"/>
      <c r="AS81" s="207"/>
      <c r="AT81" s="207"/>
      <c r="AU81" s="223"/>
      <c r="AW81" s="211">
        <v>1100</v>
      </c>
      <c r="AX81" s="212">
        <v>6.4230000000000002E-6</v>
      </c>
      <c r="AY81" s="213">
        <v>27.7</v>
      </c>
      <c r="AZ81" s="216">
        <v>-28</v>
      </c>
      <c r="BA81" s="207"/>
      <c r="BB81" s="207"/>
      <c r="BC81" s="207"/>
      <c r="BD81" s="207"/>
      <c r="BF81" s="211"/>
      <c r="BG81" s="212"/>
      <c r="BH81" s="213"/>
      <c r="BI81" s="214"/>
      <c r="BJ81" s="207"/>
      <c r="BK81" s="207"/>
      <c r="BL81" s="207"/>
      <c r="BM81" s="207"/>
      <c r="BN81" s="212"/>
      <c r="BO81" s="212"/>
      <c r="BQ81" s="211"/>
      <c r="BR81" s="212"/>
      <c r="BS81" s="213"/>
      <c r="BT81" s="214"/>
      <c r="BU81" s="207"/>
      <c r="BV81" s="207"/>
      <c r="BW81" s="207"/>
      <c r="BX81" s="207"/>
      <c r="BY81" s="212"/>
      <c r="BZ81" s="212"/>
      <c r="CF81" s="211">
        <v>1100</v>
      </c>
      <c r="CG81" s="212">
        <v>9.4399999999999994E-6</v>
      </c>
      <c r="CH81" s="216">
        <v>2.4</v>
      </c>
      <c r="CI81" s="216">
        <v>-3.2</v>
      </c>
      <c r="CJ81" s="216">
        <v>9.9</v>
      </c>
      <c r="CK81" s="207"/>
      <c r="CL81" s="207"/>
      <c r="CM81" s="207"/>
      <c r="CO81" s="211">
        <v>1100</v>
      </c>
      <c r="CP81" s="212">
        <v>2.8E-5</v>
      </c>
      <c r="CQ81" s="216">
        <v>2.2999999999999998</v>
      </c>
      <c r="CR81" s="216">
        <v>-3.3</v>
      </c>
      <c r="CS81" s="216">
        <v>15.3</v>
      </c>
      <c r="CT81" s="207"/>
      <c r="CU81" s="207"/>
      <c r="CV81" s="207"/>
    </row>
    <row r="82" spans="1:100" s="215" customFormat="1" x14ac:dyDescent="0.15">
      <c r="A82" s="211">
        <v>1150</v>
      </c>
      <c r="B82" s="212">
        <v>8.5070000000000007E-3</v>
      </c>
      <c r="C82" s="213">
        <v>6.73</v>
      </c>
      <c r="D82" s="214">
        <v>5.68</v>
      </c>
      <c r="E82" s="207">
        <v>8.89</v>
      </c>
      <c r="F82" s="207">
        <v>8.01</v>
      </c>
      <c r="G82" s="207">
        <v>3.87</v>
      </c>
      <c r="H82" s="218">
        <v>1.1122000000000001</v>
      </c>
      <c r="J82" s="211">
        <v>1150</v>
      </c>
      <c r="K82" s="212">
        <v>9.1260000000000004E-3</v>
      </c>
      <c r="L82" s="213">
        <v>0.59699999999999998</v>
      </c>
      <c r="M82" s="214">
        <v>1.524</v>
      </c>
      <c r="N82" s="207">
        <v>3.4660000000000002</v>
      </c>
      <c r="O82" s="207">
        <v>3.4620000000000002</v>
      </c>
      <c r="P82" s="207">
        <v>0.17799999999999999</v>
      </c>
      <c r="Q82" s="207"/>
      <c r="S82" s="211">
        <v>1150</v>
      </c>
      <c r="T82" s="212">
        <f t="shared" si="4"/>
        <v>2.7676999999999999E-5</v>
      </c>
      <c r="U82" s="213">
        <f t="shared" si="5"/>
        <v>2.4251897361763639</v>
      </c>
      <c r="V82" s="216">
        <f t="shared" si="6"/>
        <v>-3.3748102638236359</v>
      </c>
      <c r="W82" s="207">
        <f t="shared" si="7"/>
        <v>16.784821105890856</v>
      </c>
      <c r="X82" s="207"/>
      <c r="Y82" s="207"/>
      <c r="Z82" s="207"/>
      <c r="AA82" s="103">
        <v>2.071E-5</v>
      </c>
      <c r="AB82" s="103">
        <v>6.9670000000000004E-6</v>
      </c>
      <c r="AD82" s="211">
        <v>1150</v>
      </c>
      <c r="AE82" s="212">
        <v>2.1469999999999999E-5</v>
      </c>
      <c r="AF82" s="213">
        <v>13.6</v>
      </c>
      <c r="AG82" s="216">
        <v>-11.6</v>
      </c>
      <c r="AH82" s="207" t="s">
        <v>139</v>
      </c>
      <c r="AI82" s="207"/>
      <c r="AJ82" s="207"/>
      <c r="AK82" s="207"/>
      <c r="AL82" s="211"/>
      <c r="AN82" s="211"/>
      <c r="AO82" s="212"/>
      <c r="AP82" s="213"/>
      <c r="AQ82" s="216"/>
      <c r="AR82" s="207"/>
      <c r="AS82" s="207"/>
      <c r="AT82" s="207"/>
      <c r="AU82" s="223"/>
      <c r="AW82" s="211">
        <v>1150</v>
      </c>
      <c r="AX82" s="212">
        <v>4.7469999999999996E-6</v>
      </c>
      <c r="AY82" s="213">
        <v>28.9</v>
      </c>
      <c r="AZ82" s="216">
        <v>-29</v>
      </c>
      <c r="BA82" s="207"/>
      <c r="BB82" s="207"/>
      <c r="BC82" s="207"/>
      <c r="BD82" s="207"/>
      <c r="BF82" s="211"/>
      <c r="BG82" s="212"/>
      <c r="BH82" s="213"/>
      <c r="BI82" s="214"/>
      <c r="BJ82" s="207"/>
      <c r="BK82" s="207"/>
      <c r="BL82" s="207"/>
      <c r="BM82" s="207"/>
      <c r="BN82" s="212"/>
      <c r="BO82" s="212"/>
      <c r="BQ82" s="211"/>
      <c r="BR82" s="212"/>
      <c r="BS82" s="213"/>
      <c r="BT82" s="214"/>
      <c r="BU82" s="207"/>
      <c r="BV82" s="207"/>
      <c r="BW82" s="207"/>
      <c r="BX82" s="207"/>
      <c r="BY82" s="212"/>
      <c r="BZ82" s="212"/>
      <c r="CF82" s="211">
        <v>1150</v>
      </c>
      <c r="CG82" s="212">
        <v>6.9700000000000002E-6</v>
      </c>
      <c r="CH82" s="216">
        <v>2.5</v>
      </c>
      <c r="CI82" s="216">
        <v>-3.3</v>
      </c>
      <c r="CJ82" s="216">
        <v>10.8</v>
      </c>
      <c r="CK82" s="207"/>
      <c r="CL82" s="207"/>
      <c r="CM82" s="207"/>
      <c r="CO82" s="211">
        <v>1150</v>
      </c>
      <c r="CP82" s="212">
        <v>2.0699999999999998E-5</v>
      </c>
      <c r="CQ82" s="216">
        <v>2.4</v>
      </c>
      <c r="CR82" s="216">
        <v>-3.4</v>
      </c>
      <c r="CS82" s="216">
        <v>18.8</v>
      </c>
      <c r="CT82" s="207"/>
      <c r="CU82" s="207"/>
      <c r="CV82" s="207"/>
    </row>
    <row r="83" spans="1:100" s="215" customFormat="1" x14ac:dyDescent="0.15">
      <c r="A83" s="211">
        <v>1200</v>
      </c>
      <c r="B83" s="212">
        <v>6.2220000000000001E-3</v>
      </c>
      <c r="C83" s="213">
        <v>6.8</v>
      </c>
      <c r="D83" s="214">
        <v>5.76</v>
      </c>
      <c r="E83" s="207">
        <v>9.32</v>
      </c>
      <c r="F83" s="207">
        <v>8.42</v>
      </c>
      <c r="G83" s="207">
        <v>3.99</v>
      </c>
      <c r="H83" s="218">
        <v>1.1242000000000001</v>
      </c>
      <c r="J83" s="211">
        <v>1200</v>
      </c>
      <c r="K83" s="212">
        <v>7.5929999999999999E-3</v>
      </c>
      <c r="L83" s="213">
        <v>0.63100000000000001</v>
      </c>
      <c r="M83" s="214">
        <v>1.605</v>
      </c>
      <c r="N83" s="207">
        <v>3.58</v>
      </c>
      <c r="O83" s="207">
        <v>3.5760000000000001</v>
      </c>
      <c r="P83" s="207">
        <v>0.185</v>
      </c>
      <c r="Q83" s="207"/>
      <c r="S83" s="211">
        <v>1200</v>
      </c>
      <c r="T83" s="212">
        <f t="shared" si="4"/>
        <v>2.0576000000000001E-5</v>
      </c>
      <c r="U83" s="213">
        <f t="shared" si="5"/>
        <v>2.5</v>
      </c>
      <c r="V83" s="216">
        <f t="shared" si="6"/>
        <v>-3.4748299319727889</v>
      </c>
      <c r="W83" s="207">
        <f t="shared" si="7"/>
        <v>19.681632653061222</v>
      </c>
      <c r="X83" s="207"/>
      <c r="Y83" s="207"/>
      <c r="Z83" s="207"/>
      <c r="AA83" s="103">
        <v>1.5400000000000002E-5</v>
      </c>
      <c r="AB83" s="103">
        <v>5.1760000000000001E-6</v>
      </c>
      <c r="AD83" s="211">
        <v>1200</v>
      </c>
      <c r="AE83" s="212">
        <v>1.6419999999999999E-5</v>
      </c>
      <c r="AF83" s="213">
        <v>14.2</v>
      </c>
      <c r="AG83" s="216">
        <v>-12.2</v>
      </c>
      <c r="AH83" s="207" t="s">
        <v>140</v>
      </c>
      <c r="AI83" s="207"/>
      <c r="AJ83" s="207"/>
      <c r="AK83" s="207"/>
      <c r="AL83" s="211"/>
      <c r="AN83" s="211"/>
      <c r="AO83" s="212"/>
      <c r="AP83" s="213"/>
      <c r="AQ83" s="216"/>
      <c r="AR83" s="207"/>
      <c r="AS83" s="207"/>
      <c r="AT83" s="207"/>
      <c r="AU83" s="223"/>
      <c r="AW83" s="211">
        <v>1200</v>
      </c>
      <c r="AX83" s="212">
        <v>3.5370000000000002E-6</v>
      </c>
      <c r="AY83" s="213">
        <v>30.1</v>
      </c>
      <c r="AZ83" s="216">
        <v>-30.1</v>
      </c>
      <c r="BA83" s="207"/>
      <c r="BB83" s="207"/>
      <c r="BC83" s="207"/>
      <c r="BD83" s="207"/>
      <c r="BF83" s="211"/>
      <c r="BG83" s="212"/>
      <c r="BH83" s="213"/>
      <c r="BI83" s="214"/>
      <c r="BJ83" s="207"/>
      <c r="BK83" s="207"/>
      <c r="BL83" s="207"/>
      <c r="BM83" s="207"/>
      <c r="BN83" s="212"/>
      <c r="BO83" s="212"/>
      <c r="BQ83" s="211"/>
      <c r="BR83" s="212"/>
      <c r="BS83" s="213"/>
      <c r="BT83" s="214"/>
      <c r="BU83" s="207"/>
      <c r="BV83" s="207"/>
      <c r="BW83" s="207"/>
      <c r="BX83" s="207"/>
      <c r="BY83" s="212"/>
      <c r="BZ83" s="212"/>
      <c r="CF83" s="211">
        <v>1200</v>
      </c>
      <c r="CG83" s="212">
        <v>5.1800000000000004E-6</v>
      </c>
      <c r="CH83" s="216">
        <v>2.5</v>
      </c>
      <c r="CI83" s="216">
        <v>-3.4</v>
      </c>
      <c r="CJ83" s="216">
        <v>11.6</v>
      </c>
      <c r="CK83" s="207"/>
      <c r="CL83" s="207"/>
      <c r="CM83" s="207"/>
      <c r="CO83" s="211">
        <v>1200</v>
      </c>
      <c r="CP83" s="212">
        <v>1.5400000000000002E-5</v>
      </c>
      <c r="CQ83" s="216">
        <v>2.5</v>
      </c>
      <c r="CR83" s="216">
        <v>-3.5</v>
      </c>
      <c r="CS83" s="216">
        <v>22.4</v>
      </c>
      <c r="CT83" s="207"/>
      <c r="CU83" s="207"/>
      <c r="CV83" s="207"/>
    </row>
    <row r="84" spans="1:100" s="222" customFormat="1" x14ac:dyDescent="0.15">
      <c r="A84" s="211">
        <v>1250</v>
      </c>
      <c r="B84" s="212">
        <v>4.5869999999999999E-3</v>
      </c>
      <c r="C84" s="213">
        <v>6.88</v>
      </c>
      <c r="D84" s="214">
        <v>5.83</v>
      </c>
      <c r="E84" s="207">
        <v>9.76</v>
      </c>
      <c r="F84" s="207">
        <v>8.85</v>
      </c>
      <c r="G84" s="207">
        <v>4.1100000000000003</v>
      </c>
      <c r="H84" s="218">
        <v>1.1364000000000001</v>
      </c>
      <c r="I84" s="215"/>
      <c r="J84" s="211">
        <v>1250</v>
      </c>
      <c r="K84" s="212">
        <v>6.3309999999999998E-3</v>
      </c>
      <c r="L84" s="213">
        <v>0.67400000000000004</v>
      </c>
      <c r="M84" s="214">
        <v>1.6850000000000001</v>
      </c>
      <c r="N84" s="207">
        <v>3.6989999999999998</v>
      </c>
      <c r="O84" s="207">
        <v>3.6949999999999998</v>
      </c>
      <c r="P84" s="207">
        <v>0.191</v>
      </c>
      <c r="Q84" s="207"/>
      <c r="R84" s="215"/>
      <c r="S84" s="211">
        <v>1250</v>
      </c>
      <c r="T84" s="212">
        <f t="shared" si="4"/>
        <v>1.5358000000000001E-5</v>
      </c>
      <c r="U84" s="213">
        <f t="shared" si="5"/>
        <v>2.5251789199739751</v>
      </c>
      <c r="V84" s="216">
        <f t="shared" si="6"/>
        <v>-3.5496421600520494</v>
      </c>
      <c r="W84" s="207">
        <f t="shared" si="7"/>
        <v>22.575666883539363</v>
      </c>
      <c r="X84" s="207"/>
      <c r="Y84" s="207"/>
      <c r="Z84" s="207"/>
      <c r="AA84" s="103">
        <v>1.149E-5</v>
      </c>
      <c r="AB84" s="103">
        <v>3.8680000000000001E-6</v>
      </c>
      <c r="AC84" s="215"/>
      <c r="AD84" s="211">
        <v>1250</v>
      </c>
      <c r="AE84" s="212">
        <v>1.261E-5</v>
      </c>
      <c r="AF84" s="213">
        <v>15.1</v>
      </c>
      <c r="AG84" s="216">
        <v>-12.6</v>
      </c>
      <c r="AH84" s="207" t="s">
        <v>115</v>
      </c>
      <c r="AI84" s="207"/>
      <c r="AJ84" s="207"/>
      <c r="AK84" s="207"/>
      <c r="AL84" s="211"/>
      <c r="AM84" s="215"/>
      <c r="AN84" s="211"/>
      <c r="AO84" s="212"/>
      <c r="AP84" s="213"/>
      <c r="AQ84" s="216"/>
      <c r="AR84" s="207"/>
      <c r="AS84" s="207"/>
      <c r="AT84" s="207"/>
      <c r="AU84" s="223"/>
      <c r="AV84" s="215"/>
      <c r="AW84" s="211">
        <v>1250</v>
      </c>
      <c r="AX84" s="212">
        <v>2.6529999999999998E-6</v>
      </c>
      <c r="AY84" s="213">
        <v>31.3</v>
      </c>
      <c r="AZ84" s="216">
        <v>-31.3</v>
      </c>
      <c r="BA84" s="207"/>
      <c r="BB84" s="207"/>
      <c r="BC84" s="207"/>
      <c r="BD84" s="207"/>
      <c r="BE84" s="215"/>
      <c r="BF84" s="211"/>
      <c r="BG84" s="212"/>
      <c r="BH84" s="213"/>
      <c r="BI84" s="214"/>
      <c r="BJ84" s="207"/>
      <c r="BK84" s="207"/>
      <c r="BL84" s="207"/>
      <c r="BM84" s="207"/>
      <c r="BN84" s="212"/>
      <c r="BO84" s="212"/>
      <c r="BP84" s="215"/>
      <c r="BQ84" s="211"/>
      <c r="BR84" s="212"/>
      <c r="BS84" s="213"/>
      <c r="BT84" s="214"/>
      <c r="BU84" s="207"/>
      <c r="BV84" s="207"/>
      <c r="BW84" s="207"/>
      <c r="BX84" s="207"/>
      <c r="BY84" s="212"/>
      <c r="BZ84" s="212"/>
      <c r="CA84" s="215"/>
      <c r="CB84" s="215"/>
      <c r="CF84" s="211">
        <v>1250</v>
      </c>
      <c r="CG84" s="212">
        <v>3.8700000000000002E-6</v>
      </c>
      <c r="CH84" s="216">
        <v>2.6</v>
      </c>
      <c r="CI84" s="216">
        <v>-3.4</v>
      </c>
      <c r="CJ84" s="216">
        <v>12.4</v>
      </c>
      <c r="CK84" s="207"/>
      <c r="CL84" s="207"/>
      <c r="CM84" s="207"/>
      <c r="CN84" s="215"/>
      <c r="CO84" s="211">
        <v>1250</v>
      </c>
      <c r="CP84" s="212">
        <v>1.15E-5</v>
      </c>
      <c r="CQ84" s="216">
        <v>2.5</v>
      </c>
      <c r="CR84" s="216">
        <v>-3.6</v>
      </c>
      <c r="CS84" s="216">
        <v>26</v>
      </c>
      <c r="CT84" s="207"/>
      <c r="CU84" s="207"/>
      <c r="CV84" s="207"/>
    </row>
    <row r="85" spans="1:100" s="215" customFormat="1" x14ac:dyDescent="0.15">
      <c r="A85" s="211">
        <v>1300</v>
      </c>
      <c r="B85" s="212">
        <v>3.4020000000000001E-3</v>
      </c>
      <c r="C85" s="213">
        <v>7.01</v>
      </c>
      <c r="D85" s="214">
        <v>5.91</v>
      </c>
      <c r="E85" s="207">
        <v>10.210000000000001</v>
      </c>
      <c r="F85" s="207">
        <v>9.2899999999999991</v>
      </c>
      <c r="G85" s="207">
        <v>4.2300000000000004</v>
      </c>
      <c r="H85" s="218">
        <v>1.1475</v>
      </c>
      <c r="J85" s="211">
        <v>1300</v>
      </c>
      <c r="K85" s="212">
        <v>5.2890000000000003E-3</v>
      </c>
      <c r="L85" s="213">
        <v>0.72</v>
      </c>
      <c r="M85" s="214">
        <v>1.764</v>
      </c>
      <c r="N85" s="207">
        <v>3.8239999999999998</v>
      </c>
      <c r="O85" s="207">
        <v>3.819</v>
      </c>
      <c r="P85" s="207">
        <v>0.19600000000000001</v>
      </c>
      <c r="Q85" s="207"/>
      <c r="S85" s="211">
        <v>1300</v>
      </c>
      <c r="T85" s="212">
        <f t="shared" si="4"/>
        <v>1.1514E-5</v>
      </c>
      <c r="U85" s="213">
        <f t="shared" si="5"/>
        <v>2.6</v>
      </c>
      <c r="V85" s="216">
        <f t="shared" si="6"/>
        <v>-3.6494791666666662</v>
      </c>
      <c r="W85" s="207">
        <f t="shared" si="7"/>
        <v>25.457291666666663</v>
      </c>
      <c r="X85" s="207"/>
      <c r="Y85" s="207"/>
      <c r="Z85" s="207"/>
      <c r="AA85" s="103">
        <v>8.6070000000000008E-6</v>
      </c>
      <c r="AB85" s="103">
        <v>2.9069999999999999E-6</v>
      </c>
      <c r="AD85" s="211">
        <v>1300</v>
      </c>
      <c r="AE85" s="212">
        <v>9.7389999999999994E-6</v>
      </c>
      <c r="AF85" s="213">
        <v>15.8</v>
      </c>
      <c r="AG85" s="216">
        <v>-13.1</v>
      </c>
      <c r="AH85" s="207" t="s">
        <v>141</v>
      </c>
      <c r="AI85" s="207"/>
      <c r="AJ85" s="207"/>
      <c r="AK85" s="207"/>
      <c r="AL85" s="211"/>
      <c r="AN85" s="211"/>
      <c r="AO85" s="212"/>
      <c r="AP85" s="213"/>
      <c r="AQ85" s="216"/>
      <c r="AR85" s="207"/>
      <c r="AS85" s="207"/>
      <c r="AT85" s="207"/>
      <c r="AU85" s="223"/>
      <c r="AW85" s="211">
        <v>1300</v>
      </c>
      <c r="AX85" s="212">
        <v>1.9999999999999999E-6</v>
      </c>
      <c r="AY85" s="213">
        <v>32.4</v>
      </c>
      <c r="AZ85" s="216">
        <v>-32.4</v>
      </c>
      <c r="BA85" s="207"/>
      <c r="BB85" s="207"/>
      <c r="BC85" s="207"/>
      <c r="BD85" s="207"/>
      <c r="BF85" s="211"/>
      <c r="BG85" s="212"/>
      <c r="BH85" s="213"/>
      <c r="BI85" s="214"/>
      <c r="BJ85" s="207"/>
      <c r="BK85" s="207"/>
      <c r="BL85" s="207"/>
      <c r="BM85" s="207"/>
      <c r="BN85" s="212"/>
      <c r="BO85" s="212"/>
      <c r="BQ85" s="211"/>
      <c r="BR85" s="212"/>
      <c r="BS85" s="213"/>
      <c r="BT85" s="214"/>
      <c r="BU85" s="207"/>
      <c r="BV85" s="207"/>
      <c r="BW85" s="207"/>
      <c r="BX85" s="207"/>
      <c r="BY85" s="212"/>
      <c r="BZ85" s="212"/>
      <c r="CF85" s="211">
        <v>1300</v>
      </c>
      <c r="CG85" s="212">
        <v>2.9100000000000001E-6</v>
      </c>
      <c r="CH85" s="216">
        <v>2.6</v>
      </c>
      <c r="CI85" s="216">
        <v>-3.5</v>
      </c>
      <c r="CJ85" s="216">
        <v>13.2</v>
      </c>
      <c r="CK85" s="207"/>
      <c r="CL85" s="207"/>
      <c r="CM85" s="207"/>
      <c r="CO85" s="211">
        <v>1300</v>
      </c>
      <c r="CP85" s="212">
        <v>8.6100000000000006E-6</v>
      </c>
      <c r="CQ85" s="216">
        <v>2.6</v>
      </c>
      <c r="CR85" s="216">
        <v>-3.7</v>
      </c>
      <c r="CS85" s="216">
        <v>29.6</v>
      </c>
      <c r="CT85" s="207"/>
      <c r="CU85" s="207"/>
      <c r="CV85" s="207"/>
    </row>
    <row r="86" spans="1:100" s="215" customFormat="1" x14ac:dyDescent="0.15">
      <c r="A86" s="211">
        <v>1350</v>
      </c>
      <c r="B86" s="212">
        <v>2.5400000000000002E-3</v>
      </c>
      <c r="C86" s="213">
        <v>7.14</v>
      </c>
      <c r="D86" s="214">
        <v>5.99</v>
      </c>
      <c r="E86" s="207">
        <v>10.67</v>
      </c>
      <c r="F86" s="207">
        <v>9.73</v>
      </c>
      <c r="G86" s="207">
        <v>4.3600000000000003</v>
      </c>
      <c r="H86" s="218">
        <v>1.1586000000000001</v>
      </c>
      <c r="J86" s="211">
        <v>1350</v>
      </c>
      <c r="K86" s="212">
        <v>4.4250000000000001E-3</v>
      </c>
      <c r="L86" s="213">
        <v>0.76</v>
      </c>
      <c r="M86" s="214">
        <v>1.8460000000000001</v>
      </c>
      <c r="N86" s="207">
        <v>3.9550000000000001</v>
      </c>
      <c r="O86" s="207">
        <v>3.95</v>
      </c>
      <c r="P86" s="207">
        <v>0.19900000000000001</v>
      </c>
      <c r="Q86" s="207"/>
      <c r="S86" s="211">
        <v>1350</v>
      </c>
      <c r="T86" s="212">
        <f t="shared" si="4"/>
        <v>8.6610000000000006E-6</v>
      </c>
      <c r="U86" s="213">
        <f t="shared" si="5"/>
        <v>2.7</v>
      </c>
      <c r="V86" s="216">
        <f t="shared" si="6"/>
        <v>-3.749250288350634</v>
      </c>
      <c r="W86" s="207">
        <f t="shared" si="7"/>
        <v>28.328027681660902</v>
      </c>
      <c r="X86" s="207"/>
      <c r="Y86" s="207"/>
      <c r="Z86" s="207"/>
      <c r="AA86" s="103">
        <v>6.4659999999999996E-6</v>
      </c>
      <c r="AB86" s="103">
        <v>2.1950000000000002E-6</v>
      </c>
      <c r="AD86" s="211">
        <v>1350</v>
      </c>
      <c r="AE86" s="212">
        <v>7.5530000000000004E-6</v>
      </c>
      <c r="AF86" s="213">
        <v>16.399999999999999</v>
      </c>
      <c r="AG86" s="216">
        <v>-13.6</v>
      </c>
      <c r="AH86" s="207" t="s">
        <v>142</v>
      </c>
      <c r="AI86" s="207"/>
      <c r="AJ86" s="207"/>
      <c r="AK86" s="207"/>
      <c r="AL86" s="211"/>
      <c r="AN86" s="211"/>
      <c r="AO86" s="212"/>
      <c r="AP86" s="213"/>
      <c r="AQ86" s="216"/>
      <c r="AR86" s="207"/>
      <c r="AS86" s="207"/>
      <c r="AT86" s="207"/>
      <c r="AU86" s="223"/>
      <c r="AW86" s="211">
        <v>1350</v>
      </c>
      <c r="AX86" s="212">
        <v>1.517E-6</v>
      </c>
      <c r="AY86" s="213">
        <v>33.5</v>
      </c>
      <c r="AZ86" s="216">
        <v>-34</v>
      </c>
      <c r="BA86" s="207"/>
      <c r="BB86" s="207"/>
      <c r="BC86" s="207"/>
      <c r="BD86" s="207"/>
      <c r="BF86" s="211"/>
      <c r="BG86" s="212"/>
      <c r="BH86" s="213"/>
      <c r="BI86" s="214"/>
      <c r="BJ86" s="207"/>
      <c r="BK86" s="207"/>
      <c r="BL86" s="207"/>
      <c r="BM86" s="207"/>
      <c r="BN86" s="212"/>
      <c r="BO86" s="212"/>
      <c r="BQ86" s="211"/>
      <c r="BR86" s="212"/>
      <c r="BS86" s="213"/>
      <c r="BT86" s="214"/>
      <c r="BU86" s="207"/>
      <c r="BV86" s="207"/>
      <c r="BW86" s="207"/>
      <c r="BX86" s="207"/>
      <c r="BY86" s="212"/>
      <c r="BZ86" s="212"/>
      <c r="CF86" s="211">
        <v>1350</v>
      </c>
      <c r="CG86" s="212">
        <v>2.2000000000000001E-6</v>
      </c>
      <c r="CH86" s="216">
        <v>2.7</v>
      </c>
      <c r="CI86" s="216">
        <v>-3.6</v>
      </c>
      <c r="CJ86" s="216">
        <v>14</v>
      </c>
      <c r="CK86" s="207"/>
      <c r="CL86" s="207"/>
      <c r="CM86" s="207"/>
      <c r="CO86" s="211">
        <v>1350</v>
      </c>
      <c r="CP86" s="212">
        <v>6.4699999999999999E-6</v>
      </c>
      <c r="CQ86" s="216">
        <v>2.7</v>
      </c>
      <c r="CR86" s="216">
        <v>-3.8</v>
      </c>
      <c r="CS86" s="216">
        <v>33.200000000000003</v>
      </c>
      <c r="CT86" s="207"/>
      <c r="CU86" s="207"/>
      <c r="CV86" s="207"/>
    </row>
    <row r="87" spans="1:100" s="215" customFormat="1" x14ac:dyDescent="0.15">
      <c r="A87" s="211">
        <v>1400</v>
      </c>
      <c r="B87" s="212">
        <v>1.9090000000000001E-3</v>
      </c>
      <c r="C87" s="213">
        <v>7.29</v>
      </c>
      <c r="D87" s="214">
        <v>6.07</v>
      </c>
      <c r="E87" s="207">
        <v>11.14</v>
      </c>
      <c r="F87" s="207">
        <v>10.19</v>
      </c>
      <c r="G87" s="207">
        <v>4.5</v>
      </c>
      <c r="H87" s="218">
        <v>1.17</v>
      </c>
      <c r="J87" s="211">
        <v>1400</v>
      </c>
      <c r="K87" s="212">
        <v>3.7090000000000001E-3</v>
      </c>
      <c r="L87" s="213">
        <v>0.8</v>
      </c>
      <c r="M87" s="214">
        <v>1.931</v>
      </c>
      <c r="N87" s="207">
        <v>4.0919999999999996</v>
      </c>
      <c r="O87" s="207">
        <v>4.0869999999999997</v>
      </c>
      <c r="P87" s="207">
        <v>0.20100000000000001</v>
      </c>
      <c r="Q87" s="207"/>
      <c r="S87" s="211">
        <v>1400</v>
      </c>
      <c r="T87" s="212">
        <f t="shared" si="4"/>
        <v>6.5370000000000003E-6</v>
      </c>
      <c r="U87" s="213">
        <f t="shared" si="5"/>
        <v>2.7744648318042815</v>
      </c>
      <c r="V87" s="216">
        <f t="shared" si="6"/>
        <v>-3.8489296636085624</v>
      </c>
      <c r="W87" s="207">
        <f t="shared" si="7"/>
        <v>31.107798165137616</v>
      </c>
      <c r="X87" s="207"/>
      <c r="Y87" s="207"/>
      <c r="Z87" s="207"/>
      <c r="AA87" s="103">
        <v>4.8720000000000001E-6</v>
      </c>
      <c r="AB87" s="103">
        <v>1.6649999999999999E-6</v>
      </c>
      <c r="AD87" s="211">
        <v>1400</v>
      </c>
      <c r="AE87" s="212">
        <v>5.8810000000000001E-6</v>
      </c>
      <c r="AF87" s="213">
        <v>17</v>
      </c>
      <c r="AG87" s="216">
        <v>-14.2</v>
      </c>
      <c r="AH87" s="207" t="s">
        <v>143</v>
      </c>
      <c r="AI87" s="207"/>
      <c r="AJ87" s="207"/>
      <c r="AK87" s="207"/>
      <c r="AL87" s="211"/>
      <c r="AN87" s="211"/>
      <c r="AO87" s="212"/>
      <c r="AP87" s="213"/>
      <c r="AQ87" s="216"/>
      <c r="AR87" s="207"/>
      <c r="AS87" s="207"/>
      <c r="AT87" s="207"/>
      <c r="AU87" s="223"/>
      <c r="AW87" s="211">
        <v>1400</v>
      </c>
      <c r="AX87" s="212">
        <v>1.158E-6</v>
      </c>
      <c r="AY87" s="213">
        <v>34.799999999999997</v>
      </c>
      <c r="AZ87" s="216">
        <v>-35.799999999999997</v>
      </c>
      <c r="BA87" s="207"/>
      <c r="BB87" s="207"/>
      <c r="BC87" s="207"/>
      <c r="BD87" s="207"/>
      <c r="BF87" s="211"/>
      <c r="BG87" s="212"/>
      <c r="BH87" s="213"/>
      <c r="BI87" s="214"/>
      <c r="BJ87" s="207"/>
      <c r="BK87" s="207"/>
      <c r="BL87" s="207"/>
      <c r="BM87" s="207"/>
      <c r="BN87" s="212"/>
      <c r="BO87" s="212"/>
      <c r="BQ87" s="211"/>
      <c r="BR87" s="212"/>
      <c r="BS87" s="213"/>
      <c r="BT87" s="214"/>
      <c r="BU87" s="207"/>
      <c r="BV87" s="207"/>
      <c r="BW87" s="207"/>
      <c r="BX87" s="207"/>
      <c r="BY87" s="212"/>
      <c r="BZ87" s="212"/>
      <c r="CF87" s="211">
        <v>1400</v>
      </c>
      <c r="CG87" s="212">
        <v>1.6700000000000001E-6</v>
      </c>
      <c r="CH87" s="216">
        <v>2.7</v>
      </c>
      <c r="CI87" s="216">
        <v>-3.7</v>
      </c>
      <c r="CJ87" s="216">
        <v>14.8</v>
      </c>
      <c r="CK87" s="207"/>
      <c r="CL87" s="207"/>
      <c r="CM87" s="207"/>
      <c r="CO87" s="211">
        <v>1400</v>
      </c>
      <c r="CP87" s="212">
        <v>4.87E-6</v>
      </c>
      <c r="CQ87" s="216">
        <v>2.8</v>
      </c>
      <c r="CR87" s="216">
        <v>-3.9</v>
      </c>
      <c r="CS87" s="216">
        <v>36.700000000000003</v>
      </c>
      <c r="CT87" s="207"/>
      <c r="CU87" s="207"/>
      <c r="CV87" s="207"/>
    </row>
    <row r="88" spans="1:100" s="215" customFormat="1" x14ac:dyDescent="0.15">
      <c r="A88" s="211">
        <v>1450</v>
      </c>
      <c r="B88" s="212">
        <v>1.4419999999999999E-3</v>
      </c>
      <c r="C88" s="213">
        <v>7.43</v>
      </c>
      <c r="D88" s="214">
        <v>6.15</v>
      </c>
      <c r="E88" s="207">
        <v>11.62</v>
      </c>
      <c r="F88" s="207">
        <v>10.66</v>
      </c>
      <c r="G88" s="207">
        <v>4.6399999999999997</v>
      </c>
      <c r="H88" s="218">
        <v>1.1816</v>
      </c>
      <c r="J88" s="211">
        <v>1450</v>
      </c>
      <c r="K88" s="212">
        <v>3.1129999999999999E-3</v>
      </c>
      <c r="L88" s="213">
        <v>0.84</v>
      </c>
      <c r="M88" s="214">
        <v>2.0129999999999999</v>
      </c>
      <c r="N88" s="207">
        <v>4.2389999999999999</v>
      </c>
      <c r="O88" s="207">
        <v>4.234</v>
      </c>
      <c r="P88" s="207">
        <v>0.20100000000000001</v>
      </c>
      <c r="Q88" s="207"/>
      <c r="S88" s="211">
        <v>1450</v>
      </c>
      <c r="T88" s="212">
        <f t="shared" si="4"/>
        <v>4.9459999999999997E-6</v>
      </c>
      <c r="U88" s="213">
        <f t="shared" si="5"/>
        <v>2.8</v>
      </c>
      <c r="V88" s="216">
        <f t="shared" si="6"/>
        <v>-3.9486868686868686</v>
      </c>
      <c r="W88" s="207">
        <f t="shared" si="7"/>
        <v>33.962828282828276</v>
      </c>
      <c r="X88" s="207"/>
      <c r="Y88" s="207"/>
      <c r="Z88" s="207"/>
      <c r="AA88" s="103">
        <v>3.6780000000000002E-6</v>
      </c>
      <c r="AB88" s="103">
        <v>1.268E-6</v>
      </c>
      <c r="AD88" s="211">
        <v>1450</v>
      </c>
      <c r="AE88" s="212">
        <v>4.5909999999999998E-6</v>
      </c>
      <c r="AF88" s="213">
        <v>17.899999999999999</v>
      </c>
      <c r="AG88" s="216">
        <v>-14.5</v>
      </c>
      <c r="AH88" s="207" t="s">
        <v>118</v>
      </c>
      <c r="AI88" s="207"/>
      <c r="AJ88" s="207"/>
      <c r="AK88" s="207"/>
      <c r="AL88" s="211"/>
      <c r="AN88" s="211"/>
      <c r="AO88" s="212"/>
      <c r="AP88" s="213"/>
      <c r="AQ88" s="216"/>
      <c r="AR88" s="207"/>
      <c r="AS88" s="207"/>
      <c r="AT88" s="207"/>
      <c r="AU88" s="223"/>
      <c r="AW88" s="211">
        <v>1450</v>
      </c>
      <c r="AX88" s="212">
        <v>8.8710000000000005E-7</v>
      </c>
      <c r="AY88" s="213">
        <v>36.5</v>
      </c>
      <c r="AZ88" s="216">
        <v>-37.700000000000003</v>
      </c>
      <c r="BA88" s="207"/>
      <c r="BB88" s="207"/>
      <c r="BC88" s="207"/>
      <c r="BD88" s="207"/>
      <c r="BF88" s="211"/>
      <c r="BG88" s="212"/>
      <c r="BH88" s="213"/>
      <c r="BI88" s="214"/>
      <c r="BJ88" s="207"/>
      <c r="BK88" s="207"/>
      <c r="BL88" s="207"/>
      <c r="BM88" s="207"/>
      <c r="BN88" s="212"/>
      <c r="BO88" s="212"/>
      <c r="BQ88" s="211"/>
      <c r="BR88" s="212"/>
      <c r="BS88" s="213"/>
      <c r="BT88" s="214"/>
      <c r="BU88" s="207"/>
      <c r="BV88" s="207"/>
      <c r="BW88" s="207"/>
      <c r="BX88" s="207"/>
      <c r="BY88" s="212"/>
      <c r="BZ88" s="212"/>
      <c r="CF88" s="211">
        <v>1450</v>
      </c>
      <c r="CG88" s="212">
        <v>1.2699999999999999E-6</v>
      </c>
      <c r="CH88" s="216">
        <v>2.8</v>
      </c>
      <c r="CI88" s="216">
        <v>-3.8</v>
      </c>
      <c r="CJ88" s="216">
        <v>15.6</v>
      </c>
      <c r="CK88" s="207"/>
      <c r="CL88" s="207"/>
      <c r="CM88" s="207"/>
      <c r="CO88" s="211">
        <v>1450</v>
      </c>
      <c r="CP88" s="212">
        <v>3.6799999999999999E-6</v>
      </c>
      <c r="CQ88" s="216">
        <v>2.8</v>
      </c>
      <c r="CR88" s="216">
        <v>-4</v>
      </c>
      <c r="CS88" s="216">
        <v>40.299999999999997</v>
      </c>
      <c r="CT88" s="207"/>
      <c r="CU88" s="207"/>
      <c r="CV88" s="207"/>
    </row>
    <row r="89" spans="1:100" s="215" customFormat="1" x14ac:dyDescent="0.15">
      <c r="A89" s="211">
        <v>1500</v>
      </c>
      <c r="B89" s="212">
        <v>1.0950000000000001E-3</v>
      </c>
      <c r="C89" s="213">
        <v>7.56</v>
      </c>
      <c r="D89" s="214">
        <v>6.24</v>
      </c>
      <c r="E89" s="207">
        <v>12.12</v>
      </c>
      <c r="F89" s="207">
        <v>11.14</v>
      </c>
      <c r="G89" s="207">
        <v>4.78</v>
      </c>
      <c r="H89" s="218">
        <v>1.1937</v>
      </c>
      <c r="J89" s="211">
        <v>1500</v>
      </c>
      <c r="K89" s="212">
        <v>2.6159999999999998E-3</v>
      </c>
      <c r="L89" s="213">
        <v>0.88700000000000001</v>
      </c>
      <c r="M89" s="214">
        <v>2.0910000000000002</v>
      </c>
      <c r="N89" s="207">
        <v>4.3890000000000002</v>
      </c>
      <c r="O89" s="207">
        <v>4.3849999999999998</v>
      </c>
      <c r="P89" s="207">
        <v>0.2</v>
      </c>
      <c r="Q89" s="207"/>
      <c r="S89" s="211">
        <v>1500</v>
      </c>
      <c r="T89" s="212">
        <f t="shared" si="4"/>
        <v>3.7507000000000004E-6</v>
      </c>
      <c r="U89" s="213">
        <f t="shared" si="5"/>
        <v>2.8741333333333334</v>
      </c>
      <c r="V89" s="216">
        <f t="shared" si="6"/>
        <v>-4.0482666666666667</v>
      </c>
      <c r="W89" s="207">
        <f t="shared" si="7"/>
        <v>36.786666666666662</v>
      </c>
      <c r="X89" s="207"/>
      <c r="Y89" s="207"/>
      <c r="Z89" s="207"/>
      <c r="AA89" s="103">
        <v>2.7810000000000001E-6</v>
      </c>
      <c r="AB89" s="103">
        <v>9.6970000000000001E-7</v>
      </c>
      <c r="AD89" s="211">
        <v>1500</v>
      </c>
      <c r="AE89" s="212">
        <v>3.5999999999999998E-6</v>
      </c>
      <c r="AF89" s="213">
        <v>18.5</v>
      </c>
      <c r="AG89" s="216">
        <v>-15.1</v>
      </c>
      <c r="AH89" s="207" t="s">
        <v>144</v>
      </c>
      <c r="AI89" s="207"/>
      <c r="AJ89" s="207"/>
      <c r="AK89" s="207"/>
      <c r="AL89" s="211"/>
      <c r="AN89" s="211"/>
      <c r="AO89" s="212"/>
      <c r="AP89" s="213"/>
      <c r="AQ89" s="216"/>
      <c r="AR89" s="207"/>
      <c r="AS89" s="207"/>
      <c r="AT89" s="207"/>
      <c r="AU89" s="223"/>
      <c r="AW89" s="211">
        <v>1500</v>
      </c>
      <c r="AX89" s="212">
        <v>6.8280000000000005E-7</v>
      </c>
      <c r="AY89" s="213">
        <v>38.299999999999997</v>
      </c>
      <c r="AZ89" s="216">
        <v>-39.5</v>
      </c>
      <c r="BA89" s="207"/>
      <c r="BB89" s="207"/>
      <c r="BC89" s="207"/>
      <c r="BD89" s="207"/>
      <c r="BF89" s="211"/>
      <c r="BG89" s="212"/>
      <c r="BH89" s="213"/>
      <c r="BI89" s="214"/>
      <c r="BJ89" s="207"/>
      <c r="BK89" s="207"/>
      <c r="BL89" s="207"/>
      <c r="BM89" s="207"/>
      <c r="BN89" s="212"/>
      <c r="BO89" s="212"/>
      <c r="BQ89" s="211"/>
      <c r="BR89" s="212"/>
      <c r="BS89" s="213"/>
      <c r="BT89" s="214"/>
      <c r="BU89" s="207"/>
      <c r="BV89" s="207"/>
      <c r="BW89" s="207"/>
      <c r="BX89" s="207"/>
      <c r="BY89" s="212"/>
      <c r="BZ89" s="212"/>
      <c r="CF89" s="211">
        <v>1500</v>
      </c>
      <c r="CG89" s="212">
        <v>9.7000000000000003E-7</v>
      </c>
      <c r="CH89" s="216">
        <v>2.8</v>
      </c>
      <c r="CI89" s="216">
        <v>-3.9</v>
      </c>
      <c r="CJ89" s="216">
        <v>16.399999999999999</v>
      </c>
      <c r="CK89" s="207"/>
      <c r="CL89" s="207"/>
      <c r="CM89" s="207"/>
      <c r="CO89" s="211">
        <v>1500</v>
      </c>
      <c r="CP89" s="212">
        <v>2.7800000000000001E-6</v>
      </c>
      <c r="CQ89" s="216">
        <v>2.9</v>
      </c>
      <c r="CR89" s="216">
        <v>-4.0999999999999996</v>
      </c>
      <c r="CS89" s="216">
        <v>43.9</v>
      </c>
      <c r="CT89" s="207"/>
      <c r="CU89" s="207"/>
      <c r="CV89" s="207"/>
    </row>
    <row r="90" spans="1:100" s="222" customFormat="1" x14ac:dyDescent="0.15">
      <c r="A90" s="211">
        <v>1550</v>
      </c>
      <c r="B90" s="212">
        <v>8.3489999999999997E-4</v>
      </c>
      <c r="C90" s="213">
        <v>7.67</v>
      </c>
      <c r="D90" s="214">
        <v>6.33</v>
      </c>
      <c r="E90" s="207">
        <v>12.63</v>
      </c>
      <c r="F90" s="207">
        <v>11.63</v>
      </c>
      <c r="G90" s="207">
        <v>4.93</v>
      </c>
      <c r="H90" s="218">
        <v>1.2069000000000001</v>
      </c>
      <c r="I90" s="215"/>
      <c r="J90" s="211">
        <v>1550</v>
      </c>
      <c r="K90" s="212">
        <v>2.2000000000000001E-3</v>
      </c>
      <c r="L90" s="213">
        <v>0.93100000000000005</v>
      </c>
      <c r="M90" s="214">
        <v>2.1760000000000002</v>
      </c>
      <c r="N90" s="207">
        <v>4.55</v>
      </c>
      <c r="O90" s="207">
        <v>4.5449999999999999</v>
      </c>
      <c r="P90" s="207">
        <v>0.19700000000000001</v>
      </c>
      <c r="Q90" s="207"/>
      <c r="R90" s="215"/>
      <c r="S90" s="211">
        <v>1550</v>
      </c>
      <c r="T90" s="212">
        <f t="shared" si="4"/>
        <v>2.8510999999999997E-6</v>
      </c>
      <c r="U90" s="213">
        <f t="shared" si="5"/>
        <v>2.9739313244569026</v>
      </c>
      <c r="V90" s="216">
        <f t="shared" si="6"/>
        <v>-4.1217939733707079</v>
      </c>
      <c r="W90" s="207">
        <f t="shared" si="7"/>
        <v>39.601191310441493</v>
      </c>
      <c r="X90" s="207"/>
      <c r="Y90" s="207"/>
      <c r="Z90" s="207"/>
      <c r="AA90" s="103">
        <v>2.1069999999999999E-6</v>
      </c>
      <c r="AB90" s="103">
        <v>7.441E-7</v>
      </c>
      <c r="AC90" s="215"/>
      <c r="AD90" s="211">
        <v>1550</v>
      </c>
      <c r="AE90" s="212">
        <v>2.8289999999999999E-6</v>
      </c>
      <c r="AF90" s="213">
        <v>19.100000000000001</v>
      </c>
      <c r="AG90" s="216">
        <v>-15.6</v>
      </c>
      <c r="AH90" s="207" t="s">
        <v>145</v>
      </c>
      <c r="AI90" s="207"/>
      <c r="AJ90" s="207"/>
      <c r="AK90" s="207"/>
      <c r="AL90" s="211"/>
      <c r="AM90" s="215"/>
      <c r="AN90" s="211"/>
      <c r="AO90" s="212"/>
      <c r="AP90" s="213"/>
      <c r="AQ90" s="216"/>
      <c r="AR90" s="207"/>
      <c r="AS90" s="207"/>
      <c r="AT90" s="207"/>
      <c r="AU90" s="223"/>
      <c r="AV90" s="215"/>
      <c r="AW90" s="211">
        <v>1550</v>
      </c>
      <c r="AX90" s="212">
        <v>5.2730000000000002E-7</v>
      </c>
      <c r="AY90" s="213">
        <v>39.9</v>
      </c>
      <c r="AZ90" s="216">
        <v>-41.4</v>
      </c>
      <c r="BA90" s="207"/>
      <c r="BB90" s="207"/>
      <c r="BC90" s="207"/>
      <c r="BD90" s="207"/>
      <c r="BE90" s="215"/>
      <c r="BF90" s="211"/>
      <c r="BG90" s="212"/>
      <c r="BH90" s="213"/>
      <c r="BI90" s="214"/>
      <c r="BJ90" s="207"/>
      <c r="BK90" s="207"/>
      <c r="BL90" s="207"/>
      <c r="BM90" s="207"/>
      <c r="BN90" s="212"/>
      <c r="BO90" s="212"/>
      <c r="BP90" s="215"/>
      <c r="BQ90" s="211"/>
      <c r="BR90" s="212"/>
      <c r="BS90" s="213"/>
      <c r="BT90" s="214"/>
      <c r="BU90" s="207"/>
      <c r="BV90" s="207"/>
      <c r="BW90" s="207"/>
      <c r="BX90" s="207"/>
      <c r="BY90" s="212"/>
      <c r="BZ90" s="212"/>
      <c r="CA90" s="215"/>
      <c r="CB90" s="215"/>
      <c r="CF90" s="211">
        <v>1550</v>
      </c>
      <c r="CG90" s="212">
        <v>7.4399999999999999E-7</v>
      </c>
      <c r="CH90" s="216">
        <v>2.9</v>
      </c>
      <c r="CI90" s="216">
        <v>-3.9</v>
      </c>
      <c r="CJ90" s="216">
        <v>17.2</v>
      </c>
      <c r="CK90" s="207"/>
      <c r="CL90" s="207"/>
      <c r="CM90" s="207"/>
      <c r="CN90" s="215"/>
      <c r="CO90" s="211">
        <v>1550</v>
      </c>
      <c r="CP90" s="212">
        <v>2.1100000000000001E-6</v>
      </c>
      <c r="CQ90" s="216">
        <v>3</v>
      </c>
      <c r="CR90" s="216">
        <v>-4.2</v>
      </c>
      <c r="CS90" s="216">
        <v>47.5</v>
      </c>
      <c r="CT90" s="207"/>
      <c r="CU90" s="207"/>
      <c r="CV90" s="207"/>
    </row>
    <row r="91" spans="1:100" s="215" customFormat="1" x14ac:dyDescent="0.15">
      <c r="A91" s="211">
        <v>1600</v>
      </c>
      <c r="B91" s="212">
        <v>6.4000000000000005E-4</v>
      </c>
      <c r="C91" s="213">
        <v>7.76</v>
      </c>
      <c r="D91" s="214">
        <v>6.42</v>
      </c>
      <c r="E91" s="207">
        <v>13.16</v>
      </c>
      <c r="F91" s="207">
        <v>12.14</v>
      </c>
      <c r="G91" s="207">
        <v>5.09</v>
      </c>
      <c r="H91" s="218">
        <v>1.2205999999999999</v>
      </c>
      <c r="J91" s="211">
        <v>1600</v>
      </c>
      <c r="K91" s="212">
        <v>1.853E-3</v>
      </c>
      <c r="L91" s="213">
        <v>0.97499999999999998</v>
      </c>
      <c r="M91" s="214">
        <v>2.2610000000000001</v>
      </c>
      <c r="N91" s="207">
        <v>4.7190000000000003</v>
      </c>
      <c r="O91" s="207">
        <v>4.7149999999999999</v>
      </c>
      <c r="P91" s="207">
        <v>0.193</v>
      </c>
      <c r="Q91" s="207"/>
      <c r="S91" s="211">
        <v>1600</v>
      </c>
      <c r="T91" s="212">
        <f t="shared" si="4"/>
        <v>2.1708999999999998E-6</v>
      </c>
      <c r="U91" s="213">
        <f t="shared" si="5"/>
        <v>3.0472618499769903</v>
      </c>
      <c r="V91" s="216">
        <f t="shared" si="6"/>
        <v>-4.2945236999539809</v>
      </c>
      <c r="W91" s="207">
        <f t="shared" si="7"/>
        <v>42.371836171191902</v>
      </c>
      <c r="X91" s="207"/>
      <c r="Y91" s="207"/>
      <c r="Z91" s="207"/>
      <c r="AA91" s="103">
        <v>1.598E-6</v>
      </c>
      <c r="AB91" s="103">
        <v>5.7289999999999995E-7</v>
      </c>
      <c r="AD91" s="211">
        <v>1600</v>
      </c>
      <c r="AE91" s="212">
        <v>2.2299999999999998E-6</v>
      </c>
      <c r="AF91" s="213">
        <v>19.7</v>
      </c>
      <c r="AG91" s="216">
        <v>-16.100000000000001</v>
      </c>
      <c r="AH91" s="207" t="s">
        <v>120</v>
      </c>
      <c r="AI91" s="207"/>
      <c r="AJ91" s="207"/>
      <c r="AK91" s="207"/>
      <c r="AL91" s="211"/>
      <c r="AN91" s="211"/>
      <c r="AO91" s="212"/>
      <c r="AP91" s="213"/>
      <c r="AQ91" s="216"/>
      <c r="AR91" s="207"/>
      <c r="AS91" s="207"/>
      <c r="AT91" s="207"/>
      <c r="AU91" s="223"/>
      <c r="AW91" s="211">
        <v>1600</v>
      </c>
      <c r="AX91" s="212">
        <v>4.0960000000000001E-7</v>
      </c>
      <c r="AY91" s="213">
        <v>41.6</v>
      </c>
      <c r="AZ91" s="216">
        <v>-43.3</v>
      </c>
      <c r="BA91" s="207"/>
      <c r="BB91" s="207"/>
      <c r="BC91" s="207"/>
      <c r="BD91" s="207"/>
      <c r="BF91" s="211"/>
      <c r="BG91" s="212"/>
      <c r="BH91" s="213"/>
      <c r="BI91" s="214"/>
      <c r="BJ91" s="207"/>
      <c r="BK91" s="207"/>
      <c r="BL91" s="207"/>
      <c r="BM91" s="207"/>
      <c r="BN91" s="212"/>
      <c r="BO91" s="212"/>
      <c r="BQ91" s="211"/>
      <c r="BR91" s="212"/>
      <c r="BS91" s="213"/>
      <c r="BT91" s="214"/>
      <c r="BU91" s="207"/>
      <c r="BV91" s="207"/>
      <c r="BW91" s="207"/>
      <c r="BX91" s="207"/>
      <c r="BY91" s="212"/>
      <c r="BZ91" s="212"/>
      <c r="CF91" s="211">
        <v>1600</v>
      </c>
      <c r="CG91" s="212">
        <v>5.7299999999999996E-7</v>
      </c>
      <c r="CH91" s="216">
        <v>2.9</v>
      </c>
      <c r="CI91" s="216">
        <v>-4</v>
      </c>
      <c r="CJ91" s="216">
        <v>18</v>
      </c>
      <c r="CK91" s="207"/>
      <c r="CL91" s="207"/>
      <c r="CM91" s="207"/>
      <c r="CO91" s="211">
        <v>1600</v>
      </c>
      <c r="CP91" s="212">
        <v>1.5999999999999999E-6</v>
      </c>
      <c r="CQ91" s="216">
        <v>3.1</v>
      </c>
      <c r="CR91" s="216">
        <v>-4.4000000000000004</v>
      </c>
      <c r="CS91" s="216">
        <v>51.1</v>
      </c>
      <c r="CT91" s="207"/>
      <c r="CU91" s="207"/>
      <c r="CV91" s="207"/>
    </row>
    <row r="92" spans="1:100" s="215" customFormat="1" x14ac:dyDescent="0.15">
      <c r="A92" s="211">
        <v>1650</v>
      </c>
      <c r="B92" s="212">
        <v>4.9249999999999999E-4</v>
      </c>
      <c r="C92" s="213">
        <v>7.85</v>
      </c>
      <c r="D92" s="214">
        <v>6.52</v>
      </c>
      <c r="E92" s="207">
        <v>13.71</v>
      </c>
      <c r="F92" s="207">
        <v>12.66</v>
      </c>
      <c r="G92" s="207">
        <v>5.26</v>
      </c>
      <c r="H92" s="218">
        <v>1.2346999999999999</v>
      </c>
      <c r="J92" s="211">
        <v>1650</v>
      </c>
      <c r="K92" s="212">
        <v>1.562E-3</v>
      </c>
      <c r="L92" s="213">
        <v>1.0209999999999999</v>
      </c>
      <c r="M92" s="214">
        <v>2.3450000000000002</v>
      </c>
      <c r="N92" s="207">
        <v>4.8959999999999999</v>
      </c>
      <c r="O92" s="207">
        <v>4.8920000000000003</v>
      </c>
      <c r="P92" s="207">
        <v>0.187</v>
      </c>
      <c r="Q92" s="207"/>
      <c r="S92" s="211">
        <v>1650</v>
      </c>
      <c r="T92" s="212">
        <f t="shared" si="4"/>
        <v>1.6555000000000001E-6</v>
      </c>
      <c r="U92" s="213">
        <f t="shared" si="5"/>
        <v>3.1464004839685416</v>
      </c>
      <c r="V92" s="216">
        <f t="shared" si="6"/>
        <v>-4.3928009679370836</v>
      </c>
      <c r="W92" s="207">
        <f t="shared" si="7"/>
        <v>45.078886872353301</v>
      </c>
      <c r="X92" s="207"/>
      <c r="Y92" s="207"/>
      <c r="Z92" s="207"/>
      <c r="AA92" s="103">
        <v>1.2130000000000001E-6</v>
      </c>
      <c r="AB92" s="103">
        <v>4.425E-7</v>
      </c>
      <c r="AD92" s="211">
        <v>1650</v>
      </c>
      <c r="AE92" s="212">
        <v>1.761E-6</v>
      </c>
      <c r="AF92" s="213">
        <v>20.399999999999999</v>
      </c>
      <c r="AG92" s="216">
        <v>-16.5</v>
      </c>
      <c r="AH92" s="207" t="s">
        <v>146</v>
      </c>
      <c r="AI92" s="207"/>
      <c r="AJ92" s="207"/>
      <c r="AK92" s="207"/>
      <c r="AL92" s="211"/>
      <c r="AN92" s="211"/>
      <c r="AO92" s="212"/>
      <c r="AP92" s="213"/>
      <c r="AQ92" s="216"/>
      <c r="AR92" s="207"/>
      <c r="AS92" s="207"/>
      <c r="AT92" s="207"/>
      <c r="AU92" s="223"/>
      <c r="AW92" s="211">
        <v>1650</v>
      </c>
      <c r="AX92" s="212">
        <v>3.1880000000000002E-7</v>
      </c>
      <c r="AY92" s="213">
        <v>43.4</v>
      </c>
      <c r="AZ92" s="216">
        <v>-45.2</v>
      </c>
      <c r="BA92" s="207"/>
      <c r="BB92" s="207"/>
      <c r="BC92" s="207"/>
      <c r="BD92" s="207"/>
      <c r="BF92" s="211"/>
      <c r="BG92" s="212"/>
      <c r="BH92" s="213"/>
      <c r="BI92" s="214"/>
      <c r="BJ92" s="207"/>
      <c r="BK92" s="207"/>
      <c r="BL92" s="207"/>
      <c r="BM92" s="207"/>
      <c r="BN92" s="212"/>
      <c r="BO92" s="212"/>
      <c r="BQ92" s="211"/>
      <c r="BR92" s="212"/>
      <c r="BS92" s="213"/>
      <c r="BT92" s="214"/>
      <c r="BU92" s="207"/>
      <c r="BV92" s="207"/>
      <c r="BW92" s="207"/>
      <c r="BX92" s="207"/>
      <c r="BY92" s="212"/>
      <c r="BZ92" s="212"/>
      <c r="CF92" s="211">
        <v>1650</v>
      </c>
      <c r="CG92" s="212">
        <v>4.4299999999999998E-7</v>
      </c>
      <c r="CH92" s="216">
        <v>3</v>
      </c>
      <c r="CI92" s="216">
        <v>-4.0999999999999996</v>
      </c>
      <c r="CJ92" s="216">
        <v>18.8</v>
      </c>
      <c r="CK92" s="207"/>
      <c r="CL92" s="207"/>
      <c r="CM92" s="207"/>
      <c r="CO92" s="211">
        <v>1650</v>
      </c>
      <c r="CP92" s="212">
        <v>1.2100000000000001E-6</v>
      </c>
      <c r="CQ92" s="216">
        <v>3.2</v>
      </c>
      <c r="CR92" s="216">
        <v>-4.5</v>
      </c>
      <c r="CS92" s="216">
        <v>54.7</v>
      </c>
      <c r="CT92" s="207"/>
      <c r="CU92" s="207"/>
      <c r="CV92" s="207"/>
    </row>
    <row r="93" spans="1:100" s="215" customFormat="1" x14ac:dyDescent="0.15">
      <c r="A93" s="211">
        <v>1700</v>
      </c>
      <c r="B93" s="212">
        <v>3.8049999999999998E-4</v>
      </c>
      <c r="C93" s="213">
        <v>7.93</v>
      </c>
      <c r="D93" s="214">
        <v>6.62</v>
      </c>
      <c r="E93" s="207">
        <v>14.27</v>
      </c>
      <c r="F93" s="207">
        <v>13.2</v>
      </c>
      <c r="G93" s="207">
        <v>5.43</v>
      </c>
      <c r="H93" s="218">
        <v>1.2493000000000001</v>
      </c>
      <c r="J93" s="211">
        <v>1700</v>
      </c>
      <c r="K93" s="212">
        <v>1.3179999999999999E-3</v>
      </c>
      <c r="L93" s="213">
        <v>1.0660000000000001</v>
      </c>
      <c r="M93" s="214">
        <v>2.4239999999999999</v>
      </c>
      <c r="N93" s="207">
        <v>5.0810000000000004</v>
      </c>
      <c r="O93" s="207">
        <v>5.0780000000000003</v>
      </c>
      <c r="P93" s="207">
        <v>0.18</v>
      </c>
      <c r="Q93" s="207"/>
      <c r="S93" s="211">
        <v>1700</v>
      </c>
      <c r="T93" s="212">
        <f t="shared" si="4"/>
        <v>1.2640999999999999E-6</v>
      </c>
      <c r="U93" s="213">
        <f t="shared" si="5"/>
        <v>3.2457707509881422</v>
      </c>
      <c r="V93" s="216">
        <f t="shared" si="6"/>
        <v>-4.4915415019762852</v>
      </c>
      <c r="W93" s="207">
        <f t="shared" si="7"/>
        <v>47.733754940711471</v>
      </c>
      <c r="X93" s="207"/>
      <c r="Y93" s="207"/>
      <c r="Z93" s="207"/>
      <c r="AA93" s="103">
        <v>9.2149999999999999E-7</v>
      </c>
      <c r="AB93" s="103">
        <v>3.4260000000000001E-7</v>
      </c>
      <c r="AD93" s="211">
        <v>1700</v>
      </c>
      <c r="AE93" s="212">
        <v>1.395E-6</v>
      </c>
      <c r="AF93" s="213">
        <v>21</v>
      </c>
      <c r="AG93" s="216">
        <v>-16.899999999999999</v>
      </c>
      <c r="AH93" s="207" t="s">
        <v>147</v>
      </c>
      <c r="AI93" s="207"/>
      <c r="AJ93" s="207"/>
      <c r="AK93" s="207"/>
      <c r="AL93" s="211"/>
      <c r="AN93" s="211"/>
      <c r="AO93" s="212"/>
      <c r="AP93" s="213"/>
      <c r="AQ93" s="216"/>
      <c r="AR93" s="207"/>
      <c r="AS93" s="207"/>
      <c r="AT93" s="207"/>
      <c r="AU93" s="223"/>
      <c r="AW93" s="211">
        <v>1700</v>
      </c>
      <c r="AX93" s="212">
        <v>2.4890000000000001E-7</v>
      </c>
      <c r="AY93" s="213">
        <v>45.5</v>
      </c>
      <c r="AZ93" s="216">
        <v>-46.8</v>
      </c>
      <c r="BA93" s="207"/>
      <c r="BB93" s="207"/>
      <c r="BC93" s="207"/>
      <c r="BD93" s="207"/>
      <c r="BF93" s="211"/>
      <c r="BG93" s="212"/>
      <c r="BH93" s="213"/>
      <c r="BI93" s="214"/>
      <c r="BJ93" s="207"/>
      <c r="BK93" s="207"/>
      <c r="BL93" s="207"/>
      <c r="BM93" s="207"/>
      <c r="BN93" s="212"/>
      <c r="BO93" s="212"/>
      <c r="BQ93" s="211"/>
      <c r="BR93" s="212"/>
      <c r="BS93" s="213"/>
      <c r="BT93" s="214"/>
      <c r="BU93" s="207"/>
      <c r="BV93" s="207"/>
      <c r="BW93" s="207"/>
      <c r="BX93" s="207"/>
      <c r="BY93" s="212"/>
      <c r="BZ93" s="212"/>
      <c r="CF93" s="211">
        <v>1700</v>
      </c>
      <c r="CG93" s="212">
        <v>3.4299999999999999E-7</v>
      </c>
      <c r="CH93" s="216">
        <v>3.1</v>
      </c>
      <c r="CI93" s="216">
        <v>-4.2</v>
      </c>
      <c r="CJ93" s="216">
        <v>19.600000000000001</v>
      </c>
      <c r="CK93" s="207"/>
      <c r="CL93" s="207"/>
      <c r="CM93" s="207"/>
      <c r="CO93" s="211">
        <v>1700</v>
      </c>
      <c r="CP93" s="212">
        <v>9.2200000000000002E-7</v>
      </c>
      <c r="CQ93" s="216">
        <v>3.3</v>
      </c>
      <c r="CR93" s="216">
        <v>-4.5999999999999996</v>
      </c>
      <c r="CS93" s="216">
        <v>58.2</v>
      </c>
      <c r="CT93" s="207"/>
      <c r="CU93" s="207"/>
      <c r="CV93" s="207"/>
    </row>
    <row r="94" spans="1:100" s="215" customFormat="1" x14ac:dyDescent="0.15">
      <c r="A94" s="211">
        <v>1750</v>
      </c>
      <c r="B94" s="212">
        <v>2.9510000000000002E-4</v>
      </c>
      <c r="C94" s="213">
        <v>8</v>
      </c>
      <c r="D94" s="214">
        <v>3.6</v>
      </c>
      <c r="E94" s="207">
        <v>14.96</v>
      </c>
      <c r="F94" s="207">
        <v>8.33</v>
      </c>
      <c r="G94" s="207">
        <v>12.43</v>
      </c>
      <c r="H94" s="218">
        <v>1.2644</v>
      </c>
      <c r="J94" s="211">
        <v>1750</v>
      </c>
      <c r="K94" s="212">
        <v>1.1119999999999999E-3</v>
      </c>
      <c r="L94" s="213">
        <v>1.1100000000000001</v>
      </c>
      <c r="M94" s="214">
        <v>2.5129999999999999</v>
      </c>
      <c r="N94" s="207">
        <v>5.2809999999999997</v>
      </c>
      <c r="O94" s="207">
        <v>5.2779999999999996</v>
      </c>
      <c r="P94" s="207">
        <v>0.17100000000000001</v>
      </c>
      <c r="Q94" s="207"/>
      <c r="S94" s="211">
        <v>1750</v>
      </c>
      <c r="T94" s="212">
        <f t="shared" si="4"/>
        <v>9.6639999999999997E-7</v>
      </c>
      <c r="U94" s="213">
        <f t="shared" si="5"/>
        <v>3.3173913043478263</v>
      </c>
      <c r="V94" s="216">
        <f t="shared" si="6"/>
        <v>-4.5623188405797102</v>
      </c>
      <c r="W94" s="207">
        <f t="shared" si="7"/>
        <v>50.4</v>
      </c>
      <c r="X94" s="207"/>
      <c r="Y94" s="207"/>
      <c r="Z94" s="207"/>
      <c r="AA94" s="103">
        <v>7.004E-7</v>
      </c>
      <c r="AB94" s="103">
        <v>2.6600000000000003E-7</v>
      </c>
      <c r="AD94" s="211">
        <v>1750</v>
      </c>
      <c r="AE94" s="212">
        <v>1.1069999999999999E-6</v>
      </c>
      <c r="AF94" s="213">
        <v>21.6</v>
      </c>
      <c r="AG94" s="216">
        <v>-17.399999999999999</v>
      </c>
      <c r="AH94" s="207" t="s">
        <v>122</v>
      </c>
      <c r="AI94" s="207"/>
      <c r="AJ94" s="207"/>
      <c r="AK94" s="207"/>
      <c r="AL94" s="211"/>
      <c r="AN94" s="211"/>
      <c r="AO94" s="212"/>
      <c r="AP94" s="213"/>
      <c r="AQ94" s="216"/>
      <c r="AR94" s="207"/>
      <c r="AS94" s="207"/>
      <c r="AT94" s="207"/>
      <c r="AU94" s="223"/>
      <c r="AW94" s="211">
        <v>1750</v>
      </c>
      <c r="AX94" s="212">
        <v>1.949E-7</v>
      </c>
      <c r="AY94" s="213">
        <v>47.7</v>
      </c>
      <c r="AZ94" s="216">
        <v>-48.4</v>
      </c>
      <c r="BA94" s="207"/>
      <c r="BB94" s="207"/>
      <c r="BC94" s="207"/>
      <c r="BD94" s="207"/>
      <c r="BF94" s="211"/>
      <c r="BG94" s="212"/>
      <c r="BH94" s="213"/>
      <c r="BI94" s="214"/>
      <c r="BJ94" s="207"/>
      <c r="BK94" s="207"/>
      <c r="BL94" s="207"/>
      <c r="BM94" s="207"/>
      <c r="BN94" s="212"/>
      <c r="BO94" s="212"/>
      <c r="BQ94" s="211"/>
      <c r="BR94" s="212"/>
      <c r="BS94" s="213"/>
      <c r="BT94" s="214"/>
      <c r="BU94" s="207"/>
      <c r="BV94" s="207"/>
      <c r="BW94" s="207"/>
      <c r="BX94" s="207"/>
      <c r="BY94" s="212"/>
      <c r="BZ94" s="212"/>
      <c r="CF94" s="211">
        <v>1750</v>
      </c>
      <c r="CG94" s="212">
        <v>2.6600000000000003E-7</v>
      </c>
      <c r="CH94" s="216">
        <v>3.1</v>
      </c>
      <c r="CI94" s="216">
        <v>-4.2</v>
      </c>
      <c r="CJ94" s="216">
        <v>20.399999999999999</v>
      </c>
      <c r="CK94" s="207"/>
      <c r="CL94" s="207"/>
      <c r="CM94" s="207"/>
      <c r="CO94" s="211">
        <v>1750</v>
      </c>
      <c r="CP94" s="212">
        <v>6.9999999999999997E-7</v>
      </c>
      <c r="CQ94" s="216">
        <v>3.4</v>
      </c>
      <c r="CR94" s="216">
        <v>-4.7</v>
      </c>
      <c r="CS94" s="216">
        <v>61.8</v>
      </c>
      <c r="CT94" s="207"/>
      <c r="CU94" s="207"/>
      <c r="CV94" s="207"/>
    </row>
    <row r="95" spans="1:100" s="215" customFormat="1" x14ac:dyDescent="0.15">
      <c r="A95" s="211">
        <v>1800</v>
      </c>
      <c r="B95" s="212">
        <v>2.297E-4</v>
      </c>
      <c r="C95" s="213">
        <v>8.0399999999999991</v>
      </c>
      <c r="D95" s="214">
        <v>4.26</v>
      </c>
      <c r="E95" s="207">
        <v>15</v>
      </c>
      <c r="F95" s="207">
        <v>9.9</v>
      </c>
      <c r="G95" s="207">
        <v>11.27</v>
      </c>
      <c r="H95" s="218">
        <v>1.2798</v>
      </c>
      <c r="J95" s="211">
        <v>1800</v>
      </c>
      <c r="K95" s="212">
        <v>9.3950000000000001E-4</v>
      </c>
      <c r="L95" s="213">
        <v>1.155</v>
      </c>
      <c r="M95" s="214">
        <v>2.6</v>
      </c>
      <c r="N95" s="207">
        <v>5.4850000000000003</v>
      </c>
      <c r="O95" s="207">
        <v>5.4829999999999997</v>
      </c>
      <c r="P95" s="207">
        <v>0.161</v>
      </c>
      <c r="Q95" s="207"/>
      <c r="S95" s="211">
        <v>1800</v>
      </c>
      <c r="T95" s="212">
        <f t="shared" si="4"/>
        <v>7.3939999999999996E-7</v>
      </c>
      <c r="U95" s="213">
        <f t="shared" si="5"/>
        <v>3.4159675236806493</v>
      </c>
      <c r="V95" s="216">
        <f t="shared" si="6"/>
        <v>-4.7319350473612989</v>
      </c>
      <c r="W95" s="207">
        <f t="shared" si="7"/>
        <v>53.047225981055483</v>
      </c>
      <c r="X95" s="207"/>
      <c r="Y95" s="207"/>
      <c r="Z95" s="207"/>
      <c r="AA95" s="103">
        <v>5.3229999999999997E-7</v>
      </c>
      <c r="AB95" s="103">
        <v>2.0709999999999999E-7</v>
      </c>
      <c r="AD95" s="211">
        <v>1800</v>
      </c>
      <c r="AE95" s="212">
        <v>8.7990000000000004E-7</v>
      </c>
      <c r="AF95" s="213">
        <v>22.3</v>
      </c>
      <c r="AG95" s="216">
        <v>-17.8</v>
      </c>
      <c r="AH95" s="207" t="s">
        <v>148</v>
      </c>
      <c r="AI95" s="207"/>
      <c r="AJ95" s="207"/>
      <c r="AK95" s="207"/>
      <c r="AL95" s="211"/>
      <c r="AN95" s="211"/>
      <c r="AO95" s="212"/>
      <c r="AP95" s="213"/>
      <c r="AQ95" s="216"/>
      <c r="AR95" s="207"/>
      <c r="AS95" s="207"/>
      <c r="AT95" s="207"/>
      <c r="AU95" s="223"/>
      <c r="AW95" s="211">
        <v>1800</v>
      </c>
      <c r="AX95" s="212">
        <v>1.533E-7</v>
      </c>
      <c r="AY95" s="213">
        <v>50.1</v>
      </c>
      <c r="AZ95" s="216">
        <v>-49.9</v>
      </c>
      <c r="BA95" s="207"/>
      <c r="BB95" s="207"/>
      <c r="BC95" s="207"/>
      <c r="BD95" s="207"/>
      <c r="BF95" s="211"/>
      <c r="BG95" s="212"/>
      <c r="BH95" s="213"/>
      <c r="BI95" s="214"/>
      <c r="BJ95" s="207"/>
      <c r="BK95" s="207"/>
      <c r="BL95" s="207"/>
      <c r="BM95" s="207"/>
      <c r="BN95" s="212"/>
      <c r="BO95" s="212"/>
      <c r="BQ95" s="211"/>
      <c r="BR95" s="212"/>
      <c r="BS95" s="213"/>
      <c r="BT95" s="214"/>
      <c r="BU95" s="207"/>
      <c r="BV95" s="207"/>
      <c r="BW95" s="207"/>
      <c r="BX95" s="207"/>
      <c r="BY95" s="212"/>
      <c r="BZ95" s="212"/>
      <c r="CF95" s="211">
        <v>1800</v>
      </c>
      <c r="CG95" s="212">
        <v>2.0699999999999999E-7</v>
      </c>
      <c r="CH95" s="216">
        <v>3.2</v>
      </c>
      <c r="CI95" s="216">
        <v>-4.3</v>
      </c>
      <c r="CJ95" s="216">
        <v>21.3</v>
      </c>
      <c r="CK95" s="207"/>
      <c r="CL95" s="207"/>
      <c r="CM95" s="207"/>
      <c r="CO95" s="211">
        <v>1800</v>
      </c>
      <c r="CP95" s="212">
        <v>5.3200000000000005E-7</v>
      </c>
      <c r="CQ95" s="216">
        <v>3.5</v>
      </c>
      <c r="CR95" s="216">
        <v>-4.9000000000000004</v>
      </c>
      <c r="CS95" s="216">
        <v>65.400000000000006</v>
      </c>
      <c r="CT95" s="207"/>
      <c r="CU95" s="207"/>
      <c r="CV95" s="207"/>
    </row>
    <row r="96" spans="1:100" s="222" customFormat="1" x14ac:dyDescent="0.15">
      <c r="A96" s="211">
        <v>1850</v>
      </c>
      <c r="B96" s="212">
        <v>1.7929999999999999E-4</v>
      </c>
      <c r="C96" s="213">
        <v>8.08</v>
      </c>
      <c r="D96" s="214">
        <v>4.87</v>
      </c>
      <c r="E96" s="207">
        <v>15.33</v>
      </c>
      <c r="F96" s="207">
        <v>11.37</v>
      </c>
      <c r="G96" s="207">
        <v>10.29</v>
      </c>
      <c r="H96" s="218">
        <v>1.2955000000000001</v>
      </c>
      <c r="I96" s="215"/>
      <c r="J96" s="211">
        <v>1850</v>
      </c>
      <c r="K96" s="212">
        <v>7.9409999999999995E-4</v>
      </c>
      <c r="L96" s="213">
        <v>1.2030000000000001</v>
      </c>
      <c r="M96" s="214">
        <v>2.6890000000000001</v>
      </c>
      <c r="N96" s="207">
        <v>5.702</v>
      </c>
      <c r="O96" s="207">
        <v>5.7</v>
      </c>
      <c r="P96" s="207">
        <v>0.15</v>
      </c>
      <c r="Q96" s="207"/>
      <c r="R96" s="215"/>
      <c r="S96" s="211">
        <v>1850</v>
      </c>
      <c r="T96" s="212">
        <f t="shared" si="4"/>
        <v>5.6599999999999996E-7</v>
      </c>
      <c r="U96" s="213">
        <f t="shared" si="5"/>
        <v>3.4855123674911663</v>
      </c>
      <c r="V96" s="216">
        <f t="shared" si="6"/>
        <v>-4.82826855123675</v>
      </c>
      <c r="W96" s="207">
        <f t="shared" si="7"/>
        <v>55.576325088339239</v>
      </c>
      <c r="X96" s="207"/>
      <c r="Y96" s="207"/>
      <c r="Z96" s="207"/>
      <c r="AA96" s="103">
        <v>4.0439999999999999E-7</v>
      </c>
      <c r="AB96" s="103">
        <v>1.6159999999999999E-7</v>
      </c>
      <c r="AC96" s="215"/>
      <c r="AD96" s="211">
        <v>1850</v>
      </c>
      <c r="AE96" s="212">
        <v>7.0050000000000001E-7</v>
      </c>
      <c r="AF96" s="213">
        <v>22.9</v>
      </c>
      <c r="AG96" s="216">
        <v>-18.2</v>
      </c>
      <c r="AH96" s="207" t="s">
        <v>149</v>
      </c>
      <c r="AI96" s="207"/>
      <c r="AJ96" s="207"/>
      <c r="AK96" s="207"/>
      <c r="AL96" s="211"/>
      <c r="AM96" s="215"/>
      <c r="AN96" s="211"/>
      <c r="AO96" s="212"/>
      <c r="AP96" s="213"/>
      <c r="AQ96" s="216"/>
      <c r="AR96" s="207"/>
      <c r="AS96" s="207"/>
      <c r="AT96" s="207"/>
      <c r="AU96" s="223"/>
      <c r="AV96" s="215"/>
      <c r="AW96" s="211">
        <v>1850</v>
      </c>
      <c r="AX96" s="212">
        <v>1.1999999999999999E-7</v>
      </c>
      <c r="AY96" s="213">
        <v>52.5</v>
      </c>
      <c r="AZ96" s="216">
        <v>-51.7</v>
      </c>
      <c r="BA96" s="207"/>
      <c r="BB96" s="207"/>
      <c r="BC96" s="207"/>
      <c r="BD96" s="207"/>
      <c r="BE96" s="215"/>
      <c r="BF96" s="211"/>
      <c r="BG96" s="212"/>
      <c r="BH96" s="213"/>
      <c r="BI96" s="214"/>
      <c r="BJ96" s="207"/>
      <c r="BK96" s="207"/>
      <c r="BL96" s="207"/>
      <c r="BM96" s="207"/>
      <c r="BN96" s="212"/>
      <c r="BO96" s="212"/>
      <c r="BP96" s="215"/>
      <c r="BQ96" s="211"/>
      <c r="BR96" s="212"/>
      <c r="BS96" s="213"/>
      <c r="BT96" s="214"/>
      <c r="BU96" s="207"/>
      <c r="BV96" s="207"/>
      <c r="BW96" s="207"/>
      <c r="BX96" s="207"/>
      <c r="BY96" s="212"/>
      <c r="BZ96" s="212"/>
      <c r="CA96" s="215"/>
      <c r="CB96" s="215"/>
      <c r="CF96" s="211">
        <v>1850</v>
      </c>
      <c r="CG96" s="212">
        <v>1.6199999999999999E-7</v>
      </c>
      <c r="CH96" s="216">
        <v>3.2</v>
      </c>
      <c r="CI96" s="216">
        <v>-4.4000000000000004</v>
      </c>
      <c r="CJ96" s="216">
        <v>22.1</v>
      </c>
      <c r="CK96" s="207"/>
      <c r="CL96" s="207"/>
      <c r="CM96" s="207"/>
      <c r="CN96" s="215"/>
      <c r="CO96" s="211">
        <v>1850</v>
      </c>
      <c r="CP96" s="212">
        <v>4.0400000000000002E-7</v>
      </c>
      <c r="CQ96" s="216">
        <v>3.6</v>
      </c>
      <c r="CR96" s="216">
        <v>-5</v>
      </c>
      <c r="CS96" s="216">
        <v>69</v>
      </c>
      <c r="CT96" s="207"/>
      <c r="CU96" s="207"/>
      <c r="CV96" s="207"/>
    </row>
    <row r="97" spans="1:100" s="215" customFormat="1" x14ac:dyDescent="0.15">
      <c r="A97" s="211">
        <v>1900</v>
      </c>
      <c r="B97" s="212">
        <v>1.404E-4</v>
      </c>
      <c r="C97" s="213">
        <v>8.1199999999999992</v>
      </c>
      <c r="D97" s="214">
        <v>5.41</v>
      </c>
      <c r="E97" s="207">
        <v>15.88</v>
      </c>
      <c r="F97" s="207">
        <v>12.75</v>
      </c>
      <c r="G97" s="207">
        <v>9.4700000000000006</v>
      </c>
      <c r="H97" s="218">
        <v>1.3117000000000001</v>
      </c>
      <c r="J97" s="211">
        <v>1900</v>
      </c>
      <c r="K97" s="212">
        <v>6.7139999999999995E-4</v>
      </c>
      <c r="L97" s="213">
        <v>1.256</v>
      </c>
      <c r="M97" s="214">
        <v>2.7759999999999998</v>
      </c>
      <c r="N97" s="207">
        <v>5.9290000000000003</v>
      </c>
      <c r="O97" s="207">
        <v>5.9279999999999999</v>
      </c>
      <c r="P97" s="207">
        <v>0.13700000000000001</v>
      </c>
      <c r="Q97" s="207"/>
      <c r="S97" s="211">
        <v>1900</v>
      </c>
      <c r="T97" s="212">
        <f t="shared" si="4"/>
        <v>4.3359999999999997E-7</v>
      </c>
      <c r="U97" s="213">
        <f t="shared" si="5"/>
        <v>3.5545034642032336</v>
      </c>
      <c r="V97" s="216">
        <f t="shared" si="6"/>
        <v>-4.9254041570438805</v>
      </c>
      <c r="W97" s="207">
        <f t="shared" si="7"/>
        <v>58.137644341801384</v>
      </c>
      <c r="X97" s="207"/>
      <c r="Y97" s="207"/>
      <c r="Z97" s="207"/>
      <c r="AA97" s="103">
        <v>3.072E-7</v>
      </c>
      <c r="AB97" s="103">
        <v>1.2639999999999999E-7</v>
      </c>
      <c r="AD97" s="211">
        <v>1900</v>
      </c>
      <c r="AE97" s="212">
        <v>5.5860000000000004E-7</v>
      </c>
      <c r="AF97" s="213">
        <v>23.6</v>
      </c>
      <c r="AG97" s="216">
        <v>-18.5</v>
      </c>
      <c r="AH97" s="207" t="s">
        <v>150</v>
      </c>
      <c r="AI97" s="207"/>
      <c r="AJ97" s="207"/>
      <c r="AK97" s="207"/>
      <c r="AL97" s="211"/>
      <c r="AN97" s="211"/>
      <c r="AO97" s="212"/>
      <c r="AP97" s="213"/>
      <c r="AQ97" s="216"/>
      <c r="AR97" s="207"/>
      <c r="AS97" s="207"/>
      <c r="AT97" s="207"/>
      <c r="AU97" s="223"/>
      <c r="AW97" s="211">
        <v>1900</v>
      </c>
      <c r="AX97" s="212">
        <v>9.5389999999999996E-8</v>
      </c>
      <c r="AY97" s="213">
        <v>55</v>
      </c>
      <c r="AZ97" s="216">
        <v>-53.2</v>
      </c>
      <c r="BA97" s="207"/>
      <c r="BB97" s="207"/>
      <c r="BC97" s="207"/>
      <c r="BD97" s="207"/>
      <c r="BF97" s="211"/>
      <c r="BG97" s="212"/>
      <c r="BH97" s="213"/>
      <c r="BI97" s="214"/>
      <c r="BJ97" s="207"/>
      <c r="BK97" s="207"/>
      <c r="BL97" s="207"/>
      <c r="BM97" s="207"/>
      <c r="BN97" s="212"/>
      <c r="BO97" s="212"/>
      <c r="BQ97" s="211"/>
      <c r="BR97" s="212"/>
      <c r="BS97" s="213"/>
      <c r="BT97" s="214"/>
      <c r="BU97" s="207"/>
      <c r="BV97" s="207"/>
      <c r="BW97" s="207"/>
      <c r="BX97" s="207"/>
      <c r="BY97" s="212"/>
      <c r="BZ97" s="212"/>
      <c r="CF97" s="211">
        <v>1900</v>
      </c>
      <c r="CG97" s="212">
        <v>1.2599999999999999E-7</v>
      </c>
      <c r="CH97" s="216">
        <v>3.2</v>
      </c>
      <c r="CI97" s="216">
        <v>-4.5</v>
      </c>
      <c r="CJ97" s="216">
        <v>22.9</v>
      </c>
      <c r="CK97" s="207"/>
      <c r="CL97" s="207"/>
      <c r="CM97" s="207"/>
      <c r="CO97" s="211">
        <v>1900</v>
      </c>
      <c r="CP97" s="212">
        <v>3.0699999999999998E-7</v>
      </c>
      <c r="CQ97" s="216">
        <v>3.7</v>
      </c>
      <c r="CR97" s="216">
        <v>-5.0999999999999996</v>
      </c>
      <c r="CS97" s="216">
        <v>72.599999999999994</v>
      </c>
      <c r="CT97" s="207"/>
      <c r="CU97" s="207"/>
      <c r="CV97" s="207"/>
    </row>
    <row r="98" spans="1:100" s="215" customFormat="1" x14ac:dyDescent="0.15">
      <c r="A98" s="211">
        <v>1950</v>
      </c>
      <c r="B98" s="212">
        <v>1.103E-4</v>
      </c>
      <c r="C98" s="213">
        <v>8.16</v>
      </c>
      <c r="D98" s="214">
        <v>5.9</v>
      </c>
      <c r="E98" s="207">
        <v>16.579999999999998</v>
      </c>
      <c r="F98" s="207">
        <v>14.03</v>
      </c>
      <c r="G98" s="207">
        <v>8.82</v>
      </c>
      <c r="H98" s="218">
        <v>1.3283</v>
      </c>
      <c r="J98" s="211">
        <v>1950</v>
      </c>
      <c r="K98" s="212">
        <v>5.6800000000000004E-4</v>
      </c>
      <c r="L98" s="213">
        <v>1.3089999999999999</v>
      </c>
      <c r="M98" s="214">
        <v>2.8639999999999999</v>
      </c>
      <c r="N98" s="207">
        <v>6.1669999999999998</v>
      </c>
      <c r="O98" s="207">
        <v>6.165</v>
      </c>
      <c r="P98" s="207">
        <v>0.123</v>
      </c>
      <c r="Q98" s="207"/>
      <c r="S98" s="211">
        <v>1950</v>
      </c>
      <c r="T98" s="212">
        <f t="shared" si="4"/>
        <v>3.3200000000000001E-7</v>
      </c>
      <c r="U98" s="213">
        <f t="shared" si="5"/>
        <v>3.7210843373493976</v>
      </c>
      <c r="V98" s="216">
        <f t="shared" si="6"/>
        <v>-5.0614457831325304</v>
      </c>
      <c r="W98" s="207">
        <f t="shared" si="7"/>
        <v>60.474698795180721</v>
      </c>
      <c r="X98" s="207"/>
      <c r="Y98" s="207"/>
      <c r="Z98" s="207"/>
      <c r="AA98" s="103">
        <v>2.3300000000000001E-7</v>
      </c>
      <c r="AB98" s="103">
        <v>9.9E-8</v>
      </c>
      <c r="AD98" s="211">
        <v>1950</v>
      </c>
      <c r="AE98" s="212">
        <v>4.46E-7</v>
      </c>
      <c r="AF98" s="213">
        <v>24.1</v>
      </c>
      <c r="AG98" s="216">
        <v>-18.899999999999999</v>
      </c>
      <c r="AH98" s="207" t="s">
        <v>151</v>
      </c>
      <c r="AI98" s="207"/>
      <c r="AJ98" s="207"/>
      <c r="AK98" s="207"/>
      <c r="AL98" s="211"/>
      <c r="AN98" s="211"/>
      <c r="AO98" s="212"/>
      <c r="AP98" s="213"/>
      <c r="AQ98" s="216"/>
      <c r="AR98" s="207"/>
      <c r="AS98" s="207"/>
      <c r="AT98" s="207"/>
      <c r="AU98" s="223"/>
      <c r="AW98" s="211">
        <v>1950</v>
      </c>
      <c r="AX98" s="212">
        <v>7.5180000000000002E-8</v>
      </c>
      <c r="AY98" s="213">
        <v>57.7</v>
      </c>
      <c r="AZ98" s="216">
        <v>-55</v>
      </c>
      <c r="BA98" s="207"/>
      <c r="BB98" s="207"/>
      <c r="BC98" s="207"/>
      <c r="BD98" s="207"/>
      <c r="BF98" s="211"/>
      <c r="BG98" s="212"/>
      <c r="BH98" s="213"/>
      <c r="BI98" s="214"/>
      <c r="BJ98" s="207"/>
      <c r="BK98" s="207"/>
      <c r="BL98" s="207"/>
      <c r="BM98" s="207"/>
      <c r="BN98" s="212"/>
      <c r="BO98" s="212"/>
      <c r="BQ98" s="211"/>
      <c r="BR98" s="212"/>
      <c r="BS98" s="213"/>
      <c r="BT98" s="214"/>
      <c r="BU98" s="207"/>
      <c r="BV98" s="207"/>
      <c r="BW98" s="207"/>
      <c r="BX98" s="207"/>
      <c r="BY98" s="212"/>
      <c r="BZ98" s="212"/>
      <c r="CF98" s="211">
        <v>1950</v>
      </c>
      <c r="CG98" s="212">
        <v>9.9E-8</v>
      </c>
      <c r="CH98" s="216">
        <v>3.3</v>
      </c>
      <c r="CI98" s="216">
        <v>-4.5</v>
      </c>
      <c r="CJ98" s="216">
        <v>23.7</v>
      </c>
      <c r="CK98" s="207"/>
      <c r="CL98" s="207"/>
      <c r="CM98" s="207"/>
      <c r="CO98" s="211">
        <v>1950</v>
      </c>
      <c r="CP98" s="212">
        <v>2.3300000000000001E-7</v>
      </c>
      <c r="CQ98" s="216">
        <v>3.9</v>
      </c>
      <c r="CR98" s="216">
        <v>-5.3</v>
      </c>
      <c r="CS98" s="216">
        <v>76.099999999999994</v>
      </c>
      <c r="CT98" s="207"/>
      <c r="CU98" s="207"/>
      <c r="CV98" s="207"/>
    </row>
    <row r="99" spans="1:100" s="215" customFormat="1" x14ac:dyDescent="0.15">
      <c r="A99" s="211">
        <v>2000</v>
      </c>
      <c r="B99" s="212">
        <v>8.6849999999999997E-5</v>
      </c>
      <c r="C99" s="213">
        <v>8.1999999999999993</v>
      </c>
      <c r="D99" s="214">
        <v>6.34</v>
      </c>
      <c r="E99" s="207">
        <v>17.36</v>
      </c>
      <c r="F99" s="207">
        <v>15.24</v>
      </c>
      <c r="G99" s="207">
        <v>8.32</v>
      </c>
      <c r="H99" s="218">
        <v>1.3452999999999999</v>
      </c>
      <c r="J99" s="211">
        <v>2000</v>
      </c>
      <c r="K99" s="212">
        <v>4.8069999999999997E-4</v>
      </c>
      <c r="L99" s="213">
        <v>1.361</v>
      </c>
      <c r="M99" s="214">
        <v>2.952</v>
      </c>
      <c r="N99" s="207">
        <v>6.4169999999999998</v>
      </c>
      <c r="O99" s="207">
        <v>6.4160000000000004</v>
      </c>
      <c r="P99" s="207">
        <v>0.107</v>
      </c>
      <c r="Q99" s="207"/>
      <c r="S99" s="211">
        <v>2000</v>
      </c>
      <c r="T99" s="212">
        <f t="shared" si="4"/>
        <v>2.5429999999999999E-7</v>
      </c>
      <c r="U99" s="213">
        <f t="shared" si="5"/>
        <v>3.8169611307420492</v>
      </c>
      <c r="V99" s="216">
        <f t="shared" si="6"/>
        <v>-5.1559481743227327</v>
      </c>
      <c r="W99" s="207">
        <f t="shared" si="7"/>
        <v>62.929917550058889</v>
      </c>
      <c r="X99" s="207"/>
      <c r="Y99" s="207"/>
      <c r="Z99" s="207"/>
      <c r="AA99" s="103">
        <v>1.7660000000000001E-7</v>
      </c>
      <c r="AB99" s="103">
        <v>7.7700000000000001E-8</v>
      </c>
      <c r="AD99" s="211">
        <v>2000</v>
      </c>
      <c r="AE99" s="212">
        <v>3.5709999999999999E-7</v>
      </c>
      <c r="AF99" s="213">
        <v>24.6</v>
      </c>
      <c r="AG99" s="216">
        <v>-19.3</v>
      </c>
      <c r="AH99" s="207" t="s">
        <v>152</v>
      </c>
      <c r="AI99" s="207"/>
      <c r="AJ99" s="207"/>
      <c r="AK99" s="207"/>
      <c r="AL99" s="211"/>
      <c r="AN99" s="211"/>
      <c r="AO99" s="212"/>
      <c r="AP99" s="213"/>
      <c r="AQ99" s="216"/>
      <c r="AR99" s="207"/>
      <c r="AS99" s="207"/>
      <c r="AT99" s="207"/>
      <c r="AU99" s="223"/>
      <c r="AW99" s="211">
        <v>2000</v>
      </c>
      <c r="AX99" s="212">
        <v>5.9919999999999997E-8</v>
      </c>
      <c r="AY99" s="213">
        <v>59.5</v>
      </c>
      <c r="AZ99" s="216">
        <v>-56.3</v>
      </c>
      <c r="BA99" s="207"/>
      <c r="BB99" s="207"/>
      <c r="BC99" s="207"/>
      <c r="BD99" s="207"/>
      <c r="BF99" s="211"/>
      <c r="BG99" s="212"/>
      <c r="BH99" s="213"/>
      <c r="BI99" s="214"/>
      <c r="BJ99" s="207"/>
      <c r="BK99" s="207"/>
      <c r="BL99" s="207"/>
      <c r="BM99" s="207"/>
      <c r="BN99" s="212"/>
      <c r="BO99" s="212"/>
      <c r="BQ99" s="211"/>
      <c r="BR99" s="212"/>
      <c r="BS99" s="213"/>
      <c r="BT99" s="214"/>
      <c r="BU99" s="207"/>
      <c r="BV99" s="207"/>
      <c r="BW99" s="207"/>
      <c r="BX99" s="207"/>
      <c r="BY99" s="212"/>
      <c r="BZ99" s="212"/>
      <c r="CF99" s="211">
        <v>2000</v>
      </c>
      <c r="CG99" s="212">
        <v>7.7700000000000001E-8</v>
      </c>
      <c r="CH99" s="216">
        <v>3.4</v>
      </c>
      <c r="CI99" s="216">
        <v>-4.5999999999999996</v>
      </c>
      <c r="CJ99" s="216">
        <v>24.5</v>
      </c>
      <c r="CK99" s="207"/>
      <c r="CL99" s="207"/>
      <c r="CM99" s="207"/>
      <c r="CO99" s="211">
        <v>2000</v>
      </c>
      <c r="CP99" s="212">
        <v>1.7700000000000001E-7</v>
      </c>
      <c r="CQ99" s="216">
        <v>4</v>
      </c>
      <c r="CR99" s="216">
        <v>-5.4</v>
      </c>
      <c r="CS99" s="216">
        <v>79.8</v>
      </c>
      <c r="CT99" s="207"/>
      <c r="CU99" s="207"/>
      <c r="CV99" s="207"/>
    </row>
    <row r="100" spans="1:100" s="215" customFormat="1" x14ac:dyDescent="0.15">
      <c r="A100" s="211">
        <v>2050</v>
      </c>
      <c r="B100" s="212">
        <v>6.8570000000000002E-5</v>
      </c>
      <c r="C100" s="213">
        <v>8.24</v>
      </c>
      <c r="D100" s="214">
        <v>6.73</v>
      </c>
      <c r="E100" s="207">
        <v>18.2</v>
      </c>
      <c r="F100" s="207">
        <v>16.38</v>
      </c>
      <c r="G100" s="207">
        <v>7.95</v>
      </c>
      <c r="H100" s="218">
        <v>1.3627</v>
      </c>
      <c r="J100" s="211">
        <v>2050</v>
      </c>
      <c r="K100" s="212">
        <v>4.0680000000000002E-4</v>
      </c>
      <c r="L100" s="213">
        <v>1.42</v>
      </c>
      <c r="M100" s="214">
        <v>3.0430000000000001</v>
      </c>
      <c r="N100" s="207">
        <v>6.68</v>
      </c>
      <c r="O100" s="207">
        <v>6.6790000000000003</v>
      </c>
      <c r="P100" s="207">
        <v>0.09</v>
      </c>
      <c r="Q100" s="207"/>
      <c r="S100" s="211"/>
      <c r="T100" s="212"/>
      <c r="U100" s="213"/>
      <c r="V100" s="214"/>
      <c r="W100" s="207"/>
      <c r="X100" s="207"/>
      <c r="Y100" s="207"/>
      <c r="Z100" s="207"/>
      <c r="AA100" s="212"/>
      <c r="AB100" s="212"/>
      <c r="AD100" s="211"/>
      <c r="AE100" s="212"/>
      <c r="AF100" s="213"/>
      <c r="AG100" s="216"/>
      <c r="AH100" s="207"/>
      <c r="AI100" s="207"/>
      <c r="AJ100" s="207"/>
      <c r="AK100" s="207"/>
      <c r="AL100" s="211"/>
      <c r="AN100" s="211"/>
      <c r="AO100" s="212"/>
      <c r="AP100" s="213"/>
      <c r="AQ100" s="216"/>
      <c r="AR100" s="207"/>
      <c r="AS100" s="207"/>
      <c r="AT100" s="207"/>
      <c r="AU100" s="223"/>
      <c r="AW100" s="211">
        <v>2050</v>
      </c>
      <c r="AX100" s="212">
        <v>4.7640000000000002E-8</v>
      </c>
      <c r="AY100" s="213">
        <v>60.1</v>
      </c>
      <c r="AZ100" s="216">
        <v>-57.8</v>
      </c>
      <c r="BA100" s="207"/>
      <c r="BB100" s="207"/>
      <c r="BC100" s="207"/>
      <c r="BD100" s="207"/>
      <c r="BF100" s="211"/>
      <c r="BG100" s="212"/>
      <c r="BH100" s="213"/>
      <c r="BI100" s="214"/>
      <c r="BJ100" s="207"/>
      <c r="BK100" s="207"/>
      <c r="BL100" s="207"/>
      <c r="BM100" s="207"/>
      <c r="BN100" s="212"/>
      <c r="BO100" s="212"/>
      <c r="BQ100" s="211"/>
      <c r="BR100" s="212"/>
      <c r="BS100" s="213"/>
      <c r="BT100" s="214"/>
      <c r="BU100" s="207"/>
      <c r="BV100" s="207"/>
      <c r="BW100" s="207"/>
      <c r="BX100" s="207"/>
      <c r="BY100" s="212"/>
      <c r="BZ100" s="212"/>
      <c r="CF100" s="211"/>
      <c r="CG100" s="212"/>
      <c r="CH100" s="216"/>
      <c r="CI100" s="216"/>
      <c r="CJ100" s="216"/>
      <c r="CK100" s="207"/>
      <c r="CL100" s="207"/>
      <c r="CM100" s="207"/>
      <c r="CO100" s="211"/>
      <c r="CP100" s="212"/>
      <c r="CQ100" s="216"/>
      <c r="CR100" s="216"/>
      <c r="CS100" s="216"/>
      <c r="CT100" s="207"/>
      <c r="CU100" s="207"/>
      <c r="CV100" s="207"/>
    </row>
    <row r="101" spans="1:100" s="215" customFormat="1" x14ac:dyDescent="0.15">
      <c r="A101" s="211">
        <v>2100</v>
      </c>
      <c r="B101" s="212">
        <v>5.4219999999999999E-5</v>
      </c>
      <c r="C101" s="213">
        <v>8.2799999999999994</v>
      </c>
      <c r="D101" s="214">
        <v>7.07</v>
      </c>
      <c r="E101" s="207">
        <v>19.07</v>
      </c>
      <c r="F101" s="207">
        <v>17.45</v>
      </c>
      <c r="G101" s="207">
        <v>7.71</v>
      </c>
      <c r="H101" s="218">
        <v>1.3806</v>
      </c>
      <c r="J101" s="211">
        <v>2100</v>
      </c>
      <c r="K101" s="212">
        <v>3.4440000000000002E-4</v>
      </c>
      <c r="L101" s="213">
        <v>1.4750000000000001</v>
      </c>
      <c r="M101" s="214">
        <v>3.133</v>
      </c>
      <c r="N101" s="207">
        <v>6.952</v>
      </c>
      <c r="O101" s="207">
        <v>6.9509999999999996</v>
      </c>
      <c r="P101" s="207">
        <v>7.0999999999999994E-2</v>
      </c>
      <c r="Q101" s="207"/>
      <c r="S101" s="211"/>
      <c r="T101" s="212"/>
      <c r="U101" s="213"/>
      <c r="V101" s="214"/>
      <c r="W101" s="207"/>
      <c r="X101" s="207"/>
      <c r="Y101" s="207"/>
      <c r="Z101" s="207"/>
      <c r="AA101" s="212"/>
      <c r="AB101" s="212"/>
      <c r="AD101" s="211"/>
      <c r="AE101" s="212"/>
      <c r="AF101" s="213"/>
      <c r="AG101" s="216"/>
      <c r="AH101" s="207"/>
      <c r="AI101" s="207"/>
      <c r="AJ101" s="207"/>
      <c r="AK101" s="207"/>
      <c r="AL101" s="211"/>
      <c r="AN101" s="211"/>
      <c r="AO101" s="212"/>
      <c r="AP101" s="213"/>
      <c r="AQ101" s="216"/>
      <c r="AR101" s="207"/>
      <c r="AS101" s="207"/>
      <c r="AT101" s="207"/>
      <c r="AU101" s="223"/>
      <c r="AW101" s="211">
        <v>2100</v>
      </c>
      <c r="AX101" s="212">
        <v>3.8040000000000002E-8</v>
      </c>
      <c r="AY101" s="213">
        <v>60.5</v>
      </c>
      <c r="AZ101" s="216">
        <v>-59.1</v>
      </c>
      <c r="BA101" s="207"/>
      <c r="BB101" s="207"/>
      <c r="BC101" s="207"/>
      <c r="BD101" s="207"/>
      <c r="BF101" s="211"/>
      <c r="BG101" s="212"/>
      <c r="BH101" s="213"/>
      <c r="BI101" s="214"/>
      <c r="BJ101" s="207"/>
      <c r="BK101" s="207"/>
      <c r="BL101" s="207"/>
      <c r="BM101" s="207"/>
      <c r="BN101" s="212"/>
      <c r="BO101" s="212"/>
      <c r="BQ101" s="211"/>
      <c r="BR101" s="212"/>
      <c r="BS101" s="213"/>
      <c r="BT101" s="214"/>
      <c r="BU101" s="207"/>
      <c r="BV101" s="207"/>
      <c r="BW101" s="207"/>
      <c r="BX101" s="207"/>
      <c r="BY101" s="212"/>
      <c r="BZ101" s="212"/>
      <c r="CF101" s="211"/>
      <c r="CG101" s="212"/>
      <c r="CH101" s="216"/>
      <c r="CI101" s="216"/>
      <c r="CJ101" s="216"/>
      <c r="CK101" s="207"/>
      <c r="CL101" s="207"/>
      <c r="CM101" s="207"/>
      <c r="CO101" s="211"/>
      <c r="CP101" s="212"/>
      <c r="CQ101" s="216"/>
      <c r="CR101" s="216"/>
      <c r="CS101" s="216"/>
      <c r="CT101" s="207"/>
      <c r="CU101" s="207"/>
      <c r="CV101" s="207"/>
    </row>
    <row r="102" spans="1:100" s="215" customFormat="1" x14ac:dyDescent="0.15">
      <c r="A102" s="211">
        <v>2150</v>
      </c>
      <c r="B102" s="212">
        <v>4.3109999999999999E-5</v>
      </c>
      <c r="C102" s="213">
        <v>8.32</v>
      </c>
      <c r="D102" s="214">
        <v>7.37</v>
      </c>
      <c r="E102" s="207">
        <v>19.95</v>
      </c>
      <c r="F102" s="207">
        <v>18.46</v>
      </c>
      <c r="G102" s="207">
        <v>7.58</v>
      </c>
      <c r="H102" s="218">
        <v>1.3989</v>
      </c>
      <c r="J102" s="211">
        <v>2150</v>
      </c>
      <c r="K102" s="212">
        <v>2.9169999999999999E-4</v>
      </c>
      <c r="L102" s="213">
        <v>1.52</v>
      </c>
      <c r="M102" s="214">
        <v>3.2309999999999999</v>
      </c>
      <c r="N102" s="207">
        <v>7.234</v>
      </c>
      <c r="O102" s="207">
        <v>7.2329999999999997</v>
      </c>
      <c r="P102" s="207">
        <v>5.0999999999999997E-2</v>
      </c>
      <c r="Q102" s="207"/>
      <c r="S102" s="211"/>
      <c r="T102" s="212"/>
      <c r="U102" s="213"/>
      <c r="V102" s="214"/>
      <c r="W102" s="207"/>
      <c r="X102" s="207"/>
      <c r="Y102" s="207"/>
      <c r="Z102" s="207"/>
      <c r="AA102" s="212"/>
      <c r="AB102" s="212"/>
      <c r="AD102" s="211"/>
      <c r="AE102" s="212"/>
      <c r="AF102" s="213"/>
      <c r="AG102" s="216"/>
      <c r="AH102" s="207"/>
      <c r="AI102" s="207"/>
      <c r="AJ102" s="207"/>
      <c r="AK102" s="207"/>
      <c r="AL102" s="211"/>
      <c r="AN102" s="211"/>
      <c r="AO102" s="212"/>
      <c r="AP102" s="213"/>
      <c r="AQ102" s="216"/>
      <c r="AR102" s="207"/>
      <c r="AS102" s="207"/>
      <c r="AT102" s="207"/>
      <c r="AU102" s="223"/>
      <c r="AW102" s="211">
        <v>2150</v>
      </c>
      <c r="AX102" s="212">
        <v>3.0279999999999997E-8</v>
      </c>
      <c r="AY102" s="213">
        <v>60.9</v>
      </c>
      <c r="AZ102" s="216">
        <v>-61.6</v>
      </c>
      <c r="BA102" s="207"/>
      <c r="BB102" s="207"/>
      <c r="BC102" s="207"/>
      <c r="BD102" s="207"/>
      <c r="BF102" s="211"/>
      <c r="BG102" s="212"/>
      <c r="BH102" s="213"/>
      <c r="BI102" s="214"/>
      <c r="BJ102" s="207"/>
      <c r="BK102" s="207"/>
      <c r="BL102" s="207"/>
      <c r="BM102" s="207"/>
      <c r="BN102" s="212"/>
      <c r="BO102" s="212"/>
      <c r="BQ102" s="211"/>
      <c r="BR102" s="212"/>
      <c r="BS102" s="213"/>
      <c r="BT102" s="214"/>
      <c r="BU102" s="207"/>
      <c r="BV102" s="207"/>
      <c r="BW102" s="207"/>
      <c r="BX102" s="207"/>
      <c r="BY102" s="212"/>
      <c r="BZ102" s="212"/>
      <c r="CF102" s="211"/>
      <c r="CG102" s="212"/>
      <c r="CH102" s="216"/>
      <c r="CI102" s="216"/>
      <c r="CJ102" s="216"/>
      <c r="CK102" s="207"/>
      <c r="CL102" s="207"/>
      <c r="CM102" s="207"/>
      <c r="CO102" s="211"/>
      <c r="CP102" s="212"/>
      <c r="CQ102" s="216"/>
      <c r="CR102" s="216"/>
      <c r="CS102" s="216"/>
      <c r="CT102" s="207"/>
      <c r="CU102" s="207"/>
      <c r="CV102" s="207"/>
    </row>
    <row r="103" spans="1:100" s="215" customFormat="1" x14ac:dyDescent="0.15">
      <c r="A103" s="211">
        <v>2200</v>
      </c>
      <c r="B103" s="212">
        <v>3.4190000000000003E-5</v>
      </c>
      <c r="C103" s="213">
        <v>8.36</v>
      </c>
      <c r="D103" s="214">
        <v>7.63</v>
      </c>
      <c r="E103" s="207">
        <v>20.84</v>
      </c>
      <c r="F103" s="207">
        <v>19.43</v>
      </c>
      <c r="G103" s="207">
        <v>7.54</v>
      </c>
      <c r="H103" s="218">
        <v>1.4176</v>
      </c>
      <c r="J103" s="211">
        <v>2200</v>
      </c>
      <c r="K103" s="212">
        <v>2.4699999999999999E-4</v>
      </c>
      <c r="L103" s="213">
        <v>1.579</v>
      </c>
      <c r="M103" s="214">
        <v>3.323</v>
      </c>
      <c r="N103" s="207">
        <v>7.5339999999999998</v>
      </c>
      <c r="O103" s="207">
        <v>7.5339999999999998</v>
      </c>
      <c r="P103" s="207">
        <v>2.9000000000000001E-2</v>
      </c>
      <c r="Q103" s="207"/>
      <c r="S103" s="211"/>
      <c r="T103" s="212"/>
      <c r="U103" s="213"/>
      <c r="V103" s="214"/>
      <c r="W103" s="207"/>
      <c r="X103" s="207"/>
      <c r="Y103" s="207"/>
      <c r="Z103" s="207"/>
      <c r="AA103" s="212"/>
      <c r="AB103" s="212"/>
      <c r="AD103" s="211"/>
      <c r="AE103" s="212"/>
      <c r="AF103" s="213"/>
      <c r="AG103" s="216"/>
      <c r="AH103" s="207"/>
      <c r="AI103" s="207"/>
      <c r="AJ103" s="207"/>
      <c r="AK103" s="207"/>
      <c r="AL103" s="211"/>
      <c r="AN103" s="211"/>
      <c r="AO103" s="212"/>
      <c r="AP103" s="213"/>
      <c r="AQ103" s="216"/>
      <c r="AR103" s="207"/>
      <c r="AS103" s="207"/>
      <c r="AT103" s="207"/>
      <c r="AU103" s="223"/>
      <c r="AW103" s="211">
        <v>2200</v>
      </c>
      <c r="AX103" s="212">
        <v>2.407E-8</v>
      </c>
      <c r="AY103" s="213">
        <v>61.8</v>
      </c>
      <c r="AZ103" s="216">
        <v>-64</v>
      </c>
      <c r="BA103" s="207"/>
      <c r="BB103" s="207"/>
      <c r="BC103" s="207"/>
      <c r="BD103" s="207"/>
      <c r="BF103" s="211"/>
      <c r="BG103" s="212"/>
      <c r="BH103" s="213"/>
      <c r="BI103" s="214"/>
      <c r="BJ103" s="207"/>
      <c r="BK103" s="207"/>
      <c r="BL103" s="207"/>
      <c r="BM103" s="207"/>
      <c r="BN103" s="212"/>
      <c r="BO103" s="212"/>
      <c r="BQ103" s="211"/>
      <c r="BR103" s="212"/>
      <c r="BS103" s="213"/>
      <c r="BT103" s="214"/>
      <c r="BU103" s="207"/>
      <c r="BV103" s="207"/>
      <c r="BW103" s="207"/>
      <c r="BX103" s="207"/>
      <c r="BY103" s="212"/>
      <c r="BZ103" s="212"/>
      <c r="CF103" s="211"/>
      <c r="CG103" s="212"/>
      <c r="CH103" s="216"/>
      <c r="CI103" s="216"/>
      <c r="CJ103" s="216"/>
      <c r="CK103" s="207"/>
      <c r="CL103" s="207"/>
      <c r="CM103" s="207"/>
      <c r="CO103" s="211"/>
      <c r="CP103" s="212"/>
      <c r="CQ103" s="216"/>
      <c r="CR103" s="216"/>
      <c r="CS103" s="216"/>
      <c r="CT103" s="207"/>
      <c r="CU103" s="207"/>
      <c r="CV103" s="207"/>
    </row>
    <row r="104" spans="1:100" s="215" customFormat="1" x14ac:dyDescent="0.15">
      <c r="A104" s="211">
        <v>2250</v>
      </c>
      <c r="B104" s="212">
        <v>2.722E-5</v>
      </c>
      <c r="C104" s="213">
        <v>8.4</v>
      </c>
      <c r="D104" s="214">
        <v>7.86</v>
      </c>
      <c r="E104" s="207">
        <v>21.72</v>
      </c>
      <c r="F104" s="207">
        <v>20.350000000000001</v>
      </c>
      <c r="G104" s="207">
        <v>7.6</v>
      </c>
      <c r="H104" s="218">
        <v>1.4367000000000001</v>
      </c>
      <c r="J104" s="211">
        <v>2250</v>
      </c>
      <c r="K104" s="212">
        <v>2.0919999999999999E-4</v>
      </c>
      <c r="L104" s="213">
        <v>1.637</v>
      </c>
      <c r="M104" s="214">
        <v>3.4209999999999998</v>
      </c>
      <c r="N104" s="207">
        <v>7.8440000000000003</v>
      </c>
      <c r="O104" s="207">
        <v>7.8440000000000003</v>
      </c>
      <c r="P104" s="207">
        <v>5.0000000000000001E-3</v>
      </c>
      <c r="Q104" s="207"/>
      <c r="S104" s="211"/>
      <c r="T104" s="212"/>
      <c r="U104" s="213"/>
      <c r="V104" s="214"/>
      <c r="W104" s="207"/>
      <c r="X104" s="207"/>
      <c r="Y104" s="207"/>
      <c r="Z104" s="207"/>
      <c r="AA104" s="212"/>
      <c r="AB104" s="212"/>
      <c r="AD104" s="211"/>
      <c r="AE104" s="212"/>
      <c r="AF104" s="213"/>
      <c r="AG104" s="216"/>
      <c r="AH104" s="207"/>
      <c r="AI104" s="207"/>
      <c r="AJ104" s="207"/>
      <c r="AK104" s="207"/>
      <c r="AL104" s="211"/>
      <c r="AN104" s="211"/>
      <c r="AO104" s="212"/>
      <c r="AP104" s="213"/>
      <c r="AQ104" s="216"/>
      <c r="AR104" s="207"/>
      <c r="AS104" s="207"/>
      <c r="AT104" s="207"/>
      <c r="AU104" s="223"/>
      <c r="AW104" s="211">
        <v>2250</v>
      </c>
      <c r="AX104" s="212">
        <v>1.9370000000000001E-8</v>
      </c>
      <c r="AY104" s="213">
        <v>64.599999999999994</v>
      </c>
      <c r="AZ104" s="216">
        <v>-65.8</v>
      </c>
      <c r="BA104" s="207"/>
      <c r="BB104" s="207"/>
      <c r="BC104" s="207"/>
      <c r="BD104" s="207"/>
      <c r="BF104" s="211"/>
      <c r="BG104" s="212"/>
      <c r="BH104" s="213"/>
      <c r="BI104" s="214"/>
      <c r="BJ104" s="207"/>
      <c r="BK104" s="207"/>
      <c r="BL104" s="207"/>
      <c r="BM104" s="207"/>
      <c r="BN104" s="212"/>
      <c r="BO104" s="212"/>
      <c r="BQ104" s="211"/>
      <c r="BR104" s="212"/>
      <c r="BS104" s="213"/>
      <c r="BT104" s="214"/>
      <c r="BU104" s="207"/>
      <c r="BV104" s="207"/>
      <c r="BW104" s="207"/>
      <c r="BX104" s="207"/>
      <c r="BY104" s="212"/>
      <c r="BZ104" s="212"/>
      <c r="CF104" s="211"/>
      <c r="CG104" s="212"/>
      <c r="CH104" s="216"/>
      <c r="CI104" s="216"/>
      <c r="CJ104" s="216"/>
      <c r="CK104" s="207"/>
      <c r="CL104" s="207"/>
      <c r="CM104" s="207"/>
      <c r="CO104" s="211"/>
      <c r="CP104" s="212"/>
      <c r="CQ104" s="216"/>
      <c r="CR104" s="216"/>
      <c r="CS104" s="216"/>
      <c r="CT104" s="207"/>
      <c r="CU104" s="207"/>
      <c r="CV104" s="207"/>
    </row>
    <row r="105" spans="1:100" s="215" customFormat="1" x14ac:dyDescent="0.15">
      <c r="A105" s="211">
        <v>2300</v>
      </c>
      <c r="B105" s="212">
        <v>2.173E-5</v>
      </c>
      <c r="C105" s="213">
        <v>8.44</v>
      </c>
      <c r="D105" s="214">
        <v>8.0500000000000007</v>
      </c>
      <c r="E105" s="207">
        <v>22.6</v>
      </c>
      <c r="F105" s="207">
        <v>21.24</v>
      </c>
      <c r="G105" s="207">
        <v>7.73</v>
      </c>
      <c r="H105" s="218">
        <v>1.4562999999999999</v>
      </c>
      <c r="J105" s="211">
        <v>2300</v>
      </c>
      <c r="K105" s="212">
        <v>1.772E-4</v>
      </c>
      <c r="L105" s="213">
        <v>1.696</v>
      </c>
      <c r="M105" s="214">
        <v>3.5190000000000001</v>
      </c>
      <c r="N105" s="207">
        <v>8.1720000000000006</v>
      </c>
      <c r="O105" s="207">
        <v>8.1720000000000006</v>
      </c>
      <c r="P105" s="207">
        <v>1.9E-2</v>
      </c>
      <c r="Q105" s="207"/>
      <c r="S105" s="211"/>
      <c r="T105" s="212"/>
      <c r="U105" s="213"/>
      <c r="V105" s="214"/>
      <c r="W105" s="207"/>
      <c r="X105" s="207"/>
      <c r="Y105" s="207"/>
      <c r="Z105" s="207"/>
      <c r="AA105" s="212"/>
      <c r="AB105" s="212"/>
      <c r="AD105" s="211"/>
      <c r="AE105" s="212"/>
      <c r="AF105" s="213"/>
      <c r="AG105" s="216"/>
      <c r="AH105" s="207"/>
      <c r="AI105" s="207"/>
      <c r="AJ105" s="207"/>
      <c r="AK105" s="207"/>
      <c r="AL105" s="211"/>
      <c r="AN105" s="211"/>
      <c r="AO105" s="212"/>
      <c r="AP105" s="213"/>
      <c r="AQ105" s="216"/>
      <c r="AR105" s="207"/>
      <c r="AS105" s="207"/>
      <c r="AT105" s="207"/>
      <c r="AU105" s="223"/>
      <c r="AW105" s="211">
        <v>2300</v>
      </c>
      <c r="AX105" s="212">
        <v>1.5510000000000001E-8</v>
      </c>
      <c r="AY105" s="213">
        <v>67.599999999999994</v>
      </c>
      <c r="AZ105" s="216">
        <v>-68</v>
      </c>
      <c r="BA105" s="207"/>
      <c r="BB105" s="207"/>
      <c r="BC105" s="207"/>
      <c r="BD105" s="207"/>
      <c r="BF105" s="211"/>
      <c r="BG105" s="212"/>
      <c r="BH105" s="213"/>
      <c r="BI105" s="214"/>
      <c r="BJ105" s="207"/>
      <c r="BK105" s="207"/>
      <c r="BL105" s="207"/>
      <c r="BM105" s="207"/>
      <c r="BN105" s="212"/>
      <c r="BO105" s="212"/>
      <c r="BQ105" s="211"/>
      <c r="BR105" s="212"/>
      <c r="BS105" s="213"/>
      <c r="BT105" s="214"/>
      <c r="BU105" s="207"/>
      <c r="BV105" s="207"/>
      <c r="BW105" s="207"/>
      <c r="BX105" s="207"/>
      <c r="BY105" s="212"/>
      <c r="BZ105" s="212"/>
      <c r="CF105" s="211"/>
      <c r="CG105" s="212"/>
      <c r="CH105" s="216"/>
      <c r="CI105" s="216"/>
      <c r="CJ105" s="216"/>
      <c r="CK105" s="207"/>
      <c r="CL105" s="207"/>
      <c r="CM105" s="207"/>
      <c r="CO105" s="211"/>
      <c r="CP105" s="212"/>
      <c r="CQ105" s="216"/>
      <c r="CR105" s="216"/>
      <c r="CS105" s="216"/>
      <c r="CT105" s="207"/>
      <c r="CU105" s="207"/>
      <c r="CV105" s="207"/>
    </row>
    <row r="106" spans="1:100" s="215" customFormat="1" x14ac:dyDescent="0.15">
      <c r="A106" s="211">
        <v>2350</v>
      </c>
      <c r="B106" s="212">
        <v>1.7370000000000001E-5</v>
      </c>
      <c r="C106" s="213">
        <v>8.48</v>
      </c>
      <c r="D106" s="214">
        <v>8.2100000000000009</v>
      </c>
      <c r="E106" s="207">
        <v>23.49</v>
      </c>
      <c r="F106" s="207">
        <v>22.11</v>
      </c>
      <c r="G106" s="207">
        <v>7.93</v>
      </c>
      <c r="H106" s="218">
        <v>1.4762999999999999</v>
      </c>
      <c r="J106" s="211">
        <v>2350</v>
      </c>
      <c r="K106" s="212">
        <v>1.5009999999999999E-4</v>
      </c>
      <c r="L106" s="213">
        <v>1.758</v>
      </c>
      <c r="M106" s="214">
        <v>3.6179999999999999</v>
      </c>
      <c r="N106" s="207">
        <v>8.5079999999999991</v>
      </c>
      <c r="O106" s="207">
        <v>8.5079999999999991</v>
      </c>
      <c r="P106" s="207">
        <v>4.4999999999999998E-2</v>
      </c>
      <c r="Q106" s="207"/>
      <c r="S106" s="211"/>
      <c r="T106" s="212"/>
      <c r="U106" s="213"/>
      <c r="V106" s="214"/>
      <c r="W106" s="207"/>
      <c r="X106" s="207"/>
      <c r="Y106" s="207"/>
      <c r="Z106" s="207"/>
      <c r="AA106" s="212"/>
      <c r="AB106" s="212"/>
      <c r="AD106" s="211"/>
      <c r="AE106" s="212"/>
      <c r="AF106" s="213"/>
      <c r="AG106" s="216"/>
      <c r="AH106" s="207"/>
      <c r="AI106" s="207"/>
      <c r="AJ106" s="207"/>
      <c r="AK106" s="207"/>
      <c r="AL106" s="211"/>
      <c r="AN106" s="211"/>
      <c r="AO106" s="212"/>
      <c r="AP106" s="213"/>
      <c r="AQ106" s="216"/>
      <c r="AR106" s="207"/>
      <c r="AS106" s="207"/>
      <c r="AT106" s="207"/>
      <c r="AU106" s="223"/>
      <c r="AW106" s="211">
        <v>2350</v>
      </c>
      <c r="AX106" s="212">
        <v>1.2450000000000001E-8</v>
      </c>
      <c r="AY106" s="213">
        <v>70.7</v>
      </c>
      <c r="AZ106" s="216">
        <v>-70.3</v>
      </c>
      <c r="BA106" s="207"/>
      <c r="BB106" s="207"/>
      <c r="BC106" s="207"/>
      <c r="BD106" s="207"/>
      <c r="BF106" s="211"/>
      <c r="BG106" s="212"/>
      <c r="BH106" s="213"/>
      <c r="BI106" s="214"/>
      <c r="BJ106" s="207"/>
      <c r="BK106" s="207"/>
      <c r="BL106" s="207"/>
      <c r="BM106" s="207"/>
      <c r="BN106" s="212"/>
      <c r="BO106" s="212"/>
      <c r="BQ106" s="211"/>
      <c r="BR106" s="212"/>
      <c r="BS106" s="213"/>
      <c r="BT106" s="214"/>
      <c r="BU106" s="207"/>
      <c r="BV106" s="207"/>
      <c r="BW106" s="207"/>
      <c r="BX106" s="207"/>
      <c r="BY106" s="212"/>
      <c r="BZ106" s="212"/>
      <c r="CF106" s="211"/>
      <c r="CG106" s="212"/>
      <c r="CH106" s="216"/>
      <c r="CI106" s="216"/>
      <c r="CJ106" s="216"/>
      <c r="CK106" s="207"/>
      <c r="CL106" s="207"/>
      <c r="CM106" s="207"/>
      <c r="CO106" s="211"/>
      <c r="CP106" s="212"/>
      <c r="CQ106" s="216"/>
      <c r="CR106" s="216"/>
      <c r="CS106" s="216"/>
      <c r="CT106" s="207"/>
      <c r="CU106" s="207"/>
      <c r="CV106" s="207"/>
    </row>
    <row r="107" spans="1:100" s="215" customFormat="1" x14ac:dyDescent="0.15">
      <c r="A107" s="211">
        <v>2400</v>
      </c>
      <c r="B107" s="212">
        <v>1.3900000000000001E-5</v>
      </c>
      <c r="C107" s="213">
        <v>8.52</v>
      </c>
      <c r="D107" s="214">
        <v>8.35</v>
      </c>
      <c r="E107" s="207">
        <v>24.37</v>
      </c>
      <c r="F107" s="207">
        <v>22.95</v>
      </c>
      <c r="G107" s="207">
        <v>8.18</v>
      </c>
      <c r="H107" s="218">
        <v>1.4967999999999999</v>
      </c>
      <c r="J107" s="211">
        <v>2400</v>
      </c>
      <c r="K107" s="212">
        <v>1.271E-4</v>
      </c>
      <c r="L107" s="213">
        <v>1.8140000000000001</v>
      </c>
      <c r="M107" s="214">
        <v>3.714</v>
      </c>
      <c r="N107" s="207">
        <v>8.859</v>
      </c>
      <c r="O107" s="207">
        <v>8.859</v>
      </c>
      <c r="P107" s="207">
        <v>7.2999999999999995E-2</v>
      </c>
      <c r="Q107" s="207"/>
      <c r="S107" s="211"/>
      <c r="T107" s="212"/>
      <c r="U107" s="213"/>
      <c r="V107" s="214"/>
      <c r="W107" s="207"/>
      <c r="X107" s="207"/>
      <c r="Y107" s="207"/>
      <c r="Z107" s="207"/>
      <c r="AA107" s="212"/>
      <c r="AB107" s="212"/>
      <c r="AD107" s="211"/>
      <c r="AE107" s="212"/>
      <c r="AF107" s="213"/>
      <c r="AG107" s="216"/>
      <c r="AH107" s="207"/>
      <c r="AI107" s="207"/>
      <c r="AJ107" s="207"/>
      <c r="AK107" s="207"/>
      <c r="AL107" s="211"/>
      <c r="AN107" s="211"/>
      <c r="AO107" s="212"/>
      <c r="AP107" s="213"/>
      <c r="AQ107" s="216"/>
      <c r="AR107" s="207"/>
      <c r="AS107" s="207"/>
      <c r="AT107" s="207"/>
      <c r="AU107" s="223"/>
      <c r="AW107" s="211">
        <v>2400</v>
      </c>
      <c r="AX107" s="212">
        <v>1.001E-8</v>
      </c>
      <c r="AY107" s="213">
        <v>74</v>
      </c>
      <c r="AZ107" s="216">
        <v>-72.599999999999994</v>
      </c>
      <c r="BA107" s="207"/>
      <c r="BB107" s="207"/>
      <c r="BC107" s="207"/>
      <c r="BD107" s="207"/>
      <c r="BF107" s="211"/>
      <c r="BG107" s="212"/>
      <c r="BH107" s="213"/>
      <c r="BI107" s="214"/>
      <c r="BJ107" s="207"/>
      <c r="BK107" s="207"/>
      <c r="BL107" s="207"/>
      <c r="BM107" s="207"/>
      <c r="BN107" s="212"/>
      <c r="BO107" s="212"/>
      <c r="BQ107" s="211"/>
      <c r="BR107" s="212"/>
      <c r="BS107" s="213"/>
      <c r="BT107" s="214"/>
      <c r="BU107" s="207"/>
      <c r="BV107" s="207"/>
      <c r="BW107" s="207"/>
      <c r="BX107" s="207"/>
      <c r="BY107" s="212"/>
      <c r="BZ107" s="212"/>
      <c r="CF107" s="211"/>
      <c r="CG107" s="212"/>
      <c r="CH107" s="216"/>
      <c r="CI107" s="216"/>
      <c r="CJ107" s="216"/>
      <c r="CK107" s="207"/>
      <c r="CL107" s="207"/>
      <c r="CM107" s="207"/>
      <c r="CO107" s="211"/>
      <c r="CP107" s="212"/>
      <c r="CQ107" s="216"/>
      <c r="CR107" s="216"/>
      <c r="CS107" s="216"/>
      <c r="CT107" s="207"/>
      <c r="CU107" s="207"/>
      <c r="CV107" s="207"/>
    </row>
    <row r="108" spans="1:100" s="215" customFormat="1" x14ac:dyDescent="0.15">
      <c r="A108" s="211">
        <v>2450</v>
      </c>
      <c r="B108" s="212">
        <v>1.113E-5</v>
      </c>
      <c r="C108" s="213">
        <v>8.56</v>
      </c>
      <c r="D108" s="214">
        <v>8.4600000000000009</v>
      </c>
      <c r="E108" s="207">
        <v>25.25</v>
      </c>
      <c r="F108" s="207">
        <v>23.79</v>
      </c>
      <c r="G108" s="207">
        <v>8.48</v>
      </c>
      <c r="H108" s="218">
        <v>1.5177</v>
      </c>
      <c r="J108" s="211">
        <v>2450</v>
      </c>
      <c r="K108" s="212">
        <v>1.076E-4</v>
      </c>
      <c r="L108" s="213">
        <v>1.877</v>
      </c>
      <c r="M108" s="214">
        <v>3.806</v>
      </c>
      <c r="N108" s="207">
        <v>9.2279999999999998</v>
      </c>
      <c r="O108" s="207">
        <v>9.2279999999999998</v>
      </c>
      <c r="P108" s="207">
        <v>0.10199999999999999</v>
      </c>
      <c r="Q108" s="207"/>
      <c r="S108" s="211"/>
      <c r="T108" s="212"/>
      <c r="U108" s="213"/>
      <c r="V108" s="214"/>
      <c r="W108" s="207"/>
      <c r="X108" s="207"/>
      <c r="Y108" s="207"/>
      <c r="Z108" s="207"/>
      <c r="AA108" s="212"/>
      <c r="AB108" s="212"/>
      <c r="AD108" s="211"/>
      <c r="AE108" s="212"/>
      <c r="AF108" s="213"/>
      <c r="AG108" s="216"/>
      <c r="AH108" s="207"/>
      <c r="AI108" s="207"/>
      <c r="AJ108" s="207"/>
      <c r="AK108" s="207"/>
      <c r="AL108" s="211"/>
      <c r="AN108" s="211"/>
      <c r="AO108" s="212"/>
      <c r="AP108" s="213"/>
      <c r="AQ108" s="216"/>
      <c r="AR108" s="207"/>
      <c r="AS108" s="207"/>
      <c r="AT108" s="207"/>
      <c r="AU108" s="223"/>
      <c r="AW108" s="211">
        <v>2450</v>
      </c>
      <c r="AX108" s="212">
        <v>8.0630000000000008E-9</v>
      </c>
      <c r="AY108" s="213">
        <v>77.3</v>
      </c>
      <c r="AZ108" s="216">
        <v>-74.900000000000006</v>
      </c>
      <c r="BA108" s="207"/>
      <c r="BB108" s="207"/>
      <c r="BC108" s="207"/>
      <c r="BD108" s="207"/>
      <c r="BF108" s="211"/>
      <c r="BG108" s="212"/>
      <c r="BH108" s="213"/>
      <c r="BI108" s="214"/>
      <c r="BJ108" s="207"/>
      <c r="BK108" s="207"/>
      <c r="BL108" s="207"/>
      <c r="BM108" s="207"/>
      <c r="BN108" s="212"/>
      <c r="BO108" s="212"/>
      <c r="BQ108" s="211"/>
      <c r="BR108" s="212"/>
      <c r="BS108" s="213"/>
      <c r="BT108" s="214"/>
      <c r="BU108" s="207"/>
      <c r="BV108" s="207"/>
      <c r="BW108" s="207"/>
      <c r="BX108" s="207"/>
      <c r="BY108" s="212"/>
      <c r="BZ108" s="212"/>
      <c r="CF108" s="211"/>
      <c r="CG108" s="212"/>
      <c r="CH108" s="216"/>
      <c r="CI108" s="216"/>
      <c r="CJ108" s="216"/>
      <c r="CK108" s="207"/>
      <c r="CL108" s="207"/>
      <c r="CM108" s="207"/>
      <c r="CO108" s="211"/>
      <c r="CP108" s="212"/>
      <c r="CQ108" s="216"/>
      <c r="CR108" s="216"/>
      <c r="CS108" s="216"/>
      <c r="CT108" s="207"/>
      <c r="CU108" s="207"/>
      <c r="CV108" s="207"/>
    </row>
    <row r="109" spans="1:100" s="215" customFormat="1" x14ac:dyDescent="0.15">
      <c r="A109" s="211">
        <v>2500</v>
      </c>
      <c r="B109" s="212">
        <v>8.9360000000000005E-6</v>
      </c>
      <c r="C109" s="213">
        <v>8.6</v>
      </c>
      <c r="D109" s="214">
        <v>8.5500000000000007</v>
      </c>
      <c r="E109" s="207">
        <v>26.15</v>
      </c>
      <c r="F109" s="207">
        <v>24.62</v>
      </c>
      <c r="G109" s="207">
        <v>8.8000000000000007</v>
      </c>
      <c r="H109" s="218">
        <v>1.5389999999999999</v>
      </c>
      <c r="J109" s="211">
        <v>2500</v>
      </c>
      <c r="K109" s="212">
        <v>9.1119999999999995E-5</v>
      </c>
      <c r="L109" s="213">
        <v>1.9390000000000001</v>
      </c>
      <c r="M109" s="214">
        <v>3.9</v>
      </c>
      <c r="N109" s="207">
        <v>9.6059999999999999</v>
      </c>
      <c r="O109" s="207">
        <v>9.6050000000000004</v>
      </c>
      <c r="P109" s="207">
        <v>0.13300000000000001</v>
      </c>
      <c r="Q109" s="207"/>
      <c r="S109" s="211"/>
      <c r="T109" s="212"/>
      <c r="U109" s="213"/>
      <c r="V109" s="214"/>
      <c r="W109" s="207"/>
      <c r="X109" s="207"/>
      <c r="Y109" s="207"/>
      <c r="Z109" s="207"/>
      <c r="AA109" s="212"/>
      <c r="AB109" s="212"/>
      <c r="AD109" s="211"/>
      <c r="AE109" s="212"/>
      <c r="AF109" s="213"/>
      <c r="AG109" s="216"/>
      <c r="AH109" s="207"/>
      <c r="AI109" s="207"/>
      <c r="AJ109" s="207"/>
      <c r="AK109" s="207"/>
      <c r="AL109" s="211"/>
      <c r="AN109" s="211"/>
      <c r="AO109" s="212"/>
      <c r="AP109" s="213"/>
      <c r="AQ109" s="216"/>
      <c r="AR109" s="207"/>
      <c r="AS109" s="207"/>
      <c r="AT109" s="207"/>
      <c r="AU109" s="223"/>
      <c r="AW109" s="211">
        <v>2500</v>
      </c>
      <c r="AX109" s="212">
        <v>6.3959999999999998E-9</v>
      </c>
      <c r="AY109" s="213">
        <v>81.5</v>
      </c>
      <c r="AZ109" s="216">
        <v>-78</v>
      </c>
      <c r="BA109" s="207"/>
      <c r="BB109" s="207"/>
      <c r="BC109" s="207"/>
      <c r="BD109" s="207"/>
      <c r="BF109" s="211"/>
      <c r="BG109" s="212"/>
      <c r="BH109" s="213"/>
      <c r="BI109" s="214"/>
      <c r="BJ109" s="207"/>
      <c r="BK109" s="207"/>
      <c r="BL109" s="207"/>
      <c r="BM109" s="207"/>
      <c r="BN109" s="212"/>
      <c r="BO109" s="212"/>
      <c r="BQ109" s="211"/>
      <c r="BR109" s="212"/>
      <c r="BS109" s="213"/>
      <c r="BT109" s="214"/>
      <c r="BU109" s="207"/>
      <c r="BV109" s="207"/>
      <c r="BW109" s="207"/>
      <c r="BX109" s="207"/>
      <c r="BY109" s="212"/>
      <c r="BZ109" s="212"/>
      <c r="CF109" s="211"/>
      <c r="CG109" s="212"/>
      <c r="CH109" s="216"/>
      <c r="CI109" s="216"/>
      <c r="CJ109" s="216"/>
      <c r="CK109" s="207"/>
      <c r="CL109" s="207"/>
      <c r="CM109" s="207"/>
      <c r="CO109" s="211"/>
      <c r="CP109" s="212"/>
      <c r="CQ109" s="216"/>
      <c r="CR109" s="216"/>
      <c r="CS109" s="216"/>
      <c r="CT109" s="207"/>
      <c r="CU109" s="207"/>
      <c r="CV109" s="207"/>
    </row>
    <row r="110" spans="1:100" s="215" customFormat="1" x14ac:dyDescent="0.15">
      <c r="A110" s="211">
        <v>2550</v>
      </c>
      <c r="B110" s="212">
        <v>7.1899999999999998E-6</v>
      </c>
      <c r="C110" s="213">
        <v>8.64</v>
      </c>
      <c r="D110" s="214">
        <v>8.6199999999999992</v>
      </c>
      <c r="E110" s="207">
        <v>27.05</v>
      </c>
      <c r="F110" s="207">
        <v>25.46</v>
      </c>
      <c r="G110" s="207">
        <v>9.14</v>
      </c>
      <c r="H110" s="218">
        <v>0</v>
      </c>
      <c r="J110" s="211">
        <v>2550</v>
      </c>
      <c r="K110" s="212">
        <v>7.7130000000000002E-5</v>
      </c>
      <c r="L110" s="213">
        <v>2.0059999999999998</v>
      </c>
      <c r="M110" s="214">
        <v>4.0129999999999999</v>
      </c>
      <c r="N110" s="207">
        <v>10.003</v>
      </c>
      <c r="O110" s="207">
        <v>10.000999999999999</v>
      </c>
      <c r="P110" s="207">
        <v>0.16500000000000001</v>
      </c>
      <c r="Q110" s="207"/>
      <c r="S110" s="211"/>
      <c r="T110" s="212"/>
      <c r="U110" s="213"/>
      <c r="V110" s="214"/>
      <c r="W110" s="207"/>
      <c r="X110" s="207"/>
      <c r="Y110" s="207"/>
      <c r="Z110" s="207"/>
      <c r="AA110" s="212"/>
      <c r="AB110" s="212"/>
      <c r="AD110" s="211"/>
      <c r="AE110" s="212"/>
      <c r="AF110" s="213"/>
      <c r="AG110" s="216"/>
      <c r="AH110" s="207"/>
      <c r="AI110" s="207"/>
      <c r="AJ110" s="207"/>
      <c r="AK110" s="207"/>
      <c r="AL110" s="211"/>
      <c r="AN110" s="211"/>
      <c r="AO110" s="212"/>
      <c r="AP110" s="213"/>
      <c r="AQ110" s="216"/>
      <c r="AR110" s="207"/>
      <c r="AS110" s="207"/>
      <c r="AT110" s="207"/>
      <c r="AU110" s="223"/>
      <c r="AW110" s="211">
        <v>2550</v>
      </c>
      <c r="AX110" s="212">
        <v>5.2169999999999997E-9</v>
      </c>
      <c r="AY110" s="213">
        <v>84.6</v>
      </c>
      <c r="AZ110" s="216">
        <v>-80</v>
      </c>
      <c r="BA110" s="207"/>
      <c r="BB110" s="207"/>
      <c r="BC110" s="207"/>
      <c r="BD110" s="207"/>
      <c r="BF110" s="211"/>
      <c r="BG110" s="212"/>
      <c r="BH110" s="213"/>
      <c r="BI110" s="214"/>
      <c r="BJ110" s="207"/>
      <c r="BK110" s="207"/>
      <c r="BL110" s="207"/>
      <c r="BM110" s="207"/>
      <c r="BN110" s="212"/>
      <c r="BO110" s="212"/>
      <c r="BQ110" s="211"/>
      <c r="BR110" s="212"/>
      <c r="BS110" s="213"/>
      <c r="BT110" s="214"/>
      <c r="BU110" s="207"/>
      <c r="BV110" s="207"/>
      <c r="BW110" s="207"/>
      <c r="BX110" s="207"/>
      <c r="BY110" s="212"/>
      <c r="BZ110" s="212"/>
      <c r="CF110" s="211"/>
      <c r="CG110" s="212"/>
      <c r="CH110" s="216"/>
      <c r="CI110" s="216"/>
      <c r="CJ110" s="216"/>
      <c r="CK110" s="207"/>
      <c r="CL110" s="207"/>
      <c r="CM110" s="207"/>
      <c r="CO110" s="211"/>
      <c r="CP110" s="212"/>
      <c r="CQ110" s="216"/>
      <c r="CR110" s="216"/>
      <c r="CS110" s="216"/>
      <c r="CT110" s="207"/>
      <c r="CU110" s="207"/>
      <c r="CV110" s="207"/>
    </row>
    <row r="111" spans="1:100" s="215" customFormat="1" x14ac:dyDescent="0.15">
      <c r="A111" s="211">
        <v>2600</v>
      </c>
      <c r="B111" s="212">
        <v>5.7710000000000003E-6</v>
      </c>
      <c r="C111" s="213">
        <v>8.68</v>
      </c>
      <c r="D111" s="214">
        <v>8.68</v>
      </c>
      <c r="E111" s="207">
        <v>27.97</v>
      </c>
      <c r="F111" s="207">
        <v>26.31</v>
      </c>
      <c r="G111" s="207">
        <v>9.49</v>
      </c>
      <c r="H111" s="218">
        <v>0</v>
      </c>
      <c r="J111" s="211">
        <v>2600</v>
      </c>
      <c r="K111" s="212">
        <v>6.5270000000000004E-5</v>
      </c>
      <c r="L111" s="213">
        <v>2.0699999999999998</v>
      </c>
      <c r="M111" s="214">
        <v>4.1079999999999997</v>
      </c>
      <c r="N111" s="207">
        <v>10.416</v>
      </c>
      <c r="O111" s="207">
        <v>10.414</v>
      </c>
      <c r="P111" s="207">
        <v>0.19900000000000001</v>
      </c>
      <c r="Q111" s="207"/>
      <c r="S111" s="211"/>
      <c r="T111" s="212"/>
      <c r="U111" s="213"/>
      <c r="V111" s="214"/>
      <c r="W111" s="207"/>
      <c r="X111" s="207"/>
      <c r="Y111" s="207"/>
      <c r="Z111" s="207"/>
      <c r="AA111" s="212"/>
      <c r="AB111" s="212"/>
      <c r="AD111" s="211"/>
      <c r="AE111" s="212"/>
      <c r="AF111" s="213"/>
      <c r="AG111" s="216"/>
      <c r="AH111" s="207"/>
      <c r="AI111" s="207"/>
      <c r="AJ111" s="207"/>
      <c r="AK111" s="207"/>
      <c r="AL111" s="211"/>
      <c r="AN111" s="211"/>
      <c r="AO111" s="212"/>
      <c r="AP111" s="213"/>
      <c r="AQ111" s="216"/>
      <c r="AR111" s="207"/>
      <c r="AS111" s="207"/>
      <c r="AT111" s="207"/>
      <c r="AU111" s="223"/>
      <c r="AW111" s="211">
        <v>2600</v>
      </c>
      <c r="AX111" s="212">
        <v>4.2059999999999997E-9</v>
      </c>
      <c r="AY111" s="213">
        <v>88.5</v>
      </c>
      <c r="AZ111" s="216">
        <v>-82.7</v>
      </c>
      <c r="BA111" s="207"/>
      <c r="BB111" s="207"/>
      <c r="BC111" s="207"/>
      <c r="BD111" s="207"/>
      <c r="BF111" s="211"/>
      <c r="BG111" s="212"/>
      <c r="BH111" s="213"/>
      <c r="BI111" s="214"/>
      <c r="BJ111" s="207"/>
      <c r="BK111" s="207"/>
      <c r="BL111" s="207"/>
      <c r="BM111" s="207"/>
      <c r="BN111" s="212"/>
      <c r="BO111" s="212"/>
      <c r="BQ111" s="211"/>
      <c r="BR111" s="212"/>
      <c r="BS111" s="213"/>
      <c r="BT111" s="214"/>
      <c r="BU111" s="207"/>
      <c r="BV111" s="207"/>
      <c r="BW111" s="207"/>
      <c r="BX111" s="207"/>
      <c r="BY111" s="212"/>
      <c r="BZ111" s="212"/>
      <c r="CF111" s="211"/>
      <c r="CG111" s="212"/>
      <c r="CH111" s="216"/>
      <c r="CI111" s="216"/>
      <c r="CJ111" s="216"/>
      <c r="CK111" s="207"/>
      <c r="CL111" s="207"/>
      <c r="CM111" s="207"/>
      <c r="CO111" s="211"/>
      <c r="CP111" s="212"/>
      <c r="CQ111" s="216"/>
      <c r="CR111" s="216"/>
      <c r="CS111" s="216"/>
      <c r="CT111" s="207"/>
      <c r="CU111" s="207"/>
      <c r="CV111" s="207"/>
    </row>
    <row r="112" spans="1:100" s="215" customFormat="1" x14ac:dyDescent="0.15">
      <c r="A112" s="211">
        <v>2650</v>
      </c>
      <c r="B112" s="212">
        <v>4.6650000000000002E-6</v>
      </c>
      <c r="C112" s="213">
        <v>8.7200000000000006</v>
      </c>
      <c r="D112" s="214">
        <v>8.73</v>
      </c>
      <c r="E112" s="207">
        <v>28.9</v>
      </c>
      <c r="F112" s="207">
        <v>27.18</v>
      </c>
      <c r="G112" s="207">
        <v>9.83</v>
      </c>
      <c r="H112" s="218">
        <v>0</v>
      </c>
      <c r="J112" s="211">
        <v>2650</v>
      </c>
      <c r="K112" s="212">
        <v>5.5220000000000003E-5</v>
      </c>
      <c r="L112" s="213">
        <v>2.133</v>
      </c>
      <c r="M112" s="214">
        <v>4.2050000000000001</v>
      </c>
      <c r="N112" s="207">
        <v>10.843</v>
      </c>
      <c r="O112" s="207">
        <v>10.84</v>
      </c>
      <c r="P112" s="207">
        <v>0.23400000000000001</v>
      </c>
      <c r="Q112" s="207"/>
      <c r="S112" s="211"/>
      <c r="T112" s="212"/>
      <c r="U112" s="213"/>
      <c r="V112" s="214"/>
      <c r="W112" s="207"/>
      <c r="X112" s="207"/>
      <c r="Y112" s="207"/>
      <c r="Z112" s="207"/>
      <c r="AA112" s="212"/>
      <c r="AB112" s="212"/>
      <c r="AD112" s="211"/>
      <c r="AE112" s="212"/>
      <c r="AF112" s="213"/>
      <c r="AG112" s="216"/>
      <c r="AH112" s="207"/>
      <c r="AI112" s="207"/>
      <c r="AJ112" s="207"/>
      <c r="AK112" s="207"/>
      <c r="AL112" s="211"/>
      <c r="AN112" s="211"/>
      <c r="AO112" s="212"/>
      <c r="AP112" s="213"/>
      <c r="AQ112" s="216"/>
      <c r="AR112" s="207"/>
      <c r="AS112" s="207"/>
      <c r="AT112" s="207"/>
      <c r="AU112" s="223"/>
      <c r="AW112" s="211">
        <v>2650</v>
      </c>
      <c r="AX112" s="212">
        <v>3.4210000000000001E-9</v>
      </c>
      <c r="AY112" s="213">
        <v>92</v>
      </c>
      <c r="AZ112" s="216">
        <v>-85</v>
      </c>
      <c r="BA112" s="207"/>
      <c r="BB112" s="207"/>
      <c r="BC112" s="207"/>
      <c r="BD112" s="207"/>
      <c r="BF112" s="211"/>
      <c r="BG112" s="212"/>
      <c r="BH112" s="213"/>
      <c r="BI112" s="214"/>
      <c r="BJ112" s="207"/>
      <c r="BK112" s="207"/>
      <c r="BL112" s="207"/>
      <c r="BM112" s="207"/>
      <c r="BN112" s="212"/>
      <c r="BO112" s="212"/>
      <c r="BQ112" s="211"/>
      <c r="BR112" s="212"/>
      <c r="BS112" s="213"/>
      <c r="BT112" s="214"/>
      <c r="BU112" s="207"/>
      <c r="BV112" s="207"/>
      <c r="BW112" s="207"/>
      <c r="BX112" s="207"/>
      <c r="BY112" s="212"/>
      <c r="BZ112" s="212"/>
      <c r="CF112" s="211"/>
      <c r="CG112" s="212"/>
      <c r="CH112" s="216"/>
      <c r="CI112" s="216"/>
      <c r="CJ112" s="216"/>
      <c r="CK112" s="207"/>
      <c r="CL112" s="207"/>
      <c r="CM112" s="207"/>
      <c r="CO112" s="211"/>
      <c r="CP112" s="212"/>
      <c r="CQ112" s="216"/>
      <c r="CR112" s="216"/>
      <c r="CS112" s="216"/>
      <c r="CT112" s="207"/>
      <c r="CU112" s="207"/>
      <c r="CV112" s="207"/>
    </row>
    <row r="113" spans="1:100" s="215" customFormat="1" x14ac:dyDescent="0.15">
      <c r="A113" s="211">
        <v>2700</v>
      </c>
      <c r="B113" s="212">
        <v>3.7529999999999999E-6</v>
      </c>
      <c r="C113" s="213">
        <v>8.76</v>
      </c>
      <c r="D113" s="214">
        <v>8.77</v>
      </c>
      <c r="E113" s="207">
        <v>29.86</v>
      </c>
      <c r="F113" s="207">
        <v>28.08</v>
      </c>
      <c r="G113" s="207">
        <v>10.15</v>
      </c>
      <c r="H113" s="218">
        <v>0</v>
      </c>
      <c r="J113" s="211">
        <v>2700</v>
      </c>
      <c r="K113" s="212">
        <v>4.6699999999999997E-5</v>
      </c>
      <c r="L113" s="213">
        <v>2.2120000000000002</v>
      </c>
      <c r="M113" s="214">
        <v>4.3099999999999996</v>
      </c>
      <c r="N113" s="207">
        <v>11.288</v>
      </c>
      <c r="O113" s="207">
        <v>11.285</v>
      </c>
      <c r="P113" s="207">
        <v>0.27</v>
      </c>
      <c r="Q113" s="207"/>
      <c r="S113" s="211"/>
      <c r="T113" s="212"/>
      <c r="U113" s="213"/>
      <c r="V113" s="214"/>
      <c r="W113" s="207"/>
      <c r="X113" s="207"/>
      <c r="Y113" s="207"/>
      <c r="Z113" s="207"/>
      <c r="AA113" s="212"/>
      <c r="AB113" s="212"/>
      <c r="AD113" s="211"/>
      <c r="AE113" s="212"/>
      <c r="AF113" s="213"/>
      <c r="AG113" s="216"/>
      <c r="AH113" s="207"/>
      <c r="AI113" s="207"/>
      <c r="AJ113" s="207"/>
      <c r="AK113" s="207"/>
      <c r="AL113" s="211"/>
      <c r="AN113" s="211"/>
      <c r="AO113" s="212"/>
      <c r="AP113" s="213"/>
      <c r="AQ113" s="216"/>
      <c r="AR113" s="207"/>
      <c r="AS113" s="207"/>
      <c r="AT113" s="207"/>
      <c r="AU113" s="223"/>
      <c r="AW113" s="211">
        <v>2700</v>
      </c>
      <c r="AX113" s="212">
        <v>2.7419999999999998E-9</v>
      </c>
      <c r="AY113" s="213">
        <v>95.6</v>
      </c>
      <c r="AZ113" s="216">
        <v>-88.2</v>
      </c>
      <c r="BA113" s="207"/>
      <c r="BB113" s="207"/>
      <c r="BC113" s="207"/>
      <c r="BD113" s="207"/>
      <c r="BF113" s="211"/>
      <c r="BG113" s="212"/>
      <c r="BH113" s="213"/>
      <c r="BI113" s="214"/>
      <c r="BJ113" s="207"/>
      <c r="BK113" s="207"/>
      <c r="BL113" s="207"/>
      <c r="BM113" s="207"/>
      <c r="BN113" s="212"/>
      <c r="BO113" s="212"/>
      <c r="BQ113" s="211"/>
      <c r="BR113" s="212"/>
      <c r="BS113" s="213"/>
      <c r="BT113" s="214"/>
      <c r="BU113" s="207"/>
      <c r="BV113" s="207"/>
      <c r="BW113" s="207"/>
      <c r="BX113" s="207"/>
      <c r="BY113" s="212"/>
      <c r="BZ113" s="212"/>
      <c r="CF113" s="211"/>
      <c r="CG113" s="212"/>
      <c r="CH113" s="216"/>
      <c r="CI113" s="216"/>
      <c r="CJ113" s="216"/>
      <c r="CK113" s="207"/>
      <c r="CL113" s="207"/>
      <c r="CM113" s="207"/>
      <c r="CO113" s="211"/>
      <c r="CP113" s="212"/>
      <c r="CQ113" s="216"/>
      <c r="CR113" s="216"/>
      <c r="CS113" s="216"/>
      <c r="CT113" s="207"/>
      <c r="CU113" s="207"/>
      <c r="CV113" s="207"/>
    </row>
    <row r="114" spans="1:100" s="215" customFormat="1" x14ac:dyDescent="0.15">
      <c r="A114" s="211">
        <v>2750</v>
      </c>
      <c r="B114" s="212">
        <v>3.0280000000000001E-6</v>
      </c>
      <c r="C114" s="213">
        <v>8.8000000000000007</v>
      </c>
      <c r="D114" s="214">
        <v>8.8000000000000007</v>
      </c>
      <c r="E114" s="207">
        <v>30.83</v>
      </c>
      <c r="F114" s="207">
        <v>29.01</v>
      </c>
      <c r="G114" s="207">
        <v>10.45</v>
      </c>
      <c r="H114" s="218">
        <v>0</v>
      </c>
      <c r="J114" s="211">
        <v>2750</v>
      </c>
      <c r="K114" s="212">
        <v>3.9480000000000001E-5</v>
      </c>
      <c r="L114" s="213">
        <v>2.2869999999999999</v>
      </c>
      <c r="M114" s="214">
        <v>4.415</v>
      </c>
      <c r="N114" s="207">
        <v>11.752000000000001</v>
      </c>
      <c r="O114" s="207">
        <v>11.747999999999999</v>
      </c>
      <c r="P114" s="207">
        <v>0.309</v>
      </c>
      <c r="Q114" s="207"/>
      <c r="S114" s="211"/>
      <c r="T114" s="212"/>
      <c r="U114" s="213"/>
      <c r="V114" s="214"/>
      <c r="W114" s="207"/>
      <c r="X114" s="207"/>
      <c r="Y114" s="207"/>
      <c r="Z114" s="207"/>
      <c r="AA114" s="212"/>
      <c r="AB114" s="212"/>
      <c r="AD114" s="211"/>
      <c r="AE114" s="212"/>
      <c r="AF114" s="213"/>
      <c r="AG114" s="216"/>
      <c r="AH114" s="207"/>
      <c r="AI114" s="207"/>
      <c r="AJ114" s="207"/>
      <c r="AK114" s="207"/>
      <c r="AL114" s="211"/>
      <c r="AN114" s="211"/>
      <c r="AO114" s="212"/>
      <c r="AP114" s="213"/>
      <c r="AQ114" s="216"/>
      <c r="AR114" s="207"/>
      <c r="AS114" s="207"/>
      <c r="AT114" s="207"/>
      <c r="AU114" s="223"/>
      <c r="AW114" s="211">
        <v>2750</v>
      </c>
      <c r="AX114" s="212">
        <v>2.2149999999999999E-9</v>
      </c>
      <c r="AY114" s="213">
        <v>97.5</v>
      </c>
      <c r="AZ114" s="216">
        <v>-91</v>
      </c>
      <c r="BA114" s="207"/>
      <c r="BB114" s="207"/>
      <c r="BC114" s="207"/>
      <c r="BD114" s="207"/>
      <c r="BF114" s="211"/>
      <c r="BG114" s="212"/>
      <c r="BH114" s="213"/>
      <c r="BI114" s="214"/>
      <c r="BJ114" s="207"/>
      <c r="BK114" s="207"/>
      <c r="BL114" s="207"/>
      <c r="BM114" s="207"/>
      <c r="BN114" s="212"/>
      <c r="BO114" s="212"/>
      <c r="BQ114" s="211"/>
      <c r="BR114" s="212"/>
      <c r="BS114" s="213"/>
      <c r="BT114" s="214"/>
      <c r="BU114" s="207"/>
      <c r="BV114" s="207"/>
      <c r="BW114" s="207"/>
      <c r="BX114" s="207"/>
      <c r="BY114" s="212"/>
      <c r="BZ114" s="212"/>
      <c r="CF114" s="211"/>
      <c r="CG114" s="212"/>
      <c r="CH114" s="216"/>
      <c r="CI114" s="216"/>
      <c r="CJ114" s="216"/>
      <c r="CK114" s="207"/>
      <c r="CL114" s="207"/>
      <c r="CM114" s="207"/>
      <c r="CO114" s="211"/>
      <c r="CP114" s="212"/>
      <c r="CQ114" s="216"/>
      <c r="CR114" s="216"/>
      <c r="CS114" s="216"/>
      <c r="CT114" s="207"/>
      <c r="CU114" s="207"/>
      <c r="CV114" s="207"/>
    </row>
    <row r="115" spans="1:100" s="215" customFormat="1" x14ac:dyDescent="0.15">
      <c r="A115" s="211">
        <v>2800</v>
      </c>
      <c r="B115" s="212">
        <v>2.4549999999999998E-6</v>
      </c>
      <c r="C115" s="213">
        <v>8.84</v>
      </c>
      <c r="D115" s="214">
        <v>8.83</v>
      </c>
      <c r="E115" s="207">
        <v>31.84</v>
      </c>
      <c r="F115" s="207">
        <v>29.99</v>
      </c>
      <c r="G115" s="207">
        <v>10.7</v>
      </c>
      <c r="H115" s="218">
        <v>0</v>
      </c>
      <c r="J115" s="211">
        <v>2800</v>
      </c>
      <c r="K115" s="212">
        <v>3.3370000000000001E-5</v>
      </c>
      <c r="L115" s="213">
        <v>2.3580000000000001</v>
      </c>
      <c r="M115" s="214">
        <v>4.5190000000000001</v>
      </c>
      <c r="N115" s="207">
        <v>12.228999999999999</v>
      </c>
      <c r="O115" s="207">
        <v>12.224</v>
      </c>
      <c r="P115" s="207">
        <v>0.34899999999999998</v>
      </c>
      <c r="Q115" s="207"/>
      <c r="S115" s="211"/>
      <c r="T115" s="212"/>
      <c r="U115" s="213"/>
      <c r="V115" s="214"/>
      <c r="W115" s="207"/>
      <c r="X115" s="207"/>
      <c r="Y115" s="207"/>
      <c r="Z115" s="207"/>
      <c r="AA115" s="212"/>
      <c r="AB115" s="212"/>
      <c r="AD115" s="211"/>
      <c r="AE115" s="212"/>
      <c r="AF115" s="213"/>
      <c r="AG115" s="216"/>
      <c r="AH115" s="207"/>
      <c r="AI115" s="207"/>
      <c r="AJ115" s="207"/>
      <c r="AK115" s="207"/>
      <c r="AL115" s="211"/>
      <c r="AN115" s="211"/>
      <c r="AO115" s="212"/>
      <c r="AP115" s="213"/>
      <c r="AQ115" s="216"/>
      <c r="AR115" s="207"/>
      <c r="AS115" s="207"/>
      <c r="AT115" s="207"/>
      <c r="AU115" s="223"/>
      <c r="AW115" s="211">
        <v>2800</v>
      </c>
      <c r="AX115" s="212">
        <v>1.798E-9</v>
      </c>
      <c r="AY115" s="213">
        <v>99.2</v>
      </c>
      <c r="AZ115" s="216">
        <v>-93.7</v>
      </c>
      <c r="BA115" s="207"/>
      <c r="BB115" s="207"/>
      <c r="BC115" s="207"/>
      <c r="BD115" s="207"/>
      <c r="BF115" s="211"/>
      <c r="BG115" s="212"/>
      <c r="BH115" s="213"/>
      <c r="BI115" s="214"/>
      <c r="BJ115" s="207"/>
      <c r="BK115" s="207"/>
      <c r="BL115" s="207"/>
      <c r="BM115" s="207"/>
      <c r="BN115" s="212"/>
      <c r="BO115" s="212"/>
      <c r="BQ115" s="211"/>
      <c r="BR115" s="212"/>
      <c r="BS115" s="213"/>
      <c r="BT115" s="214"/>
      <c r="BU115" s="207"/>
      <c r="BV115" s="207"/>
      <c r="BW115" s="207"/>
      <c r="BX115" s="207"/>
      <c r="BY115" s="212"/>
      <c r="BZ115" s="212"/>
      <c r="CF115" s="211"/>
      <c r="CG115" s="212"/>
      <c r="CH115" s="216"/>
      <c r="CI115" s="216"/>
      <c r="CJ115" s="216"/>
      <c r="CK115" s="207"/>
      <c r="CL115" s="207"/>
      <c r="CM115" s="207"/>
      <c r="CO115" s="211"/>
      <c r="CP115" s="212"/>
      <c r="CQ115" s="216"/>
      <c r="CR115" s="216"/>
      <c r="CS115" s="216"/>
      <c r="CT115" s="207"/>
      <c r="CU115" s="207"/>
      <c r="CV115" s="207"/>
    </row>
    <row r="116" spans="1:100" s="215" customFormat="1" x14ac:dyDescent="0.15">
      <c r="A116" s="211">
        <v>2850</v>
      </c>
      <c r="B116" s="212">
        <v>1.979E-6</v>
      </c>
      <c r="C116" s="213">
        <v>8.8800000000000008</v>
      </c>
      <c r="D116" s="214">
        <v>8.86</v>
      </c>
      <c r="E116" s="207">
        <v>32.880000000000003</v>
      </c>
      <c r="F116" s="207">
        <v>31.01</v>
      </c>
      <c r="G116" s="207">
        <v>10.91</v>
      </c>
      <c r="H116" s="218">
        <v>0</v>
      </c>
      <c r="J116" s="211">
        <v>2850</v>
      </c>
      <c r="K116" s="212">
        <v>2.8189999999999999E-5</v>
      </c>
      <c r="L116" s="213">
        <v>2.4289999999999998</v>
      </c>
      <c r="M116" s="214">
        <v>4.6219999999999999</v>
      </c>
      <c r="N116" s="207">
        <v>12.727</v>
      </c>
      <c r="O116" s="207">
        <v>12.721</v>
      </c>
      <c r="P116" s="207">
        <v>0.39</v>
      </c>
      <c r="Q116" s="207"/>
      <c r="S116" s="211"/>
      <c r="T116" s="212"/>
      <c r="U116" s="213"/>
      <c r="V116" s="214"/>
      <c r="W116" s="207"/>
      <c r="X116" s="207"/>
      <c r="Y116" s="207"/>
      <c r="Z116" s="207"/>
      <c r="AA116" s="212"/>
      <c r="AB116" s="212"/>
      <c r="AD116" s="211"/>
      <c r="AE116" s="212"/>
      <c r="AF116" s="213"/>
      <c r="AG116" s="216"/>
      <c r="AH116" s="207"/>
      <c r="AI116" s="207"/>
      <c r="AJ116" s="207"/>
      <c r="AK116" s="207"/>
      <c r="AL116" s="211"/>
      <c r="AN116" s="211"/>
      <c r="AO116" s="212"/>
      <c r="AP116" s="213"/>
      <c r="AQ116" s="216"/>
      <c r="AR116" s="207"/>
      <c r="AS116" s="207"/>
      <c r="AT116" s="207"/>
      <c r="AU116" s="223"/>
      <c r="AW116" s="211">
        <v>2850</v>
      </c>
      <c r="AX116" s="212">
        <v>1.448E-9</v>
      </c>
      <c r="AY116" s="213">
        <v>103</v>
      </c>
      <c r="AZ116" s="216">
        <v>-96.8</v>
      </c>
      <c r="BA116" s="207"/>
      <c r="BB116" s="207"/>
      <c r="BC116" s="207"/>
      <c r="BD116" s="207"/>
      <c r="BF116" s="211"/>
      <c r="BG116" s="212"/>
      <c r="BH116" s="213"/>
      <c r="BI116" s="214"/>
      <c r="BJ116" s="207"/>
      <c r="BK116" s="207"/>
      <c r="BL116" s="207"/>
      <c r="BM116" s="207"/>
      <c r="BN116" s="212"/>
      <c r="BO116" s="212"/>
      <c r="BQ116" s="211"/>
      <c r="BR116" s="212"/>
      <c r="BS116" s="213"/>
      <c r="BT116" s="214"/>
      <c r="BU116" s="207"/>
      <c r="BV116" s="207"/>
      <c r="BW116" s="207"/>
      <c r="BX116" s="207"/>
      <c r="BY116" s="212"/>
      <c r="BZ116" s="212"/>
      <c r="CF116" s="211"/>
      <c r="CG116" s="212"/>
      <c r="CH116" s="216"/>
      <c r="CI116" s="216"/>
      <c r="CJ116" s="216"/>
      <c r="CK116" s="207"/>
      <c r="CL116" s="207"/>
      <c r="CM116" s="207"/>
      <c r="CO116" s="211"/>
      <c r="CP116" s="212"/>
      <c r="CQ116" s="216"/>
      <c r="CR116" s="216"/>
      <c r="CS116" s="216"/>
      <c r="CT116" s="207"/>
      <c r="CU116" s="207"/>
      <c r="CV116" s="207"/>
    </row>
    <row r="117" spans="1:100" s="215" customFormat="1" x14ac:dyDescent="0.15">
      <c r="A117" s="211">
        <v>2900</v>
      </c>
      <c r="B117" s="212">
        <v>1.604E-6</v>
      </c>
      <c r="C117" s="213">
        <v>8.92</v>
      </c>
      <c r="D117" s="214">
        <v>8.9</v>
      </c>
      <c r="E117" s="207">
        <v>33.950000000000003</v>
      </c>
      <c r="F117" s="207">
        <v>32.1</v>
      </c>
      <c r="G117" s="207">
        <v>11.04</v>
      </c>
      <c r="H117" s="218">
        <v>0</v>
      </c>
      <c r="J117" s="211">
        <v>2900</v>
      </c>
      <c r="K117" s="212">
        <v>2.3799999999999999E-5</v>
      </c>
      <c r="L117" s="213">
        <v>2.492</v>
      </c>
      <c r="M117" s="214">
        <v>4.7309999999999999</v>
      </c>
      <c r="N117" s="207">
        <v>13.242000000000001</v>
      </c>
      <c r="O117" s="207">
        <v>13.234999999999999</v>
      </c>
      <c r="P117" s="207">
        <v>0.433</v>
      </c>
      <c r="Q117" s="207"/>
      <c r="S117" s="211"/>
      <c r="T117" s="212"/>
      <c r="U117" s="213"/>
      <c r="V117" s="214"/>
      <c r="W117" s="207"/>
      <c r="X117" s="207"/>
      <c r="Y117" s="207"/>
      <c r="Z117" s="207"/>
      <c r="AA117" s="212"/>
      <c r="AB117" s="212"/>
      <c r="AD117" s="211"/>
      <c r="AE117" s="212"/>
      <c r="AF117" s="213"/>
      <c r="AG117" s="216"/>
      <c r="AH117" s="207"/>
      <c r="AI117" s="207"/>
      <c r="AJ117" s="207"/>
      <c r="AK117" s="207"/>
      <c r="AL117" s="211"/>
      <c r="AN117" s="211"/>
      <c r="AO117" s="212"/>
      <c r="AP117" s="213"/>
      <c r="AQ117" s="216"/>
      <c r="AR117" s="207"/>
      <c r="AS117" s="207"/>
      <c r="AT117" s="207"/>
      <c r="AU117" s="223"/>
      <c r="AW117" s="211">
        <v>2900</v>
      </c>
      <c r="AX117" s="212">
        <v>1.171E-9</v>
      </c>
      <c r="AY117" s="213">
        <v>107.5</v>
      </c>
      <c r="AZ117" s="216">
        <v>-99.9</v>
      </c>
      <c r="BA117" s="207"/>
      <c r="BB117" s="207"/>
      <c r="BC117" s="207"/>
      <c r="BD117" s="207"/>
      <c r="BF117" s="211"/>
      <c r="BG117" s="212"/>
      <c r="BH117" s="213"/>
      <c r="BI117" s="214"/>
      <c r="BJ117" s="207"/>
      <c r="BK117" s="207"/>
      <c r="BL117" s="207"/>
      <c r="BM117" s="207"/>
      <c r="BN117" s="212"/>
      <c r="BO117" s="212"/>
      <c r="BQ117" s="211"/>
      <c r="BR117" s="212"/>
      <c r="BS117" s="213"/>
      <c r="BT117" s="214"/>
      <c r="BU117" s="207"/>
      <c r="BV117" s="207"/>
      <c r="BW117" s="207"/>
      <c r="BX117" s="207"/>
      <c r="BY117" s="212"/>
      <c r="BZ117" s="212"/>
      <c r="CF117" s="211"/>
      <c r="CG117" s="212"/>
      <c r="CH117" s="216"/>
      <c r="CI117" s="216"/>
      <c r="CJ117" s="216"/>
      <c r="CK117" s="207"/>
      <c r="CL117" s="207"/>
      <c r="CM117" s="207"/>
      <c r="CO117" s="211"/>
      <c r="CP117" s="212"/>
      <c r="CQ117" s="216"/>
      <c r="CR117" s="216"/>
      <c r="CS117" s="216"/>
      <c r="CT117" s="207"/>
      <c r="CU117" s="207"/>
      <c r="CV117" s="207"/>
    </row>
    <row r="118" spans="1:100" s="215" customFormat="1" x14ac:dyDescent="0.15">
      <c r="A118" s="211">
        <v>2950</v>
      </c>
      <c r="B118" s="212">
        <v>1.2979999999999999E-6</v>
      </c>
      <c r="C118" s="213">
        <v>8.9600000000000009</v>
      </c>
      <c r="D118" s="214">
        <v>8.9499999999999993</v>
      </c>
      <c r="E118" s="207">
        <v>35.06</v>
      </c>
      <c r="F118" s="207">
        <v>33.25</v>
      </c>
      <c r="G118" s="207">
        <v>11.11</v>
      </c>
      <c r="H118" s="218">
        <v>0</v>
      </c>
      <c r="J118" s="211">
        <v>2950</v>
      </c>
      <c r="K118" s="212">
        <v>2.0089999999999999E-5</v>
      </c>
      <c r="L118" s="213">
        <v>2.5619999999999998</v>
      </c>
      <c r="M118" s="214">
        <v>4.8410000000000002</v>
      </c>
      <c r="N118" s="207">
        <v>13.776</v>
      </c>
      <c r="O118" s="207">
        <v>13.768000000000001</v>
      </c>
      <c r="P118" s="207">
        <v>0.47699999999999998</v>
      </c>
      <c r="Q118" s="207"/>
      <c r="S118" s="211"/>
      <c r="T118" s="212"/>
      <c r="U118" s="213"/>
      <c r="V118" s="214"/>
      <c r="W118" s="207"/>
      <c r="X118" s="207"/>
      <c r="Y118" s="207"/>
      <c r="Z118" s="207"/>
      <c r="AA118" s="212"/>
      <c r="AB118" s="212"/>
      <c r="AD118" s="211"/>
      <c r="AE118" s="212"/>
      <c r="AF118" s="213"/>
      <c r="AG118" s="216"/>
      <c r="AH118" s="207"/>
      <c r="AI118" s="207"/>
      <c r="AJ118" s="207"/>
      <c r="AK118" s="207"/>
      <c r="AL118" s="211"/>
      <c r="AN118" s="211"/>
      <c r="AO118" s="212"/>
      <c r="AP118" s="213"/>
      <c r="AQ118" s="216"/>
      <c r="AR118" s="207"/>
      <c r="AS118" s="207"/>
      <c r="AT118" s="207"/>
      <c r="AU118" s="223"/>
      <c r="AW118" s="211">
        <v>2950</v>
      </c>
      <c r="AX118" s="212">
        <v>9.4270000000000006E-10</v>
      </c>
      <c r="AY118" s="213">
        <v>112.1</v>
      </c>
      <c r="AZ118" s="216">
        <v>-103.3</v>
      </c>
      <c r="BA118" s="207"/>
      <c r="BB118" s="207"/>
      <c r="BC118" s="207"/>
      <c r="BD118" s="207"/>
      <c r="BF118" s="211"/>
      <c r="BG118" s="212"/>
      <c r="BH118" s="213"/>
      <c r="BI118" s="214"/>
      <c r="BJ118" s="207"/>
      <c r="BK118" s="207"/>
      <c r="BL118" s="207"/>
      <c r="BM118" s="207"/>
      <c r="BN118" s="212"/>
      <c r="BO118" s="212"/>
      <c r="BQ118" s="211"/>
      <c r="BR118" s="212"/>
      <c r="BS118" s="213"/>
      <c r="BT118" s="214"/>
      <c r="BU118" s="207"/>
      <c r="BV118" s="207"/>
      <c r="BW118" s="207"/>
      <c r="BX118" s="207"/>
      <c r="BY118" s="212"/>
      <c r="BZ118" s="212"/>
      <c r="CF118" s="211"/>
      <c r="CG118" s="212"/>
      <c r="CH118" s="216"/>
      <c r="CI118" s="216"/>
      <c r="CJ118" s="216"/>
      <c r="CK118" s="207"/>
      <c r="CL118" s="207"/>
      <c r="CM118" s="207"/>
      <c r="CO118" s="211"/>
      <c r="CP118" s="212"/>
      <c r="CQ118" s="216"/>
      <c r="CR118" s="216"/>
      <c r="CS118" s="216"/>
      <c r="CT118" s="207"/>
      <c r="CU118" s="207"/>
      <c r="CV118" s="207"/>
    </row>
    <row r="119" spans="1:100" s="215" customFormat="1" x14ac:dyDescent="0.15">
      <c r="A119" s="211">
        <v>3000</v>
      </c>
      <c r="B119" s="212">
        <v>1.048E-6</v>
      </c>
      <c r="C119" s="213">
        <v>9</v>
      </c>
      <c r="D119" s="214">
        <v>9</v>
      </c>
      <c r="E119" s="207">
        <v>36.22</v>
      </c>
      <c r="F119" s="207">
        <v>34.479999999999997</v>
      </c>
      <c r="G119" s="207">
        <v>11.08</v>
      </c>
      <c r="H119" s="218">
        <v>0</v>
      </c>
      <c r="J119" s="211">
        <v>3000</v>
      </c>
      <c r="K119" s="212">
        <v>1.6949999999999999E-5</v>
      </c>
      <c r="L119" s="213">
        <v>2.6389999999999998</v>
      </c>
      <c r="M119" s="214">
        <v>4.9420000000000002</v>
      </c>
      <c r="N119" s="207">
        <v>14.327999999999999</v>
      </c>
      <c r="O119" s="207">
        <v>14.319000000000001</v>
      </c>
      <c r="P119" s="207">
        <v>0.52300000000000002</v>
      </c>
      <c r="Q119" s="207"/>
      <c r="S119" s="211"/>
      <c r="T119" s="212"/>
      <c r="U119" s="213"/>
      <c r="V119" s="214"/>
      <c r="W119" s="207"/>
      <c r="X119" s="207"/>
      <c r="Y119" s="207"/>
      <c r="Z119" s="207"/>
      <c r="AA119" s="212"/>
      <c r="AB119" s="212"/>
      <c r="AD119" s="211"/>
      <c r="AE119" s="212"/>
      <c r="AF119" s="213"/>
      <c r="AG119" s="216"/>
      <c r="AH119" s="207"/>
      <c r="AI119" s="207"/>
      <c r="AJ119" s="207"/>
      <c r="AK119" s="207"/>
      <c r="AL119" s="211"/>
      <c r="AN119" s="211"/>
      <c r="AO119" s="212"/>
      <c r="AP119" s="213"/>
      <c r="AQ119" s="216"/>
      <c r="AR119" s="207"/>
      <c r="AS119" s="207"/>
      <c r="AT119" s="207"/>
      <c r="AU119" s="223"/>
      <c r="AW119" s="211">
        <v>3000</v>
      </c>
      <c r="AX119" s="212">
        <v>7.6469999999999995E-10</v>
      </c>
      <c r="AY119" s="213">
        <v>112.7</v>
      </c>
      <c r="AZ119" s="216">
        <v>-105.4</v>
      </c>
      <c r="BA119" s="207"/>
      <c r="BB119" s="207"/>
      <c r="BC119" s="207"/>
      <c r="BD119" s="207"/>
      <c r="BF119" s="211"/>
      <c r="BG119" s="212"/>
      <c r="BH119" s="213"/>
      <c r="BI119" s="214"/>
      <c r="BJ119" s="207"/>
      <c r="BK119" s="207"/>
      <c r="BL119" s="207"/>
      <c r="BM119" s="207"/>
      <c r="BN119" s="212"/>
      <c r="BO119" s="212"/>
      <c r="BQ119" s="211"/>
      <c r="BR119" s="212"/>
      <c r="BS119" s="213"/>
      <c r="BT119" s="214"/>
      <c r="BU119" s="207"/>
      <c r="BV119" s="207"/>
      <c r="BW119" s="207"/>
      <c r="BX119" s="207"/>
      <c r="BY119" s="212"/>
      <c r="BZ119" s="212"/>
      <c r="CF119" s="211"/>
      <c r="CG119" s="212"/>
      <c r="CH119" s="216"/>
      <c r="CI119" s="216"/>
      <c r="CJ119" s="216"/>
      <c r="CK119" s="207"/>
      <c r="CL119" s="207"/>
      <c r="CM119" s="207"/>
      <c r="CO119" s="211"/>
      <c r="CP119" s="212"/>
      <c r="CQ119" s="216"/>
      <c r="CR119" s="216"/>
      <c r="CS119" s="216"/>
      <c r="CT119" s="207"/>
      <c r="CU119" s="207"/>
      <c r="CV119" s="207"/>
    </row>
    <row r="120" spans="1:100" s="45" customFormat="1" ht="15" x14ac:dyDescent="0.15">
      <c r="A120" s="39"/>
      <c r="B120" s="98"/>
      <c r="C120" s="37"/>
      <c r="D120" s="42"/>
      <c r="E120" s="69"/>
      <c r="F120" s="69"/>
      <c r="G120" s="69"/>
      <c r="H120" s="69"/>
      <c r="J120" s="39"/>
      <c r="K120" s="98"/>
      <c r="L120" s="37"/>
      <c r="M120" s="42"/>
      <c r="N120" s="69"/>
      <c r="O120" s="69"/>
      <c r="P120" s="69"/>
      <c r="Q120" s="69"/>
      <c r="S120" s="39"/>
      <c r="T120" s="39"/>
      <c r="U120" s="37"/>
      <c r="V120" s="42"/>
      <c r="W120" s="69"/>
      <c r="X120" s="69"/>
      <c r="Y120" s="69"/>
      <c r="Z120" s="69"/>
      <c r="AA120" s="43"/>
      <c r="AB120" s="43"/>
      <c r="AD120" s="39"/>
      <c r="AE120" s="98"/>
      <c r="AF120" s="37"/>
      <c r="AG120" s="10"/>
      <c r="AH120" s="69"/>
      <c r="AI120" s="69"/>
      <c r="AJ120" s="69"/>
      <c r="AK120" s="69"/>
      <c r="AL120" s="39"/>
      <c r="AN120" s="39"/>
      <c r="AO120" s="98"/>
      <c r="AP120" s="37"/>
      <c r="AQ120" s="10"/>
      <c r="AR120" s="69"/>
      <c r="AS120" s="69"/>
      <c r="AT120" s="69"/>
      <c r="AU120" s="38"/>
      <c r="AW120" s="39"/>
      <c r="AX120" s="98"/>
      <c r="AY120" s="37"/>
      <c r="AZ120" s="10"/>
      <c r="BA120" s="69"/>
      <c r="BB120" s="69"/>
      <c r="BC120" s="69"/>
      <c r="BD120" s="69"/>
      <c r="BF120" s="39"/>
      <c r="BG120" s="98"/>
      <c r="BH120" s="37"/>
      <c r="BI120" s="42"/>
      <c r="BJ120" s="69"/>
      <c r="BK120" s="69"/>
      <c r="BL120" s="69"/>
      <c r="BM120" s="69"/>
      <c r="BN120" s="98"/>
      <c r="BO120" s="98"/>
      <c r="BQ120" s="39"/>
      <c r="BR120" s="98"/>
      <c r="BS120" s="37"/>
      <c r="BT120" s="42"/>
      <c r="BU120" s="69"/>
      <c r="BV120" s="69"/>
      <c r="BW120" s="69"/>
      <c r="BX120" s="69"/>
      <c r="BY120" s="98"/>
      <c r="BZ120" s="98"/>
      <c r="CB120" s="98"/>
      <c r="CF120" s="39"/>
      <c r="CG120" s="98"/>
      <c r="CH120" s="10"/>
      <c r="CI120" s="10"/>
      <c r="CJ120" s="10"/>
      <c r="CK120" s="69"/>
      <c r="CL120" s="69"/>
      <c r="CM120" s="69"/>
      <c r="CO120" s="39"/>
      <c r="CP120" s="98"/>
      <c r="CQ120" s="10"/>
      <c r="CR120" s="10"/>
      <c r="CS120" s="10"/>
      <c r="CT120" s="69"/>
      <c r="CU120" s="69"/>
      <c r="CV120" s="69"/>
    </row>
    <row r="121" spans="1:100" s="45" customFormat="1" ht="15" x14ac:dyDescent="0.15">
      <c r="A121" s="39"/>
      <c r="B121" s="98"/>
      <c r="C121" s="37"/>
      <c r="D121" s="42"/>
      <c r="E121" s="69"/>
      <c r="F121" s="69"/>
      <c r="G121" s="69"/>
      <c r="H121" s="69"/>
      <c r="J121" s="39"/>
      <c r="K121" s="98"/>
      <c r="L121" s="37"/>
      <c r="M121" s="42"/>
      <c r="N121" s="69"/>
      <c r="O121" s="69"/>
      <c r="P121" s="69"/>
      <c r="Q121" s="69"/>
      <c r="S121" s="39"/>
      <c r="T121" s="39"/>
      <c r="U121" s="37"/>
      <c r="V121" s="42"/>
      <c r="W121" s="69"/>
      <c r="X121" s="69"/>
      <c r="Y121" s="69"/>
      <c r="Z121" s="69"/>
      <c r="AA121" s="43"/>
      <c r="AB121" s="43"/>
      <c r="AD121" s="39"/>
      <c r="AE121" s="98"/>
      <c r="AF121" s="37"/>
      <c r="AG121" s="10"/>
      <c r="AH121" s="69"/>
      <c r="AI121" s="69"/>
      <c r="AJ121" s="69"/>
      <c r="AK121" s="69"/>
      <c r="AL121" s="39"/>
      <c r="AN121" s="39"/>
      <c r="AO121" s="98"/>
      <c r="AP121" s="37"/>
      <c r="AQ121" s="10"/>
      <c r="AR121" s="69"/>
      <c r="AS121" s="69"/>
      <c r="AT121" s="69"/>
      <c r="AU121" s="38"/>
      <c r="AW121" s="310" t="s">
        <v>189</v>
      </c>
      <c r="AX121" s="310"/>
      <c r="AY121" s="310"/>
      <c r="AZ121" s="310"/>
      <c r="BA121" s="310"/>
      <c r="BB121" s="310"/>
      <c r="BC121" s="310"/>
      <c r="BD121" s="310"/>
      <c r="BF121" s="39"/>
      <c r="BG121" s="98"/>
      <c r="BH121" s="37"/>
      <c r="BI121" s="42"/>
      <c r="BJ121" s="69"/>
      <c r="BK121" s="69"/>
      <c r="BL121" s="69"/>
      <c r="BM121" s="69"/>
      <c r="BN121" s="98"/>
      <c r="BO121" s="98"/>
      <c r="BQ121" s="39"/>
      <c r="BR121" s="98"/>
      <c r="BS121" s="37"/>
      <c r="BT121" s="42"/>
      <c r="BU121" s="69"/>
      <c r="BV121" s="69"/>
      <c r="BW121" s="69"/>
      <c r="BX121" s="69"/>
      <c r="BY121" s="98"/>
      <c r="BZ121" s="98"/>
      <c r="CB121" s="98"/>
      <c r="CF121" s="39"/>
      <c r="CG121" s="98"/>
      <c r="CH121" s="10"/>
      <c r="CI121" s="10"/>
      <c r="CJ121" s="10"/>
      <c r="CK121" s="69"/>
      <c r="CL121" s="69"/>
      <c r="CM121" s="69"/>
      <c r="CO121" s="39"/>
      <c r="CP121" s="98"/>
      <c r="CQ121" s="10"/>
      <c r="CR121" s="10"/>
      <c r="CS121" s="10"/>
      <c r="CT121" s="69"/>
      <c r="CU121" s="69"/>
      <c r="CV121" s="69"/>
    </row>
    <row r="122" spans="1:100" s="45" customFormat="1" ht="15" x14ac:dyDescent="0.15">
      <c r="A122" s="39"/>
      <c r="B122" s="98"/>
      <c r="C122" s="37"/>
      <c r="D122" s="42"/>
      <c r="E122" s="69"/>
      <c r="F122" s="69"/>
      <c r="G122" s="69"/>
      <c r="H122" s="69"/>
      <c r="J122" s="39"/>
      <c r="K122" s="98"/>
      <c r="L122" s="37"/>
      <c r="M122" s="42"/>
      <c r="N122" s="69"/>
      <c r="O122" s="69"/>
      <c r="P122" s="69"/>
      <c r="Q122" s="69"/>
      <c r="S122" s="39"/>
      <c r="T122" s="39"/>
      <c r="U122" s="37"/>
      <c r="V122" s="42"/>
      <c r="W122" s="69"/>
      <c r="X122" s="69"/>
      <c r="Y122" s="69"/>
      <c r="Z122" s="69"/>
      <c r="AA122" s="43"/>
      <c r="AB122" s="43"/>
      <c r="AD122" s="39"/>
      <c r="AE122" s="98"/>
      <c r="AF122" s="37"/>
      <c r="AG122" s="10"/>
      <c r="AH122" s="69"/>
      <c r="AI122" s="69"/>
      <c r="AJ122" s="69"/>
      <c r="AK122" s="69"/>
      <c r="AL122" s="39"/>
      <c r="AN122" s="39"/>
      <c r="AO122" s="98"/>
      <c r="AP122" s="37"/>
      <c r="AQ122" s="10"/>
      <c r="AR122" s="69"/>
      <c r="AS122" s="69"/>
      <c r="AT122" s="69"/>
      <c r="AU122" s="38"/>
      <c r="AW122" s="39"/>
      <c r="AX122" s="98"/>
      <c r="AY122" s="37"/>
      <c r="AZ122" s="10"/>
      <c r="BA122" s="69"/>
      <c r="BB122" s="69"/>
      <c r="BC122" s="69"/>
      <c r="BD122" s="69"/>
      <c r="BF122" s="39"/>
      <c r="BG122" s="98"/>
      <c r="BH122" s="37"/>
      <c r="BI122" s="42"/>
      <c r="BJ122" s="69"/>
      <c r="BK122" s="69"/>
      <c r="BL122" s="69"/>
      <c r="BM122" s="69"/>
      <c r="BN122" s="98"/>
      <c r="BO122" s="98"/>
      <c r="BQ122" s="39"/>
      <c r="BR122" s="98"/>
      <c r="BS122" s="37"/>
      <c r="BT122" s="42"/>
      <c r="BU122" s="69"/>
      <c r="BV122" s="69"/>
      <c r="BW122" s="69"/>
      <c r="BX122" s="69"/>
      <c r="BY122" s="98"/>
      <c r="BZ122" s="98"/>
      <c r="CB122" s="98"/>
      <c r="CF122" s="39"/>
      <c r="CG122" s="98"/>
      <c r="CH122" s="10"/>
      <c r="CI122" s="10"/>
      <c r="CJ122" s="10"/>
      <c r="CK122" s="69"/>
      <c r="CL122" s="69"/>
      <c r="CM122" s="69"/>
      <c r="CO122" s="39"/>
      <c r="CP122" s="98"/>
      <c r="CQ122" s="10"/>
      <c r="CR122" s="10"/>
      <c r="CS122" s="10"/>
      <c r="CT122" s="69"/>
      <c r="CU122" s="69"/>
      <c r="CV122" s="69"/>
    </row>
    <row r="123" spans="1:100" s="45" customFormat="1" ht="15" x14ac:dyDescent="0.15">
      <c r="A123" s="39"/>
      <c r="B123" s="98"/>
      <c r="C123" s="37"/>
      <c r="D123" s="42"/>
      <c r="E123" s="69"/>
      <c r="F123" s="69"/>
      <c r="G123" s="69"/>
      <c r="H123" s="69"/>
      <c r="J123" s="39"/>
      <c r="K123" s="98"/>
      <c r="L123" s="37"/>
      <c r="M123" s="42"/>
      <c r="N123" s="69"/>
      <c r="O123" s="69"/>
      <c r="P123" s="69"/>
      <c r="Q123" s="69"/>
      <c r="S123" s="39"/>
      <c r="T123" s="39"/>
      <c r="U123" s="37"/>
      <c r="V123" s="42"/>
      <c r="W123" s="69"/>
      <c r="X123" s="69"/>
      <c r="Y123" s="69"/>
      <c r="Z123" s="69"/>
      <c r="AA123" s="43"/>
      <c r="AB123" s="43"/>
      <c r="AD123" s="39"/>
      <c r="AE123" s="98"/>
      <c r="AF123" s="37"/>
      <c r="AG123" s="10"/>
      <c r="AH123" s="69"/>
      <c r="AI123" s="69"/>
      <c r="AJ123" s="69"/>
      <c r="AK123" s="69"/>
      <c r="AL123" s="39"/>
      <c r="AN123" s="39"/>
      <c r="AO123" s="98"/>
      <c r="AP123" s="37"/>
      <c r="AQ123" s="10"/>
      <c r="AR123" s="69"/>
      <c r="AS123" s="69"/>
      <c r="AT123" s="69"/>
      <c r="AU123" s="38"/>
      <c r="AW123" s="39"/>
      <c r="AX123" s="98"/>
      <c r="AY123" s="37"/>
      <c r="AZ123" s="10"/>
      <c r="BA123" s="69"/>
      <c r="BB123" s="69"/>
      <c r="BC123" s="69"/>
      <c r="BD123" s="69"/>
      <c r="BF123" s="39"/>
      <c r="BG123" s="98"/>
      <c r="BH123" s="37"/>
      <c r="BI123" s="42"/>
      <c r="BJ123" s="69"/>
      <c r="BK123" s="69"/>
      <c r="BL123" s="69"/>
      <c r="BM123" s="69"/>
      <c r="BN123" s="98"/>
      <c r="BO123" s="98"/>
      <c r="BQ123" s="39"/>
      <c r="BR123" s="98"/>
      <c r="BS123" s="37"/>
      <c r="BT123" s="42"/>
      <c r="BU123" s="69"/>
      <c r="BV123" s="69"/>
      <c r="BW123" s="69"/>
      <c r="BX123" s="69"/>
      <c r="BY123" s="98"/>
      <c r="BZ123" s="98"/>
      <c r="CB123" s="98"/>
      <c r="CF123" s="39"/>
      <c r="CG123" s="98"/>
      <c r="CH123" s="10"/>
      <c r="CI123" s="10"/>
      <c r="CJ123" s="10"/>
      <c r="CK123" s="69"/>
      <c r="CL123" s="69"/>
      <c r="CM123" s="69"/>
      <c r="CO123" s="39"/>
      <c r="CP123" s="98"/>
      <c r="CQ123" s="10"/>
      <c r="CR123" s="10"/>
      <c r="CS123" s="10"/>
      <c r="CT123" s="69"/>
      <c r="CU123" s="69"/>
      <c r="CV123" s="69"/>
    </row>
    <row r="124" spans="1:100" s="45" customFormat="1" ht="15" x14ac:dyDescent="0.15">
      <c r="A124" s="39"/>
      <c r="B124" s="98"/>
      <c r="C124" s="37"/>
      <c r="D124" s="42"/>
      <c r="E124" s="69"/>
      <c r="F124" s="69"/>
      <c r="G124" s="69"/>
      <c r="H124" s="69"/>
      <c r="J124" s="39"/>
      <c r="K124" s="98"/>
      <c r="L124" s="37"/>
      <c r="M124" s="42"/>
      <c r="N124" s="69"/>
      <c r="O124" s="69"/>
      <c r="P124" s="69"/>
      <c r="Q124" s="69"/>
      <c r="S124" s="39"/>
      <c r="T124" s="39"/>
      <c r="U124" s="37"/>
      <c r="V124" s="42"/>
      <c r="W124" s="69"/>
      <c r="X124" s="69"/>
      <c r="Y124" s="69"/>
      <c r="Z124" s="69"/>
      <c r="AA124" s="43"/>
      <c r="AB124" s="43"/>
      <c r="AD124" s="39"/>
      <c r="AE124" s="98"/>
      <c r="AF124" s="37"/>
      <c r="AG124" s="10"/>
      <c r="AH124" s="69"/>
      <c r="AI124" s="69"/>
      <c r="AJ124" s="69"/>
      <c r="AK124" s="69"/>
      <c r="AL124" s="39"/>
      <c r="AN124" s="39"/>
      <c r="AO124" s="98"/>
      <c r="AP124" s="37"/>
      <c r="AQ124" s="10"/>
      <c r="AR124" s="69"/>
      <c r="AS124" s="69"/>
      <c r="AT124" s="69"/>
      <c r="AU124" s="38"/>
      <c r="AW124" s="39"/>
      <c r="AX124" s="98"/>
      <c r="AY124" s="37"/>
      <c r="AZ124" s="10"/>
      <c r="BA124" s="69"/>
      <c r="BB124" s="69"/>
      <c r="BC124" s="69"/>
      <c r="BD124" s="69"/>
      <c r="BF124" s="39"/>
      <c r="BG124" s="98"/>
      <c r="BH124" s="37"/>
      <c r="BI124" s="42"/>
      <c r="BJ124" s="69"/>
      <c r="BK124" s="69"/>
      <c r="BL124" s="69"/>
      <c r="BM124" s="69"/>
      <c r="BN124" s="98"/>
      <c r="BO124" s="98"/>
      <c r="BQ124" s="39"/>
      <c r="BR124" s="98"/>
      <c r="BS124" s="37"/>
      <c r="BT124" s="42"/>
      <c r="BU124" s="69"/>
      <c r="BV124" s="69"/>
      <c r="BW124" s="69"/>
      <c r="BX124" s="69"/>
      <c r="BY124" s="98"/>
      <c r="BZ124" s="98"/>
      <c r="CB124" s="98"/>
      <c r="CF124" s="39"/>
      <c r="CG124" s="98"/>
      <c r="CH124" s="10"/>
      <c r="CI124" s="10"/>
      <c r="CJ124" s="10"/>
      <c r="CK124" s="69"/>
      <c r="CL124" s="69"/>
      <c r="CM124" s="69"/>
      <c r="CO124" s="39"/>
      <c r="CP124" s="98"/>
      <c r="CQ124" s="10"/>
      <c r="CR124" s="10"/>
      <c r="CS124" s="10"/>
      <c r="CT124" s="69"/>
      <c r="CU124" s="69"/>
      <c r="CV124" s="69"/>
    </row>
    <row r="125" spans="1:100" s="45" customFormat="1" ht="15" x14ac:dyDescent="0.15">
      <c r="A125" s="39"/>
      <c r="B125" s="98"/>
      <c r="C125" s="37"/>
      <c r="D125" s="42"/>
      <c r="E125" s="69"/>
      <c r="F125" s="69"/>
      <c r="G125" s="69"/>
      <c r="H125" s="69"/>
      <c r="J125" s="39"/>
      <c r="K125" s="98"/>
      <c r="L125" s="37"/>
      <c r="M125" s="42"/>
      <c r="N125" s="69"/>
      <c r="O125" s="69"/>
      <c r="P125" s="69"/>
      <c r="Q125" s="69"/>
      <c r="S125" s="39"/>
      <c r="T125" s="39"/>
      <c r="U125" s="37"/>
      <c r="V125" s="42"/>
      <c r="W125" s="69"/>
      <c r="X125" s="69"/>
      <c r="Y125" s="69"/>
      <c r="Z125" s="69"/>
      <c r="AA125" s="43"/>
      <c r="AB125" s="43"/>
      <c r="AD125" s="39"/>
      <c r="AE125" s="98"/>
      <c r="AF125" s="37"/>
      <c r="AG125" s="10"/>
      <c r="AH125" s="69"/>
      <c r="AI125" s="69"/>
      <c r="AJ125" s="69"/>
      <c r="AK125" s="69"/>
      <c r="AL125" s="39"/>
      <c r="AN125" s="39"/>
      <c r="AO125" s="98"/>
      <c r="AP125" s="37"/>
      <c r="AQ125" s="10"/>
      <c r="AR125" s="69"/>
      <c r="AS125" s="69"/>
      <c r="AT125" s="69"/>
      <c r="AU125" s="38"/>
      <c r="AW125" s="39"/>
      <c r="AX125" s="98"/>
      <c r="AY125" s="37"/>
      <c r="AZ125" s="10"/>
      <c r="BA125" s="69"/>
      <c r="BB125" s="69"/>
      <c r="BC125" s="69"/>
      <c r="BD125" s="69"/>
      <c r="BF125" s="39"/>
      <c r="BG125" s="98"/>
      <c r="BH125" s="37"/>
      <c r="BI125" s="42"/>
      <c r="BJ125" s="69"/>
      <c r="BK125" s="69"/>
      <c r="BL125" s="69"/>
      <c r="BM125" s="69"/>
      <c r="BN125" s="98"/>
      <c r="BO125" s="98"/>
      <c r="BQ125" s="39"/>
      <c r="BR125" s="98"/>
      <c r="BS125" s="37"/>
      <c r="BT125" s="42"/>
      <c r="BU125" s="69"/>
      <c r="BV125" s="69"/>
      <c r="BW125" s="69"/>
      <c r="BX125" s="69"/>
      <c r="BY125" s="98"/>
      <c r="BZ125" s="98"/>
      <c r="CB125" s="98"/>
      <c r="CF125" s="39"/>
      <c r="CG125" s="98"/>
      <c r="CH125" s="10"/>
      <c r="CI125" s="10"/>
      <c r="CJ125" s="10"/>
      <c r="CK125" s="69"/>
      <c r="CL125" s="69"/>
      <c r="CM125" s="69"/>
      <c r="CO125" s="39"/>
      <c r="CP125" s="98"/>
      <c r="CQ125" s="10"/>
      <c r="CR125" s="10"/>
      <c r="CS125" s="10"/>
      <c r="CT125" s="69"/>
      <c r="CU125" s="69"/>
      <c r="CV125" s="69"/>
    </row>
    <row r="126" spans="1:100" s="45" customFormat="1" ht="15" x14ac:dyDescent="0.15">
      <c r="A126" s="39"/>
      <c r="B126" s="98"/>
      <c r="C126" s="37"/>
      <c r="D126" s="42"/>
      <c r="E126" s="69"/>
      <c r="F126" s="69"/>
      <c r="G126" s="69"/>
      <c r="H126" s="69"/>
      <c r="J126" s="39"/>
      <c r="K126" s="98"/>
      <c r="L126" s="37"/>
      <c r="M126" s="42"/>
      <c r="N126" s="69"/>
      <c r="O126" s="69"/>
      <c r="P126" s="69"/>
      <c r="Q126" s="69"/>
      <c r="S126" s="39"/>
      <c r="T126" s="39"/>
      <c r="U126" s="37"/>
      <c r="V126" s="42"/>
      <c r="W126" s="69"/>
      <c r="X126" s="69"/>
      <c r="Y126" s="69"/>
      <c r="Z126" s="69"/>
      <c r="AA126" s="43"/>
      <c r="AB126" s="43"/>
      <c r="AD126" s="39"/>
      <c r="AE126" s="98"/>
      <c r="AF126" s="37"/>
      <c r="AG126" s="10"/>
      <c r="AH126" s="69"/>
      <c r="AI126" s="69"/>
      <c r="AJ126" s="69"/>
      <c r="AK126" s="69"/>
      <c r="AL126" s="39"/>
      <c r="AN126" s="39"/>
      <c r="AO126" s="98"/>
      <c r="AP126" s="37"/>
      <c r="AQ126" s="10"/>
      <c r="AR126" s="69"/>
      <c r="AS126" s="69"/>
      <c r="AT126" s="69"/>
      <c r="AU126" s="38"/>
      <c r="AW126" s="39"/>
      <c r="AX126" s="98"/>
      <c r="AY126" s="37"/>
      <c r="AZ126" s="10"/>
      <c r="BA126" s="69"/>
      <c r="BB126" s="69"/>
      <c r="BC126" s="69"/>
      <c r="BD126" s="69"/>
      <c r="BF126" s="39"/>
      <c r="BG126" s="98"/>
      <c r="BH126" s="37"/>
      <c r="BI126" s="42"/>
      <c r="BJ126" s="69"/>
      <c r="BK126" s="69"/>
      <c r="BL126" s="69"/>
      <c r="BM126" s="69"/>
      <c r="BN126" s="98"/>
      <c r="BO126" s="98"/>
      <c r="BQ126" s="39"/>
      <c r="BR126" s="98"/>
      <c r="BS126" s="37"/>
      <c r="BT126" s="42"/>
      <c r="BU126" s="69"/>
      <c r="BV126" s="69"/>
      <c r="BW126" s="69"/>
      <c r="BX126" s="69"/>
      <c r="BY126" s="98"/>
      <c r="BZ126" s="98"/>
      <c r="CB126" s="98"/>
      <c r="CF126" s="39"/>
      <c r="CG126" s="98"/>
      <c r="CH126" s="10"/>
      <c r="CI126" s="10"/>
      <c r="CJ126" s="10"/>
      <c r="CK126" s="69"/>
      <c r="CL126" s="69"/>
      <c r="CM126" s="69"/>
      <c r="CO126" s="39"/>
      <c r="CP126" s="98"/>
      <c r="CQ126" s="10"/>
      <c r="CR126" s="10"/>
      <c r="CS126" s="10"/>
      <c r="CT126" s="69"/>
      <c r="CU126" s="69"/>
      <c r="CV126" s="69"/>
    </row>
    <row r="127" spans="1:100" s="45" customFormat="1" ht="15" x14ac:dyDescent="0.15">
      <c r="A127" s="39"/>
      <c r="B127" s="98"/>
      <c r="C127" s="37"/>
      <c r="D127" s="42"/>
      <c r="E127" s="69"/>
      <c r="F127" s="69"/>
      <c r="G127" s="69"/>
      <c r="H127" s="69"/>
      <c r="J127" s="39"/>
      <c r="K127" s="98"/>
      <c r="L127" s="37"/>
      <c r="M127" s="42"/>
      <c r="N127" s="69"/>
      <c r="O127" s="69"/>
      <c r="P127" s="69"/>
      <c r="Q127" s="69"/>
      <c r="S127" s="39"/>
      <c r="T127" s="39"/>
      <c r="U127" s="37"/>
      <c r="V127" s="42"/>
      <c r="W127" s="69"/>
      <c r="X127" s="69"/>
      <c r="Y127" s="69"/>
      <c r="Z127" s="69"/>
      <c r="AA127" s="43"/>
      <c r="AB127" s="43"/>
      <c r="AD127" s="39"/>
      <c r="AE127" s="98"/>
      <c r="AF127" s="37"/>
      <c r="AG127" s="10"/>
      <c r="AH127" s="69"/>
      <c r="AI127" s="69"/>
      <c r="AJ127" s="69"/>
      <c r="AK127" s="69"/>
      <c r="AL127" s="39"/>
      <c r="AN127" s="39"/>
      <c r="AO127" s="98"/>
      <c r="AP127" s="37"/>
      <c r="AQ127" s="10"/>
      <c r="AR127" s="69"/>
      <c r="AS127" s="69"/>
      <c r="AT127" s="69"/>
      <c r="AU127" s="38"/>
      <c r="AW127" s="39"/>
      <c r="AX127" s="98"/>
      <c r="AY127" s="37"/>
      <c r="AZ127" s="10"/>
      <c r="BA127" s="69"/>
      <c r="BB127" s="69"/>
      <c r="BC127" s="69"/>
      <c r="BD127" s="69"/>
      <c r="BF127" s="39"/>
      <c r="BG127" s="98"/>
      <c r="BH127" s="37"/>
      <c r="BI127" s="42"/>
      <c r="BJ127" s="69"/>
      <c r="BK127" s="69"/>
      <c r="BL127" s="69"/>
      <c r="BM127" s="69"/>
      <c r="BN127" s="98"/>
      <c r="BO127" s="98"/>
      <c r="BQ127" s="39"/>
      <c r="BR127" s="98"/>
      <c r="BS127" s="37"/>
      <c r="BT127" s="42"/>
      <c r="BU127" s="69"/>
      <c r="BV127" s="69"/>
      <c r="BW127" s="69"/>
      <c r="BX127" s="69"/>
      <c r="BY127" s="98"/>
      <c r="BZ127" s="98"/>
      <c r="CB127" s="98"/>
      <c r="CF127" s="39"/>
      <c r="CG127" s="98"/>
      <c r="CH127" s="10"/>
      <c r="CI127" s="10"/>
      <c r="CJ127" s="10"/>
      <c r="CK127" s="69"/>
      <c r="CL127" s="69"/>
      <c r="CM127" s="69"/>
      <c r="CO127" s="39"/>
      <c r="CP127" s="98"/>
      <c r="CQ127" s="10"/>
      <c r="CR127" s="10"/>
      <c r="CS127" s="10"/>
      <c r="CT127" s="69"/>
      <c r="CU127" s="69"/>
      <c r="CV127" s="69"/>
    </row>
    <row r="128" spans="1:100" s="45" customFormat="1" ht="15" x14ac:dyDescent="0.15">
      <c r="A128" s="39"/>
      <c r="B128" s="98"/>
      <c r="C128" s="37"/>
      <c r="D128" s="42"/>
      <c r="E128" s="69"/>
      <c r="F128" s="69"/>
      <c r="G128" s="69"/>
      <c r="H128" s="69"/>
      <c r="J128" s="39"/>
      <c r="K128" s="98"/>
      <c r="L128" s="37"/>
      <c r="M128" s="42"/>
      <c r="N128" s="69"/>
      <c r="O128" s="69"/>
      <c r="P128" s="69"/>
      <c r="Q128" s="69"/>
      <c r="S128" s="39"/>
      <c r="T128" s="39"/>
      <c r="U128" s="37"/>
      <c r="V128" s="42"/>
      <c r="W128" s="69"/>
      <c r="X128" s="69"/>
      <c r="Y128" s="69"/>
      <c r="Z128" s="69"/>
      <c r="AA128" s="43"/>
      <c r="AB128" s="43"/>
      <c r="AD128" s="39"/>
      <c r="AE128" s="98"/>
      <c r="AF128" s="37"/>
      <c r="AG128" s="10"/>
      <c r="AH128" s="69"/>
      <c r="AI128" s="69"/>
      <c r="AJ128" s="69"/>
      <c r="AK128" s="69"/>
      <c r="AL128" s="39"/>
      <c r="AN128" s="39"/>
      <c r="AO128" s="98"/>
      <c r="AP128" s="37"/>
      <c r="AQ128" s="10"/>
      <c r="AR128" s="69"/>
      <c r="AS128" s="69"/>
      <c r="AT128" s="69"/>
      <c r="AU128" s="38"/>
      <c r="AW128" s="39"/>
      <c r="AX128" s="98"/>
      <c r="AY128" s="37"/>
      <c r="AZ128" s="10"/>
      <c r="BA128" s="69"/>
      <c r="BB128" s="69"/>
      <c r="BC128" s="69"/>
      <c r="BD128" s="69"/>
      <c r="BF128" s="39"/>
      <c r="BG128" s="98"/>
      <c r="BH128" s="37"/>
      <c r="BI128" s="42"/>
      <c r="BJ128" s="69"/>
      <c r="BK128" s="69"/>
      <c r="BL128" s="69"/>
      <c r="BM128" s="69"/>
      <c r="BN128" s="98"/>
      <c r="BO128" s="98"/>
      <c r="BQ128" s="39"/>
      <c r="BR128" s="98"/>
      <c r="BS128" s="37"/>
      <c r="BT128" s="42"/>
      <c r="BU128" s="69"/>
      <c r="BV128" s="69"/>
      <c r="BW128" s="69"/>
      <c r="BX128" s="69"/>
      <c r="BY128" s="98"/>
      <c r="BZ128" s="98"/>
      <c r="CB128" s="98"/>
      <c r="CF128" s="39"/>
      <c r="CG128" s="98"/>
      <c r="CH128" s="10"/>
      <c r="CI128" s="10"/>
      <c r="CJ128" s="10"/>
      <c r="CK128" s="69"/>
      <c r="CL128" s="69"/>
      <c r="CM128" s="69"/>
      <c r="CO128" s="39"/>
      <c r="CP128" s="98"/>
      <c r="CQ128" s="10"/>
      <c r="CR128" s="10"/>
      <c r="CS128" s="10"/>
      <c r="CT128" s="69"/>
      <c r="CU128" s="69"/>
      <c r="CV128" s="69"/>
    </row>
    <row r="129" spans="1:100" s="45" customFormat="1" ht="15" x14ac:dyDescent="0.15">
      <c r="A129" s="39"/>
      <c r="B129" s="98"/>
      <c r="C129" s="37"/>
      <c r="D129" s="42"/>
      <c r="E129" s="69"/>
      <c r="F129" s="69"/>
      <c r="G129" s="69"/>
      <c r="H129" s="69"/>
      <c r="J129" s="39"/>
      <c r="K129" s="98"/>
      <c r="L129" s="37"/>
      <c r="M129" s="42"/>
      <c r="N129" s="69"/>
      <c r="O129" s="69"/>
      <c r="P129" s="69"/>
      <c r="Q129" s="69"/>
      <c r="S129" s="39"/>
      <c r="T129" s="39"/>
      <c r="U129" s="37"/>
      <c r="V129" s="42"/>
      <c r="W129" s="69"/>
      <c r="X129" s="69"/>
      <c r="Y129" s="69"/>
      <c r="Z129" s="69"/>
      <c r="AA129" s="43"/>
      <c r="AB129" s="43"/>
      <c r="AD129" s="39"/>
      <c r="AE129" s="98"/>
      <c r="AF129" s="37"/>
      <c r="AG129" s="10"/>
      <c r="AH129" s="69"/>
      <c r="AI129" s="69"/>
      <c r="AJ129" s="69"/>
      <c r="AK129" s="69"/>
      <c r="AL129" s="39"/>
      <c r="AN129" s="39"/>
      <c r="AO129" s="98"/>
      <c r="AP129" s="37"/>
      <c r="AQ129" s="10"/>
      <c r="AR129" s="69"/>
      <c r="AS129" s="69"/>
      <c r="AT129" s="69"/>
      <c r="AU129" s="38"/>
      <c r="AW129" s="39"/>
      <c r="AX129" s="98"/>
      <c r="AY129" s="37"/>
      <c r="AZ129" s="10"/>
      <c r="BA129" s="69"/>
      <c r="BB129" s="69"/>
      <c r="BC129" s="69"/>
      <c r="BD129" s="69"/>
      <c r="BF129" s="39"/>
      <c r="BG129" s="98"/>
      <c r="BH129" s="37"/>
      <c r="BI129" s="42"/>
      <c r="BJ129" s="69"/>
      <c r="BK129" s="69"/>
      <c r="BL129" s="69"/>
      <c r="BM129" s="69"/>
      <c r="BN129" s="98"/>
      <c r="BO129" s="98"/>
      <c r="BQ129" s="39"/>
      <c r="BR129" s="98"/>
      <c r="BS129" s="37"/>
      <c r="BT129" s="42"/>
      <c r="BU129" s="69"/>
      <c r="BV129" s="69"/>
      <c r="BW129" s="69"/>
      <c r="BX129" s="69"/>
      <c r="BY129" s="98"/>
      <c r="BZ129" s="98"/>
      <c r="CB129" s="98"/>
      <c r="CF129" s="39"/>
      <c r="CG129" s="98"/>
      <c r="CH129" s="10"/>
      <c r="CI129" s="10"/>
      <c r="CJ129" s="10"/>
      <c r="CK129" s="69"/>
      <c r="CL129" s="69"/>
      <c r="CM129" s="69"/>
      <c r="CO129" s="39"/>
      <c r="CP129" s="98"/>
      <c r="CQ129" s="10"/>
      <c r="CR129" s="10"/>
      <c r="CS129" s="10"/>
      <c r="CT129" s="69"/>
      <c r="CU129" s="69"/>
      <c r="CV129" s="69"/>
    </row>
    <row r="130" spans="1:100" s="45" customFormat="1" ht="15" x14ac:dyDescent="0.15">
      <c r="A130" s="39"/>
      <c r="B130" s="98"/>
      <c r="C130" s="37"/>
      <c r="D130" s="42"/>
      <c r="E130" s="69"/>
      <c r="F130" s="69"/>
      <c r="G130" s="69"/>
      <c r="H130" s="69"/>
      <c r="J130" s="39"/>
      <c r="K130" s="98"/>
      <c r="L130" s="37"/>
      <c r="M130" s="42"/>
      <c r="N130" s="69"/>
      <c r="O130" s="69"/>
      <c r="P130" s="69"/>
      <c r="Q130" s="69"/>
      <c r="S130" s="39"/>
      <c r="T130" s="39"/>
      <c r="U130" s="37"/>
      <c r="V130" s="42"/>
      <c r="W130" s="69"/>
      <c r="X130" s="69"/>
      <c r="Y130" s="69"/>
      <c r="Z130" s="69"/>
      <c r="AA130" s="43"/>
      <c r="AB130" s="43"/>
      <c r="AD130" s="39"/>
      <c r="AE130" s="98"/>
      <c r="AF130" s="37"/>
      <c r="AG130" s="10"/>
      <c r="AH130" s="69"/>
      <c r="AI130" s="69"/>
      <c r="AJ130" s="69"/>
      <c r="AK130" s="69"/>
      <c r="AL130" s="39"/>
      <c r="AN130" s="39"/>
      <c r="AO130" s="98"/>
      <c r="AP130" s="37"/>
      <c r="AQ130" s="10"/>
      <c r="AR130" s="69"/>
      <c r="AS130" s="69"/>
      <c r="AT130" s="69"/>
      <c r="AU130" s="38"/>
      <c r="AW130" s="39"/>
      <c r="AX130" s="98"/>
      <c r="AY130" s="37"/>
      <c r="AZ130" s="10"/>
      <c r="BA130" s="69"/>
      <c r="BB130" s="69"/>
      <c r="BC130" s="69"/>
      <c r="BD130" s="69"/>
      <c r="BF130" s="39"/>
      <c r="BG130" s="98"/>
      <c r="BH130" s="37"/>
      <c r="BI130" s="42"/>
      <c r="BJ130" s="69"/>
      <c r="BK130" s="69"/>
      <c r="BL130" s="69"/>
      <c r="BM130" s="69"/>
      <c r="BN130" s="98"/>
      <c r="BO130" s="98"/>
      <c r="BQ130" s="39"/>
      <c r="BR130" s="98"/>
      <c r="BS130" s="37"/>
      <c r="BT130" s="42"/>
      <c r="BU130" s="69"/>
      <c r="BV130" s="69"/>
      <c r="BW130" s="69"/>
      <c r="BX130" s="69"/>
      <c r="BY130" s="98"/>
      <c r="BZ130" s="98"/>
      <c r="CB130" s="98"/>
      <c r="CF130" s="39"/>
      <c r="CG130" s="98"/>
      <c r="CH130" s="10"/>
      <c r="CI130" s="10"/>
      <c r="CJ130" s="10"/>
      <c r="CK130" s="69"/>
      <c r="CL130" s="69"/>
      <c r="CM130" s="69"/>
      <c r="CO130" s="39"/>
      <c r="CP130" s="98"/>
      <c r="CQ130" s="10"/>
      <c r="CR130" s="10"/>
      <c r="CS130" s="10"/>
      <c r="CT130" s="69"/>
      <c r="CU130" s="69"/>
      <c r="CV130" s="69"/>
    </row>
    <row r="131" spans="1:100" s="45" customFormat="1" ht="15" x14ac:dyDescent="0.15">
      <c r="A131" s="39"/>
      <c r="B131" s="98"/>
      <c r="C131" s="37"/>
      <c r="D131" s="42"/>
      <c r="E131" s="69"/>
      <c r="F131" s="69"/>
      <c r="G131" s="69"/>
      <c r="H131" s="69"/>
      <c r="J131" s="39"/>
      <c r="K131" s="98"/>
      <c r="L131" s="37"/>
      <c r="M131" s="42"/>
      <c r="N131" s="69"/>
      <c r="O131" s="69"/>
      <c r="P131" s="69"/>
      <c r="Q131" s="69"/>
      <c r="S131" s="39"/>
      <c r="T131" s="39"/>
      <c r="U131" s="37"/>
      <c r="V131" s="42"/>
      <c r="W131" s="69"/>
      <c r="X131" s="69"/>
      <c r="Y131" s="69"/>
      <c r="Z131" s="69"/>
      <c r="AA131" s="43"/>
      <c r="AB131" s="43"/>
      <c r="AD131" s="39"/>
      <c r="AE131" s="98"/>
      <c r="AF131" s="37"/>
      <c r="AG131" s="10"/>
      <c r="AH131" s="69"/>
      <c r="AI131" s="69"/>
      <c r="AJ131" s="69"/>
      <c r="AK131" s="69"/>
      <c r="AL131" s="39"/>
      <c r="AN131" s="39"/>
      <c r="AO131" s="98"/>
      <c r="AP131" s="37"/>
      <c r="AQ131" s="10"/>
      <c r="AR131" s="69"/>
      <c r="AS131" s="69"/>
      <c r="AT131" s="69"/>
      <c r="AU131" s="38"/>
      <c r="AW131" s="39"/>
      <c r="AX131" s="98"/>
      <c r="AY131" s="37"/>
      <c r="AZ131" s="10"/>
      <c r="BA131" s="69"/>
      <c r="BB131" s="69"/>
      <c r="BC131" s="69"/>
      <c r="BD131" s="69"/>
      <c r="BF131" s="39"/>
      <c r="BG131" s="98"/>
      <c r="BH131" s="37"/>
      <c r="BI131" s="42"/>
      <c r="BJ131" s="69"/>
      <c r="BK131" s="69"/>
      <c r="BL131" s="69"/>
      <c r="BM131" s="69"/>
      <c r="BN131" s="98"/>
      <c r="BO131" s="98"/>
      <c r="BQ131" s="39"/>
      <c r="BR131" s="98"/>
      <c r="BS131" s="37"/>
      <c r="BT131" s="42"/>
      <c r="BU131" s="69"/>
      <c r="BV131" s="69"/>
      <c r="BW131" s="69"/>
      <c r="BX131" s="69"/>
      <c r="BY131" s="98"/>
      <c r="BZ131" s="98"/>
      <c r="CB131" s="98"/>
      <c r="CF131" s="39"/>
      <c r="CG131" s="98"/>
      <c r="CH131" s="10"/>
      <c r="CI131" s="10"/>
      <c r="CJ131" s="10"/>
      <c r="CK131" s="69"/>
      <c r="CL131" s="69"/>
      <c r="CM131" s="69"/>
      <c r="CO131" s="39"/>
      <c r="CP131" s="98"/>
      <c r="CQ131" s="10"/>
      <c r="CR131" s="10"/>
      <c r="CS131" s="10"/>
      <c r="CT131" s="69"/>
      <c r="CU131" s="69"/>
      <c r="CV131" s="69"/>
    </row>
    <row r="132" spans="1:100" s="45" customFormat="1" ht="15" x14ac:dyDescent="0.15">
      <c r="A132" s="39"/>
      <c r="B132" s="98"/>
      <c r="C132" s="37"/>
      <c r="D132" s="42"/>
      <c r="E132" s="69"/>
      <c r="F132" s="69"/>
      <c r="G132" s="69"/>
      <c r="H132" s="69"/>
      <c r="J132" s="39"/>
      <c r="K132" s="98"/>
      <c r="L132" s="37"/>
      <c r="M132" s="42"/>
      <c r="N132" s="69"/>
      <c r="O132" s="69"/>
      <c r="P132" s="69"/>
      <c r="Q132" s="69"/>
      <c r="S132" s="39"/>
      <c r="T132" s="39"/>
      <c r="U132" s="37"/>
      <c r="V132" s="42"/>
      <c r="W132" s="69"/>
      <c r="X132" s="69"/>
      <c r="Y132" s="69"/>
      <c r="Z132" s="69"/>
      <c r="AA132" s="43"/>
      <c r="AB132" s="43"/>
      <c r="AD132" s="39"/>
      <c r="AE132" s="98"/>
      <c r="AF132" s="37"/>
      <c r="AG132" s="10"/>
      <c r="AH132" s="69"/>
      <c r="AI132" s="69"/>
      <c r="AJ132" s="69"/>
      <c r="AK132" s="69"/>
      <c r="AL132" s="39"/>
      <c r="AN132" s="39"/>
      <c r="AO132" s="98"/>
      <c r="AP132" s="37"/>
      <c r="AQ132" s="10"/>
      <c r="AR132" s="69"/>
      <c r="AS132" s="69"/>
      <c r="AT132" s="69"/>
      <c r="AU132" s="38"/>
      <c r="AW132" s="39"/>
      <c r="AX132" s="98"/>
      <c r="AY132" s="37"/>
      <c r="AZ132" s="10"/>
      <c r="BA132" s="69"/>
      <c r="BB132" s="69"/>
      <c r="BC132" s="69"/>
      <c r="BD132" s="69"/>
      <c r="BF132" s="39"/>
      <c r="BG132" s="98"/>
      <c r="BH132" s="37"/>
      <c r="BI132" s="42"/>
      <c r="BJ132" s="69"/>
      <c r="BK132" s="69"/>
      <c r="BL132" s="69"/>
      <c r="BM132" s="69"/>
      <c r="BN132" s="98"/>
      <c r="BO132" s="98"/>
      <c r="BQ132" s="39"/>
      <c r="BR132" s="98"/>
      <c r="BS132" s="37"/>
      <c r="BT132" s="42"/>
      <c r="BU132" s="69"/>
      <c r="BV132" s="69"/>
      <c r="BW132" s="69"/>
      <c r="BX132" s="69"/>
      <c r="BY132" s="98"/>
      <c r="BZ132" s="98"/>
      <c r="CB132" s="98"/>
      <c r="CF132" s="39"/>
      <c r="CG132" s="98"/>
      <c r="CH132" s="10"/>
      <c r="CI132" s="10"/>
      <c r="CJ132" s="10"/>
      <c r="CK132" s="69"/>
      <c r="CL132" s="69"/>
      <c r="CM132" s="69"/>
      <c r="CO132" s="39"/>
      <c r="CP132" s="98"/>
      <c r="CQ132" s="10"/>
      <c r="CR132" s="10"/>
      <c r="CS132" s="10"/>
      <c r="CT132" s="69"/>
      <c r="CU132" s="69"/>
      <c r="CV132" s="69"/>
    </row>
    <row r="133" spans="1:100" s="45" customFormat="1" ht="15" x14ac:dyDescent="0.15">
      <c r="A133" s="39"/>
      <c r="B133" s="98"/>
      <c r="C133" s="37"/>
      <c r="D133" s="42"/>
      <c r="E133" s="69"/>
      <c r="F133" s="69"/>
      <c r="G133" s="69"/>
      <c r="H133" s="69"/>
      <c r="J133" s="39"/>
      <c r="K133" s="98"/>
      <c r="L133" s="37"/>
      <c r="M133" s="42"/>
      <c r="N133" s="69"/>
      <c r="O133" s="69"/>
      <c r="P133" s="69"/>
      <c r="Q133" s="69"/>
      <c r="S133" s="39"/>
      <c r="T133" s="39"/>
      <c r="U133" s="37"/>
      <c r="V133" s="42"/>
      <c r="W133" s="69"/>
      <c r="X133" s="69"/>
      <c r="Y133" s="69"/>
      <c r="Z133" s="69"/>
      <c r="AA133" s="43"/>
      <c r="AB133" s="43"/>
      <c r="AD133" s="39"/>
      <c r="AE133" s="98"/>
      <c r="AF133" s="37"/>
      <c r="AG133" s="10"/>
      <c r="AH133" s="69"/>
      <c r="AI133" s="69"/>
      <c r="AJ133" s="69"/>
      <c r="AK133" s="69"/>
      <c r="AL133" s="39"/>
      <c r="AN133" s="39"/>
      <c r="AO133" s="98"/>
      <c r="AP133" s="37"/>
      <c r="AQ133" s="10"/>
      <c r="AR133" s="69"/>
      <c r="AS133" s="69"/>
      <c r="AT133" s="69"/>
      <c r="AU133" s="38"/>
      <c r="AW133" s="39"/>
      <c r="AX133" s="98"/>
      <c r="AY133" s="37"/>
      <c r="AZ133" s="10"/>
      <c r="BA133" s="69"/>
      <c r="BB133" s="69"/>
      <c r="BC133" s="69"/>
      <c r="BD133" s="69"/>
      <c r="BF133" s="39"/>
      <c r="BG133" s="98"/>
      <c r="BH133" s="37"/>
      <c r="BI133" s="42"/>
      <c r="BJ133" s="69"/>
      <c r="BK133" s="69"/>
      <c r="BL133" s="69"/>
      <c r="BM133" s="69"/>
      <c r="BN133" s="98"/>
      <c r="BO133" s="98"/>
      <c r="BQ133" s="39"/>
      <c r="BR133" s="98"/>
      <c r="BS133" s="37"/>
      <c r="BT133" s="42"/>
      <c r="BU133" s="69"/>
      <c r="BV133" s="69"/>
      <c r="BW133" s="69"/>
      <c r="BX133" s="69"/>
      <c r="BY133" s="98"/>
      <c r="BZ133" s="98"/>
      <c r="CB133" s="98"/>
      <c r="CF133" s="39"/>
      <c r="CG133" s="98"/>
      <c r="CH133" s="10"/>
      <c r="CI133" s="10"/>
      <c r="CJ133" s="10"/>
      <c r="CK133" s="69"/>
      <c r="CL133" s="69"/>
      <c r="CM133" s="69"/>
      <c r="CO133" s="39"/>
      <c r="CP133" s="98"/>
      <c r="CQ133" s="10"/>
      <c r="CR133" s="10"/>
      <c r="CS133" s="10"/>
      <c r="CT133" s="69"/>
      <c r="CU133" s="69"/>
      <c r="CV133" s="69"/>
    </row>
    <row r="134" spans="1:100" s="45" customFormat="1" ht="15" x14ac:dyDescent="0.15">
      <c r="A134" s="39"/>
      <c r="B134" s="98"/>
      <c r="C134" s="37"/>
      <c r="D134" s="42"/>
      <c r="E134" s="69"/>
      <c r="F134" s="69"/>
      <c r="G134" s="69"/>
      <c r="H134" s="69"/>
      <c r="J134" s="39"/>
      <c r="K134" s="98"/>
      <c r="L134" s="37"/>
      <c r="M134" s="42"/>
      <c r="N134" s="69"/>
      <c r="O134" s="69"/>
      <c r="P134" s="69"/>
      <c r="Q134" s="69"/>
      <c r="S134" s="39"/>
      <c r="T134" s="39"/>
      <c r="U134" s="37"/>
      <c r="V134" s="42"/>
      <c r="W134" s="69"/>
      <c r="X134" s="69"/>
      <c r="Y134" s="69"/>
      <c r="Z134" s="69"/>
      <c r="AA134" s="43"/>
      <c r="AB134" s="43"/>
      <c r="AD134" s="39"/>
      <c r="AE134" s="98"/>
      <c r="AF134" s="37"/>
      <c r="AG134" s="10"/>
      <c r="AH134" s="69"/>
      <c r="AI134" s="69"/>
      <c r="AJ134" s="69"/>
      <c r="AK134" s="69"/>
      <c r="AL134" s="39"/>
      <c r="AN134" s="39"/>
      <c r="AO134" s="98"/>
      <c r="AP134" s="37"/>
      <c r="AQ134" s="10"/>
      <c r="AR134" s="69"/>
      <c r="AS134" s="69"/>
      <c r="AT134" s="69"/>
      <c r="AU134" s="38"/>
      <c r="AW134" s="39"/>
      <c r="AX134" s="98"/>
      <c r="AY134" s="37"/>
      <c r="AZ134" s="10"/>
      <c r="BA134" s="69"/>
      <c r="BB134" s="69"/>
      <c r="BC134" s="69"/>
      <c r="BD134" s="69"/>
      <c r="BF134" s="39"/>
      <c r="BG134" s="98"/>
      <c r="BH134" s="37"/>
      <c r="BI134" s="42"/>
      <c r="BJ134" s="69"/>
      <c r="BK134" s="69"/>
      <c r="BL134" s="69"/>
      <c r="BM134" s="69"/>
      <c r="BN134" s="98"/>
      <c r="BO134" s="98"/>
      <c r="BQ134" s="39"/>
      <c r="BR134" s="98"/>
      <c r="BS134" s="37"/>
      <c r="BT134" s="42"/>
      <c r="BU134" s="69"/>
      <c r="BV134" s="69"/>
      <c r="BW134" s="69"/>
      <c r="BX134" s="69"/>
      <c r="BY134" s="98"/>
      <c r="BZ134" s="98"/>
      <c r="CB134" s="98"/>
      <c r="CF134" s="39"/>
      <c r="CG134" s="98"/>
      <c r="CH134" s="10"/>
      <c r="CI134" s="10"/>
      <c r="CJ134" s="10"/>
      <c r="CK134" s="69"/>
      <c r="CL134" s="69"/>
      <c r="CM134" s="69"/>
      <c r="CO134" s="39"/>
      <c r="CP134" s="98"/>
      <c r="CQ134" s="10"/>
      <c r="CR134" s="10"/>
      <c r="CS134" s="10"/>
      <c r="CT134" s="69"/>
      <c r="CU134" s="69"/>
      <c r="CV134" s="69"/>
    </row>
    <row r="135" spans="1:100" s="45" customFormat="1" ht="15" x14ac:dyDescent="0.15">
      <c r="A135" s="39"/>
      <c r="B135" s="98"/>
      <c r="C135" s="37"/>
      <c r="D135" s="42"/>
      <c r="E135" s="69"/>
      <c r="F135" s="69"/>
      <c r="G135" s="69"/>
      <c r="H135" s="69"/>
      <c r="J135" s="39"/>
      <c r="K135" s="98"/>
      <c r="L135" s="37"/>
      <c r="M135" s="42"/>
      <c r="N135" s="69"/>
      <c r="O135" s="69"/>
      <c r="P135" s="69"/>
      <c r="Q135" s="69"/>
      <c r="S135" s="39"/>
      <c r="T135" s="39"/>
      <c r="U135" s="37"/>
      <c r="V135" s="42"/>
      <c r="W135" s="69"/>
      <c r="X135" s="69"/>
      <c r="Y135" s="69"/>
      <c r="Z135" s="69"/>
      <c r="AA135" s="43"/>
      <c r="AB135" s="43"/>
      <c r="AD135" s="39"/>
      <c r="AE135" s="98"/>
      <c r="AF135" s="37"/>
      <c r="AG135" s="10"/>
      <c r="AH135" s="69"/>
      <c r="AI135" s="69"/>
      <c r="AJ135" s="69"/>
      <c r="AK135" s="69"/>
      <c r="AL135" s="39"/>
      <c r="AN135" s="39"/>
      <c r="AO135" s="98"/>
      <c r="AP135" s="37"/>
      <c r="AQ135" s="10"/>
      <c r="AR135" s="69"/>
      <c r="AS135" s="69"/>
      <c r="AT135" s="69"/>
      <c r="AU135" s="38"/>
      <c r="AW135" s="39"/>
      <c r="AX135" s="98"/>
      <c r="AY135" s="37"/>
      <c r="AZ135" s="10"/>
      <c r="BA135" s="69"/>
      <c r="BB135" s="69"/>
      <c r="BC135" s="69"/>
      <c r="BD135" s="69"/>
      <c r="BF135" s="39"/>
      <c r="BG135" s="98"/>
      <c r="BH135" s="37"/>
      <c r="BI135" s="42"/>
      <c r="BJ135" s="69"/>
      <c r="BK135" s="69"/>
      <c r="BL135" s="69"/>
      <c r="BM135" s="69"/>
      <c r="BN135" s="98"/>
      <c r="BO135" s="98"/>
      <c r="BQ135" s="39"/>
      <c r="BR135" s="98"/>
      <c r="BS135" s="37"/>
      <c r="BT135" s="42"/>
      <c r="BU135" s="69"/>
      <c r="BV135" s="69"/>
      <c r="BW135" s="69"/>
      <c r="BX135" s="69"/>
      <c r="BY135" s="98"/>
      <c r="BZ135" s="98"/>
      <c r="CB135" s="98"/>
      <c r="CF135" s="39"/>
      <c r="CG135" s="98"/>
      <c r="CH135" s="10"/>
      <c r="CI135" s="10"/>
      <c r="CJ135" s="10"/>
      <c r="CK135" s="69"/>
      <c r="CL135" s="69"/>
      <c r="CM135" s="69"/>
      <c r="CO135" s="39"/>
      <c r="CP135" s="98"/>
      <c r="CQ135" s="10"/>
      <c r="CR135" s="10"/>
      <c r="CS135" s="10"/>
      <c r="CT135" s="69"/>
      <c r="CU135" s="69"/>
      <c r="CV135" s="69"/>
    </row>
    <row r="136" spans="1:100" s="45" customFormat="1" ht="15" x14ac:dyDescent="0.15">
      <c r="A136" s="39"/>
      <c r="B136" s="98"/>
      <c r="C136" s="37"/>
      <c r="D136" s="42"/>
      <c r="E136" s="69"/>
      <c r="F136" s="69"/>
      <c r="G136" s="69"/>
      <c r="H136" s="69"/>
      <c r="J136" s="39"/>
      <c r="K136" s="98"/>
      <c r="L136" s="37"/>
      <c r="M136" s="42"/>
      <c r="N136" s="69"/>
      <c r="O136" s="69"/>
      <c r="P136" s="69"/>
      <c r="Q136" s="69"/>
      <c r="S136" s="39"/>
      <c r="T136" s="39"/>
      <c r="U136" s="37"/>
      <c r="V136" s="42"/>
      <c r="W136" s="69"/>
      <c r="X136" s="69"/>
      <c r="Y136" s="69"/>
      <c r="Z136" s="69"/>
      <c r="AA136" s="43"/>
      <c r="AB136" s="43"/>
      <c r="AD136" s="39"/>
      <c r="AE136" s="98"/>
      <c r="AF136" s="37"/>
      <c r="AG136" s="10"/>
      <c r="AH136" s="69"/>
      <c r="AI136" s="69"/>
      <c r="AJ136" s="69"/>
      <c r="AK136" s="69"/>
      <c r="AL136" s="39"/>
      <c r="AN136" s="39"/>
      <c r="AO136" s="98"/>
      <c r="AP136" s="37"/>
      <c r="AQ136" s="10"/>
      <c r="AR136" s="69"/>
      <c r="AS136" s="69"/>
      <c r="AT136" s="69"/>
      <c r="AU136" s="38"/>
      <c r="AW136" s="39"/>
      <c r="AX136" s="98"/>
      <c r="AY136" s="37"/>
      <c r="AZ136" s="10"/>
      <c r="BA136" s="69"/>
      <c r="BB136" s="69"/>
      <c r="BC136" s="69"/>
      <c r="BD136" s="69"/>
      <c r="BF136" s="39"/>
      <c r="BG136" s="98"/>
      <c r="BH136" s="37"/>
      <c r="BI136" s="42"/>
      <c r="BJ136" s="69"/>
      <c r="BK136" s="69"/>
      <c r="BL136" s="69"/>
      <c r="BM136" s="69"/>
      <c r="BN136" s="98"/>
      <c r="BO136" s="98"/>
      <c r="BQ136" s="39"/>
      <c r="BR136" s="98"/>
      <c r="BS136" s="37"/>
      <c r="BT136" s="42"/>
      <c r="BU136" s="69"/>
      <c r="BV136" s="69"/>
      <c r="BW136" s="69"/>
      <c r="BX136" s="69"/>
      <c r="BY136" s="98"/>
      <c r="BZ136" s="98"/>
      <c r="CB136" s="98"/>
      <c r="CF136" s="39"/>
      <c r="CG136" s="98"/>
      <c r="CH136" s="10"/>
      <c r="CI136" s="10"/>
      <c r="CJ136" s="10"/>
      <c r="CK136" s="69"/>
      <c r="CL136" s="69"/>
      <c r="CM136" s="69"/>
      <c r="CO136" s="39"/>
      <c r="CP136" s="98"/>
      <c r="CQ136" s="10"/>
      <c r="CR136" s="10"/>
      <c r="CS136" s="10"/>
      <c r="CT136" s="69"/>
      <c r="CU136" s="69"/>
      <c r="CV136" s="69"/>
    </row>
    <row r="137" spans="1:100" s="45" customFormat="1" ht="15" x14ac:dyDescent="0.15">
      <c r="A137" s="39"/>
      <c r="B137" s="98"/>
      <c r="C137" s="37"/>
      <c r="D137" s="42"/>
      <c r="E137" s="69"/>
      <c r="F137" s="69"/>
      <c r="G137" s="69"/>
      <c r="H137" s="69"/>
      <c r="J137" s="39"/>
      <c r="K137" s="98"/>
      <c r="L137" s="37"/>
      <c r="M137" s="42"/>
      <c r="N137" s="69"/>
      <c r="O137" s="69"/>
      <c r="P137" s="69"/>
      <c r="Q137" s="69"/>
      <c r="S137" s="39"/>
      <c r="T137" s="39"/>
      <c r="U137" s="37"/>
      <c r="V137" s="42"/>
      <c r="W137" s="69"/>
      <c r="X137" s="69"/>
      <c r="Y137" s="69"/>
      <c r="Z137" s="69"/>
      <c r="AA137" s="43"/>
      <c r="AB137" s="43"/>
      <c r="AD137" s="39"/>
      <c r="AE137" s="98"/>
      <c r="AF137" s="37"/>
      <c r="AG137" s="10"/>
      <c r="AH137" s="69"/>
      <c r="AI137" s="69"/>
      <c r="AJ137" s="69"/>
      <c r="AK137" s="69"/>
      <c r="AL137" s="39"/>
      <c r="AN137" s="39"/>
      <c r="AO137" s="98"/>
      <c r="AP137" s="37"/>
      <c r="AQ137" s="10"/>
      <c r="AR137" s="69"/>
      <c r="AS137" s="69"/>
      <c r="AT137" s="69"/>
      <c r="AU137" s="38"/>
      <c r="AW137" s="39"/>
      <c r="AX137" s="98"/>
      <c r="AY137" s="37"/>
      <c r="AZ137" s="10"/>
      <c r="BA137" s="69"/>
      <c r="BB137" s="69"/>
      <c r="BC137" s="69"/>
      <c r="BD137" s="69"/>
      <c r="BF137" s="39"/>
      <c r="BG137" s="98"/>
      <c r="BH137" s="37"/>
      <c r="BI137" s="42"/>
      <c r="BJ137" s="69"/>
      <c r="BK137" s="69"/>
      <c r="BL137" s="69"/>
      <c r="BM137" s="69"/>
      <c r="BN137" s="98"/>
      <c r="BO137" s="98"/>
      <c r="BQ137" s="39"/>
      <c r="BR137" s="98"/>
      <c r="BS137" s="37"/>
      <c r="BT137" s="42"/>
      <c r="BU137" s="69"/>
      <c r="BV137" s="69"/>
      <c r="BW137" s="69"/>
      <c r="BX137" s="69"/>
      <c r="BY137" s="98"/>
      <c r="BZ137" s="98"/>
      <c r="CB137" s="98"/>
      <c r="CF137" s="39"/>
      <c r="CG137" s="98"/>
      <c r="CH137" s="10"/>
      <c r="CI137" s="10"/>
      <c r="CJ137" s="10"/>
      <c r="CK137" s="69"/>
      <c r="CL137" s="69"/>
      <c r="CM137" s="69"/>
      <c r="CO137" s="39"/>
      <c r="CP137" s="98"/>
      <c r="CQ137" s="10"/>
      <c r="CR137" s="10"/>
      <c r="CS137" s="10"/>
      <c r="CT137" s="69"/>
      <c r="CU137" s="69"/>
      <c r="CV137" s="69"/>
    </row>
    <row r="138" spans="1:100" s="45" customFormat="1" ht="15" x14ac:dyDescent="0.15">
      <c r="A138" s="39"/>
      <c r="B138" s="98"/>
      <c r="C138" s="37"/>
      <c r="D138" s="42"/>
      <c r="E138" s="69"/>
      <c r="F138" s="69"/>
      <c r="G138" s="69"/>
      <c r="H138" s="69"/>
      <c r="J138" s="39"/>
      <c r="K138" s="98"/>
      <c r="L138" s="37"/>
      <c r="M138" s="42"/>
      <c r="N138" s="69"/>
      <c r="O138" s="69"/>
      <c r="P138" s="69"/>
      <c r="Q138" s="69"/>
      <c r="S138" s="39"/>
      <c r="T138" s="39"/>
      <c r="U138" s="37"/>
      <c r="V138" s="42"/>
      <c r="W138" s="69"/>
      <c r="X138" s="69"/>
      <c r="Y138" s="69"/>
      <c r="Z138" s="69"/>
      <c r="AA138" s="43"/>
      <c r="AB138" s="43"/>
      <c r="AD138" s="39"/>
      <c r="AE138" s="98"/>
      <c r="AF138" s="37"/>
      <c r="AG138" s="10"/>
      <c r="AH138" s="69"/>
      <c r="AI138" s="69"/>
      <c r="AJ138" s="69"/>
      <c r="AK138" s="69"/>
      <c r="AL138" s="39"/>
      <c r="AN138" s="39"/>
      <c r="AO138" s="98"/>
      <c r="AP138" s="37"/>
      <c r="AQ138" s="10"/>
      <c r="AR138" s="69"/>
      <c r="AS138" s="69"/>
      <c r="AT138" s="69"/>
      <c r="AU138" s="38"/>
      <c r="AW138" s="39"/>
      <c r="AX138" s="98"/>
      <c r="AY138" s="37"/>
      <c r="AZ138" s="10"/>
      <c r="BA138" s="69"/>
      <c r="BB138" s="69"/>
      <c r="BC138" s="69"/>
      <c r="BD138" s="69"/>
      <c r="BF138" s="39"/>
      <c r="BG138" s="98"/>
      <c r="BH138" s="37"/>
      <c r="BI138" s="42"/>
      <c r="BJ138" s="69"/>
      <c r="BK138" s="69"/>
      <c r="BL138" s="69"/>
      <c r="BM138" s="69"/>
      <c r="BN138" s="98"/>
      <c r="BO138" s="98"/>
      <c r="BQ138" s="39"/>
      <c r="BR138" s="98"/>
      <c r="BS138" s="37"/>
      <c r="BT138" s="42"/>
      <c r="BU138" s="69"/>
      <c r="BV138" s="69"/>
      <c r="BW138" s="69"/>
      <c r="BX138" s="69"/>
      <c r="BY138" s="98"/>
      <c r="BZ138" s="98"/>
      <c r="CB138" s="98"/>
      <c r="CF138" s="39"/>
      <c r="CG138" s="98"/>
      <c r="CH138" s="10"/>
      <c r="CI138" s="10"/>
      <c r="CJ138" s="10"/>
      <c r="CK138" s="69"/>
      <c r="CL138" s="69"/>
      <c r="CM138" s="69"/>
      <c r="CO138" s="39"/>
      <c r="CP138" s="98"/>
      <c r="CQ138" s="10"/>
      <c r="CR138" s="10"/>
      <c r="CS138" s="10"/>
      <c r="CT138" s="69"/>
      <c r="CU138" s="69"/>
      <c r="CV138" s="69"/>
    </row>
    <row r="139" spans="1:100" s="45" customFormat="1" ht="15" x14ac:dyDescent="0.15">
      <c r="A139" s="39"/>
      <c r="B139" s="98"/>
      <c r="C139" s="37"/>
      <c r="D139" s="42"/>
      <c r="E139" s="69"/>
      <c r="F139" s="69"/>
      <c r="G139" s="69"/>
      <c r="H139" s="69"/>
      <c r="J139" s="39"/>
      <c r="K139" s="98"/>
      <c r="L139" s="37"/>
      <c r="M139" s="42"/>
      <c r="N139" s="69"/>
      <c r="O139" s="69"/>
      <c r="P139" s="69"/>
      <c r="Q139" s="69"/>
      <c r="S139" s="39"/>
      <c r="T139" s="39"/>
      <c r="U139" s="37"/>
      <c r="V139" s="42"/>
      <c r="W139" s="69"/>
      <c r="X139" s="69"/>
      <c r="Y139" s="69"/>
      <c r="Z139" s="69"/>
      <c r="AA139" s="43"/>
      <c r="AB139" s="43"/>
      <c r="AD139" s="39"/>
      <c r="AE139" s="98"/>
      <c r="AF139" s="37"/>
      <c r="AG139" s="10"/>
      <c r="AH139" s="69"/>
      <c r="AI139" s="69"/>
      <c r="AJ139" s="69"/>
      <c r="AK139" s="69"/>
      <c r="AL139" s="39"/>
      <c r="AN139" s="39"/>
      <c r="AO139" s="98"/>
      <c r="AP139" s="37"/>
      <c r="AQ139" s="10"/>
      <c r="AR139" s="69"/>
      <c r="AS139" s="69"/>
      <c r="AT139" s="69"/>
      <c r="AU139" s="38"/>
      <c r="AW139" s="39"/>
      <c r="AX139" s="98"/>
      <c r="AY139" s="37"/>
      <c r="AZ139" s="10"/>
      <c r="BA139" s="69"/>
      <c r="BB139" s="69"/>
      <c r="BC139" s="69"/>
      <c r="BD139" s="69"/>
      <c r="BF139" s="39"/>
      <c r="BG139" s="98"/>
      <c r="BH139" s="37"/>
      <c r="BI139" s="42"/>
      <c r="BJ139" s="69"/>
      <c r="BK139" s="69"/>
      <c r="BL139" s="69"/>
      <c r="BM139" s="69"/>
      <c r="BN139" s="98"/>
      <c r="BO139" s="98"/>
      <c r="BQ139" s="39"/>
      <c r="BR139" s="98"/>
      <c r="BS139" s="37"/>
      <c r="BT139" s="42"/>
      <c r="BU139" s="69"/>
      <c r="BV139" s="69"/>
      <c r="BW139" s="69"/>
      <c r="BX139" s="69"/>
      <c r="BY139" s="98"/>
      <c r="BZ139" s="98"/>
      <c r="CB139" s="98"/>
      <c r="CF139" s="39"/>
      <c r="CG139" s="98"/>
      <c r="CH139" s="10"/>
      <c r="CI139" s="10"/>
      <c r="CJ139" s="10"/>
      <c r="CK139" s="69"/>
      <c r="CL139" s="69"/>
      <c r="CM139" s="69"/>
      <c r="CO139" s="39"/>
      <c r="CP139" s="98"/>
      <c r="CQ139" s="10"/>
      <c r="CR139" s="10"/>
      <c r="CS139" s="10"/>
      <c r="CT139" s="69"/>
      <c r="CU139" s="69"/>
      <c r="CV139" s="69"/>
    </row>
    <row r="140" spans="1:100" s="45" customFormat="1" ht="15" x14ac:dyDescent="0.15">
      <c r="A140" s="39"/>
      <c r="B140" s="98"/>
      <c r="C140" s="37"/>
      <c r="D140" s="42"/>
      <c r="E140" s="69"/>
      <c r="F140" s="69"/>
      <c r="G140" s="69"/>
      <c r="H140" s="69"/>
      <c r="J140" s="39"/>
      <c r="K140" s="98"/>
      <c r="L140" s="37"/>
      <c r="M140" s="42"/>
      <c r="N140" s="69"/>
      <c r="O140" s="69"/>
      <c r="P140" s="69"/>
      <c r="Q140" s="69"/>
      <c r="S140" s="39"/>
      <c r="T140" s="39"/>
      <c r="U140" s="37"/>
      <c r="V140" s="42"/>
      <c r="W140" s="69"/>
      <c r="X140" s="69"/>
      <c r="Y140" s="69"/>
      <c r="Z140" s="69"/>
      <c r="AA140" s="43"/>
      <c r="AB140" s="43"/>
      <c r="AD140" s="39"/>
      <c r="AE140" s="98"/>
      <c r="AF140" s="37"/>
      <c r="AG140" s="10"/>
      <c r="AH140" s="69"/>
      <c r="AI140" s="69"/>
      <c r="AJ140" s="69"/>
      <c r="AK140" s="69"/>
      <c r="AL140" s="39"/>
      <c r="AN140" s="39"/>
      <c r="AO140" s="98"/>
      <c r="AP140" s="37"/>
      <c r="AQ140" s="10"/>
      <c r="AR140" s="69"/>
      <c r="AS140" s="69"/>
      <c r="AT140" s="69"/>
      <c r="AU140" s="38"/>
      <c r="AW140" s="39"/>
      <c r="AX140" s="98"/>
      <c r="AY140" s="37"/>
      <c r="AZ140" s="10"/>
      <c r="BA140" s="69"/>
      <c r="BB140" s="69"/>
      <c r="BC140" s="69"/>
      <c r="BD140" s="69"/>
      <c r="BF140" s="39"/>
      <c r="BG140" s="98"/>
      <c r="BH140" s="37"/>
      <c r="BI140" s="42"/>
      <c r="BJ140" s="69"/>
      <c r="BK140" s="69"/>
      <c r="BL140" s="69"/>
      <c r="BM140" s="69"/>
      <c r="BN140" s="98"/>
      <c r="BO140" s="98"/>
      <c r="BQ140" s="39"/>
      <c r="BR140" s="98"/>
      <c r="BS140" s="37"/>
      <c r="BT140" s="42"/>
      <c r="BU140" s="69"/>
      <c r="BV140" s="69"/>
      <c r="BW140" s="69"/>
      <c r="BX140" s="69"/>
      <c r="BY140" s="98"/>
      <c r="BZ140" s="98"/>
      <c r="CB140" s="98"/>
      <c r="CF140" s="39"/>
      <c r="CG140" s="98"/>
      <c r="CH140" s="10"/>
      <c r="CI140" s="10"/>
      <c r="CJ140" s="10"/>
      <c r="CK140" s="69"/>
      <c r="CL140" s="69"/>
      <c r="CM140" s="69"/>
      <c r="CO140" s="39"/>
      <c r="CP140" s="98"/>
      <c r="CQ140" s="10"/>
      <c r="CR140" s="10"/>
      <c r="CS140" s="10"/>
      <c r="CT140" s="69"/>
      <c r="CU140" s="69"/>
      <c r="CV140" s="69"/>
    </row>
    <row r="141" spans="1:100" s="45" customFormat="1" ht="15" x14ac:dyDescent="0.15">
      <c r="A141" s="39"/>
      <c r="B141" s="98"/>
      <c r="C141" s="37"/>
      <c r="D141" s="42"/>
      <c r="E141" s="69"/>
      <c r="F141" s="69"/>
      <c r="G141" s="69"/>
      <c r="H141" s="69"/>
      <c r="J141" s="39"/>
      <c r="K141" s="98"/>
      <c r="L141" s="37"/>
      <c r="M141" s="42"/>
      <c r="N141" s="69"/>
      <c r="O141" s="69"/>
      <c r="P141" s="69"/>
      <c r="Q141" s="69"/>
      <c r="S141" s="39"/>
      <c r="T141" s="39"/>
      <c r="U141" s="37"/>
      <c r="V141" s="42"/>
      <c r="W141" s="69"/>
      <c r="X141" s="69"/>
      <c r="Y141" s="69"/>
      <c r="Z141" s="69"/>
      <c r="AA141" s="43"/>
      <c r="AB141" s="43"/>
      <c r="AD141" s="39"/>
      <c r="AE141" s="98"/>
      <c r="AF141" s="37"/>
      <c r="AG141" s="10"/>
      <c r="AH141" s="69"/>
      <c r="AI141" s="69"/>
      <c r="AJ141" s="69"/>
      <c r="AK141" s="69"/>
      <c r="AL141" s="39"/>
      <c r="AN141" s="39"/>
      <c r="AO141" s="98"/>
      <c r="AP141" s="37"/>
      <c r="AQ141" s="10"/>
      <c r="AR141" s="69"/>
      <c r="AS141" s="69"/>
      <c r="AT141" s="69"/>
      <c r="AU141" s="38"/>
      <c r="AW141" s="39"/>
      <c r="AX141" s="98"/>
      <c r="AY141" s="37"/>
      <c r="AZ141" s="10"/>
      <c r="BA141" s="69"/>
      <c r="BB141" s="69"/>
      <c r="BC141" s="69"/>
      <c r="BD141" s="69"/>
      <c r="BF141" s="39"/>
      <c r="BG141" s="98"/>
      <c r="BH141" s="37"/>
      <c r="BI141" s="42"/>
      <c r="BJ141" s="69"/>
      <c r="BK141" s="69"/>
      <c r="BL141" s="69"/>
      <c r="BM141" s="69"/>
      <c r="BN141" s="98"/>
      <c r="BO141" s="98"/>
      <c r="BQ141" s="39"/>
      <c r="BR141" s="98"/>
      <c r="BS141" s="37"/>
      <c r="BT141" s="42"/>
      <c r="BU141" s="69"/>
      <c r="BV141" s="69"/>
      <c r="BW141" s="69"/>
      <c r="BX141" s="69"/>
      <c r="BY141" s="98"/>
      <c r="BZ141" s="98"/>
      <c r="CB141" s="98"/>
      <c r="CF141" s="39"/>
      <c r="CG141" s="98"/>
      <c r="CH141" s="10"/>
      <c r="CI141" s="10"/>
      <c r="CJ141" s="10"/>
      <c r="CK141" s="69"/>
      <c r="CL141" s="69"/>
      <c r="CM141" s="69"/>
      <c r="CO141" s="39"/>
      <c r="CP141" s="98"/>
      <c r="CQ141" s="10"/>
      <c r="CR141" s="10"/>
      <c r="CS141" s="10"/>
      <c r="CT141" s="69"/>
      <c r="CU141" s="69"/>
      <c r="CV141" s="69"/>
    </row>
    <row r="142" spans="1:100" s="45" customFormat="1" ht="15" x14ac:dyDescent="0.15">
      <c r="A142" s="39"/>
      <c r="B142" s="98"/>
      <c r="C142" s="37"/>
      <c r="D142" s="42"/>
      <c r="E142" s="69"/>
      <c r="F142" s="69"/>
      <c r="G142" s="69"/>
      <c r="H142" s="69"/>
      <c r="J142" s="39"/>
      <c r="K142" s="98"/>
      <c r="L142" s="37"/>
      <c r="M142" s="42"/>
      <c r="N142" s="69"/>
      <c r="O142" s="69"/>
      <c r="P142" s="69"/>
      <c r="Q142" s="69"/>
      <c r="S142" s="39"/>
      <c r="T142" s="39"/>
      <c r="U142" s="37"/>
      <c r="V142" s="42"/>
      <c r="W142" s="69"/>
      <c r="X142" s="69"/>
      <c r="Y142" s="69"/>
      <c r="Z142" s="69"/>
      <c r="AA142" s="43"/>
      <c r="AB142" s="43"/>
      <c r="AD142" s="39"/>
      <c r="AE142" s="98"/>
      <c r="AF142" s="37"/>
      <c r="AG142" s="10"/>
      <c r="AH142" s="69"/>
      <c r="AI142" s="69"/>
      <c r="AJ142" s="69"/>
      <c r="AK142" s="69"/>
      <c r="AL142" s="39"/>
      <c r="AN142" s="39"/>
      <c r="AO142" s="98"/>
      <c r="AP142" s="37"/>
      <c r="AQ142" s="10"/>
      <c r="AR142" s="69"/>
      <c r="AS142" s="69"/>
      <c r="AT142" s="69"/>
      <c r="AU142" s="38"/>
      <c r="AW142" s="39"/>
      <c r="AX142" s="98"/>
      <c r="AY142" s="37"/>
      <c r="AZ142" s="10"/>
      <c r="BA142" s="69"/>
      <c r="BB142" s="69"/>
      <c r="BC142" s="69"/>
      <c r="BD142" s="69"/>
      <c r="BF142" s="39"/>
      <c r="BG142" s="98"/>
      <c r="BH142" s="37"/>
      <c r="BI142" s="42"/>
      <c r="BJ142" s="69"/>
      <c r="BK142" s="69"/>
      <c r="BL142" s="69"/>
      <c r="BM142" s="69"/>
      <c r="BN142" s="98"/>
      <c r="BO142" s="98"/>
      <c r="BQ142" s="39"/>
      <c r="BR142" s="98"/>
      <c r="BS142" s="37"/>
      <c r="BT142" s="42"/>
      <c r="BU142" s="69"/>
      <c r="BV142" s="69"/>
      <c r="BW142" s="69"/>
      <c r="BX142" s="69"/>
      <c r="BY142" s="98"/>
      <c r="BZ142" s="98"/>
      <c r="CB142" s="98"/>
      <c r="CF142" s="39"/>
      <c r="CG142" s="98"/>
      <c r="CH142" s="10"/>
      <c r="CI142" s="10"/>
      <c r="CJ142" s="10"/>
      <c r="CK142" s="69"/>
      <c r="CL142" s="69"/>
      <c r="CM142" s="69"/>
      <c r="CO142" s="39"/>
      <c r="CP142" s="98"/>
      <c r="CQ142" s="10"/>
      <c r="CR142" s="10"/>
      <c r="CS142" s="10"/>
      <c r="CT142" s="69"/>
      <c r="CU142" s="69"/>
      <c r="CV142" s="69"/>
    </row>
    <row r="143" spans="1:100" s="45" customFormat="1" ht="15" x14ac:dyDescent="0.15">
      <c r="A143" s="39"/>
      <c r="B143" s="98"/>
      <c r="C143" s="37"/>
      <c r="D143" s="42"/>
      <c r="E143" s="69"/>
      <c r="F143" s="69"/>
      <c r="G143" s="69"/>
      <c r="H143" s="69"/>
      <c r="J143" s="39"/>
      <c r="K143" s="98"/>
      <c r="L143" s="37"/>
      <c r="M143" s="42"/>
      <c r="N143" s="69"/>
      <c r="O143" s="69"/>
      <c r="P143" s="69"/>
      <c r="Q143" s="69"/>
      <c r="S143" s="39"/>
      <c r="T143" s="39"/>
      <c r="U143" s="37"/>
      <c r="V143" s="42"/>
      <c r="W143" s="69"/>
      <c r="X143" s="69"/>
      <c r="Y143" s="69"/>
      <c r="Z143" s="69"/>
      <c r="AA143" s="43"/>
      <c r="AB143" s="43"/>
      <c r="AD143" s="39"/>
      <c r="AE143" s="98"/>
      <c r="AF143" s="37"/>
      <c r="AG143" s="10"/>
      <c r="AH143" s="69"/>
      <c r="AI143" s="69"/>
      <c r="AJ143" s="69"/>
      <c r="AK143" s="69"/>
      <c r="AL143" s="39"/>
      <c r="AN143" s="39"/>
      <c r="AO143" s="98"/>
      <c r="AP143" s="37"/>
      <c r="AQ143" s="10"/>
      <c r="AR143" s="69"/>
      <c r="AS143" s="69"/>
      <c r="AT143" s="69"/>
      <c r="AU143" s="38"/>
      <c r="AW143" s="39"/>
      <c r="AX143" s="98"/>
      <c r="AY143" s="37"/>
      <c r="AZ143" s="10"/>
      <c r="BA143" s="69"/>
      <c r="BB143" s="69"/>
      <c r="BC143" s="69"/>
      <c r="BD143" s="69"/>
      <c r="BF143" s="39"/>
      <c r="BG143" s="98"/>
      <c r="BH143" s="37"/>
      <c r="BI143" s="42"/>
      <c r="BJ143" s="69"/>
      <c r="BK143" s="69"/>
      <c r="BL143" s="69"/>
      <c r="BM143" s="69"/>
      <c r="BN143" s="98"/>
      <c r="BO143" s="98"/>
      <c r="BQ143" s="39"/>
      <c r="BR143" s="98"/>
      <c r="BS143" s="37"/>
      <c r="BT143" s="42"/>
      <c r="BU143" s="69"/>
      <c r="BV143" s="69"/>
      <c r="BW143" s="69"/>
      <c r="BX143" s="69"/>
      <c r="BY143" s="98"/>
      <c r="BZ143" s="98"/>
      <c r="CB143" s="98"/>
      <c r="CF143" s="39"/>
      <c r="CG143" s="98"/>
      <c r="CH143" s="10"/>
      <c r="CI143" s="10"/>
      <c r="CJ143" s="10"/>
      <c r="CK143" s="69"/>
      <c r="CL143" s="69"/>
      <c r="CM143" s="69"/>
      <c r="CO143" s="39"/>
      <c r="CP143" s="98"/>
      <c r="CQ143" s="10"/>
      <c r="CR143" s="10"/>
      <c r="CS143" s="10"/>
      <c r="CT143" s="69"/>
      <c r="CU143" s="69"/>
      <c r="CV143" s="69"/>
    </row>
    <row r="144" spans="1:100" s="45" customFormat="1" ht="15" x14ac:dyDescent="0.15">
      <c r="A144" s="39"/>
      <c r="B144" s="98"/>
      <c r="C144" s="37"/>
      <c r="D144" s="42"/>
      <c r="E144" s="69"/>
      <c r="F144" s="69"/>
      <c r="G144" s="69"/>
      <c r="H144" s="69"/>
      <c r="J144" s="39"/>
      <c r="K144" s="98"/>
      <c r="L144" s="37"/>
      <c r="M144" s="42"/>
      <c r="N144" s="69"/>
      <c r="O144" s="69"/>
      <c r="P144" s="69"/>
      <c r="Q144" s="69"/>
      <c r="S144" s="39"/>
      <c r="T144" s="39"/>
      <c r="U144" s="37"/>
      <c r="V144" s="42"/>
      <c r="W144" s="69"/>
      <c r="X144" s="69"/>
      <c r="Y144" s="69"/>
      <c r="Z144" s="69"/>
      <c r="AA144" s="43"/>
      <c r="AB144" s="43"/>
      <c r="AD144" s="39"/>
      <c r="AE144" s="98"/>
      <c r="AF144" s="37"/>
      <c r="AG144" s="10"/>
      <c r="AH144" s="69"/>
      <c r="AI144" s="69"/>
      <c r="AJ144" s="69"/>
      <c r="AK144" s="69"/>
      <c r="AL144" s="39"/>
      <c r="AN144" s="39"/>
      <c r="AO144" s="98"/>
      <c r="AP144" s="37"/>
      <c r="AQ144" s="10"/>
      <c r="AR144" s="69"/>
      <c r="AS144" s="69"/>
      <c r="AT144" s="69"/>
      <c r="AU144" s="38"/>
      <c r="AW144" s="39"/>
      <c r="AX144" s="98"/>
      <c r="AY144" s="37"/>
      <c r="AZ144" s="10"/>
      <c r="BA144" s="69"/>
      <c r="BB144" s="69"/>
      <c r="BC144" s="69"/>
      <c r="BD144" s="69"/>
      <c r="BF144" s="39"/>
      <c r="BG144" s="98"/>
      <c r="BH144" s="37"/>
      <c r="BI144" s="42"/>
      <c r="BJ144" s="69"/>
      <c r="BK144" s="69"/>
      <c r="BL144" s="69"/>
      <c r="BM144" s="69"/>
      <c r="BN144" s="98"/>
      <c r="BO144" s="98"/>
      <c r="BQ144" s="39"/>
      <c r="BR144" s="98"/>
      <c r="BS144" s="37"/>
      <c r="BT144" s="42"/>
      <c r="BU144" s="69"/>
      <c r="BV144" s="69"/>
      <c r="BW144" s="69"/>
      <c r="BX144" s="69"/>
      <c r="BY144" s="98"/>
      <c r="BZ144" s="98"/>
      <c r="CB144" s="98"/>
      <c r="CF144" s="39"/>
      <c r="CG144" s="98"/>
      <c r="CH144" s="10"/>
      <c r="CI144" s="10"/>
      <c r="CJ144" s="10"/>
      <c r="CK144" s="69"/>
      <c r="CL144" s="69"/>
      <c r="CM144" s="69"/>
      <c r="CO144" s="39"/>
      <c r="CP144" s="98"/>
      <c r="CQ144" s="10"/>
      <c r="CR144" s="10"/>
      <c r="CS144" s="10"/>
      <c r="CT144" s="69"/>
      <c r="CU144" s="69"/>
      <c r="CV144" s="69"/>
    </row>
    <row r="145" spans="1:100" s="45" customFormat="1" ht="15" x14ac:dyDescent="0.15">
      <c r="A145" s="39"/>
      <c r="B145" s="98"/>
      <c r="C145" s="37"/>
      <c r="D145" s="42"/>
      <c r="E145" s="69"/>
      <c r="F145" s="69"/>
      <c r="G145" s="69"/>
      <c r="H145" s="69"/>
      <c r="J145" s="39"/>
      <c r="K145" s="98"/>
      <c r="L145" s="37"/>
      <c r="M145" s="42"/>
      <c r="N145" s="69"/>
      <c r="O145" s="69"/>
      <c r="P145" s="69"/>
      <c r="Q145" s="69"/>
      <c r="S145" s="39"/>
      <c r="T145" s="39"/>
      <c r="U145" s="37"/>
      <c r="V145" s="42"/>
      <c r="W145" s="69"/>
      <c r="X145" s="69"/>
      <c r="Y145" s="69"/>
      <c r="Z145" s="69"/>
      <c r="AA145" s="43"/>
      <c r="AB145" s="43"/>
      <c r="AD145" s="39"/>
      <c r="AE145" s="98"/>
      <c r="AF145" s="37"/>
      <c r="AG145" s="10"/>
      <c r="AH145" s="69"/>
      <c r="AI145" s="69"/>
      <c r="AJ145" s="69"/>
      <c r="AK145" s="69"/>
      <c r="AL145" s="39"/>
      <c r="AN145" s="39"/>
      <c r="AO145" s="98"/>
      <c r="AP145" s="37"/>
      <c r="AQ145" s="10"/>
      <c r="AR145" s="69"/>
      <c r="AS145" s="69"/>
      <c r="AT145" s="69"/>
      <c r="AU145" s="38"/>
      <c r="AW145" s="39"/>
      <c r="AX145" s="98"/>
      <c r="AY145" s="37"/>
      <c r="AZ145" s="10"/>
      <c r="BA145" s="69"/>
      <c r="BB145" s="69"/>
      <c r="BC145" s="69"/>
      <c r="BD145" s="69"/>
      <c r="BF145" s="39"/>
      <c r="BG145" s="98"/>
      <c r="BH145" s="37"/>
      <c r="BI145" s="42"/>
      <c r="BJ145" s="69"/>
      <c r="BK145" s="69"/>
      <c r="BL145" s="69"/>
      <c r="BM145" s="69"/>
      <c r="BN145" s="98"/>
      <c r="BO145" s="98"/>
      <c r="BQ145" s="39"/>
      <c r="BR145" s="98"/>
      <c r="BS145" s="37"/>
      <c r="BT145" s="42"/>
      <c r="BU145" s="69"/>
      <c r="BV145" s="69"/>
      <c r="BW145" s="69"/>
      <c r="BX145" s="69"/>
      <c r="BY145" s="98"/>
      <c r="BZ145" s="98"/>
      <c r="CB145" s="98"/>
      <c r="CF145" s="39"/>
      <c r="CG145" s="98"/>
      <c r="CH145" s="10"/>
      <c r="CI145" s="10"/>
      <c r="CJ145" s="10"/>
      <c r="CK145" s="69"/>
      <c r="CL145" s="69"/>
      <c r="CM145" s="69"/>
      <c r="CO145" s="39"/>
      <c r="CP145" s="98"/>
      <c r="CQ145" s="10"/>
      <c r="CR145" s="10"/>
      <c r="CS145" s="10"/>
      <c r="CT145" s="69"/>
      <c r="CU145" s="69"/>
      <c r="CV145" s="69"/>
    </row>
    <row r="146" spans="1:100" s="45" customFormat="1" ht="15" x14ac:dyDescent="0.15">
      <c r="A146" s="39"/>
      <c r="B146" s="98"/>
      <c r="C146" s="37"/>
      <c r="D146" s="42"/>
      <c r="E146" s="69"/>
      <c r="F146" s="69"/>
      <c r="G146" s="69"/>
      <c r="H146" s="69"/>
      <c r="J146" s="39"/>
      <c r="K146" s="98"/>
      <c r="L146" s="37"/>
      <c r="M146" s="42"/>
      <c r="N146" s="69"/>
      <c r="O146" s="69"/>
      <c r="P146" s="69"/>
      <c r="Q146" s="69"/>
      <c r="S146" s="39"/>
      <c r="T146" s="39"/>
      <c r="U146" s="37"/>
      <c r="V146" s="42"/>
      <c r="W146" s="69"/>
      <c r="X146" s="69"/>
      <c r="Y146" s="69"/>
      <c r="Z146" s="69"/>
      <c r="AA146" s="43"/>
      <c r="AB146" s="43"/>
      <c r="AD146" s="39"/>
      <c r="AE146" s="98"/>
      <c r="AF146" s="37"/>
      <c r="AG146" s="10"/>
      <c r="AH146" s="69"/>
      <c r="AI146" s="69"/>
      <c r="AJ146" s="69"/>
      <c r="AK146" s="69"/>
      <c r="AL146" s="39"/>
      <c r="AN146" s="39"/>
      <c r="AO146" s="98"/>
      <c r="AP146" s="37"/>
      <c r="AQ146" s="10"/>
      <c r="AR146" s="69"/>
      <c r="AS146" s="69"/>
      <c r="AT146" s="69"/>
      <c r="AU146" s="38"/>
      <c r="AW146" s="39"/>
      <c r="AX146" s="98"/>
      <c r="AY146" s="37"/>
      <c r="AZ146" s="10"/>
      <c r="BA146" s="69"/>
      <c r="BB146" s="69"/>
      <c r="BC146" s="69"/>
      <c r="BD146" s="69"/>
      <c r="BF146" s="39"/>
      <c r="BG146" s="98"/>
      <c r="BH146" s="37"/>
      <c r="BI146" s="42"/>
      <c r="BJ146" s="69"/>
      <c r="BK146" s="69"/>
      <c r="BL146" s="69"/>
      <c r="BM146" s="69"/>
      <c r="BN146" s="98"/>
      <c r="BO146" s="98"/>
      <c r="BQ146" s="39"/>
      <c r="BR146" s="98"/>
      <c r="BS146" s="37"/>
      <c r="BT146" s="42"/>
      <c r="BU146" s="69"/>
      <c r="BV146" s="69"/>
      <c r="BW146" s="69"/>
      <c r="BX146" s="69"/>
      <c r="BY146" s="98"/>
      <c r="BZ146" s="98"/>
      <c r="CB146" s="98"/>
      <c r="CF146" s="39"/>
      <c r="CG146" s="98"/>
      <c r="CH146" s="10"/>
      <c r="CI146" s="10"/>
      <c r="CJ146" s="10"/>
      <c r="CK146" s="69"/>
      <c r="CL146" s="69"/>
      <c r="CM146" s="69"/>
      <c r="CO146" s="39"/>
      <c r="CP146" s="98"/>
      <c r="CQ146" s="10"/>
      <c r="CR146" s="10"/>
      <c r="CS146" s="10"/>
      <c r="CT146" s="69"/>
      <c r="CU146" s="69"/>
      <c r="CV146" s="69"/>
    </row>
    <row r="147" spans="1:100" s="45" customFormat="1" ht="15" x14ac:dyDescent="0.15">
      <c r="A147" s="39"/>
      <c r="B147" s="98"/>
      <c r="C147" s="37"/>
      <c r="D147" s="42"/>
      <c r="E147" s="69"/>
      <c r="F147" s="69"/>
      <c r="G147" s="69"/>
      <c r="H147" s="69"/>
      <c r="J147" s="39"/>
      <c r="K147" s="98"/>
      <c r="L147" s="37"/>
      <c r="M147" s="42"/>
      <c r="N147" s="69"/>
      <c r="O147" s="69"/>
      <c r="P147" s="69"/>
      <c r="Q147" s="69"/>
      <c r="S147" s="39"/>
      <c r="T147" s="39"/>
      <c r="U147" s="37"/>
      <c r="V147" s="42"/>
      <c r="W147" s="69"/>
      <c r="X147" s="69"/>
      <c r="Y147" s="69"/>
      <c r="Z147" s="69"/>
      <c r="AA147" s="43"/>
      <c r="AB147" s="43"/>
      <c r="AD147" s="39"/>
      <c r="AE147" s="98"/>
      <c r="AF147" s="37"/>
      <c r="AG147" s="10"/>
      <c r="AH147" s="69"/>
      <c r="AI147" s="69"/>
      <c r="AJ147" s="69"/>
      <c r="AK147" s="69"/>
      <c r="AL147" s="39"/>
      <c r="AN147" s="39"/>
      <c r="AO147" s="98"/>
      <c r="AP147" s="37"/>
      <c r="AQ147" s="10"/>
      <c r="AR147" s="69"/>
      <c r="AS147" s="69"/>
      <c r="AT147" s="69"/>
      <c r="AU147" s="38"/>
      <c r="AW147" s="39"/>
      <c r="AX147" s="98"/>
      <c r="AY147" s="37"/>
      <c r="AZ147" s="10"/>
      <c r="BA147" s="69"/>
      <c r="BB147" s="69"/>
      <c r="BC147" s="69"/>
      <c r="BD147" s="69"/>
      <c r="BF147" s="39"/>
      <c r="BG147" s="98"/>
      <c r="BH147" s="37"/>
      <c r="BI147" s="42"/>
      <c r="BJ147" s="69"/>
      <c r="BK147" s="69"/>
      <c r="BL147" s="69"/>
      <c r="BM147" s="69"/>
      <c r="BN147" s="98"/>
      <c r="BO147" s="98"/>
      <c r="BQ147" s="39"/>
      <c r="BR147" s="98"/>
      <c r="BS147" s="37"/>
      <c r="BT147" s="42"/>
      <c r="BU147" s="69"/>
      <c r="BV147" s="69"/>
      <c r="BW147" s="69"/>
      <c r="BX147" s="69"/>
      <c r="BY147" s="98"/>
      <c r="BZ147" s="98"/>
      <c r="CB147" s="98"/>
      <c r="CF147" s="39"/>
      <c r="CG147" s="98"/>
      <c r="CH147" s="10"/>
      <c r="CI147" s="10"/>
      <c r="CJ147" s="10"/>
      <c r="CK147" s="69"/>
      <c r="CL147" s="69"/>
      <c r="CM147" s="69"/>
      <c r="CO147" s="39"/>
      <c r="CP147" s="98"/>
      <c r="CQ147" s="10"/>
      <c r="CR147" s="10"/>
      <c r="CS147" s="10"/>
      <c r="CT147" s="69"/>
      <c r="CU147" s="69"/>
      <c r="CV147" s="69"/>
    </row>
    <row r="148" spans="1:100" s="45" customFormat="1" ht="15" x14ac:dyDescent="0.15">
      <c r="A148" s="39"/>
      <c r="B148" s="98"/>
      <c r="C148" s="37"/>
      <c r="D148" s="42"/>
      <c r="E148" s="69"/>
      <c r="F148" s="69"/>
      <c r="G148" s="69"/>
      <c r="H148" s="69"/>
      <c r="J148" s="39"/>
      <c r="K148" s="98"/>
      <c r="L148" s="37"/>
      <c r="M148" s="42"/>
      <c r="N148" s="69"/>
      <c r="O148" s="69"/>
      <c r="P148" s="69"/>
      <c r="Q148" s="69"/>
      <c r="S148" s="39"/>
      <c r="T148" s="39"/>
      <c r="U148" s="37"/>
      <c r="V148" s="42"/>
      <c r="W148" s="69"/>
      <c r="X148" s="69"/>
      <c r="Y148" s="69"/>
      <c r="Z148" s="69"/>
      <c r="AA148" s="43"/>
      <c r="AB148" s="43"/>
      <c r="AD148" s="39"/>
      <c r="AE148" s="98"/>
      <c r="AF148" s="37"/>
      <c r="AG148" s="10"/>
      <c r="AH148" s="69"/>
      <c r="AI148" s="69"/>
      <c r="AJ148" s="69"/>
      <c r="AK148" s="69"/>
      <c r="AL148" s="39"/>
      <c r="AN148" s="39"/>
      <c r="AO148" s="98"/>
      <c r="AP148" s="37"/>
      <c r="AQ148" s="10"/>
      <c r="AR148" s="69"/>
      <c r="AS148" s="69"/>
      <c r="AT148" s="69"/>
      <c r="AU148" s="38"/>
      <c r="AW148" s="39"/>
      <c r="AX148" s="98"/>
      <c r="AY148" s="37"/>
      <c r="AZ148" s="10"/>
      <c r="BA148" s="69"/>
      <c r="BB148" s="69"/>
      <c r="BC148" s="69"/>
      <c r="BD148" s="69"/>
      <c r="BF148" s="39"/>
      <c r="BG148" s="98"/>
      <c r="BH148" s="37"/>
      <c r="BI148" s="42"/>
      <c r="BJ148" s="69"/>
      <c r="BK148" s="69"/>
      <c r="BL148" s="69"/>
      <c r="BM148" s="69"/>
      <c r="BN148" s="98"/>
      <c r="BO148" s="98"/>
      <c r="BQ148" s="39"/>
      <c r="BR148" s="98"/>
      <c r="BS148" s="37"/>
      <c r="BT148" s="42"/>
      <c r="BU148" s="69"/>
      <c r="BV148" s="69"/>
      <c r="BW148" s="69"/>
      <c r="BX148" s="69"/>
      <c r="BY148" s="98"/>
      <c r="BZ148" s="98"/>
      <c r="CB148" s="98"/>
      <c r="CF148" s="39"/>
      <c r="CG148" s="98"/>
      <c r="CH148" s="10"/>
      <c r="CI148" s="10"/>
      <c r="CJ148" s="10"/>
      <c r="CK148" s="69"/>
      <c r="CL148" s="69"/>
      <c r="CM148" s="69"/>
      <c r="CO148" s="39"/>
      <c r="CP148" s="98"/>
      <c r="CQ148" s="10"/>
      <c r="CR148" s="10"/>
      <c r="CS148" s="10"/>
      <c r="CT148" s="69"/>
      <c r="CU148" s="69"/>
      <c r="CV148" s="69"/>
    </row>
    <row r="149" spans="1:100" s="45" customFormat="1" ht="15" x14ac:dyDescent="0.15">
      <c r="A149" s="39"/>
      <c r="B149" s="98"/>
      <c r="C149" s="37"/>
      <c r="D149" s="42"/>
      <c r="E149" s="69"/>
      <c r="F149" s="69"/>
      <c r="G149" s="69"/>
      <c r="H149" s="69"/>
      <c r="J149" s="39"/>
      <c r="K149" s="98"/>
      <c r="L149" s="37"/>
      <c r="M149" s="42"/>
      <c r="N149" s="69"/>
      <c r="O149" s="69"/>
      <c r="P149" s="69"/>
      <c r="Q149" s="69"/>
      <c r="S149" s="39"/>
      <c r="T149" s="39"/>
      <c r="U149" s="37"/>
      <c r="V149" s="42"/>
      <c r="W149" s="69"/>
      <c r="X149" s="69"/>
      <c r="Y149" s="69"/>
      <c r="Z149" s="69"/>
      <c r="AA149" s="43"/>
      <c r="AB149" s="43"/>
      <c r="AD149" s="39"/>
      <c r="AE149" s="98"/>
      <c r="AF149" s="37"/>
      <c r="AG149" s="10"/>
      <c r="AH149" s="69"/>
      <c r="AI149" s="69"/>
      <c r="AJ149" s="69"/>
      <c r="AK149" s="69"/>
      <c r="AL149" s="39"/>
      <c r="AN149" s="39"/>
      <c r="AO149" s="98"/>
      <c r="AP149" s="37"/>
      <c r="AQ149" s="10"/>
      <c r="AR149" s="69"/>
      <c r="AS149" s="69"/>
      <c r="AT149" s="69"/>
      <c r="AU149" s="38"/>
      <c r="AW149" s="39"/>
      <c r="AX149" s="98"/>
      <c r="AY149" s="37"/>
      <c r="AZ149" s="10"/>
      <c r="BA149" s="69"/>
      <c r="BB149" s="69"/>
      <c r="BC149" s="69"/>
      <c r="BD149" s="69"/>
      <c r="BF149" s="39"/>
      <c r="BG149" s="98"/>
      <c r="BH149" s="37"/>
      <c r="BI149" s="42"/>
      <c r="BJ149" s="69"/>
      <c r="BK149" s="69"/>
      <c r="BL149" s="69"/>
      <c r="BM149" s="69"/>
      <c r="BN149" s="98"/>
      <c r="BO149" s="98"/>
      <c r="BQ149" s="39"/>
      <c r="BR149" s="98"/>
      <c r="BS149" s="37"/>
      <c r="BT149" s="42"/>
      <c r="BU149" s="69"/>
      <c r="BV149" s="69"/>
      <c r="BW149" s="69"/>
      <c r="BX149" s="69"/>
      <c r="BY149" s="98"/>
      <c r="BZ149" s="98"/>
      <c r="CB149" s="98"/>
      <c r="CF149" s="39"/>
      <c r="CG149" s="98"/>
      <c r="CH149" s="10"/>
      <c r="CI149" s="10"/>
      <c r="CJ149" s="10"/>
      <c r="CK149" s="69"/>
      <c r="CL149" s="69"/>
      <c r="CM149" s="69"/>
      <c r="CO149" s="39"/>
      <c r="CP149" s="98"/>
      <c r="CQ149" s="10"/>
      <c r="CR149" s="10"/>
      <c r="CS149" s="10"/>
      <c r="CT149" s="69"/>
      <c r="CU149" s="69"/>
      <c r="CV149" s="69"/>
    </row>
    <row r="150" spans="1:100" s="45" customFormat="1" ht="15" x14ac:dyDescent="0.15">
      <c r="A150" s="39"/>
      <c r="B150" s="98"/>
      <c r="C150" s="37"/>
      <c r="D150" s="42"/>
      <c r="E150" s="69"/>
      <c r="F150" s="69"/>
      <c r="G150" s="69"/>
      <c r="H150" s="69"/>
      <c r="J150" s="39"/>
      <c r="K150" s="98"/>
      <c r="L150" s="37"/>
      <c r="M150" s="42"/>
      <c r="N150" s="69"/>
      <c r="O150" s="69"/>
      <c r="P150" s="69"/>
      <c r="Q150" s="69"/>
      <c r="S150" s="39"/>
      <c r="T150" s="39"/>
      <c r="U150" s="37"/>
      <c r="V150" s="42"/>
      <c r="W150" s="69"/>
      <c r="X150" s="69"/>
      <c r="Y150" s="69"/>
      <c r="Z150" s="69"/>
      <c r="AA150" s="43"/>
      <c r="AB150" s="43"/>
      <c r="AD150" s="39"/>
      <c r="AE150" s="98"/>
      <c r="AF150" s="37"/>
      <c r="AG150" s="10"/>
      <c r="AH150" s="69"/>
      <c r="AI150" s="69"/>
      <c r="AJ150" s="69"/>
      <c r="AK150" s="69"/>
      <c r="AL150" s="39"/>
      <c r="AN150" s="39"/>
      <c r="AO150" s="98"/>
      <c r="AP150" s="37"/>
      <c r="AQ150" s="10"/>
      <c r="AR150" s="69"/>
      <c r="AS150" s="69"/>
      <c r="AT150" s="69"/>
      <c r="AU150" s="38"/>
      <c r="AW150" s="39"/>
      <c r="AX150" s="98"/>
      <c r="AY150" s="37"/>
      <c r="AZ150" s="10"/>
      <c r="BA150" s="69"/>
      <c r="BB150" s="69"/>
      <c r="BC150" s="69"/>
      <c r="BD150" s="69"/>
      <c r="BF150" s="39"/>
      <c r="BG150" s="98"/>
      <c r="BH150" s="37"/>
      <c r="BI150" s="42"/>
      <c r="BJ150" s="69"/>
      <c r="BK150" s="69"/>
      <c r="BL150" s="69"/>
      <c r="BM150" s="69"/>
      <c r="BN150" s="98"/>
      <c r="BO150" s="98"/>
      <c r="BQ150" s="39"/>
      <c r="BR150" s="98"/>
      <c r="BS150" s="37"/>
      <c r="BT150" s="42"/>
      <c r="BU150" s="69"/>
      <c r="BV150" s="69"/>
      <c r="BW150" s="69"/>
      <c r="BX150" s="69"/>
      <c r="BY150" s="98"/>
      <c r="BZ150" s="98"/>
      <c r="CB150" s="98"/>
      <c r="CF150" s="39"/>
      <c r="CG150" s="98"/>
      <c r="CH150" s="10"/>
      <c r="CI150" s="10"/>
      <c r="CJ150" s="10"/>
      <c r="CK150" s="69"/>
      <c r="CL150" s="69"/>
      <c r="CM150" s="69"/>
      <c r="CO150" s="39"/>
      <c r="CP150" s="98"/>
      <c r="CQ150" s="10"/>
      <c r="CR150" s="10"/>
      <c r="CS150" s="10"/>
      <c r="CT150" s="69"/>
      <c r="CU150" s="69"/>
      <c r="CV150" s="69"/>
    </row>
    <row r="151" spans="1:100" s="45" customFormat="1" ht="15" x14ac:dyDescent="0.15">
      <c r="A151" s="39"/>
      <c r="B151" s="98"/>
      <c r="C151" s="37"/>
      <c r="D151" s="42"/>
      <c r="E151" s="69"/>
      <c r="F151" s="69"/>
      <c r="G151" s="69"/>
      <c r="H151" s="69"/>
      <c r="J151" s="39"/>
      <c r="K151" s="98"/>
      <c r="L151" s="37"/>
      <c r="M151" s="42"/>
      <c r="N151" s="69"/>
      <c r="O151" s="69"/>
      <c r="P151" s="69"/>
      <c r="Q151" s="69"/>
      <c r="S151" s="39"/>
      <c r="T151" s="39"/>
      <c r="U151" s="37"/>
      <c r="V151" s="42"/>
      <c r="W151" s="69"/>
      <c r="X151" s="69"/>
      <c r="Y151" s="69"/>
      <c r="Z151" s="69"/>
      <c r="AA151" s="43"/>
      <c r="AB151" s="43"/>
      <c r="AD151" s="39"/>
      <c r="AE151" s="98"/>
      <c r="AF151" s="37"/>
      <c r="AG151" s="10"/>
      <c r="AH151" s="69"/>
      <c r="AI151" s="69"/>
      <c r="AJ151" s="69"/>
      <c r="AK151" s="69"/>
      <c r="AL151" s="39"/>
      <c r="AN151" s="39"/>
      <c r="AO151" s="98"/>
      <c r="AP151" s="37"/>
      <c r="AQ151" s="10"/>
      <c r="AR151" s="69"/>
      <c r="AS151" s="69"/>
      <c r="AT151" s="69"/>
      <c r="AU151" s="38"/>
      <c r="AW151" s="39"/>
      <c r="AX151" s="98"/>
      <c r="AY151" s="37"/>
      <c r="AZ151" s="10"/>
      <c r="BA151" s="69"/>
      <c r="BB151" s="69"/>
      <c r="BC151" s="69"/>
      <c r="BD151" s="69"/>
      <c r="BF151" s="39"/>
      <c r="BG151" s="98"/>
      <c r="BH151" s="37"/>
      <c r="BI151" s="42"/>
      <c r="BJ151" s="69"/>
      <c r="BK151" s="69"/>
      <c r="BL151" s="69"/>
      <c r="BM151" s="69"/>
      <c r="BN151" s="98"/>
      <c r="BO151" s="98"/>
      <c r="BQ151" s="39"/>
      <c r="BR151" s="98"/>
      <c r="BS151" s="37"/>
      <c r="BT151" s="42"/>
      <c r="BU151" s="69"/>
      <c r="BV151" s="69"/>
      <c r="BW151" s="69"/>
      <c r="BX151" s="69"/>
      <c r="BY151" s="98"/>
      <c r="BZ151" s="98"/>
      <c r="CB151" s="98"/>
      <c r="CF151" s="39"/>
      <c r="CG151" s="98"/>
      <c r="CH151" s="10"/>
      <c r="CI151" s="10"/>
      <c r="CJ151" s="10"/>
      <c r="CK151" s="69"/>
      <c r="CL151" s="69"/>
      <c r="CM151" s="69"/>
      <c r="CO151" s="39"/>
      <c r="CP151" s="98"/>
      <c r="CQ151" s="10"/>
      <c r="CR151" s="10"/>
      <c r="CS151" s="10"/>
      <c r="CT151" s="69"/>
      <c r="CU151" s="69"/>
      <c r="CV151" s="69"/>
    </row>
    <row r="152" spans="1:100" s="45" customFormat="1" ht="15" x14ac:dyDescent="0.15">
      <c r="A152" s="39"/>
      <c r="B152" s="98"/>
      <c r="C152" s="37"/>
      <c r="D152" s="42"/>
      <c r="E152" s="69"/>
      <c r="F152" s="69"/>
      <c r="G152" s="69"/>
      <c r="H152" s="69"/>
      <c r="J152" s="39"/>
      <c r="K152" s="98"/>
      <c r="L152" s="37"/>
      <c r="M152" s="42"/>
      <c r="N152" s="69"/>
      <c r="O152" s="69"/>
      <c r="P152" s="69"/>
      <c r="Q152" s="69"/>
      <c r="S152" s="39"/>
      <c r="T152" s="39"/>
      <c r="U152" s="37"/>
      <c r="V152" s="42"/>
      <c r="W152" s="69"/>
      <c r="X152" s="69"/>
      <c r="Y152" s="69"/>
      <c r="Z152" s="69"/>
      <c r="AA152" s="43"/>
      <c r="AB152" s="43"/>
      <c r="AD152" s="39"/>
      <c r="AE152" s="98"/>
      <c r="AF152" s="37"/>
      <c r="AG152" s="10"/>
      <c r="AH152" s="69"/>
      <c r="AI152" s="69"/>
      <c r="AJ152" s="69"/>
      <c r="AK152" s="69"/>
      <c r="AL152" s="39"/>
      <c r="AN152" s="39"/>
      <c r="AO152" s="98"/>
      <c r="AP152" s="37"/>
      <c r="AQ152" s="10"/>
      <c r="AR152" s="69"/>
      <c r="AS152" s="69"/>
      <c r="AT152" s="69"/>
      <c r="AU152" s="38"/>
      <c r="AW152" s="39"/>
      <c r="AX152" s="98"/>
      <c r="AY152" s="37"/>
      <c r="AZ152" s="10"/>
      <c r="BA152" s="69"/>
      <c r="BB152" s="69"/>
      <c r="BC152" s="69"/>
      <c r="BD152" s="69"/>
      <c r="BF152" s="39"/>
      <c r="BG152" s="98"/>
      <c r="BH152" s="37"/>
      <c r="BI152" s="42"/>
      <c r="BJ152" s="69"/>
      <c r="BK152" s="69"/>
      <c r="BL152" s="69"/>
      <c r="BM152" s="69"/>
      <c r="BN152" s="98"/>
      <c r="BO152" s="98"/>
      <c r="BQ152" s="39"/>
      <c r="BR152" s="98"/>
      <c r="BS152" s="37"/>
      <c r="BT152" s="42"/>
      <c r="BU152" s="69"/>
      <c r="BV152" s="69"/>
      <c r="BW152" s="69"/>
      <c r="BX152" s="69"/>
      <c r="BY152" s="98"/>
      <c r="BZ152" s="98"/>
      <c r="CB152" s="98"/>
      <c r="CF152" s="39"/>
      <c r="CG152" s="98"/>
      <c r="CH152" s="10"/>
      <c r="CI152" s="10"/>
      <c r="CJ152" s="10"/>
      <c r="CK152" s="69"/>
      <c r="CL152" s="69"/>
      <c r="CM152" s="69"/>
      <c r="CO152" s="39"/>
      <c r="CP152" s="98"/>
      <c r="CQ152" s="10"/>
      <c r="CR152" s="10"/>
      <c r="CS152" s="10"/>
      <c r="CT152" s="69"/>
      <c r="CU152" s="69"/>
      <c r="CV152" s="69"/>
    </row>
    <row r="153" spans="1:100" s="45" customFormat="1" ht="15" x14ac:dyDescent="0.15">
      <c r="A153" s="39"/>
      <c r="B153" s="98"/>
      <c r="C153" s="37"/>
      <c r="D153" s="42"/>
      <c r="E153" s="69"/>
      <c r="F153" s="69"/>
      <c r="G153" s="69"/>
      <c r="H153" s="69"/>
      <c r="J153" s="39"/>
      <c r="K153" s="98"/>
      <c r="L153" s="37"/>
      <c r="M153" s="42"/>
      <c r="N153" s="69"/>
      <c r="O153" s="69"/>
      <c r="P153" s="69"/>
      <c r="Q153" s="69"/>
      <c r="S153" s="39"/>
      <c r="T153" s="39"/>
      <c r="U153" s="37"/>
      <c r="V153" s="42"/>
      <c r="W153" s="69"/>
      <c r="X153" s="69"/>
      <c r="Y153" s="69"/>
      <c r="Z153" s="69"/>
      <c r="AA153" s="43"/>
      <c r="AB153" s="43"/>
      <c r="AD153" s="39"/>
      <c r="AE153" s="98"/>
      <c r="AF153" s="37"/>
      <c r="AG153" s="10"/>
      <c r="AH153" s="69"/>
      <c r="AI153" s="69"/>
      <c r="AJ153" s="69"/>
      <c r="AK153" s="69"/>
      <c r="AL153" s="39"/>
      <c r="AN153" s="39"/>
      <c r="AO153" s="98"/>
      <c r="AP153" s="37"/>
      <c r="AQ153" s="10"/>
      <c r="AR153" s="69"/>
      <c r="AS153" s="69"/>
      <c r="AT153" s="69"/>
      <c r="AU153" s="38"/>
      <c r="AW153" s="39"/>
      <c r="AX153" s="98"/>
      <c r="AY153" s="37"/>
      <c r="AZ153" s="10"/>
      <c r="BA153" s="69"/>
      <c r="BB153" s="69"/>
      <c r="BC153" s="69"/>
      <c r="BD153" s="69"/>
      <c r="BF153" s="39"/>
      <c r="BG153" s="98"/>
      <c r="BH153" s="37"/>
      <c r="BI153" s="42"/>
      <c r="BJ153" s="69"/>
      <c r="BK153" s="69"/>
      <c r="BL153" s="69"/>
      <c r="BM153" s="69"/>
      <c r="BN153" s="98"/>
      <c r="BO153" s="98"/>
      <c r="BQ153" s="39"/>
      <c r="BR153" s="98"/>
      <c r="BS153" s="37"/>
      <c r="BT153" s="42"/>
      <c r="BU153" s="69"/>
      <c r="BV153" s="69"/>
      <c r="BW153" s="69"/>
      <c r="BX153" s="69"/>
      <c r="BY153" s="98"/>
      <c r="BZ153" s="98"/>
      <c r="CB153" s="98"/>
      <c r="CF153" s="39"/>
      <c r="CG153" s="98"/>
      <c r="CH153" s="10"/>
      <c r="CI153" s="10"/>
      <c r="CJ153" s="10"/>
      <c r="CK153" s="69"/>
      <c r="CL153" s="69"/>
      <c r="CM153" s="69"/>
      <c r="CO153" s="39"/>
      <c r="CP153" s="98"/>
      <c r="CQ153" s="10"/>
      <c r="CR153" s="10"/>
      <c r="CS153" s="10"/>
      <c r="CT153" s="69"/>
      <c r="CU153" s="69"/>
      <c r="CV153" s="69"/>
    </row>
    <row r="154" spans="1:100" s="45" customFormat="1" ht="15" x14ac:dyDescent="0.15">
      <c r="A154" s="39"/>
      <c r="B154" s="98"/>
      <c r="C154" s="37"/>
      <c r="D154" s="42"/>
      <c r="E154" s="69"/>
      <c r="F154" s="69"/>
      <c r="G154" s="69"/>
      <c r="H154" s="69"/>
      <c r="J154" s="39"/>
      <c r="K154" s="98"/>
      <c r="L154" s="37"/>
      <c r="M154" s="42"/>
      <c r="N154" s="69"/>
      <c r="O154" s="69"/>
      <c r="P154" s="69"/>
      <c r="Q154" s="69"/>
      <c r="S154" s="39"/>
      <c r="T154" s="39"/>
      <c r="U154" s="37"/>
      <c r="V154" s="42"/>
      <c r="W154" s="69"/>
      <c r="X154" s="69"/>
      <c r="Y154" s="69"/>
      <c r="Z154" s="69"/>
      <c r="AA154" s="43"/>
      <c r="AB154" s="43"/>
      <c r="AD154" s="39"/>
      <c r="AE154" s="98"/>
      <c r="AF154" s="37"/>
      <c r="AG154" s="10"/>
      <c r="AH154" s="69"/>
      <c r="AI154" s="69"/>
      <c r="AJ154" s="69"/>
      <c r="AK154" s="69"/>
      <c r="AL154" s="39"/>
      <c r="AN154" s="39"/>
      <c r="AO154" s="98"/>
      <c r="AP154" s="37"/>
      <c r="AQ154" s="10"/>
      <c r="AR154" s="69"/>
      <c r="AS154" s="69"/>
      <c r="AT154" s="69"/>
      <c r="AU154" s="38"/>
      <c r="AW154" s="39"/>
      <c r="AX154" s="98"/>
      <c r="AY154" s="37"/>
      <c r="AZ154" s="10"/>
      <c r="BA154" s="69"/>
      <c r="BB154" s="69"/>
      <c r="BC154" s="69"/>
      <c r="BD154" s="69"/>
      <c r="BF154" s="39"/>
      <c r="BG154" s="98"/>
      <c r="BH154" s="37"/>
      <c r="BI154" s="42"/>
      <c r="BJ154" s="69"/>
      <c r="BK154" s="69"/>
      <c r="BL154" s="69"/>
      <c r="BM154" s="69"/>
      <c r="BN154" s="98"/>
      <c r="BO154" s="98"/>
      <c r="BQ154" s="39"/>
      <c r="BR154" s="98"/>
      <c r="BS154" s="37"/>
      <c r="BT154" s="42"/>
      <c r="BU154" s="69"/>
      <c r="BV154" s="69"/>
      <c r="BW154" s="69"/>
      <c r="BX154" s="69"/>
      <c r="BY154" s="98"/>
      <c r="BZ154" s="98"/>
      <c r="CB154" s="98"/>
      <c r="CF154" s="39"/>
      <c r="CG154" s="98"/>
      <c r="CH154" s="10"/>
      <c r="CI154" s="10"/>
      <c r="CJ154" s="10"/>
      <c r="CK154" s="69"/>
      <c r="CL154" s="69"/>
      <c r="CM154" s="69"/>
      <c r="CO154" s="39"/>
      <c r="CP154" s="98"/>
      <c r="CQ154" s="10"/>
      <c r="CR154" s="10"/>
      <c r="CS154" s="10"/>
      <c r="CT154" s="69"/>
      <c r="CU154" s="69"/>
      <c r="CV154" s="69"/>
    </row>
    <row r="155" spans="1:100" s="45" customFormat="1" ht="15" x14ac:dyDescent="0.15">
      <c r="A155" s="39"/>
      <c r="B155" s="98"/>
      <c r="C155" s="37"/>
      <c r="D155" s="42"/>
      <c r="E155" s="69"/>
      <c r="F155" s="69"/>
      <c r="G155" s="69"/>
      <c r="H155" s="69"/>
      <c r="J155" s="39"/>
      <c r="K155" s="98"/>
      <c r="L155" s="37"/>
      <c r="M155" s="42"/>
      <c r="N155" s="69"/>
      <c r="O155" s="69"/>
      <c r="P155" s="69"/>
      <c r="Q155" s="69"/>
      <c r="S155" s="39"/>
      <c r="T155" s="39"/>
      <c r="U155" s="37"/>
      <c r="V155" s="42"/>
      <c r="W155" s="69"/>
      <c r="X155" s="69"/>
      <c r="Y155" s="69"/>
      <c r="Z155" s="69"/>
      <c r="AA155" s="43"/>
      <c r="AB155" s="43"/>
      <c r="AD155" s="39"/>
      <c r="AE155" s="98"/>
      <c r="AF155" s="37"/>
      <c r="AG155" s="10"/>
      <c r="AH155" s="69"/>
      <c r="AI155" s="69"/>
      <c r="AJ155" s="69"/>
      <c r="AK155" s="69"/>
      <c r="AL155" s="39"/>
      <c r="AN155" s="39"/>
      <c r="AO155" s="98"/>
      <c r="AP155" s="37"/>
      <c r="AQ155" s="10"/>
      <c r="AR155" s="69"/>
      <c r="AS155" s="69"/>
      <c r="AT155" s="69"/>
      <c r="AU155" s="38"/>
      <c r="AW155" s="39"/>
      <c r="AX155" s="98"/>
      <c r="AY155" s="37"/>
      <c r="AZ155" s="10"/>
      <c r="BA155" s="69"/>
      <c r="BB155" s="69"/>
      <c r="BC155" s="69"/>
      <c r="BD155" s="69"/>
      <c r="BF155" s="39"/>
      <c r="BG155" s="98"/>
      <c r="BH155" s="37"/>
      <c r="BI155" s="42"/>
      <c r="BJ155" s="69"/>
      <c r="BK155" s="69"/>
      <c r="BL155" s="69"/>
      <c r="BM155" s="69"/>
      <c r="BN155" s="98"/>
      <c r="BO155" s="98"/>
      <c r="BQ155" s="39"/>
      <c r="BR155" s="98"/>
      <c r="BS155" s="37"/>
      <c r="BT155" s="42"/>
      <c r="BU155" s="69"/>
      <c r="BV155" s="69"/>
      <c r="BW155" s="69"/>
      <c r="BX155" s="69"/>
      <c r="BY155" s="98"/>
      <c r="BZ155" s="98"/>
      <c r="CB155" s="98"/>
      <c r="CF155" s="39"/>
      <c r="CG155" s="98"/>
      <c r="CH155" s="10"/>
      <c r="CI155" s="10"/>
      <c r="CJ155" s="10"/>
      <c r="CK155" s="69"/>
      <c r="CL155" s="69"/>
      <c r="CM155" s="69"/>
      <c r="CO155" s="39"/>
      <c r="CP155" s="98"/>
      <c r="CQ155" s="10"/>
      <c r="CR155" s="10"/>
      <c r="CS155" s="10"/>
      <c r="CT155" s="69"/>
      <c r="CU155" s="69"/>
      <c r="CV155" s="69"/>
    </row>
    <row r="156" spans="1:100" s="45" customFormat="1" ht="15" x14ac:dyDescent="0.15">
      <c r="A156" s="39"/>
      <c r="B156" s="98"/>
      <c r="C156" s="37"/>
      <c r="D156" s="42"/>
      <c r="E156" s="69"/>
      <c r="F156" s="69"/>
      <c r="G156" s="69"/>
      <c r="H156" s="69"/>
      <c r="J156" s="39"/>
      <c r="K156" s="98"/>
      <c r="L156" s="37"/>
      <c r="M156" s="42"/>
      <c r="N156" s="69"/>
      <c r="O156" s="69"/>
      <c r="P156" s="69"/>
      <c r="Q156" s="69"/>
      <c r="S156" s="39"/>
      <c r="T156" s="39"/>
      <c r="U156" s="37"/>
      <c r="V156" s="42"/>
      <c r="W156" s="69"/>
      <c r="X156" s="69"/>
      <c r="Y156" s="69"/>
      <c r="Z156" s="69"/>
      <c r="AA156" s="43"/>
      <c r="AB156" s="43"/>
      <c r="AD156" s="39"/>
      <c r="AE156" s="98"/>
      <c r="AF156" s="37"/>
      <c r="AG156" s="10"/>
      <c r="AH156" s="69"/>
      <c r="AI156" s="69"/>
      <c r="AJ156" s="69"/>
      <c r="AK156" s="69"/>
      <c r="AL156" s="39"/>
      <c r="AN156" s="39"/>
      <c r="AO156" s="98"/>
      <c r="AP156" s="37"/>
      <c r="AQ156" s="10"/>
      <c r="AR156" s="69"/>
      <c r="AS156" s="69"/>
      <c r="AT156" s="69"/>
      <c r="AU156" s="38"/>
      <c r="AW156" s="39"/>
      <c r="AX156" s="98"/>
      <c r="AY156" s="37"/>
      <c r="AZ156" s="10"/>
      <c r="BA156" s="69"/>
      <c r="BB156" s="69"/>
      <c r="BC156" s="69"/>
      <c r="BD156" s="69"/>
      <c r="BF156" s="39"/>
      <c r="BG156" s="98"/>
      <c r="BH156" s="37"/>
      <c r="BI156" s="42"/>
      <c r="BJ156" s="69"/>
      <c r="BK156" s="69"/>
      <c r="BL156" s="69"/>
      <c r="BM156" s="69"/>
      <c r="BN156" s="98"/>
      <c r="BO156" s="98"/>
      <c r="BQ156" s="39"/>
      <c r="BR156" s="98"/>
      <c r="BS156" s="37"/>
      <c r="BT156" s="42"/>
      <c r="BU156" s="69"/>
      <c r="BV156" s="69"/>
      <c r="BW156" s="69"/>
      <c r="BX156" s="69"/>
      <c r="BY156" s="98"/>
      <c r="BZ156" s="98"/>
      <c r="CB156" s="98"/>
      <c r="CF156" s="39"/>
      <c r="CG156" s="98"/>
      <c r="CH156" s="10"/>
      <c r="CI156" s="10"/>
      <c r="CJ156" s="10"/>
      <c r="CK156" s="69"/>
      <c r="CL156" s="69"/>
      <c r="CM156" s="69"/>
      <c r="CO156" s="39"/>
      <c r="CP156" s="98"/>
      <c r="CQ156" s="10"/>
      <c r="CR156" s="10"/>
      <c r="CS156" s="10"/>
      <c r="CT156" s="69"/>
      <c r="CU156" s="69"/>
      <c r="CV156" s="69"/>
    </row>
    <row r="157" spans="1:100" s="45" customFormat="1" ht="15" x14ac:dyDescent="0.15">
      <c r="A157" s="39"/>
      <c r="B157" s="98"/>
      <c r="C157" s="37"/>
      <c r="D157" s="42"/>
      <c r="E157" s="69"/>
      <c r="F157" s="69"/>
      <c r="G157" s="69"/>
      <c r="H157" s="69"/>
      <c r="J157" s="39"/>
      <c r="K157" s="98"/>
      <c r="L157" s="37"/>
      <c r="M157" s="42"/>
      <c r="N157" s="69"/>
      <c r="O157" s="69"/>
      <c r="P157" s="69"/>
      <c r="Q157" s="69"/>
      <c r="S157" s="39"/>
      <c r="T157" s="39"/>
      <c r="U157" s="37"/>
      <c r="V157" s="42"/>
      <c r="W157" s="69"/>
      <c r="X157" s="69"/>
      <c r="Y157" s="69"/>
      <c r="Z157" s="69"/>
      <c r="AA157" s="43"/>
      <c r="AB157" s="44"/>
      <c r="AD157" s="39"/>
      <c r="AE157" s="98"/>
      <c r="AF157" s="37"/>
      <c r="AG157" s="10"/>
      <c r="AH157" s="69"/>
      <c r="AI157" s="69"/>
      <c r="AJ157" s="69"/>
      <c r="AK157" s="69"/>
      <c r="AL157" s="39"/>
      <c r="AN157" s="39"/>
      <c r="AO157" s="98"/>
      <c r="AP157" s="37"/>
      <c r="AQ157" s="10"/>
      <c r="AR157" s="69"/>
      <c r="AS157" s="69"/>
      <c r="AT157" s="69"/>
      <c r="AU157" s="38"/>
      <c r="AW157" s="39"/>
      <c r="AX157" s="98"/>
      <c r="AY157" s="37"/>
      <c r="AZ157" s="10"/>
      <c r="BA157" s="69"/>
      <c r="BB157" s="69"/>
      <c r="BC157" s="69"/>
      <c r="BD157" s="69"/>
      <c r="BF157" s="39"/>
      <c r="BG157" s="98"/>
      <c r="BH157" s="37"/>
      <c r="BI157" s="42"/>
      <c r="BJ157" s="69"/>
      <c r="BK157" s="69"/>
      <c r="BL157" s="69"/>
      <c r="BM157" s="69"/>
      <c r="BN157" s="98"/>
      <c r="BO157" s="98"/>
      <c r="BQ157" s="39"/>
      <c r="BR157" s="98"/>
      <c r="BS157" s="37"/>
      <c r="BT157" s="42"/>
      <c r="BU157" s="69"/>
      <c r="BV157" s="69"/>
      <c r="BW157" s="69"/>
      <c r="BX157" s="69"/>
      <c r="BY157" s="98"/>
      <c r="BZ157" s="98"/>
      <c r="CB157" s="98"/>
      <c r="CF157" s="39"/>
      <c r="CG157" s="98"/>
      <c r="CH157" s="10"/>
      <c r="CI157" s="10"/>
      <c r="CJ157" s="10"/>
      <c r="CK157" s="69"/>
      <c r="CL157" s="69"/>
      <c r="CM157" s="69"/>
      <c r="CO157" s="39"/>
      <c r="CP157" s="98"/>
      <c r="CQ157" s="10"/>
      <c r="CR157" s="10"/>
      <c r="CS157" s="10"/>
      <c r="CT157" s="69"/>
      <c r="CU157" s="69"/>
      <c r="CV157" s="69"/>
    </row>
    <row r="158" spans="1:100" s="45" customFormat="1" ht="15" x14ac:dyDescent="0.15">
      <c r="A158" s="39"/>
      <c r="B158" s="98"/>
      <c r="C158" s="37"/>
      <c r="D158" s="42"/>
      <c r="E158" s="69"/>
      <c r="F158" s="69"/>
      <c r="G158" s="69"/>
      <c r="H158" s="69"/>
      <c r="J158" s="39"/>
      <c r="K158" s="98"/>
      <c r="L158" s="37"/>
      <c r="M158" s="42"/>
      <c r="N158" s="69"/>
      <c r="O158" s="69"/>
      <c r="P158" s="69"/>
      <c r="Q158" s="69"/>
      <c r="S158" s="39"/>
      <c r="T158" s="39"/>
      <c r="U158" s="37"/>
      <c r="V158" s="42"/>
      <c r="W158" s="69"/>
      <c r="X158" s="69"/>
      <c r="Y158" s="69"/>
      <c r="Z158" s="69"/>
      <c r="AA158" s="43"/>
      <c r="AB158" s="44"/>
      <c r="AD158" s="39"/>
      <c r="AE158" s="98"/>
      <c r="AF158" s="37"/>
      <c r="AG158" s="10"/>
      <c r="AH158" s="69"/>
      <c r="AI158" s="69"/>
      <c r="AJ158" s="69"/>
      <c r="AK158" s="69"/>
      <c r="AL158" s="39"/>
      <c r="AN158" s="39"/>
      <c r="AO158" s="98"/>
      <c r="AP158" s="37"/>
      <c r="AQ158" s="10"/>
      <c r="AR158" s="69"/>
      <c r="AS158" s="69"/>
      <c r="AT158" s="69"/>
      <c r="AU158" s="38"/>
      <c r="AW158" s="39"/>
      <c r="AX158" s="98"/>
      <c r="AY158" s="37"/>
      <c r="AZ158" s="10"/>
      <c r="BA158" s="69"/>
      <c r="BB158" s="69"/>
      <c r="BC158" s="69"/>
      <c r="BD158" s="69"/>
      <c r="BF158" s="39"/>
      <c r="BG158" s="98"/>
      <c r="BH158" s="37"/>
      <c r="BI158" s="42"/>
      <c r="BJ158" s="69"/>
      <c r="BK158" s="69"/>
      <c r="BL158" s="69"/>
      <c r="BM158" s="69"/>
      <c r="BN158" s="98"/>
      <c r="BO158" s="98"/>
      <c r="BQ158" s="39"/>
      <c r="BR158" s="98"/>
      <c r="BS158" s="37"/>
      <c r="BT158" s="42"/>
      <c r="BU158" s="69"/>
      <c r="BV158" s="69"/>
      <c r="BW158" s="69"/>
      <c r="BX158" s="69"/>
      <c r="BY158" s="98"/>
      <c r="BZ158" s="98"/>
      <c r="CB158" s="98"/>
      <c r="CF158" s="39"/>
      <c r="CG158" s="98"/>
      <c r="CH158" s="10"/>
      <c r="CI158" s="10"/>
      <c r="CJ158" s="10"/>
      <c r="CK158" s="69"/>
      <c r="CL158" s="69"/>
      <c r="CM158" s="69"/>
      <c r="CO158" s="39"/>
      <c r="CP158" s="98"/>
      <c r="CQ158" s="10"/>
      <c r="CR158" s="10"/>
      <c r="CS158" s="10"/>
      <c r="CT158" s="69"/>
      <c r="CU158" s="69"/>
      <c r="CV158" s="69"/>
    </row>
    <row r="159" spans="1:100" s="45" customFormat="1" ht="15" x14ac:dyDescent="0.15">
      <c r="A159" s="39"/>
      <c r="B159" s="98"/>
      <c r="C159" s="37"/>
      <c r="D159" s="42"/>
      <c r="E159" s="69"/>
      <c r="F159" s="69"/>
      <c r="G159" s="69"/>
      <c r="H159" s="69"/>
      <c r="J159" s="39"/>
      <c r="K159" s="98"/>
      <c r="L159" s="37"/>
      <c r="M159" s="42"/>
      <c r="N159" s="69"/>
      <c r="O159" s="69"/>
      <c r="P159" s="69"/>
      <c r="Q159" s="69"/>
      <c r="S159" s="39"/>
      <c r="T159" s="39"/>
      <c r="U159" s="37"/>
      <c r="V159" s="42"/>
      <c r="W159" s="69"/>
      <c r="X159" s="69"/>
      <c r="Y159" s="69"/>
      <c r="Z159" s="69"/>
      <c r="AA159" s="43"/>
      <c r="AB159" s="44"/>
      <c r="AD159" s="39"/>
      <c r="AE159" s="98"/>
      <c r="AF159" s="37"/>
      <c r="AG159" s="10"/>
      <c r="AH159" s="69"/>
      <c r="AI159" s="69"/>
      <c r="AJ159" s="69"/>
      <c r="AK159" s="69"/>
      <c r="AL159" s="39"/>
      <c r="AN159" s="39"/>
      <c r="AO159" s="98"/>
      <c r="AP159" s="37"/>
      <c r="AQ159" s="10"/>
      <c r="AR159" s="69"/>
      <c r="AS159" s="69"/>
      <c r="AT159" s="69"/>
      <c r="AU159" s="38"/>
      <c r="AW159" s="39"/>
      <c r="AX159" s="98"/>
      <c r="AY159" s="37"/>
      <c r="AZ159" s="10"/>
      <c r="BA159" s="69"/>
      <c r="BB159" s="69"/>
      <c r="BC159" s="69"/>
      <c r="BD159" s="69"/>
      <c r="BF159" s="39"/>
      <c r="BG159" s="98"/>
      <c r="BH159" s="37"/>
      <c r="BI159" s="42"/>
      <c r="BJ159" s="69"/>
      <c r="BK159" s="69"/>
      <c r="BL159" s="69"/>
      <c r="BM159" s="69"/>
      <c r="BN159" s="98"/>
      <c r="BO159" s="98"/>
      <c r="BQ159" s="39"/>
      <c r="BR159" s="98"/>
      <c r="BS159" s="37"/>
      <c r="BT159" s="42"/>
      <c r="BU159" s="69"/>
      <c r="BV159" s="69"/>
      <c r="BW159" s="69"/>
      <c r="BX159" s="69"/>
      <c r="BY159" s="98"/>
      <c r="BZ159" s="98"/>
      <c r="CB159" s="98"/>
      <c r="CF159" s="39"/>
      <c r="CG159" s="98"/>
      <c r="CH159" s="10"/>
      <c r="CI159" s="10"/>
      <c r="CJ159" s="10"/>
      <c r="CK159" s="69"/>
      <c r="CL159" s="69"/>
      <c r="CM159" s="69"/>
      <c r="CO159" s="39"/>
      <c r="CP159" s="98"/>
      <c r="CQ159" s="10"/>
      <c r="CR159" s="10"/>
      <c r="CS159" s="10"/>
      <c r="CT159" s="69"/>
      <c r="CU159" s="69"/>
      <c r="CV159" s="69"/>
    </row>
    <row r="160" spans="1:100" s="45" customFormat="1" ht="15" x14ac:dyDescent="0.15">
      <c r="A160" s="39"/>
      <c r="B160" s="98"/>
      <c r="C160" s="37"/>
      <c r="D160" s="42"/>
      <c r="E160" s="69"/>
      <c r="F160" s="69"/>
      <c r="G160" s="69"/>
      <c r="H160" s="69"/>
      <c r="J160" s="39"/>
      <c r="K160" s="98"/>
      <c r="L160" s="37"/>
      <c r="M160" s="42"/>
      <c r="N160" s="69"/>
      <c r="O160" s="69"/>
      <c r="P160" s="69"/>
      <c r="Q160" s="69"/>
      <c r="S160" s="39"/>
      <c r="T160" s="39"/>
      <c r="U160" s="37"/>
      <c r="V160" s="42"/>
      <c r="W160" s="69"/>
      <c r="X160" s="69"/>
      <c r="Y160" s="69"/>
      <c r="Z160" s="69"/>
      <c r="AA160" s="43"/>
      <c r="AB160" s="44"/>
      <c r="AD160" s="39"/>
      <c r="AE160" s="98"/>
      <c r="AF160" s="37"/>
      <c r="AG160" s="10"/>
      <c r="AH160" s="69"/>
      <c r="AI160" s="69"/>
      <c r="AJ160" s="69"/>
      <c r="AK160" s="69"/>
      <c r="AL160" s="39"/>
      <c r="AN160" s="39"/>
      <c r="AO160" s="98"/>
      <c r="AP160" s="37"/>
      <c r="AQ160" s="10"/>
      <c r="AR160" s="69"/>
      <c r="AS160" s="69"/>
      <c r="AT160" s="69"/>
      <c r="AU160" s="38"/>
      <c r="AW160" s="39"/>
      <c r="AX160" s="98"/>
      <c r="AY160" s="37"/>
      <c r="AZ160" s="10"/>
      <c r="BA160" s="69"/>
      <c r="BB160" s="69"/>
      <c r="BC160" s="69"/>
      <c r="BD160" s="69"/>
      <c r="BF160" s="39"/>
      <c r="BG160" s="98"/>
      <c r="BH160" s="37"/>
      <c r="BI160" s="42"/>
      <c r="BJ160" s="69"/>
      <c r="BK160" s="69"/>
      <c r="BL160" s="69"/>
      <c r="BM160" s="69"/>
      <c r="BN160" s="98"/>
      <c r="BO160" s="98"/>
      <c r="BQ160" s="39"/>
      <c r="BR160" s="98"/>
      <c r="BS160" s="37"/>
      <c r="BT160" s="42"/>
      <c r="BU160" s="69"/>
      <c r="BV160" s="69"/>
      <c r="BW160" s="69"/>
      <c r="BX160" s="69"/>
      <c r="BY160" s="98"/>
      <c r="BZ160" s="98"/>
      <c r="CB160" s="98"/>
      <c r="CF160" s="39"/>
      <c r="CG160" s="98"/>
      <c r="CH160" s="10"/>
      <c r="CI160" s="10"/>
      <c r="CJ160" s="10"/>
      <c r="CK160" s="69"/>
      <c r="CL160" s="69"/>
      <c r="CM160" s="69"/>
      <c r="CO160" s="39"/>
      <c r="CP160" s="98"/>
      <c r="CQ160" s="10"/>
      <c r="CR160" s="10"/>
      <c r="CS160" s="10"/>
      <c r="CT160" s="69"/>
      <c r="CU160" s="69"/>
      <c r="CV160" s="69"/>
    </row>
    <row r="161" spans="1:100" s="45" customFormat="1" ht="15" x14ac:dyDescent="0.15">
      <c r="A161" s="39"/>
      <c r="B161" s="98"/>
      <c r="C161" s="37"/>
      <c r="D161" s="42"/>
      <c r="E161" s="69"/>
      <c r="F161" s="69"/>
      <c r="G161" s="69"/>
      <c r="H161" s="69"/>
      <c r="J161" s="39"/>
      <c r="K161" s="98"/>
      <c r="L161" s="37"/>
      <c r="M161" s="42"/>
      <c r="N161" s="69"/>
      <c r="O161" s="69"/>
      <c r="P161" s="69"/>
      <c r="Q161" s="69"/>
      <c r="S161" s="39"/>
      <c r="T161" s="39"/>
      <c r="U161" s="37"/>
      <c r="V161" s="42"/>
      <c r="W161" s="69"/>
      <c r="X161" s="69"/>
      <c r="Y161" s="69"/>
      <c r="Z161" s="69"/>
      <c r="AA161" s="43"/>
      <c r="AB161" s="44"/>
      <c r="AD161" s="39"/>
      <c r="AE161" s="98"/>
      <c r="AF161" s="37"/>
      <c r="AG161" s="10"/>
      <c r="AH161" s="69"/>
      <c r="AI161" s="69"/>
      <c r="AJ161" s="69"/>
      <c r="AK161" s="69"/>
      <c r="AL161" s="39"/>
      <c r="AN161" s="39"/>
      <c r="AO161" s="98"/>
      <c r="AP161" s="37"/>
      <c r="AQ161" s="10"/>
      <c r="AR161" s="69"/>
      <c r="AS161" s="69"/>
      <c r="AT161" s="69"/>
      <c r="AU161" s="38"/>
      <c r="AW161" s="39"/>
      <c r="AX161" s="98"/>
      <c r="AY161" s="37"/>
      <c r="AZ161" s="10"/>
      <c r="BA161" s="69"/>
      <c r="BB161" s="69"/>
      <c r="BC161" s="69"/>
      <c r="BD161" s="69"/>
      <c r="BF161" s="39"/>
      <c r="BG161" s="98"/>
      <c r="BH161" s="37"/>
      <c r="BI161" s="42"/>
      <c r="BJ161" s="69"/>
      <c r="BK161" s="69"/>
      <c r="BL161" s="69"/>
      <c r="BM161" s="69"/>
      <c r="BN161" s="98"/>
      <c r="BO161" s="98"/>
      <c r="BQ161" s="39"/>
      <c r="BR161" s="98"/>
      <c r="BS161" s="37"/>
      <c r="BT161" s="42"/>
      <c r="BU161" s="69"/>
      <c r="BV161" s="69"/>
      <c r="BW161" s="69"/>
      <c r="BX161" s="69"/>
      <c r="BY161" s="98"/>
      <c r="BZ161" s="98"/>
      <c r="CB161" s="98"/>
      <c r="CF161" s="39"/>
      <c r="CG161" s="98"/>
      <c r="CH161" s="10"/>
      <c r="CI161" s="10"/>
      <c r="CJ161" s="10"/>
      <c r="CK161" s="69"/>
      <c r="CL161" s="69"/>
      <c r="CM161" s="69"/>
      <c r="CO161" s="39"/>
      <c r="CP161" s="98"/>
      <c r="CQ161" s="10"/>
      <c r="CR161" s="10"/>
      <c r="CS161" s="10"/>
      <c r="CT161" s="69"/>
      <c r="CU161" s="69"/>
      <c r="CV161" s="69"/>
    </row>
    <row r="162" spans="1:100" s="45" customFormat="1" ht="15" x14ac:dyDescent="0.15">
      <c r="A162" s="39"/>
      <c r="B162" s="98"/>
      <c r="C162" s="37"/>
      <c r="D162" s="42"/>
      <c r="E162" s="69"/>
      <c r="F162" s="69"/>
      <c r="G162" s="69"/>
      <c r="H162" s="69"/>
      <c r="J162" s="39"/>
      <c r="K162" s="98"/>
      <c r="L162" s="37"/>
      <c r="M162" s="42"/>
      <c r="N162" s="69"/>
      <c r="O162" s="69"/>
      <c r="P162" s="69"/>
      <c r="Q162" s="69"/>
      <c r="S162" s="39"/>
      <c r="T162" s="39"/>
      <c r="U162" s="37"/>
      <c r="V162" s="42"/>
      <c r="W162" s="69"/>
      <c r="X162" s="69"/>
      <c r="Y162" s="69"/>
      <c r="Z162" s="69"/>
      <c r="AA162" s="43"/>
      <c r="AB162" s="44"/>
      <c r="AD162" s="39"/>
      <c r="AE162" s="98"/>
      <c r="AF162" s="37"/>
      <c r="AG162" s="10"/>
      <c r="AH162" s="69"/>
      <c r="AI162" s="69"/>
      <c r="AJ162" s="69"/>
      <c r="AK162" s="69"/>
      <c r="AL162" s="39"/>
      <c r="AN162" s="39"/>
      <c r="AO162" s="98"/>
      <c r="AP162" s="37"/>
      <c r="AQ162" s="10"/>
      <c r="AR162" s="69"/>
      <c r="AS162" s="69"/>
      <c r="AT162" s="69"/>
      <c r="AU162" s="38"/>
      <c r="AW162" s="39"/>
      <c r="AX162" s="98"/>
      <c r="AY162" s="37"/>
      <c r="AZ162" s="10"/>
      <c r="BA162" s="69"/>
      <c r="BB162" s="69"/>
      <c r="BC162" s="69"/>
      <c r="BD162" s="69"/>
      <c r="BF162" s="39"/>
      <c r="BG162" s="98"/>
      <c r="BH162" s="37"/>
      <c r="BI162" s="42"/>
      <c r="BJ162" s="69"/>
      <c r="BK162" s="69"/>
      <c r="BL162" s="69"/>
      <c r="BM162" s="69"/>
      <c r="BN162" s="98"/>
      <c r="BO162" s="98"/>
      <c r="BQ162" s="39"/>
      <c r="BR162" s="98"/>
      <c r="BS162" s="37"/>
      <c r="BT162" s="42"/>
      <c r="BU162" s="69"/>
      <c r="BV162" s="69"/>
      <c r="BW162" s="69"/>
      <c r="BX162" s="69"/>
      <c r="BY162" s="98"/>
      <c r="BZ162" s="98"/>
      <c r="CB162" s="98"/>
      <c r="CF162" s="39"/>
      <c r="CG162" s="98"/>
      <c r="CH162" s="10"/>
      <c r="CI162" s="10"/>
      <c r="CJ162" s="10"/>
      <c r="CK162" s="69"/>
      <c r="CL162" s="69"/>
      <c r="CM162" s="69"/>
      <c r="CO162" s="39"/>
      <c r="CP162" s="98"/>
      <c r="CQ162" s="10"/>
      <c r="CR162" s="10"/>
      <c r="CS162" s="10"/>
      <c r="CT162" s="69"/>
      <c r="CU162" s="69"/>
      <c r="CV162" s="69"/>
    </row>
    <row r="163" spans="1:100" s="45" customFormat="1" ht="15" x14ac:dyDescent="0.15">
      <c r="A163" s="39"/>
      <c r="B163" s="98"/>
      <c r="C163" s="37"/>
      <c r="D163" s="42"/>
      <c r="E163" s="69"/>
      <c r="F163" s="69"/>
      <c r="G163" s="69"/>
      <c r="H163" s="69"/>
      <c r="J163" s="39"/>
      <c r="K163" s="98"/>
      <c r="L163" s="37"/>
      <c r="M163" s="42"/>
      <c r="N163" s="69"/>
      <c r="O163" s="69"/>
      <c r="P163" s="69"/>
      <c r="Q163" s="69"/>
      <c r="S163" s="39"/>
      <c r="T163" s="39"/>
      <c r="U163" s="37"/>
      <c r="V163" s="42"/>
      <c r="W163" s="69"/>
      <c r="X163" s="69"/>
      <c r="Y163" s="69"/>
      <c r="Z163" s="69"/>
      <c r="AA163" s="43"/>
      <c r="AB163" s="44"/>
      <c r="AD163" s="39"/>
      <c r="AE163" s="98"/>
      <c r="AF163" s="37"/>
      <c r="AG163" s="10"/>
      <c r="AH163" s="69"/>
      <c r="AI163" s="69"/>
      <c r="AJ163" s="69"/>
      <c r="AK163" s="69"/>
      <c r="AL163" s="39"/>
      <c r="AN163" s="39"/>
      <c r="AO163" s="98"/>
      <c r="AP163" s="37"/>
      <c r="AQ163" s="10"/>
      <c r="AR163" s="69"/>
      <c r="AS163" s="69"/>
      <c r="AT163" s="69"/>
      <c r="AU163" s="38"/>
      <c r="AW163" s="39"/>
      <c r="AX163" s="98"/>
      <c r="AY163" s="37"/>
      <c r="AZ163" s="10"/>
      <c r="BA163" s="69"/>
      <c r="BB163" s="69"/>
      <c r="BC163" s="69"/>
      <c r="BD163" s="69"/>
      <c r="BF163" s="39"/>
      <c r="BG163" s="98"/>
      <c r="BH163" s="37"/>
      <c r="BI163" s="42"/>
      <c r="BJ163" s="69"/>
      <c r="BK163" s="69"/>
      <c r="BL163" s="69"/>
      <c r="BM163" s="69"/>
      <c r="BN163" s="98"/>
      <c r="BO163" s="98"/>
      <c r="BQ163" s="39"/>
      <c r="BR163" s="98"/>
      <c r="BS163" s="37"/>
      <c r="BT163" s="42"/>
      <c r="BU163" s="69"/>
      <c r="BV163" s="69"/>
      <c r="BW163" s="69"/>
      <c r="BX163" s="69"/>
      <c r="BY163" s="98"/>
      <c r="BZ163" s="98"/>
      <c r="CB163" s="98"/>
      <c r="CF163" s="39"/>
      <c r="CG163" s="98"/>
      <c r="CH163" s="10"/>
      <c r="CI163" s="10"/>
      <c r="CJ163" s="10"/>
      <c r="CK163" s="69"/>
      <c r="CL163" s="69"/>
      <c r="CM163" s="69"/>
      <c r="CO163" s="39"/>
      <c r="CP163" s="98"/>
      <c r="CQ163" s="10"/>
      <c r="CR163" s="10"/>
      <c r="CS163" s="10"/>
      <c r="CT163" s="69"/>
      <c r="CU163" s="69"/>
      <c r="CV163" s="69"/>
    </row>
    <row r="164" spans="1:100" s="45" customFormat="1" ht="15" x14ac:dyDescent="0.15">
      <c r="A164" s="39"/>
      <c r="B164" s="98"/>
      <c r="C164" s="37"/>
      <c r="D164" s="42"/>
      <c r="E164" s="69"/>
      <c r="F164" s="69"/>
      <c r="G164" s="69"/>
      <c r="H164" s="69"/>
      <c r="J164" s="39"/>
      <c r="K164" s="98"/>
      <c r="L164" s="37"/>
      <c r="M164" s="42"/>
      <c r="N164" s="69"/>
      <c r="O164" s="69"/>
      <c r="P164" s="69"/>
      <c r="Q164" s="69"/>
      <c r="S164" s="39"/>
      <c r="T164" s="39"/>
      <c r="U164" s="37"/>
      <c r="V164" s="42"/>
      <c r="W164" s="69"/>
      <c r="X164" s="69"/>
      <c r="Y164" s="69"/>
      <c r="Z164" s="69"/>
      <c r="AA164" s="43"/>
      <c r="AB164" s="44"/>
      <c r="AD164" s="39"/>
      <c r="AE164" s="98"/>
      <c r="AF164" s="37"/>
      <c r="AG164" s="10"/>
      <c r="AH164" s="69"/>
      <c r="AI164" s="69"/>
      <c r="AJ164" s="69"/>
      <c r="AK164" s="69"/>
      <c r="AL164" s="39"/>
      <c r="AN164" s="39"/>
      <c r="AO164" s="98"/>
      <c r="AP164" s="37"/>
      <c r="AQ164" s="10"/>
      <c r="AR164" s="69"/>
      <c r="AS164" s="69"/>
      <c r="AT164" s="69"/>
      <c r="AU164" s="38"/>
      <c r="AW164" s="39"/>
      <c r="AX164" s="98"/>
      <c r="AY164" s="37"/>
      <c r="AZ164" s="10"/>
      <c r="BA164" s="69"/>
      <c r="BB164" s="69"/>
      <c r="BC164" s="69"/>
      <c r="BD164" s="69"/>
      <c r="BF164" s="39"/>
      <c r="BG164" s="98"/>
      <c r="BH164" s="37"/>
      <c r="BI164" s="42"/>
      <c r="BJ164" s="69"/>
      <c r="BK164" s="69"/>
      <c r="BL164" s="69"/>
      <c r="BM164" s="69"/>
      <c r="BN164" s="98"/>
      <c r="BO164" s="98"/>
      <c r="BQ164" s="39"/>
      <c r="BR164" s="98"/>
      <c r="BS164" s="37"/>
      <c r="BT164" s="42"/>
      <c r="BU164" s="69"/>
      <c r="BV164" s="69"/>
      <c r="BW164" s="69"/>
      <c r="BX164" s="69"/>
      <c r="BY164" s="98"/>
      <c r="BZ164" s="98"/>
      <c r="CB164" s="98"/>
      <c r="CF164" s="39"/>
      <c r="CG164" s="98"/>
      <c r="CH164" s="10"/>
      <c r="CI164" s="10"/>
      <c r="CJ164" s="10"/>
      <c r="CK164" s="69"/>
      <c r="CL164" s="69"/>
      <c r="CM164" s="69"/>
      <c r="CO164" s="39"/>
      <c r="CP164" s="98"/>
      <c r="CQ164" s="10"/>
      <c r="CR164" s="10"/>
      <c r="CS164" s="10"/>
      <c r="CT164" s="69"/>
      <c r="CU164" s="69"/>
      <c r="CV164" s="69"/>
    </row>
    <row r="165" spans="1:100" s="45" customFormat="1" ht="15" x14ac:dyDescent="0.15">
      <c r="A165" s="39"/>
      <c r="B165" s="98"/>
      <c r="C165" s="37"/>
      <c r="D165" s="42"/>
      <c r="E165" s="69"/>
      <c r="F165" s="69"/>
      <c r="G165" s="69"/>
      <c r="H165" s="69"/>
      <c r="J165" s="39"/>
      <c r="K165" s="98"/>
      <c r="L165" s="37"/>
      <c r="M165" s="42"/>
      <c r="N165" s="69"/>
      <c r="O165" s="69"/>
      <c r="P165" s="69"/>
      <c r="Q165" s="69"/>
      <c r="S165" s="39"/>
      <c r="T165" s="39"/>
      <c r="U165" s="37"/>
      <c r="V165" s="42"/>
      <c r="W165" s="69"/>
      <c r="X165" s="69"/>
      <c r="Y165" s="69"/>
      <c r="Z165" s="69"/>
      <c r="AA165" s="43"/>
      <c r="AB165" s="44"/>
      <c r="AD165" s="39"/>
      <c r="AE165" s="98"/>
      <c r="AF165" s="37"/>
      <c r="AG165" s="10"/>
      <c r="AH165" s="69"/>
      <c r="AI165" s="69"/>
      <c r="AJ165" s="69"/>
      <c r="AK165" s="69"/>
      <c r="AL165" s="39"/>
      <c r="AN165" s="39"/>
      <c r="AO165" s="98"/>
      <c r="AP165" s="37"/>
      <c r="AQ165" s="10"/>
      <c r="AR165" s="69"/>
      <c r="AS165" s="69"/>
      <c r="AT165" s="69"/>
      <c r="AU165" s="38"/>
      <c r="AW165" s="39"/>
      <c r="AX165" s="98"/>
      <c r="AY165" s="37"/>
      <c r="AZ165" s="10"/>
      <c r="BA165" s="69"/>
      <c r="BB165" s="69"/>
      <c r="BC165" s="69"/>
      <c r="BD165" s="69"/>
      <c r="BF165" s="39"/>
      <c r="BG165" s="98"/>
      <c r="BH165" s="37"/>
      <c r="BI165" s="42"/>
      <c r="BJ165" s="69"/>
      <c r="BK165" s="69"/>
      <c r="BL165" s="69"/>
      <c r="BM165" s="69"/>
      <c r="BN165" s="98"/>
      <c r="BO165" s="98"/>
      <c r="BQ165" s="39"/>
      <c r="BR165" s="98"/>
      <c r="BS165" s="37"/>
      <c r="BT165" s="42"/>
      <c r="BU165" s="69"/>
      <c r="BV165" s="69"/>
      <c r="BW165" s="69"/>
      <c r="BX165" s="69"/>
      <c r="BY165" s="98"/>
      <c r="BZ165" s="98"/>
      <c r="CB165" s="98"/>
      <c r="CF165" s="39"/>
      <c r="CG165" s="98"/>
      <c r="CH165" s="10"/>
      <c r="CI165" s="10"/>
      <c r="CJ165" s="10"/>
      <c r="CK165" s="69"/>
      <c r="CL165" s="69"/>
      <c r="CM165" s="69"/>
      <c r="CO165" s="39"/>
      <c r="CP165" s="98"/>
      <c r="CQ165" s="10"/>
      <c r="CR165" s="10"/>
      <c r="CS165" s="10"/>
      <c r="CT165" s="69"/>
      <c r="CU165" s="69"/>
      <c r="CV165" s="69"/>
    </row>
    <row r="166" spans="1:100" s="45" customFormat="1" ht="15" x14ac:dyDescent="0.15">
      <c r="A166" s="39"/>
      <c r="B166" s="98"/>
      <c r="C166" s="37"/>
      <c r="D166" s="42"/>
      <c r="E166" s="69"/>
      <c r="F166" s="69"/>
      <c r="G166" s="69"/>
      <c r="H166" s="69"/>
      <c r="J166" s="39"/>
      <c r="K166" s="98"/>
      <c r="L166" s="37"/>
      <c r="M166" s="42"/>
      <c r="N166" s="69"/>
      <c r="O166" s="69"/>
      <c r="P166" s="69"/>
      <c r="Q166" s="69"/>
      <c r="S166" s="39"/>
      <c r="T166" s="39"/>
      <c r="U166" s="37"/>
      <c r="V166" s="42"/>
      <c r="W166" s="69"/>
      <c r="X166" s="69"/>
      <c r="Y166" s="69"/>
      <c r="Z166" s="69"/>
      <c r="AA166" s="43"/>
      <c r="AB166" s="44"/>
      <c r="AD166" s="39"/>
      <c r="AE166" s="98"/>
      <c r="AF166" s="37"/>
      <c r="AG166" s="10"/>
      <c r="AH166" s="69"/>
      <c r="AI166" s="69"/>
      <c r="AJ166" s="69"/>
      <c r="AK166" s="69"/>
      <c r="AL166" s="39"/>
      <c r="AN166" s="39"/>
      <c r="AO166" s="98"/>
      <c r="AP166" s="37"/>
      <c r="AQ166" s="10"/>
      <c r="AR166" s="69"/>
      <c r="AS166" s="69"/>
      <c r="AT166" s="69"/>
      <c r="AU166" s="38"/>
      <c r="AW166" s="39"/>
      <c r="AX166" s="98"/>
      <c r="AY166" s="37"/>
      <c r="AZ166" s="10"/>
      <c r="BA166" s="69"/>
      <c r="BB166" s="69"/>
      <c r="BC166" s="69"/>
      <c r="BD166" s="69"/>
      <c r="BF166" s="39"/>
      <c r="BG166" s="98"/>
      <c r="BH166" s="37"/>
      <c r="BI166" s="42"/>
      <c r="BJ166" s="69"/>
      <c r="BK166" s="69"/>
      <c r="BL166" s="69"/>
      <c r="BM166" s="69"/>
      <c r="BN166" s="98"/>
      <c r="BO166" s="98"/>
      <c r="BQ166" s="39"/>
      <c r="BR166" s="98"/>
      <c r="BS166" s="37"/>
      <c r="BT166" s="42"/>
      <c r="BU166" s="69"/>
      <c r="BV166" s="69"/>
      <c r="BW166" s="69"/>
      <c r="BX166" s="69"/>
      <c r="BY166" s="98"/>
      <c r="BZ166" s="98"/>
      <c r="CB166" s="98"/>
      <c r="CF166" s="39"/>
      <c r="CG166" s="98"/>
      <c r="CH166" s="10"/>
      <c r="CI166" s="10"/>
      <c r="CJ166" s="10"/>
      <c r="CK166" s="69"/>
      <c r="CL166" s="69"/>
      <c r="CM166" s="69"/>
      <c r="CO166" s="39"/>
      <c r="CP166" s="98"/>
      <c r="CQ166" s="10"/>
      <c r="CR166" s="10"/>
      <c r="CS166" s="10"/>
      <c r="CT166" s="69"/>
      <c r="CU166" s="69"/>
      <c r="CV166" s="69"/>
    </row>
    <row r="167" spans="1:100" s="45" customFormat="1" ht="15" x14ac:dyDescent="0.15">
      <c r="A167" s="39"/>
      <c r="B167" s="98"/>
      <c r="C167" s="37"/>
      <c r="D167" s="42"/>
      <c r="E167" s="69"/>
      <c r="F167" s="69"/>
      <c r="G167" s="69"/>
      <c r="H167" s="69"/>
      <c r="J167" s="39"/>
      <c r="K167" s="98"/>
      <c r="L167" s="37"/>
      <c r="M167" s="42"/>
      <c r="N167" s="69"/>
      <c r="O167" s="69"/>
      <c r="P167" s="69"/>
      <c r="Q167" s="69"/>
      <c r="S167" s="39"/>
      <c r="T167" s="39"/>
      <c r="U167" s="37"/>
      <c r="V167" s="42"/>
      <c r="W167" s="69"/>
      <c r="X167" s="69"/>
      <c r="Y167" s="69"/>
      <c r="Z167" s="69"/>
      <c r="AA167" s="43"/>
      <c r="AB167" s="44"/>
      <c r="AD167" s="39"/>
      <c r="AE167" s="98"/>
      <c r="AF167" s="37"/>
      <c r="AG167" s="10"/>
      <c r="AH167" s="69"/>
      <c r="AI167" s="69"/>
      <c r="AJ167" s="69"/>
      <c r="AK167" s="69"/>
      <c r="AL167" s="39"/>
      <c r="AN167" s="39"/>
      <c r="AO167" s="98"/>
      <c r="AP167" s="37"/>
      <c r="AQ167" s="10"/>
      <c r="AR167" s="69"/>
      <c r="AS167" s="69"/>
      <c r="AT167" s="69"/>
      <c r="AU167" s="38"/>
      <c r="AW167" s="39"/>
      <c r="AX167" s="98"/>
      <c r="AY167" s="37"/>
      <c r="AZ167" s="10"/>
      <c r="BA167" s="69"/>
      <c r="BB167" s="69"/>
      <c r="BC167" s="69"/>
      <c r="BD167" s="69"/>
      <c r="BF167" s="39"/>
      <c r="BG167" s="98"/>
      <c r="BH167" s="37"/>
      <c r="BI167" s="42"/>
      <c r="BJ167" s="69"/>
      <c r="BK167" s="69"/>
      <c r="BL167" s="69"/>
      <c r="BM167" s="69"/>
      <c r="BN167" s="98"/>
      <c r="BO167" s="98"/>
      <c r="BQ167" s="39"/>
      <c r="BR167" s="98"/>
      <c r="BS167" s="37"/>
      <c r="BT167" s="42"/>
      <c r="BU167" s="69"/>
      <c r="BV167" s="69"/>
      <c r="BW167" s="69"/>
      <c r="BX167" s="69"/>
      <c r="BY167" s="98"/>
      <c r="BZ167" s="98"/>
      <c r="CB167" s="98"/>
      <c r="CF167" s="39"/>
      <c r="CG167" s="98"/>
      <c r="CH167" s="10"/>
      <c r="CI167" s="10"/>
      <c r="CJ167" s="10"/>
      <c r="CK167" s="69"/>
      <c r="CL167" s="69"/>
      <c r="CM167" s="69"/>
      <c r="CO167" s="39"/>
      <c r="CP167" s="98"/>
      <c r="CQ167" s="10"/>
      <c r="CR167" s="10"/>
      <c r="CS167" s="10"/>
      <c r="CT167" s="69"/>
      <c r="CU167" s="69"/>
      <c r="CV167" s="69"/>
    </row>
    <row r="168" spans="1:100" s="45" customFormat="1" ht="15" x14ac:dyDescent="0.15">
      <c r="A168" s="39"/>
      <c r="B168" s="98"/>
      <c r="C168" s="37"/>
      <c r="D168" s="42"/>
      <c r="E168" s="69"/>
      <c r="F168" s="69"/>
      <c r="G168" s="69"/>
      <c r="H168" s="69"/>
      <c r="J168" s="39"/>
      <c r="K168" s="98"/>
      <c r="L168" s="37"/>
      <c r="M168" s="42"/>
      <c r="N168" s="69"/>
      <c r="O168" s="69"/>
      <c r="P168" s="69"/>
      <c r="Q168" s="69"/>
      <c r="S168" s="39"/>
      <c r="T168" s="39"/>
      <c r="U168" s="37"/>
      <c r="V168" s="42"/>
      <c r="W168" s="69"/>
      <c r="X168" s="69"/>
      <c r="Y168" s="69"/>
      <c r="Z168" s="69"/>
      <c r="AA168" s="43"/>
      <c r="AB168" s="44"/>
      <c r="AD168" s="39"/>
      <c r="AE168" s="98"/>
      <c r="AF168" s="37"/>
      <c r="AG168" s="10"/>
      <c r="AH168" s="69"/>
      <c r="AI168" s="69"/>
      <c r="AJ168" s="69"/>
      <c r="AK168" s="69"/>
      <c r="AL168" s="39"/>
      <c r="AN168" s="39"/>
      <c r="AO168" s="98"/>
      <c r="AP168" s="37"/>
      <c r="AQ168" s="10"/>
      <c r="AR168" s="69"/>
      <c r="AS168" s="69"/>
      <c r="AT168" s="69"/>
      <c r="AU168" s="38"/>
      <c r="AW168" s="39"/>
      <c r="AX168" s="98"/>
      <c r="AY168" s="37"/>
      <c r="AZ168" s="10"/>
      <c r="BA168" s="69"/>
      <c r="BB168" s="69"/>
      <c r="BC168" s="69"/>
      <c r="BD168" s="69"/>
      <c r="BF168" s="39"/>
      <c r="BG168" s="98"/>
      <c r="BH168" s="37"/>
      <c r="BI168" s="42"/>
      <c r="BJ168" s="69"/>
      <c r="BK168" s="69"/>
      <c r="BL168" s="69"/>
      <c r="BM168" s="69"/>
      <c r="BN168" s="98"/>
      <c r="BO168" s="98"/>
      <c r="BQ168" s="39"/>
      <c r="BR168" s="98"/>
      <c r="BS168" s="37"/>
      <c r="BT168" s="42"/>
      <c r="BU168" s="69"/>
      <c r="BV168" s="69"/>
      <c r="BW168" s="69"/>
      <c r="BX168" s="69"/>
      <c r="BY168" s="98"/>
      <c r="BZ168" s="98"/>
      <c r="CB168" s="98"/>
      <c r="CF168" s="39"/>
      <c r="CG168" s="98"/>
      <c r="CH168" s="10"/>
      <c r="CI168" s="10"/>
      <c r="CJ168" s="10"/>
      <c r="CK168" s="69"/>
      <c r="CL168" s="69"/>
      <c r="CM168" s="69"/>
      <c r="CO168" s="39"/>
      <c r="CP168" s="98"/>
      <c r="CQ168" s="10"/>
      <c r="CR168" s="10"/>
      <c r="CS168" s="10"/>
      <c r="CT168" s="69"/>
      <c r="CU168" s="69"/>
      <c r="CV168" s="69"/>
    </row>
    <row r="169" spans="1:100" s="45" customFormat="1" ht="15" x14ac:dyDescent="0.15">
      <c r="A169" s="39"/>
      <c r="B169" s="98"/>
      <c r="C169" s="37"/>
      <c r="D169" s="42"/>
      <c r="E169" s="69"/>
      <c r="F169" s="69"/>
      <c r="G169" s="69"/>
      <c r="H169" s="69"/>
      <c r="J169" s="39"/>
      <c r="K169" s="98"/>
      <c r="L169" s="37"/>
      <c r="M169" s="42"/>
      <c r="N169" s="69"/>
      <c r="O169" s="69"/>
      <c r="P169" s="69"/>
      <c r="Q169" s="69"/>
      <c r="S169" s="39"/>
      <c r="T169" s="39"/>
      <c r="U169" s="37"/>
      <c r="V169" s="42"/>
      <c r="W169" s="69"/>
      <c r="X169" s="69"/>
      <c r="Y169" s="69"/>
      <c r="Z169" s="69"/>
      <c r="AA169" s="43"/>
      <c r="AB169" s="44"/>
      <c r="AD169" s="39"/>
      <c r="AE169" s="98"/>
      <c r="AF169" s="37"/>
      <c r="AG169" s="10"/>
      <c r="AH169" s="69"/>
      <c r="AI169" s="69"/>
      <c r="AJ169" s="69"/>
      <c r="AK169" s="69"/>
      <c r="AL169" s="39"/>
      <c r="AN169" s="39"/>
      <c r="AO169" s="98"/>
      <c r="AP169" s="37"/>
      <c r="AQ169" s="10"/>
      <c r="AR169" s="69"/>
      <c r="AS169" s="69"/>
      <c r="AT169" s="69"/>
      <c r="AU169" s="38"/>
      <c r="AW169" s="39"/>
      <c r="AX169" s="98"/>
      <c r="AY169" s="37"/>
      <c r="AZ169" s="10"/>
      <c r="BA169" s="69"/>
      <c r="BB169" s="69"/>
      <c r="BC169" s="69"/>
      <c r="BD169" s="69"/>
      <c r="BF169" s="39"/>
      <c r="BG169" s="98"/>
      <c r="BH169" s="37"/>
      <c r="BI169" s="42"/>
      <c r="BJ169" s="69"/>
      <c r="BK169" s="69"/>
      <c r="BL169" s="69"/>
      <c r="BM169" s="69"/>
      <c r="BN169" s="98"/>
      <c r="BO169" s="98"/>
      <c r="BQ169" s="39"/>
      <c r="BR169" s="98"/>
      <c r="BS169" s="37"/>
      <c r="BT169" s="42"/>
      <c r="BU169" s="69"/>
      <c r="BV169" s="69"/>
      <c r="BW169" s="69"/>
      <c r="BX169" s="69"/>
      <c r="BY169" s="98"/>
      <c r="BZ169" s="98"/>
      <c r="CB169" s="98"/>
      <c r="CF169" s="39"/>
      <c r="CG169" s="98"/>
      <c r="CH169" s="10"/>
      <c r="CI169" s="10"/>
      <c r="CJ169" s="10"/>
      <c r="CK169" s="69"/>
      <c r="CL169" s="69"/>
      <c r="CM169" s="69"/>
      <c r="CO169" s="39"/>
      <c r="CP169" s="98"/>
      <c r="CQ169" s="10"/>
      <c r="CR169" s="10"/>
      <c r="CS169" s="10"/>
      <c r="CT169" s="69"/>
      <c r="CU169" s="69"/>
      <c r="CV169" s="69"/>
    </row>
    <row r="170" spans="1:100" s="45" customFormat="1" ht="15" x14ac:dyDescent="0.15">
      <c r="A170" s="39"/>
      <c r="B170" s="98"/>
      <c r="C170" s="37"/>
      <c r="D170" s="42"/>
      <c r="E170" s="69"/>
      <c r="F170" s="69"/>
      <c r="G170" s="69"/>
      <c r="H170" s="69"/>
      <c r="J170" s="39"/>
      <c r="K170" s="98"/>
      <c r="L170" s="37"/>
      <c r="M170" s="42"/>
      <c r="N170" s="69"/>
      <c r="O170" s="69"/>
      <c r="P170" s="69"/>
      <c r="Q170" s="69"/>
      <c r="S170" s="39"/>
      <c r="T170" s="39"/>
      <c r="U170" s="37"/>
      <c r="V170" s="42"/>
      <c r="W170" s="69"/>
      <c r="X170" s="69"/>
      <c r="Y170" s="69"/>
      <c r="Z170" s="69"/>
      <c r="AA170" s="43"/>
      <c r="AB170" s="44"/>
      <c r="AD170" s="39"/>
      <c r="AE170" s="98"/>
      <c r="AF170" s="37"/>
      <c r="AG170" s="10"/>
      <c r="AH170" s="69"/>
      <c r="AI170" s="69"/>
      <c r="AJ170" s="69"/>
      <c r="AK170" s="69"/>
      <c r="AL170" s="39"/>
      <c r="AN170" s="39"/>
      <c r="AO170" s="98"/>
      <c r="AP170" s="37"/>
      <c r="AQ170" s="10"/>
      <c r="AR170" s="69"/>
      <c r="AS170" s="69"/>
      <c r="AT170" s="69"/>
      <c r="AU170" s="38"/>
      <c r="AW170" s="39"/>
      <c r="AX170" s="98"/>
      <c r="AY170" s="37"/>
      <c r="AZ170" s="10"/>
      <c r="BA170" s="69"/>
      <c r="BB170" s="69"/>
      <c r="BC170" s="69"/>
      <c r="BD170" s="69"/>
      <c r="BF170" s="39"/>
      <c r="BG170" s="98"/>
      <c r="BH170" s="37"/>
      <c r="BI170" s="42"/>
      <c r="BJ170" s="69"/>
      <c r="BK170" s="69"/>
      <c r="BL170" s="69"/>
      <c r="BM170" s="69"/>
      <c r="BN170" s="98"/>
      <c r="BO170" s="98"/>
      <c r="BQ170" s="39"/>
      <c r="BR170" s="98"/>
      <c r="BS170" s="37"/>
      <c r="BT170" s="42"/>
      <c r="BU170" s="69"/>
      <c r="BV170" s="69"/>
      <c r="BW170" s="69"/>
      <c r="BX170" s="69"/>
      <c r="BY170" s="98"/>
      <c r="BZ170" s="98"/>
      <c r="CB170" s="98"/>
      <c r="CF170" s="39"/>
      <c r="CG170" s="98"/>
      <c r="CH170" s="10"/>
      <c r="CI170" s="10"/>
      <c r="CJ170" s="10"/>
      <c r="CK170" s="69"/>
      <c r="CL170" s="69"/>
      <c r="CM170" s="69"/>
      <c r="CO170" s="39"/>
      <c r="CP170" s="98"/>
      <c r="CQ170" s="10"/>
      <c r="CR170" s="10"/>
      <c r="CS170" s="10"/>
      <c r="CT170" s="69"/>
      <c r="CU170" s="69"/>
      <c r="CV170" s="69"/>
    </row>
    <row r="171" spans="1:100" s="45" customFormat="1" ht="15" x14ac:dyDescent="0.15">
      <c r="A171" s="39"/>
      <c r="B171" s="98"/>
      <c r="C171" s="37"/>
      <c r="D171" s="42"/>
      <c r="E171" s="69"/>
      <c r="F171" s="69"/>
      <c r="G171" s="69"/>
      <c r="H171" s="69"/>
      <c r="J171" s="39"/>
      <c r="K171" s="98"/>
      <c r="L171" s="37"/>
      <c r="M171" s="42"/>
      <c r="N171" s="69"/>
      <c r="O171" s="69"/>
      <c r="P171" s="69"/>
      <c r="Q171" s="69"/>
      <c r="S171" s="39"/>
      <c r="T171" s="39"/>
      <c r="U171" s="37"/>
      <c r="V171" s="42"/>
      <c r="W171" s="69"/>
      <c r="X171" s="69"/>
      <c r="Y171" s="69"/>
      <c r="Z171" s="69"/>
      <c r="AA171" s="43"/>
      <c r="AB171" s="44"/>
      <c r="AD171" s="39"/>
      <c r="AE171" s="98"/>
      <c r="AF171" s="37"/>
      <c r="AG171" s="10"/>
      <c r="AH171" s="69"/>
      <c r="AI171" s="69"/>
      <c r="AJ171" s="69"/>
      <c r="AK171" s="69"/>
      <c r="AL171" s="39"/>
      <c r="AN171" s="39"/>
      <c r="AO171" s="98"/>
      <c r="AP171" s="37"/>
      <c r="AQ171" s="10"/>
      <c r="AR171" s="69"/>
      <c r="AS171" s="69"/>
      <c r="AT171" s="69"/>
      <c r="AU171" s="38"/>
      <c r="AW171" s="39"/>
      <c r="AX171" s="98"/>
      <c r="AY171" s="37"/>
      <c r="AZ171" s="10"/>
      <c r="BA171" s="69"/>
      <c r="BB171" s="69"/>
      <c r="BC171" s="69"/>
      <c r="BD171" s="69"/>
      <c r="BF171" s="39"/>
      <c r="BG171" s="98"/>
      <c r="BH171" s="37"/>
      <c r="BI171" s="42"/>
      <c r="BJ171" s="69"/>
      <c r="BK171" s="69"/>
      <c r="BL171" s="69"/>
      <c r="BM171" s="69"/>
      <c r="BN171" s="98"/>
      <c r="BO171" s="98"/>
      <c r="BQ171" s="39"/>
      <c r="BR171" s="98"/>
      <c r="BS171" s="37"/>
      <c r="BT171" s="42"/>
      <c r="BU171" s="69"/>
      <c r="BV171" s="69"/>
      <c r="BW171" s="69"/>
      <c r="BX171" s="69"/>
      <c r="BY171" s="98"/>
      <c r="BZ171" s="98"/>
      <c r="CB171" s="98"/>
      <c r="CF171" s="39"/>
      <c r="CG171" s="98"/>
      <c r="CH171" s="10"/>
      <c r="CI171" s="10"/>
      <c r="CJ171" s="10"/>
      <c r="CK171" s="69"/>
      <c r="CL171" s="69"/>
      <c r="CM171" s="69"/>
      <c r="CO171" s="39"/>
      <c r="CP171" s="98"/>
      <c r="CQ171" s="10"/>
      <c r="CR171" s="10"/>
      <c r="CS171" s="10"/>
      <c r="CT171" s="69"/>
      <c r="CU171" s="69"/>
      <c r="CV171" s="69"/>
    </row>
    <row r="172" spans="1:100" s="45" customFormat="1" ht="15" x14ac:dyDescent="0.15">
      <c r="A172" s="39"/>
      <c r="B172" s="98"/>
      <c r="C172" s="37"/>
      <c r="D172" s="42"/>
      <c r="E172" s="69"/>
      <c r="F172" s="69"/>
      <c r="G172" s="69"/>
      <c r="H172" s="69"/>
      <c r="J172" s="39"/>
      <c r="K172" s="98"/>
      <c r="L172" s="37"/>
      <c r="M172" s="42"/>
      <c r="N172" s="69"/>
      <c r="O172" s="69"/>
      <c r="P172" s="69"/>
      <c r="Q172" s="69"/>
      <c r="S172" s="39"/>
      <c r="T172" s="39"/>
      <c r="U172" s="37"/>
      <c r="V172" s="42"/>
      <c r="W172" s="69"/>
      <c r="X172" s="69"/>
      <c r="Y172" s="69"/>
      <c r="Z172" s="69"/>
      <c r="AA172" s="43"/>
      <c r="AB172" s="44"/>
      <c r="AD172" s="39"/>
      <c r="AE172" s="98"/>
      <c r="AF172" s="37"/>
      <c r="AG172" s="10"/>
      <c r="AH172" s="69"/>
      <c r="AI172" s="69"/>
      <c r="AJ172" s="69"/>
      <c r="AK172" s="69"/>
      <c r="AL172" s="39"/>
      <c r="AN172" s="39"/>
      <c r="AO172" s="98"/>
      <c r="AP172" s="37"/>
      <c r="AQ172" s="10"/>
      <c r="AR172" s="69"/>
      <c r="AS172" s="69"/>
      <c r="AT172" s="69"/>
      <c r="AU172" s="38"/>
      <c r="AW172" s="39"/>
      <c r="AX172" s="98"/>
      <c r="AY172" s="37"/>
      <c r="AZ172" s="10"/>
      <c r="BA172" s="69"/>
      <c r="BB172" s="69"/>
      <c r="BC172" s="69"/>
      <c r="BD172" s="69"/>
      <c r="BF172" s="39"/>
      <c r="BG172" s="98"/>
      <c r="BH172" s="37"/>
      <c r="BI172" s="42"/>
      <c r="BJ172" s="69"/>
      <c r="BK172" s="69"/>
      <c r="BL172" s="69"/>
      <c r="BM172" s="69"/>
      <c r="BN172" s="98"/>
      <c r="BO172" s="98"/>
      <c r="BQ172" s="39"/>
      <c r="BR172" s="98"/>
      <c r="BS172" s="37"/>
      <c r="BT172" s="42"/>
      <c r="BU172" s="69"/>
      <c r="BV172" s="69"/>
      <c r="BW172" s="69"/>
      <c r="BX172" s="69"/>
      <c r="BY172" s="98"/>
      <c r="BZ172" s="98"/>
      <c r="CB172" s="98"/>
      <c r="CF172" s="39"/>
      <c r="CG172" s="98"/>
      <c r="CH172" s="10"/>
      <c r="CI172" s="10"/>
      <c r="CJ172" s="10"/>
      <c r="CK172" s="69"/>
      <c r="CL172" s="69"/>
      <c r="CM172" s="69"/>
      <c r="CO172" s="39"/>
      <c r="CP172" s="98"/>
      <c r="CQ172" s="10"/>
      <c r="CR172" s="10"/>
      <c r="CS172" s="10"/>
      <c r="CT172" s="69"/>
      <c r="CU172" s="69"/>
      <c r="CV172" s="69"/>
    </row>
    <row r="173" spans="1:100" s="45" customFormat="1" ht="15" x14ac:dyDescent="0.15">
      <c r="A173" s="39"/>
      <c r="B173" s="98"/>
      <c r="C173" s="37"/>
      <c r="D173" s="42"/>
      <c r="E173" s="69"/>
      <c r="F173" s="69"/>
      <c r="G173" s="69"/>
      <c r="H173" s="69"/>
      <c r="J173" s="39"/>
      <c r="K173" s="98"/>
      <c r="L173" s="37"/>
      <c r="M173" s="42"/>
      <c r="N173" s="69"/>
      <c r="O173" s="69"/>
      <c r="P173" s="69"/>
      <c r="Q173" s="69"/>
      <c r="S173" s="39"/>
      <c r="T173" s="39"/>
      <c r="U173" s="37"/>
      <c r="V173" s="42"/>
      <c r="W173" s="69"/>
      <c r="X173" s="69"/>
      <c r="Y173" s="69"/>
      <c r="Z173" s="69"/>
      <c r="AA173" s="44"/>
      <c r="AB173" s="44"/>
      <c r="AD173" s="39"/>
      <c r="AE173" s="98"/>
      <c r="AF173" s="37"/>
      <c r="AG173" s="10"/>
      <c r="AH173" s="69"/>
      <c r="AI173" s="69"/>
      <c r="AJ173" s="69"/>
      <c r="AK173" s="69"/>
      <c r="AL173" s="39"/>
      <c r="AN173" s="39"/>
      <c r="AO173" s="98"/>
      <c r="AP173" s="37"/>
      <c r="AQ173" s="10"/>
      <c r="AR173" s="69"/>
      <c r="AS173" s="69"/>
      <c r="AT173" s="69"/>
      <c r="AU173" s="38"/>
      <c r="AW173" s="39"/>
      <c r="AX173" s="98"/>
      <c r="AY173" s="37"/>
      <c r="AZ173" s="10"/>
      <c r="BA173" s="69"/>
      <c r="BB173" s="69"/>
      <c r="BC173" s="69"/>
      <c r="BD173" s="69"/>
      <c r="BF173" s="39"/>
      <c r="BG173" s="98"/>
      <c r="BH173" s="37"/>
      <c r="BI173" s="42"/>
      <c r="BJ173" s="69"/>
      <c r="BK173" s="69"/>
      <c r="BL173" s="69"/>
      <c r="BM173" s="69"/>
      <c r="BN173" s="98"/>
      <c r="BO173" s="98"/>
      <c r="BQ173" s="39"/>
      <c r="BR173" s="98"/>
      <c r="BS173" s="37"/>
      <c r="BT173" s="42"/>
      <c r="BU173" s="69"/>
      <c r="BV173" s="69"/>
      <c r="BW173" s="69"/>
      <c r="BX173" s="69"/>
      <c r="BY173" s="98"/>
      <c r="BZ173" s="98"/>
      <c r="CB173" s="98"/>
      <c r="CF173" s="39"/>
      <c r="CG173" s="98"/>
      <c r="CH173" s="10"/>
      <c r="CI173" s="10"/>
      <c r="CJ173" s="10"/>
      <c r="CK173" s="69"/>
      <c r="CL173" s="69"/>
      <c r="CM173" s="69"/>
      <c r="CO173" s="39"/>
      <c r="CP173" s="98"/>
      <c r="CQ173" s="10"/>
      <c r="CR173" s="10"/>
      <c r="CS173" s="10"/>
      <c r="CT173" s="69"/>
      <c r="CU173" s="69"/>
      <c r="CV173" s="69"/>
    </row>
    <row r="174" spans="1:100" s="45" customFormat="1" ht="15" x14ac:dyDescent="0.15">
      <c r="A174" s="39"/>
      <c r="B174" s="98"/>
      <c r="C174" s="37"/>
      <c r="D174" s="42"/>
      <c r="E174" s="69"/>
      <c r="F174" s="69"/>
      <c r="G174" s="69"/>
      <c r="H174" s="69"/>
      <c r="J174" s="39"/>
      <c r="K174" s="98"/>
      <c r="L174" s="37"/>
      <c r="M174" s="42"/>
      <c r="N174" s="69"/>
      <c r="O174" s="69"/>
      <c r="P174" s="69"/>
      <c r="Q174" s="69"/>
      <c r="S174" s="39"/>
      <c r="T174" s="39"/>
      <c r="U174" s="37"/>
      <c r="V174" s="42"/>
      <c r="W174" s="69"/>
      <c r="X174" s="69"/>
      <c r="Y174" s="69"/>
      <c r="Z174" s="69"/>
      <c r="AA174" s="44"/>
      <c r="AB174" s="44"/>
      <c r="AD174" s="39"/>
      <c r="AE174" s="98"/>
      <c r="AF174" s="37"/>
      <c r="AG174" s="10"/>
      <c r="AH174" s="69"/>
      <c r="AI174" s="69"/>
      <c r="AJ174" s="69"/>
      <c r="AK174" s="69"/>
      <c r="AL174" s="38"/>
      <c r="AN174" s="39"/>
      <c r="AO174" s="98"/>
      <c r="AP174" s="37"/>
      <c r="AQ174" s="10"/>
      <c r="AR174" s="69"/>
      <c r="AS174" s="69"/>
      <c r="AT174" s="69"/>
      <c r="AU174" s="38"/>
      <c r="AW174" s="39"/>
      <c r="AX174" s="98"/>
      <c r="AY174" s="37"/>
      <c r="AZ174" s="10"/>
      <c r="BA174" s="69"/>
      <c r="BB174" s="69"/>
      <c r="BC174" s="69"/>
      <c r="BD174" s="69"/>
      <c r="BF174" s="39"/>
      <c r="BG174" s="98"/>
      <c r="BH174" s="37"/>
      <c r="BI174" s="42"/>
      <c r="BJ174" s="69"/>
      <c r="BK174" s="69"/>
      <c r="BL174" s="69"/>
      <c r="BM174" s="69"/>
      <c r="BN174" s="98"/>
      <c r="BO174" s="98"/>
      <c r="BQ174" s="39"/>
      <c r="BR174" s="98"/>
      <c r="BS174" s="37"/>
      <c r="BT174" s="42"/>
      <c r="BU174" s="69"/>
      <c r="BV174" s="69"/>
      <c r="BW174" s="69"/>
      <c r="BX174" s="69"/>
      <c r="BY174" s="98"/>
      <c r="BZ174" s="98"/>
      <c r="CB174" s="98"/>
      <c r="CF174" s="39"/>
      <c r="CG174" s="98"/>
      <c r="CH174" s="10"/>
      <c r="CI174" s="10"/>
      <c r="CJ174" s="10"/>
      <c r="CK174" s="69"/>
      <c r="CL174" s="69"/>
      <c r="CM174" s="69"/>
      <c r="CO174" s="39"/>
      <c r="CP174" s="98"/>
      <c r="CQ174" s="10"/>
      <c r="CR174" s="10"/>
      <c r="CS174" s="10"/>
      <c r="CT174" s="69"/>
      <c r="CU174" s="69"/>
      <c r="CV174" s="69"/>
    </row>
    <row r="175" spans="1:100" s="36" customFormat="1" ht="15" x14ac:dyDescent="0.15">
      <c r="A175" s="39"/>
      <c r="B175" s="98"/>
      <c r="C175" s="37"/>
      <c r="D175" s="42"/>
      <c r="E175" s="69"/>
      <c r="F175" s="69"/>
      <c r="G175" s="69"/>
      <c r="H175" s="69"/>
      <c r="I175" s="45"/>
      <c r="J175" s="39"/>
      <c r="K175" s="98"/>
      <c r="L175" s="37"/>
      <c r="M175" s="42"/>
      <c r="N175" s="69"/>
      <c r="O175" s="69"/>
      <c r="P175" s="69"/>
      <c r="Q175" s="69"/>
      <c r="R175" s="45"/>
      <c r="S175" s="39"/>
      <c r="T175" s="39"/>
      <c r="U175" s="37"/>
      <c r="V175" s="42"/>
      <c r="W175" s="69"/>
      <c r="X175" s="69"/>
      <c r="Y175" s="69"/>
      <c r="Z175" s="69"/>
      <c r="AA175" s="44"/>
      <c r="AB175" s="44"/>
      <c r="AC175" s="45"/>
      <c r="AD175" s="39"/>
      <c r="AE175" s="98"/>
      <c r="AF175" s="37"/>
      <c r="AG175" s="10"/>
      <c r="AH175" s="69"/>
      <c r="AI175" s="69"/>
      <c r="AJ175" s="69"/>
      <c r="AK175" s="69"/>
      <c r="AL175" s="38"/>
      <c r="AM175" s="45"/>
      <c r="AN175" s="39"/>
      <c r="AO175" s="98"/>
      <c r="AP175" s="37"/>
      <c r="AQ175" s="10"/>
      <c r="AR175" s="69"/>
      <c r="AS175" s="69"/>
      <c r="AT175" s="69"/>
      <c r="AU175" s="38"/>
      <c r="AV175" s="45"/>
      <c r="AW175" s="39"/>
      <c r="AX175" s="98"/>
      <c r="AY175" s="37"/>
      <c r="AZ175" s="10"/>
      <c r="BA175" s="69"/>
      <c r="BB175" s="69"/>
      <c r="BC175" s="69"/>
      <c r="BD175" s="69"/>
      <c r="BE175" s="45"/>
      <c r="BF175" s="39"/>
      <c r="BG175" s="98"/>
      <c r="BH175" s="37"/>
      <c r="BI175" s="42"/>
      <c r="BJ175" s="69"/>
      <c r="BK175" s="69"/>
      <c r="BL175" s="69"/>
      <c r="BM175" s="69"/>
      <c r="BN175" s="98"/>
      <c r="BO175" s="98"/>
      <c r="BP175" s="45"/>
      <c r="BQ175" s="39"/>
      <c r="BR175" s="98"/>
      <c r="BS175" s="37"/>
      <c r="BT175" s="42"/>
      <c r="BU175" s="69"/>
      <c r="BV175" s="69"/>
      <c r="BW175" s="69"/>
      <c r="BX175" s="69"/>
      <c r="BY175" s="98"/>
      <c r="BZ175" s="98"/>
      <c r="CA175" s="45"/>
      <c r="CB175" s="98"/>
      <c r="CF175" s="39"/>
      <c r="CG175" s="98"/>
      <c r="CH175" s="10"/>
      <c r="CI175" s="10"/>
      <c r="CJ175" s="10"/>
      <c r="CK175" s="69"/>
      <c r="CL175" s="69"/>
      <c r="CM175" s="69"/>
      <c r="CN175" s="45"/>
      <c r="CO175" s="39"/>
      <c r="CP175" s="98"/>
      <c r="CQ175" s="10"/>
      <c r="CR175" s="10"/>
      <c r="CS175" s="10"/>
      <c r="CT175" s="69"/>
      <c r="CU175" s="69"/>
      <c r="CV175" s="69"/>
    </row>
    <row r="176" spans="1:100" s="36" customFormat="1" ht="15" x14ac:dyDescent="0.15">
      <c r="A176" s="39"/>
      <c r="B176" s="98"/>
      <c r="C176" s="37"/>
      <c r="D176" s="42"/>
      <c r="E176" s="69"/>
      <c r="F176" s="69"/>
      <c r="G176" s="69"/>
      <c r="H176" s="69"/>
      <c r="I176" s="45"/>
      <c r="J176" s="39"/>
      <c r="K176" s="98"/>
      <c r="L176" s="37"/>
      <c r="M176" s="42"/>
      <c r="N176" s="69"/>
      <c r="O176" s="69"/>
      <c r="P176" s="69"/>
      <c r="Q176" s="69"/>
      <c r="R176" s="45"/>
      <c r="S176" s="39"/>
      <c r="T176" s="39"/>
      <c r="U176" s="37"/>
      <c r="V176" s="42"/>
      <c r="W176" s="69"/>
      <c r="X176" s="69"/>
      <c r="Y176" s="69"/>
      <c r="Z176" s="69"/>
      <c r="AA176" s="44"/>
      <c r="AB176" s="44"/>
      <c r="AC176" s="45"/>
      <c r="AD176" s="39"/>
      <c r="AE176" s="98"/>
      <c r="AF176" s="37"/>
      <c r="AG176" s="10"/>
      <c r="AH176" s="69"/>
      <c r="AI176" s="69"/>
      <c r="AJ176" s="69"/>
      <c r="AK176" s="69"/>
      <c r="AL176" s="38"/>
      <c r="AM176" s="45"/>
      <c r="AN176" s="39"/>
      <c r="AO176" s="98"/>
      <c r="AP176" s="37"/>
      <c r="AQ176" s="10"/>
      <c r="AR176" s="69"/>
      <c r="AS176" s="69"/>
      <c r="AT176" s="69"/>
      <c r="AU176" s="38"/>
      <c r="AV176" s="45"/>
      <c r="AW176" s="39"/>
      <c r="AX176" s="98"/>
      <c r="AY176" s="37"/>
      <c r="AZ176" s="10"/>
      <c r="BA176" s="69"/>
      <c r="BB176" s="69"/>
      <c r="BC176" s="69"/>
      <c r="BD176" s="69"/>
      <c r="BE176" s="45"/>
      <c r="BF176" s="39"/>
      <c r="BG176" s="98"/>
      <c r="BH176" s="37"/>
      <c r="BI176" s="42"/>
      <c r="BJ176" s="69"/>
      <c r="BK176" s="69"/>
      <c r="BL176" s="69"/>
      <c r="BM176" s="69"/>
      <c r="BN176" s="98"/>
      <c r="BO176" s="98"/>
      <c r="BP176" s="45"/>
      <c r="BQ176" s="39"/>
      <c r="BR176" s="98"/>
      <c r="BS176" s="37"/>
      <c r="BT176" s="42"/>
      <c r="BU176" s="69"/>
      <c r="BV176" s="69"/>
      <c r="BW176" s="69"/>
      <c r="BX176" s="69"/>
      <c r="BY176" s="98"/>
      <c r="BZ176" s="98"/>
      <c r="CA176" s="45"/>
      <c r="CB176" s="98"/>
      <c r="CF176" s="39"/>
      <c r="CG176" s="98"/>
      <c r="CH176" s="10"/>
      <c r="CI176" s="10"/>
      <c r="CJ176" s="10"/>
      <c r="CK176" s="69"/>
      <c r="CL176" s="69"/>
      <c r="CM176" s="69"/>
      <c r="CN176" s="45"/>
      <c r="CO176" s="39"/>
      <c r="CP176" s="98"/>
      <c r="CQ176" s="10"/>
      <c r="CR176" s="10"/>
      <c r="CS176" s="10"/>
      <c r="CT176" s="69"/>
      <c r="CU176" s="69"/>
      <c r="CV176" s="69"/>
    </row>
    <row r="177" spans="1:100" s="45" customFormat="1" ht="15" x14ac:dyDescent="0.15">
      <c r="A177" s="39"/>
      <c r="B177" s="98"/>
      <c r="C177" s="37"/>
      <c r="D177" s="42"/>
      <c r="E177" s="69"/>
      <c r="F177" s="69"/>
      <c r="G177" s="69"/>
      <c r="H177" s="69"/>
      <c r="J177" s="39"/>
      <c r="K177" s="98"/>
      <c r="L177" s="37"/>
      <c r="M177" s="42"/>
      <c r="N177" s="69"/>
      <c r="O177" s="69"/>
      <c r="P177" s="69"/>
      <c r="Q177" s="69"/>
      <c r="S177" s="39"/>
      <c r="T177" s="39"/>
      <c r="U177" s="37"/>
      <c r="V177" s="42"/>
      <c r="W177" s="69"/>
      <c r="X177" s="69"/>
      <c r="Y177" s="69"/>
      <c r="Z177" s="69"/>
      <c r="AA177" s="44"/>
      <c r="AB177" s="44"/>
      <c r="AD177" s="39"/>
      <c r="AE177" s="98"/>
      <c r="AF177" s="37"/>
      <c r="AG177" s="10"/>
      <c r="AH177" s="69"/>
      <c r="AI177" s="69"/>
      <c r="AJ177" s="69"/>
      <c r="AK177" s="69"/>
      <c r="AL177" s="38"/>
      <c r="AN177" s="39"/>
      <c r="AO177" s="98"/>
      <c r="AP177" s="37"/>
      <c r="AQ177" s="10"/>
      <c r="AR177" s="69"/>
      <c r="AS177" s="69"/>
      <c r="AT177" s="69"/>
      <c r="AU177" s="38"/>
      <c r="AW177" s="39"/>
      <c r="AX177" s="98"/>
      <c r="AY177" s="37"/>
      <c r="AZ177" s="10"/>
      <c r="BA177" s="69"/>
      <c r="BB177" s="69"/>
      <c r="BC177" s="69"/>
      <c r="BD177" s="69"/>
      <c r="BF177" s="39"/>
      <c r="BG177" s="98"/>
      <c r="BH177" s="37"/>
      <c r="BI177" s="42"/>
      <c r="BJ177" s="69"/>
      <c r="BK177" s="69"/>
      <c r="BL177" s="69"/>
      <c r="BM177" s="69"/>
      <c r="BN177" s="98"/>
      <c r="BO177" s="98"/>
      <c r="BQ177" s="39"/>
      <c r="BR177" s="98"/>
      <c r="BS177" s="37"/>
      <c r="BT177" s="42"/>
      <c r="BU177" s="69"/>
      <c r="BV177" s="69"/>
      <c r="BW177" s="69"/>
      <c r="BX177" s="69"/>
      <c r="BY177" s="98"/>
      <c r="BZ177" s="98"/>
      <c r="CB177" s="98"/>
      <c r="CF177" s="39"/>
      <c r="CG177" s="98"/>
      <c r="CH177" s="10"/>
      <c r="CI177" s="10"/>
      <c r="CJ177" s="10"/>
      <c r="CK177" s="69"/>
      <c r="CL177" s="69"/>
      <c r="CM177" s="69"/>
      <c r="CO177" s="39"/>
      <c r="CP177" s="98"/>
      <c r="CQ177" s="10"/>
      <c r="CR177" s="10"/>
      <c r="CS177" s="10"/>
      <c r="CT177" s="69"/>
      <c r="CU177" s="69"/>
      <c r="CV177" s="69"/>
    </row>
    <row r="178" spans="1:100" s="45" customFormat="1" ht="15" x14ac:dyDescent="0.15">
      <c r="A178" s="39"/>
      <c r="B178" s="98"/>
      <c r="C178" s="37"/>
      <c r="D178" s="42"/>
      <c r="E178" s="69"/>
      <c r="F178" s="69"/>
      <c r="G178" s="69"/>
      <c r="H178" s="69"/>
      <c r="J178" s="39"/>
      <c r="K178" s="98"/>
      <c r="L178" s="37"/>
      <c r="M178" s="42"/>
      <c r="N178" s="69"/>
      <c r="O178" s="69"/>
      <c r="P178" s="69"/>
      <c r="Q178" s="69"/>
      <c r="S178" s="39"/>
      <c r="T178" s="39"/>
      <c r="U178" s="37"/>
      <c r="V178" s="42"/>
      <c r="W178" s="69"/>
      <c r="X178" s="69"/>
      <c r="Y178" s="69"/>
      <c r="Z178" s="69"/>
      <c r="AA178" s="44"/>
      <c r="AB178" s="44"/>
      <c r="AD178" s="39"/>
      <c r="AE178" s="98"/>
      <c r="AF178" s="37"/>
      <c r="AG178" s="10"/>
      <c r="AH178" s="69"/>
      <c r="AI178" s="69"/>
      <c r="AJ178" s="69"/>
      <c r="AK178" s="69"/>
      <c r="AL178" s="38"/>
      <c r="AN178" s="39"/>
      <c r="AO178" s="98"/>
      <c r="AP178" s="37"/>
      <c r="AQ178" s="10"/>
      <c r="AR178" s="69"/>
      <c r="AS178" s="69"/>
      <c r="AT178" s="69"/>
      <c r="AU178" s="38"/>
      <c r="AW178" s="39"/>
      <c r="AX178" s="98"/>
      <c r="AY178" s="37"/>
      <c r="AZ178" s="10"/>
      <c r="BA178" s="69"/>
      <c r="BB178" s="69"/>
      <c r="BC178" s="69"/>
      <c r="BD178" s="69"/>
      <c r="BF178" s="39"/>
      <c r="BG178" s="98"/>
      <c r="BH178" s="37"/>
      <c r="BI178" s="42"/>
      <c r="BJ178" s="69"/>
      <c r="BK178" s="69"/>
      <c r="BL178" s="69"/>
      <c r="BM178" s="69"/>
      <c r="BN178" s="98"/>
      <c r="BO178" s="98"/>
      <c r="BQ178" s="39"/>
      <c r="BR178" s="98"/>
      <c r="BS178" s="37"/>
      <c r="BT178" s="42"/>
      <c r="BU178" s="69"/>
      <c r="BV178" s="69"/>
      <c r="BW178" s="69"/>
      <c r="BX178" s="69"/>
      <c r="BY178" s="98"/>
      <c r="BZ178" s="98"/>
      <c r="CB178" s="98"/>
      <c r="CF178" s="39"/>
      <c r="CG178" s="98"/>
      <c r="CH178" s="10"/>
      <c r="CI178" s="10"/>
      <c r="CJ178" s="10"/>
      <c r="CK178" s="69"/>
      <c r="CL178" s="69"/>
      <c r="CM178" s="69"/>
      <c r="CO178" s="39"/>
      <c r="CP178" s="98"/>
      <c r="CQ178" s="10"/>
      <c r="CR178" s="10"/>
      <c r="CS178" s="10"/>
      <c r="CT178" s="69"/>
      <c r="CU178" s="69"/>
      <c r="CV178" s="69"/>
    </row>
    <row r="179" spans="1:100" s="45" customFormat="1" ht="15" x14ac:dyDescent="0.15">
      <c r="A179" s="39"/>
      <c r="B179" s="98"/>
      <c r="C179" s="37"/>
      <c r="D179" s="42"/>
      <c r="E179" s="69"/>
      <c r="F179" s="69"/>
      <c r="G179" s="69"/>
      <c r="H179" s="69"/>
      <c r="J179" s="39"/>
      <c r="K179" s="98"/>
      <c r="L179" s="37"/>
      <c r="M179" s="42"/>
      <c r="N179" s="69"/>
      <c r="O179" s="69"/>
      <c r="P179" s="69"/>
      <c r="Q179" s="69"/>
      <c r="S179" s="39"/>
      <c r="T179" s="39"/>
      <c r="U179" s="37"/>
      <c r="V179" s="42"/>
      <c r="W179" s="69"/>
      <c r="X179" s="69"/>
      <c r="Y179" s="69"/>
      <c r="Z179" s="69"/>
      <c r="AA179" s="44"/>
      <c r="AB179" s="44"/>
      <c r="AD179" s="39"/>
      <c r="AE179" s="98"/>
      <c r="AF179" s="37"/>
      <c r="AG179" s="10"/>
      <c r="AH179" s="69"/>
      <c r="AI179" s="69"/>
      <c r="AJ179" s="69"/>
      <c r="AK179" s="69"/>
      <c r="AL179" s="38"/>
      <c r="AN179" s="39"/>
      <c r="AO179" s="98"/>
      <c r="AP179" s="37"/>
      <c r="AQ179" s="10"/>
      <c r="AR179" s="69"/>
      <c r="AS179" s="69"/>
      <c r="AT179" s="69"/>
      <c r="AU179" s="38"/>
      <c r="AW179" s="39"/>
      <c r="AX179" s="98"/>
      <c r="AY179" s="37"/>
      <c r="AZ179" s="10"/>
      <c r="BA179" s="69"/>
      <c r="BB179" s="69"/>
      <c r="BC179" s="69"/>
      <c r="BD179" s="69"/>
      <c r="BF179" s="39"/>
      <c r="BG179" s="98"/>
      <c r="BH179" s="37"/>
      <c r="BI179" s="42"/>
      <c r="BJ179" s="69"/>
      <c r="BK179" s="69"/>
      <c r="BL179" s="69"/>
      <c r="BM179" s="69"/>
      <c r="BN179" s="98"/>
      <c r="BO179" s="98"/>
      <c r="BQ179" s="39"/>
      <c r="BR179" s="98"/>
      <c r="BS179" s="37"/>
      <c r="BT179" s="42"/>
      <c r="BU179" s="69"/>
      <c r="BV179" s="69"/>
      <c r="BW179" s="69"/>
      <c r="BX179" s="69"/>
      <c r="BY179" s="98"/>
      <c r="BZ179" s="98"/>
      <c r="CB179" s="98"/>
      <c r="CF179" s="39"/>
      <c r="CG179" s="98"/>
      <c r="CH179" s="10"/>
      <c r="CI179" s="10"/>
      <c r="CJ179" s="10"/>
      <c r="CK179" s="69"/>
      <c r="CL179" s="69"/>
      <c r="CM179" s="69"/>
      <c r="CO179" s="39"/>
      <c r="CP179" s="98"/>
      <c r="CQ179" s="10"/>
      <c r="CR179" s="10"/>
      <c r="CS179" s="10"/>
      <c r="CT179" s="69"/>
      <c r="CU179" s="69"/>
      <c r="CV179" s="69"/>
    </row>
    <row r="180" spans="1:100" s="45" customFormat="1" ht="15" x14ac:dyDescent="0.15">
      <c r="A180" s="39"/>
      <c r="B180" s="98"/>
      <c r="C180" s="37"/>
      <c r="D180" s="42"/>
      <c r="E180" s="69"/>
      <c r="F180" s="69"/>
      <c r="G180" s="69"/>
      <c r="H180" s="69"/>
      <c r="J180" s="39"/>
      <c r="K180" s="98"/>
      <c r="L180" s="37"/>
      <c r="M180" s="42"/>
      <c r="N180" s="69"/>
      <c r="O180" s="69"/>
      <c r="P180" s="69"/>
      <c r="Q180" s="69"/>
      <c r="S180" s="39"/>
      <c r="T180" s="39"/>
      <c r="U180" s="37"/>
      <c r="V180" s="42"/>
      <c r="W180" s="69"/>
      <c r="X180" s="69"/>
      <c r="Y180" s="69"/>
      <c r="Z180" s="69"/>
      <c r="AA180" s="44"/>
      <c r="AB180" s="44"/>
      <c r="AD180" s="39"/>
      <c r="AE180" s="98"/>
      <c r="AF180" s="37"/>
      <c r="AG180" s="10"/>
      <c r="AH180" s="69"/>
      <c r="AI180" s="69"/>
      <c r="AJ180" s="69"/>
      <c r="AK180" s="69"/>
      <c r="AL180" s="38"/>
      <c r="AN180" s="39"/>
      <c r="AO180" s="98"/>
      <c r="AP180" s="37"/>
      <c r="AQ180" s="10"/>
      <c r="AR180" s="69"/>
      <c r="AS180" s="69"/>
      <c r="AT180" s="69"/>
      <c r="AU180" s="38"/>
      <c r="AW180" s="39"/>
      <c r="AX180" s="98"/>
      <c r="AY180" s="37"/>
      <c r="AZ180" s="10"/>
      <c r="BA180" s="69"/>
      <c r="BB180" s="69"/>
      <c r="BC180" s="69"/>
      <c r="BD180" s="69"/>
      <c r="BF180" s="39"/>
      <c r="BG180" s="98"/>
      <c r="BH180" s="37"/>
      <c r="BI180" s="42"/>
      <c r="BJ180" s="69"/>
      <c r="BK180" s="69"/>
      <c r="BL180" s="69"/>
      <c r="BM180" s="69"/>
      <c r="BN180" s="98"/>
      <c r="BO180" s="98"/>
      <c r="BQ180" s="39"/>
      <c r="BR180" s="98"/>
      <c r="BS180" s="37"/>
      <c r="BT180" s="42"/>
      <c r="BU180" s="69"/>
      <c r="BV180" s="69"/>
      <c r="BW180" s="69"/>
      <c r="BX180" s="69"/>
      <c r="BY180" s="98"/>
      <c r="BZ180" s="98"/>
      <c r="CB180" s="98"/>
      <c r="CF180" s="39"/>
      <c r="CG180" s="98"/>
      <c r="CH180" s="10"/>
      <c r="CI180" s="10"/>
      <c r="CJ180" s="10"/>
      <c r="CK180" s="69"/>
      <c r="CL180" s="69"/>
      <c r="CM180" s="69"/>
      <c r="CO180" s="39"/>
      <c r="CP180" s="98"/>
      <c r="CQ180" s="10"/>
      <c r="CR180" s="10"/>
      <c r="CS180" s="10"/>
      <c r="CT180" s="69"/>
      <c r="CU180" s="69"/>
      <c r="CV180" s="69"/>
    </row>
    <row r="181" spans="1:100" s="45" customFormat="1" ht="15" x14ac:dyDescent="0.15">
      <c r="A181" s="39"/>
      <c r="B181" s="98"/>
      <c r="C181" s="37"/>
      <c r="D181" s="42"/>
      <c r="E181" s="69"/>
      <c r="F181" s="69"/>
      <c r="G181" s="69"/>
      <c r="H181" s="69"/>
      <c r="J181" s="39"/>
      <c r="K181" s="98"/>
      <c r="L181" s="37"/>
      <c r="M181" s="42"/>
      <c r="N181" s="69"/>
      <c r="O181" s="69"/>
      <c r="P181" s="69"/>
      <c r="Q181" s="69"/>
      <c r="S181" s="39"/>
      <c r="T181" s="39"/>
      <c r="U181" s="37"/>
      <c r="V181" s="42"/>
      <c r="W181" s="69"/>
      <c r="X181" s="69"/>
      <c r="Y181" s="69"/>
      <c r="Z181" s="69"/>
      <c r="AA181" s="44"/>
      <c r="AB181" s="44"/>
      <c r="AD181" s="39"/>
      <c r="AE181" s="98"/>
      <c r="AF181" s="37"/>
      <c r="AG181" s="10"/>
      <c r="AH181" s="69"/>
      <c r="AI181" s="69"/>
      <c r="AJ181" s="69"/>
      <c r="AK181" s="69"/>
      <c r="AL181" s="38"/>
      <c r="AN181" s="39"/>
      <c r="AO181" s="98"/>
      <c r="AP181" s="37"/>
      <c r="AQ181" s="10"/>
      <c r="AR181" s="69"/>
      <c r="AS181" s="69"/>
      <c r="AT181" s="69"/>
      <c r="AU181" s="38"/>
      <c r="AW181" s="39"/>
      <c r="AX181" s="98"/>
      <c r="AY181" s="37"/>
      <c r="AZ181" s="10"/>
      <c r="BA181" s="69"/>
      <c r="BB181" s="69"/>
      <c r="BC181" s="69"/>
      <c r="BD181" s="69"/>
      <c r="BF181" s="39"/>
      <c r="BG181" s="98"/>
      <c r="BH181" s="37"/>
      <c r="BI181" s="42"/>
      <c r="BJ181" s="69"/>
      <c r="BK181" s="69"/>
      <c r="BL181" s="69"/>
      <c r="BM181" s="69"/>
      <c r="BN181" s="98"/>
      <c r="BO181" s="98"/>
      <c r="BQ181" s="39"/>
      <c r="BR181" s="98"/>
      <c r="BS181" s="37"/>
      <c r="BT181" s="42"/>
      <c r="BU181" s="69"/>
      <c r="BV181" s="69"/>
      <c r="BW181" s="69"/>
      <c r="BX181" s="69"/>
      <c r="BY181" s="98"/>
      <c r="BZ181" s="98"/>
      <c r="CB181" s="98"/>
      <c r="CF181" s="39"/>
      <c r="CG181" s="98"/>
      <c r="CH181" s="10"/>
      <c r="CI181" s="10"/>
      <c r="CJ181" s="10"/>
      <c r="CK181" s="69"/>
      <c r="CL181" s="69"/>
      <c r="CM181" s="69"/>
      <c r="CO181" s="39"/>
      <c r="CP181" s="98"/>
      <c r="CQ181" s="10"/>
      <c r="CR181" s="10"/>
      <c r="CS181" s="10"/>
      <c r="CT181" s="69"/>
      <c r="CU181" s="69"/>
      <c r="CV181" s="69"/>
    </row>
    <row r="182" spans="1:100" s="45" customFormat="1" ht="15" x14ac:dyDescent="0.15">
      <c r="A182" s="39"/>
      <c r="B182" s="98"/>
      <c r="C182" s="37"/>
      <c r="D182" s="42"/>
      <c r="E182" s="69"/>
      <c r="F182" s="69"/>
      <c r="G182" s="69"/>
      <c r="H182" s="69"/>
      <c r="J182" s="39"/>
      <c r="K182" s="98"/>
      <c r="L182" s="37"/>
      <c r="M182" s="42"/>
      <c r="N182" s="69"/>
      <c r="O182" s="69"/>
      <c r="P182" s="69"/>
      <c r="Q182" s="69"/>
      <c r="S182" s="39"/>
      <c r="T182" s="39"/>
      <c r="U182" s="37"/>
      <c r="V182" s="42"/>
      <c r="W182" s="69"/>
      <c r="X182" s="69"/>
      <c r="Y182" s="69"/>
      <c r="Z182" s="69"/>
      <c r="AA182" s="44"/>
      <c r="AB182" s="44"/>
      <c r="AD182" s="39"/>
      <c r="AE182" s="98"/>
      <c r="AF182" s="37"/>
      <c r="AG182" s="10"/>
      <c r="AH182" s="69"/>
      <c r="AI182" s="69"/>
      <c r="AJ182" s="69"/>
      <c r="AK182" s="69"/>
      <c r="AL182" s="38"/>
      <c r="AN182" s="39"/>
      <c r="AO182" s="98"/>
      <c r="AP182" s="37"/>
      <c r="AQ182" s="10"/>
      <c r="AR182" s="69"/>
      <c r="AS182" s="69"/>
      <c r="AT182" s="69"/>
      <c r="AU182" s="38"/>
      <c r="AW182" s="39"/>
      <c r="AX182" s="98"/>
      <c r="AY182" s="37"/>
      <c r="AZ182" s="10"/>
      <c r="BA182" s="69"/>
      <c r="BB182" s="69"/>
      <c r="BC182" s="69"/>
      <c r="BD182" s="69"/>
      <c r="BF182" s="39"/>
      <c r="BG182" s="98"/>
      <c r="BH182" s="37"/>
      <c r="BI182" s="42"/>
      <c r="BJ182" s="69"/>
      <c r="BK182" s="69"/>
      <c r="BL182" s="69"/>
      <c r="BM182" s="69"/>
      <c r="BN182" s="98"/>
      <c r="BO182" s="98"/>
      <c r="BQ182" s="39"/>
      <c r="BR182" s="98"/>
      <c r="BS182" s="37"/>
      <c r="BT182" s="42"/>
      <c r="BU182" s="69"/>
      <c r="BV182" s="69"/>
      <c r="BW182" s="69"/>
      <c r="BX182" s="69"/>
      <c r="BY182" s="98"/>
      <c r="BZ182" s="98"/>
      <c r="CB182" s="98"/>
      <c r="CF182" s="39"/>
      <c r="CG182" s="98"/>
      <c r="CH182" s="10"/>
      <c r="CI182" s="10"/>
      <c r="CJ182" s="10"/>
      <c r="CK182" s="69"/>
      <c r="CL182" s="69"/>
      <c r="CM182" s="69"/>
      <c r="CO182" s="39"/>
      <c r="CP182" s="98"/>
      <c r="CQ182" s="10"/>
      <c r="CR182" s="10"/>
      <c r="CS182" s="10"/>
      <c r="CT182" s="69"/>
      <c r="CU182" s="69"/>
      <c r="CV182" s="69"/>
    </row>
    <row r="183" spans="1:100" s="45" customFormat="1" ht="15" x14ac:dyDescent="0.15">
      <c r="A183" s="39"/>
      <c r="B183" s="98"/>
      <c r="C183" s="37"/>
      <c r="D183" s="42"/>
      <c r="E183" s="69"/>
      <c r="F183" s="69"/>
      <c r="G183" s="69"/>
      <c r="H183" s="69"/>
      <c r="J183" s="39"/>
      <c r="K183" s="98"/>
      <c r="L183" s="37"/>
      <c r="M183" s="42"/>
      <c r="N183" s="69"/>
      <c r="O183" s="69"/>
      <c r="P183" s="69"/>
      <c r="Q183" s="69"/>
      <c r="S183" s="39"/>
      <c r="T183" s="39"/>
      <c r="U183" s="37"/>
      <c r="V183" s="42"/>
      <c r="W183" s="69"/>
      <c r="X183" s="69"/>
      <c r="Y183" s="69"/>
      <c r="Z183" s="69"/>
      <c r="AA183" s="44"/>
      <c r="AB183" s="44"/>
      <c r="AD183" s="39"/>
      <c r="AE183" s="98"/>
      <c r="AF183" s="37"/>
      <c r="AG183" s="10"/>
      <c r="AH183" s="69"/>
      <c r="AI183" s="69"/>
      <c r="AJ183" s="69"/>
      <c r="AK183" s="69"/>
      <c r="AL183" s="38"/>
      <c r="AN183" s="39"/>
      <c r="AO183" s="98"/>
      <c r="AP183" s="37"/>
      <c r="AQ183" s="10"/>
      <c r="AR183" s="69"/>
      <c r="AS183" s="69"/>
      <c r="AT183" s="69"/>
      <c r="AU183" s="38"/>
      <c r="AW183" s="39"/>
      <c r="AX183" s="98"/>
      <c r="AY183" s="37"/>
      <c r="AZ183" s="10"/>
      <c r="BA183" s="69"/>
      <c r="BB183" s="69"/>
      <c r="BC183" s="69"/>
      <c r="BD183" s="69"/>
      <c r="BF183" s="39"/>
      <c r="BG183" s="98"/>
      <c r="BH183" s="37"/>
      <c r="BI183" s="42"/>
      <c r="BJ183" s="69"/>
      <c r="BK183" s="69"/>
      <c r="BL183" s="69"/>
      <c r="BM183" s="69"/>
      <c r="BN183" s="98"/>
      <c r="BO183" s="98"/>
      <c r="BQ183" s="39"/>
      <c r="BR183" s="98"/>
      <c r="BS183" s="37"/>
      <c r="BT183" s="42"/>
      <c r="BU183" s="69"/>
      <c r="BV183" s="69"/>
      <c r="BW183" s="69"/>
      <c r="BX183" s="69"/>
      <c r="BY183" s="98"/>
      <c r="BZ183" s="98"/>
      <c r="CB183" s="98"/>
      <c r="CF183" s="39"/>
      <c r="CG183" s="98"/>
      <c r="CH183" s="10"/>
      <c r="CI183" s="10"/>
      <c r="CJ183" s="10"/>
      <c r="CK183" s="69"/>
      <c r="CL183" s="69"/>
      <c r="CM183" s="69"/>
      <c r="CO183" s="39"/>
      <c r="CP183" s="98"/>
      <c r="CQ183" s="10"/>
      <c r="CR183" s="10"/>
      <c r="CS183" s="10"/>
      <c r="CT183" s="69"/>
      <c r="CU183" s="69"/>
      <c r="CV183" s="69"/>
    </row>
    <row r="184" spans="1:100" s="45" customFormat="1" ht="15" x14ac:dyDescent="0.15">
      <c r="A184" s="39"/>
      <c r="B184" s="98"/>
      <c r="C184" s="37"/>
      <c r="D184" s="42"/>
      <c r="E184" s="69"/>
      <c r="F184" s="69"/>
      <c r="G184" s="69"/>
      <c r="H184" s="69"/>
      <c r="J184" s="39"/>
      <c r="K184" s="98"/>
      <c r="L184" s="37"/>
      <c r="M184" s="42"/>
      <c r="N184" s="69"/>
      <c r="O184" s="69"/>
      <c r="P184" s="69"/>
      <c r="Q184" s="69"/>
      <c r="S184" s="39"/>
      <c r="T184" s="39"/>
      <c r="U184" s="37"/>
      <c r="V184" s="42"/>
      <c r="W184" s="69"/>
      <c r="X184" s="69"/>
      <c r="Y184" s="69"/>
      <c r="Z184" s="69"/>
      <c r="AA184" s="44"/>
      <c r="AB184" s="44"/>
      <c r="AD184" s="39"/>
      <c r="AE184" s="98"/>
      <c r="AF184" s="37"/>
      <c r="AG184" s="10"/>
      <c r="AH184" s="69"/>
      <c r="AI184" s="69"/>
      <c r="AJ184" s="69"/>
      <c r="AK184" s="69"/>
      <c r="AL184" s="38"/>
      <c r="AN184" s="39"/>
      <c r="AO184" s="98"/>
      <c r="AP184" s="37"/>
      <c r="AQ184" s="10"/>
      <c r="AR184" s="69"/>
      <c r="AS184" s="69"/>
      <c r="AT184" s="69"/>
      <c r="AU184" s="38"/>
      <c r="AW184" s="39"/>
      <c r="AX184" s="98"/>
      <c r="AY184" s="37"/>
      <c r="AZ184" s="10"/>
      <c r="BA184" s="69"/>
      <c r="BB184" s="69"/>
      <c r="BC184" s="69"/>
      <c r="BD184" s="69"/>
      <c r="BF184" s="39"/>
      <c r="BG184" s="98"/>
      <c r="BH184" s="37"/>
      <c r="BI184" s="42"/>
      <c r="BJ184" s="69"/>
      <c r="BK184" s="69"/>
      <c r="BL184" s="69"/>
      <c r="BM184" s="69"/>
      <c r="BN184" s="98"/>
      <c r="BO184" s="98"/>
      <c r="BQ184" s="39"/>
      <c r="BR184" s="98"/>
      <c r="BS184" s="37"/>
      <c r="BT184" s="42"/>
      <c r="BU184" s="69"/>
      <c r="BV184" s="69"/>
      <c r="BW184" s="69"/>
      <c r="BX184" s="69"/>
      <c r="BY184" s="98"/>
      <c r="BZ184" s="98"/>
      <c r="CB184" s="98"/>
      <c r="CF184" s="39"/>
      <c r="CG184" s="98"/>
      <c r="CH184" s="10"/>
      <c r="CI184" s="10"/>
      <c r="CJ184" s="10"/>
      <c r="CK184" s="69"/>
      <c r="CL184" s="69"/>
      <c r="CM184" s="69"/>
      <c r="CO184" s="39"/>
      <c r="CP184" s="98"/>
      <c r="CQ184" s="10"/>
      <c r="CR184" s="10"/>
      <c r="CS184" s="10"/>
      <c r="CT184" s="69"/>
      <c r="CU184" s="69"/>
      <c r="CV184" s="69"/>
    </row>
    <row r="185" spans="1:100" s="45" customFormat="1" ht="15" x14ac:dyDescent="0.15">
      <c r="A185" s="39"/>
      <c r="B185" s="98"/>
      <c r="C185" s="37"/>
      <c r="D185" s="42"/>
      <c r="E185" s="69"/>
      <c r="F185" s="69"/>
      <c r="G185" s="69"/>
      <c r="H185" s="69"/>
      <c r="J185" s="39"/>
      <c r="K185" s="98"/>
      <c r="L185" s="37"/>
      <c r="M185" s="42"/>
      <c r="N185" s="69"/>
      <c r="O185" s="69"/>
      <c r="P185" s="69"/>
      <c r="Q185" s="69"/>
      <c r="S185" s="39"/>
      <c r="T185" s="39"/>
      <c r="U185" s="37"/>
      <c r="V185" s="42"/>
      <c r="W185" s="69"/>
      <c r="X185" s="69"/>
      <c r="Y185" s="69"/>
      <c r="Z185" s="69"/>
      <c r="AA185" s="44"/>
      <c r="AB185" s="44"/>
      <c r="AD185" s="39"/>
      <c r="AE185" s="98"/>
      <c r="AF185" s="37"/>
      <c r="AG185" s="10"/>
      <c r="AH185" s="69"/>
      <c r="AI185" s="69"/>
      <c r="AJ185" s="69"/>
      <c r="AK185" s="69"/>
      <c r="AL185" s="38"/>
      <c r="AN185" s="39"/>
      <c r="AO185" s="98"/>
      <c r="AP185" s="37"/>
      <c r="AQ185" s="10"/>
      <c r="AR185" s="69"/>
      <c r="AS185" s="69"/>
      <c r="AT185" s="69"/>
      <c r="AU185" s="38"/>
      <c r="AW185" s="39"/>
      <c r="AX185" s="98"/>
      <c r="AY185" s="37"/>
      <c r="AZ185" s="10"/>
      <c r="BA185" s="69"/>
      <c r="BB185" s="69"/>
      <c r="BC185" s="69"/>
      <c r="BD185" s="69"/>
      <c r="BF185" s="39"/>
      <c r="BG185" s="98"/>
      <c r="BH185" s="37"/>
      <c r="BI185" s="42"/>
      <c r="BJ185" s="69"/>
      <c r="BK185" s="69"/>
      <c r="BL185" s="69"/>
      <c r="BM185" s="69"/>
      <c r="BN185" s="98"/>
      <c r="BO185" s="98"/>
      <c r="BQ185" s="39"/>
      <c r="BR185" s="98"/>
      <c r="BS185" s="37"/>
      <c r="BT185" s="42"/>
      <c r="BU185" s="69"/>
      <c r="BV185" s="69"/>
      <c r="BW185" s="69"/>
      <c r="BX185" s="69"/>
      <c r="BY185" s="98"/>
      <c r="BZ185" s="98"/>
      <c r="CB185" s="98"/>
      <c r="CF185" s="39"/>
      <c r="CG185" s="98"/>
      <c r="CH185" s="10"/>
      <c r="CI185" s="10"/>
      <c r="CJ185" s="10"/>
      <c r="CK185" s="69"/>
      <c r="CL185" s="69"/>
      <c r="CM185" s="69"/>
      <c r="CO185" s="39"/>
      <c r="CP185" s="98"/>
      <c r="CQ185" s="10"/>
      <c r="CR185" s="10"/>
      <c r="CS185" s="10"/>
      <c r="CT185" s="69"/>
      <c r="CU185" s="69"/>
      <c r="CV185" s="69"/>
    </row>
    <row r="186" spans="1:100" s="45" customFormat="1" ht="15" x14ac:dyDescent="0.15">
      <c r="A186" s="39"/>
      <c r="B186" s="98"/>
      <c r="C186" s="37"/>
      <c r="D186" s="42"/>
      <c r="E186" s="69"/>
      <c r="F186" s="69"/>
      <c r="G186" s="69"/>
      <c r="H186" s="69"/>
      <c r="J186" s="39"/>
      <c r="K186" s="98"/>
      <c r="L186" s="37"/>
      <c r="M186" s="42"/>
      <c r="N186" s="69"/>
      <c r="O186" s="69"/>
      <c r="P186" s="69"/>
      <c r="Q186" s="69"/>
      <c r="S186" s="39"/>
      <c r="T186" s="39"/>
      <c r="U186" s="37"/>
      <c r="V186" s="42"/>
      <c r="W186" s="69"/>
      <c r="X186" s="69"/>
      <c r="Y186" s="69"/>
      <c r="Z186" s="69"/>
      <c r="AA186" s="44"/>
      <c r="AB186" s="44"/>
      <c r="AD186" s="39"/>
      <c r="AE186" s="98"/>
      <c r="AF186" s="37"/>
      <c r="AG186" s="10"/>
      <c r="AH186" s="69"/>
      <c r="AI186" s="69"/>
      <c r="AJ186" s="69"/>
      <c r="AK186" s="69"/>
      <c r="AL186" s="38"/>
      <c r="AN186" s="39"/>
      <c r="AO186" s="98"/>
      <c r="AP186" s="37"/>
      <c r="AQ186" s="10"/>
      <c r="AR186" s="69"/>
      <c r="AS186" s="69"/>
      <c r="AT186" s="69"/>
      <c r="AU186" s="38"/>
      <c r="AW186" s="39"/>
      <c r="AX186" s="98"/>
      <c r="AY186" s="37"/>
      <c r="AZ186" s="10"/>
      <c r="BA186" s="69"/>
      <c r="BB186" s="69"/>
      <c r="BC186" s="69"/>
      <c r="BD186" s="69"/>
      <c r="BF186" s="39"/>
      <c r="BG186" s="98"/>
      <c r="BH186" s="37"/>
      <c r="BI186" s="42"/>
      <c r="BJ186" s="69"/>
      <c r="BK186" s="69"/>
      <c r="BL186" s="69"/>
      <c r="BM186" s="69"/>
      <c r="BN186" s="98"/>
      <c r="BO186" s="98"/>
      <c r="BQ186" s="39"/>
      <c r="BR186" s="98"/>
      <c r="BS186" s="37"/>
      <c r="BT186" s="42"/>
      <c r="BU186" s="69"/>
      <c r="BV186" s="69"/>
      <c r="BW186" s="69"/>
      <c r="BX186" s="69"/>
      <c r="BY186" s="98"/>
      <c r="BZ186" s="98"/>
      <c r="CB186" s="98"/>
      <c r="CF186" s="39"/>
      <c r="CG186" s="98"/>
      <c r="CH186" s="10"/>
      <c r="CI186" s="10"/>
      <c r="CJ186" s="10"/>
      <c r="CK186" s="69"/>
      <c r="CL186" s="69"/>
      <c r="CM186" s="69"/>
      <c r="CO186" s="39"/>
      <c r="CP186" s="98"/>
      <c r="CQ186" s="10"/>
      <c r="CR186" s="10"/>
      <c r="CS186" s="10"/>
      <c r="CT186" s="69"/>
      <c r="CU186" s="69"/>
      <c r="CV186" s="69"/>
    </row>
    <row r="187" spans="1:100" s="45" customFormat="1" ht="15" x14ac:dyDescent="0.15">
      <c r="A187" s="39"/>
      <c r="B187" s="98"/>
      <c r="C187" s="37"/>
      <c r="D187" s="42"/>
      <c r="E187" s="69"/>
      <c r="F187" s="69"/>
      <c r="G187" s="69"/>
      <c r="H187" s="69"/>
      <c r="J187" s="39"/>
      <c r="K187" s="98"/>
      <c r="L187" s="37"/>
      <c r="M187" s="42"/>
      <c r="N187" s="69"/>
      <c r="O187" s="69"/>
      <c r="P187" s="69"/>
      <c r="Q187" s="69"/>
      <c r="S187" s="39"/>
      <c r="T187" s="39"/>
      <c r="U187" s="37"/>
      <c r="V187" s="42"/>
      <c r="W187" s="69"/>
      <c r="X187" s="69"/>
      <c r="Y187" s="69"/>
      <c r="Z187" s="69"/>
      <c r="AA187" s="44"/>
      <c r="AB187" s="44"/>
      <c r="AD187" s="39"/>
      <c r="AE187" s="98"/>
      <c r="AF187" s="37"/>
      <c r="AG187" s="10"/>
      <c r="AH187" s="69"/>
      <c r="AI187" s="69"/>
      <c r="AJ187" s="69"/>
      <c r="AK187" s="69"/>
      <c r="AL187" s="38"/>
      <c r="AN187" s="39"/>
      <c r="AO187" s="98"/>
      <c r="AP187" s="37"/>
      <c r="AQ187" s="10"/>
      <c r="AR187" s="69"/>
      <c r="AS187" s="69"/>
      <c r="AT187" s="69"/>
      <c r="AU187" s="38"/>
      <c r="AW187" s="39"/>
      <c r="AX187" s="98"/>
      <c r="AY187" s="37"/>
      <c r="AZ187" s="10"/>
      <c r="BA187" s="69"/>
      <c r="BB187" s="69"/>
      <c r="BC187" s="69"/>
      <c r="BD187" s="69"/>
      <c r="BF187" s="39"/>
      <c r="BG187" s="98"/>
      <c r="BH187" s="37"/>
      <c r="BI187" s="42"/>
      <c r="BJ187" s="69"/>
      <c r="BK187" s="69"/>
      <c r="BL187" s="69"/>
      <c r="BM187" s="69"/>
      <c r="BN187" s="98"/>
      <c r="BO187" s="98"/>
      <c r="BQ187" s="39"/>
      <c r="BR187" s="98"/>
      <c r="BS187" s="37"/>
      <c r="BT187" s="42"/>
      <c r="BU187" s="69"/>
      <c r="BV187" s="69"/>
      <c r="BW187" s="69"/>
      <c r="BX187" s="69"/>
      <c r="BY187" s="98"/>
      <c r="BZ187" s="98"/>
      <c r="CB187" s="98"/>
      <c r="CF187" s="39"/>
      <c r="CG187" s="98"/>
      <c r="CH187" s="10"/>
      <c r="CI187" s="10"/>
      <c r="CJ187" s="10"/>
      <c r="CK187" s="69"/>
      <c r="CL187" s="69"/>
      <c r="CM187" s="69"/>
      <c r="CO187" s="39"/>
      <c r="CP187" s="98"/>
      <c r="CQ187" s="10"/>
      <c r="CR187" s="10"/>
      <c r="CS187" s="10"/>
      <c r="CT187" s="69"/>
      <c r="CU187" s="69"/>
      <c r="CV187" s="69"/>
    </row>
    <row r="188" spans="1:100" s="45" customFormat="1" ht="15" x14ac:dyDescent="0.15">
      <c r="A188" s="39"/>
      <c r="B188" s="98"/>
      <c r="C188" s="37"/>
      <c r="D188" s="42"/>
      <c r="E188" s="69"/>
      <c r="F188" s="69"/>
      <c r="G188" s="69"/>
      <c r="H188" s="69"/>
      <c r="J188" s="39"/>
      <c r="K188" s="98"/>
      <c r="L188" s="37"/>
      <c r="M188" s="42"/>
      <c r="N188" s="69"/>
      <c r="O188" s="69"/>
      <c r="P188" s="69"/>
      <c r="Q188" s="69"/>
      <c r="S188" s="39"/>
      <c r="T188" s="39"/>
      <c r="U188" s="37"/>
      <c r="V188" s="42"/>
      <c r="W188" s="69"/>
      <c r="X188" s="69"/>
      <c r="Y188" s="69"/>
      <c r="Z188" s="69"/>
      <c r="AA188" s="44"/>
      <c r="AB188" s="44"/>
      <c r="AD188" s="39"/>
      <c r="AE188" s="98"/>
      <c r="AF188" s="37"/>
      <c r="AG188" s="10"/>
      <c r="AH188" s="69"/>
      <c r="AI188" s="69"/>
      <c r="AJ188" s="69"/>
      <c r="AK188" s="69"/>
      <c r="AL188" s="38"/>
      <c r="AN188" s="39"/>
      <c r="AO188" s="98"/>
      <c r="AP188" s="37"/>
      <c r="AQ188" s="10"/>
      <c r="AR188" s="69"/>
      <c r="AS188" s="69"/>
      <c r="AT188" s="69"/>
      <c r="AU188" s="38"/>
      <c r="AW188" s="39"/>
      <c r="AX188" s="98"/>
      <c r="AY188" s="37"/>
      <c r="AZ188" s="10"/>
      <c r="BA188" s="69"/>
      <c r="BB188" s="69"/>
      <c r="BC188" s="69"/>
      <c r="BD188" s="69"/>
      <c r="BF188" s="39"/>
      <c r="BG188" s="98"/>
      <c r="BH188" s="37"/>
      <c r="BI188" s="42"/>
      <c r="BJ188" s="69"/>
      <c r="BK188" s="69"/>
      <c r="BL188" s="69"/>
      <c r="BM188" s="69"/>
      <c r="BN188" s="98"/>
      <c r="BO188" s="98"/>
      <c r="BQ188" s="39"/>
      <c r="BR188" s="98"/>
      <c r="BS188" s="37"/>
      <c r="BT188" s="42"/>
      <c r="BU188" s="69"/>
      <c r="BV188" s="69"/>
      <c r="BW188" s="69"/>
      <c r="BX188" s="69"/>
      <c r="BY188" s="98"/>
      <c r="BZ188" s="98"/>
      <c r="CB188" s="98"/>
      <c r="CF188" s="39"/>
      <c r="CG188" s="98"/>
      <c r="CH188" s="10"/>
      <c r="CI188" s="10"/>
      <c r="CJ188" s="10"/>
      <c r="CK188" s="69"/>
      <c r="CL188" s="69"/>
      <c r="CM188" s="69"/>
      <c r="CO188" s="39"/>
      <c r="CP188" s="98"/>
      <c r="CQ188" s="10"/>
      <c r="CR188" s="10"/>
      <c r="CS188" s="10"/>
      <c r="CT188" s="69"/>
      <c r="CU188" s="69"/>
      <c r="CV188" s="69"/>
    </row>
    <row r="189" spans="1:100" s="45" customFormat="1" ht="15" x14ac:dyDescent="0.15">
      <c r="A189" s="39"/>
      <c r="B189" s="98"/>
      <c r="C189" s="37"/>
      <c r="D189" s="42"/>
      <c r="E189" s="69"/>
      <c r="F189" s="69"/>
      <c r="G189" s="69"/>
      <c r="H189" s="69"/>
      <c r="J189" s="39"/>
      <c r="K189" s="98"/>
      <c r="L189" s="37"/>
      <c r="M189" s="42"/>
      <c r="N189" s="69"/>
      <c r="O189" s="69"/>
      <c r="P189" s="69"/>
      <c r="Q189" s="69"/>
      <c r="S189" s="39"/>
      <c r="T189" s="39"/>
      <c r="U189" s="37"/>
      <c r="V189" s="42"/>
      <c r="W189" s="69"/>
      <c r="X189" s="69"/>
      <c r="Y189" s="69"/>
      <c r="Z189" s="69"/>
      <c r="AA189" s="44"/>
      <c r="AB189" s="44"/>
      <c r="AD189" s="39"/>
      <c r="AE189" s="98"/>
      <c r="AF189" s="37"/>
      <c r="AG189" s="10"/>
      <c r="AH189" s="69"/>
      <c r="AI189" s="69"/>
      <c r="AJ189" s="69"/>
      <c r="AK189" s="69"/>
      <c r="AL189" s="38"/>
      <c r="AN189" s="39"/>
      <c r="AO189" s="98"/>
      <c r="AP189" s="37"/>
      <c r="AQ189" s="10"/>
      <c r="AR189" s="69"/>
      <c r="AS189" s="69"/>
      <c r="AT189" s="69"/>
      <c r="AU189" s="38"/>
      <c r="AW189" s="39"/>
      <c r="AX189" s="98"/>
      <c r="AY189" s="37"/>
      <c r="AZ189" s="10"/>
      <c r="BA189" s="69"/>
      <c r="BB189" s="69"/>
      <c r="BC189" s="69"/>
      <c r="BD189" s="69"/>
      <c r="BF189" s="39"/>
      <c r="BG189" s="98"/>
      <c r="BH189" s="37"/>
      <c r="BI189" s="42"/>
      <c r="BJ189" s="69"/>
      <c r="BK189" s="69"/>
      <c r="BL189" s="69"/>
      <c r="BM189" s="69"/>
      <c r="BN189" s="98"/>
      <c r="BO189" s="98"/>
      <c r="BQ189" s="39"/>
      <c r="BR189" s="98"/>
      <c r="BS189" s="37"/>
      <c r="BT189" s="42"/>
      <c r="BU189" s="69"/>
      <c r="BV189" s="69"/>
      <c r="BW189" s="69"/>
      <c r="BX189" s="69"/>
      <c r="BY189" s="98"/>
      <c r="BZ189" s="98"/>
      <c r="CB189" s="98"/>
      <c r="CF189" s="39"/>
      <c r="CG189" s="98"/>
      <c r="CH189" s="10"/>
      <c r="CI189" s="10"/>
      <c r="CJ189" s="10"/>
      <c r="CK189" s="69"/>
      <c r="CL189" s="69"/>
      <c r="CM189" s="69"/>
      <c r="CO189" s="39"/>
      <c r="CP189" s="98"/>
      <c r="CQ189" s="10"/>
      <c r="CR189" s="10"/>
      <c r="CS189" s="10"/>
      <c r="CT189" s="69"/>
      <c r="CU189" s="69"/>
      <c r="CV189" s="69"/>
    </row>
    <row r="190" spans="1:100" s="45" customFormat="1" ht="15" x14ac:dyDescent="0.15">
      <c r="A190" s="39"/>
      <c r="B190" s="98"/>
      <c r="C190" s="37"/>
      <c r="D190" s="42"/>
      <c r="E190" s="69"/>
      <c r="F190" s="69"/>
      <c r="G190" s="69"/>
      <c r="H190" s="69"/>
      <c r="J190" s="39"/>
      <c r="K190" s="98"/>
      <c r="L190" s="37"/>
      <c r="M190" s="42"/>
      <c r="N190" s="69"/>
      <c r="O190" s="69"/>
      <c r="P190" s="69"/>
      <c r="Q190" s="69"/>
      <c r="S190" s="39"/>
      <c r="T190" s="39"/>
      <c r="U190" s="37"/>
      <c r="V190" s="42"/>
      <c r="W190" s="69"/>
      <c r="X190" s="69"/>
      <c r="Y190" s="69"/>
      <c r="Z190" s="69"/>
      <c r="AA190" s="44"/>
      <c r="AB190" s="44"/>
      <c r="AD190" s="39"/>
      <c r="AE190" s="98"/>
      <c r="AF190" s="37"/>
      <c r="AG190" s="10"/>
      <c r="AH190" s="69"/>
      <c r="AI190" s="69"/>
      <c r="AJ190" s="69"/>
      <c r="AK190" s="69"/>
      <c r="AL190" s="38"/>
      <c r="AN190" s="39"/>
      <c r="AO190" s="98"/>
      <c r="AP190" s="37"/>
      <c r="AQ190" s="10"/>
      <c r="AR190" s="69"/>
      <c r="AS190" s="69"/>
      <c r="AT190" s="69"/>
      <c r="AU190" s="38"/>
      <c r="AW190" s="39"/>
      <c r="AX190" s="98"/>
      <c r="AY190" s="37"/>
      <c r="AZ190" s="10"/>
      <c r="BA190" s="69"/>
      <c r="BB190" s="69"/>
      <c r="BC190" s="69"/>
      <c r="BD190" s="69"/>
      <c r="BF190" s="39"/>
      <c r="BG190" s="98"/>
      <c r="BH190" s="37"/>
      <c r="BI190" s="42"/>
      <c r="BJ190" s="69"/>
      <c r="BK190" s="69"/>
      <c r="BL190" s="69"/>
      <c r="BM190" s="69"/>
      <c r="BN190" s="98"/>
      <c r="BO190" s="98"/>
      <c r="BQ190" s="39"/>
      <c r="BR190" s="98"/>
      <c r="BS190" s="37"/>
      <c r="BT190" s="42"/>
      <c r="BU190" s="69"/>
      <c r="BV190" s="69"/>
      <c r="BW190" s="69"/>
      <c r="BX190" s="69"/>
      <c r="BY190" s="98"/>
      <c r="BZ190" s="98"/>
      <c r="CB190" s="98"/>
      <c r="CF190" s="39"/>
      <c r="CG190" s="98"/>
      <c r="CH190" s="10"/>
      <c r="CI190" s="10"/>
      <c r="CJ190" s="10"/>
      <c r="CK190" s="69"/>
      <c r="CL190" s="69"/>
      <c r="CM190" s="69"/>
      <c r="CO190" s="39"/>
      <c r="CP190" s="98"/>
      <c r="CQ190" s="10"/>
      <c r="CR190" s="10"/>
      <c r="CS190" s="10"/>
      <c r="CT190" s="69"/>
      <c r="CU190" s="69"/>
      <c r="CV190" s="69"/>
    </row>
    <row r="191" spans="1:100" s="45" customFormat="1" ht="15" x14ac:dyDescent="0.15">
      <c r="A191" s="39"/>
      <c r="B191" s="98"/>
      <c r="C191" s="37"/>
      <c r="D191" s="42"/>
      <c r="E191" s="69"/>
      <c r="F191" s="69"/>
      <c r="G191" s="69"/>
      <c r="H191" s="69"/>
      <c r="J191" s="39"/>
      <c r="K191" s="98"/>
      <c r="L191" s="37"/>
      <c r="M191" s="42"/>
      <c r="N191" s="69"/>
      <c r="O191" s="69"/>
      <c r="P191" s="69"/>
      <c r="Q191" s="69"/>
      <c r="S191" s="39"/>
      <c r="T191" s="39"/>
      <c r="U191" s="37"/>
      <c r="V191" s="42"/>
      <c r="W191" s="69"/>
      <c r="X191" s="69"/>
      <c r="Y191" s="69"/>
      <c r="Z191" s="69"/>
      <c r="AA191" s="44"/>
      <c r="AB191" s="44"/>
      <c r="AD191" s="39"/>
      <c r="AE191" s="98"/>
      <c r="AF191" s="37"/>
      <c r="AG191" s="10"/>
      <c r="AH191" s="69"/>
      <c r="AI191" s="69"/>
      <c r="AJ191" s="69"/>
      <c r="AK191" s="69"/>
      <c r="AL191" s="38"/>
      <c r="AN191" s="39"/>
      <c r="AO191" s="98"/>
      <c r="AP191" s="37"/>
      <c r="AQ191" s="10"/>
      <c r="AR191" s="69"/>
      <c r="AS191" s="69"/>
      <c r="AT191" s="69"/>
      <c r="AU191" s="38"/>
      <c r="AW191" s="39"/>
      <c r="AX191" s="98"/>
      <c r="AY191" s="37"/>
      <c r="AZ191" s="10"/>
      <c r="BA191" s="69"/>
      <c r="BB191" s="69"/>
      <c r="BC191" s="69"/>
      <c r="BD191" s="69"/>
      <c r="BF191" s="39"/>
      <c r="BG191" s="98"/>
      <c r="BH191" s="37"/>
      <c r="BI191" s="42"/>
      <c r="BJ191" s="69"/>
      <c r="BK191" s="69"/>
      <c r="BL191" s="69"/>
      <c r="BM191" s="69"/>
      <c r="BN191" s="98"/>
      <c r="BO191" s="98"/>
      <c r="BQ191" s="39"/>
      <c r="BR191" s="98"/>
      <c r="BS191" s="37"/>
      <c r="BT191" s="42"/>
      <c r="BU191" s="69"/>
      <c r="BV191" s="69"/>
      <c r="BW191" s="69"/>
      <c r="BX191" s="69"/>
      <c r="BY191" s="98"/>
      <c r="BZ191" s="98"/>
      <c r="CB191" s="98"/>
      <c r="CF191" s="39"/>
      <c r="CG191" s="98"/>
      <c r="CH191" s="10"/>
      <c r="CI191" s="10"/>
      <c r="CJ191" s="10"/>
      <c r="CK191" s="69"/>
      <c r="CL191" s="69"/>
      <c r="CM191" s="69"/>
      <c r="CO191" s="39"/>
      <c r="CP191" s="98"/>
      <c r="CQ191" s="10"/>
      <c r="CR191" s="10"/>
      <c r="CS191" s="10"/>
      <c r="CT191" s="69"/>
      <c r="CU191" s="69"/>
      <c r="CV191" s="69"/>
    </row>
    <row r="192" spans="1:100" s="45" customFormat="1" ht="15" x14ac:dyDescent="0.15">
      <c r="A192" s="39"/>
      <c r="B192" s="98"/>
      <c r="C192" s="37"/>
      <c r="D192" s="42"/>
      <c r="E192" s="69"/>
      <c r="F192" s="69"/>
      <c r="G192" s="69"/>
      <c r="H192" s="69"/>
      <c r="J192" s="39"/>
      <c r="K192" s="98"/>
      <c r="L192" s="37"/>
      <c r="M192" s="42"/>
      <c r="N192" s="69"/>
      <c r="O192" s="69"/>
      <c r="P192" s="69"/>
      <c r="Q192" s="69"/>
      <c r="S192" s="39"/>
      <c r="T192" s="39"/>
      <c r="U192" s="37"/>
      <c r="V192" s="42"/>
      <c r="W192" s="69"/>
      <c r="X192" s="69"/>
      <c r="Y192" s="69"/>
      <c r="Z192" s="69"/>
      <c r="AA192" s="44"/>
      <c r="AB192" s="44"/>
      <c r="AD192" s="39"/>
      <c r="AE192" s="98"/>
      <c r="AF192" s="37"/>
      <c r="AG192" s="10"/>
      <c r="AH192" s="69"/>
      <c r="AI192" s="69"/>
      <c r="AJ192" s="69"/>
      <c r="AK192" s="69"/>
      <c r="AL192" s="38"/>
      <c r="AN192" s="39"/>
      <c r="AO192" s="98"/>
      <c r="AP192" s="37"/>
      <c r="AQ192" s="10"/>
      <c r="AR192" s="69"/>
      <c r="AS192" s="69"/>
      <c r="AT192" s="69"/>
      <c r="AU192" s="38"/>
      <c r="AW192" s="39"/>
      <c r="AX192" s="98"/>
      <c r="AY192" s="37"/>
      <c r="AZ192" s="10"/>
      <c r="BA192" s="69"/>
      <c r="BB192" s="69"/>
      <c r="BC192" s="69"/>
      <c r="BD192" s="69"/>
      <c r="BF192" s="39"/>
      <c r="BG192" s="98"/>
      <c r="BH192" s="37"/>
      <c r="BI192" s="42"/>
      <c r="BJ192" s="69"/>
      <c r="BK192" s="69"/>
      <c r="BL192" s="69"/>
      <c r="BM192" s="69"/>
      <c r="BN192" s="98"/>
      <c r="BO192" s="98"/>
      <c r="BQ192" s="39"/>
      <c r="BR192" s="98"/>
      <c r="BS192" s="37"/>
      <c r="BT192" s="42"/>
      <c r="BU192" s="69"/>
      <c r="BV192" s="69"/>
      <c r="BW192" s="69"/>
      <c r="BX192" s="69"/>
      <c r="BY192" s="98"/>
      <c r="BZ192" s="98"/>
      <c r="CB192" s="98"/>
      <c r="CF192" s="39"/>
      <c r="CG192" s="98"/>
      <c r="CH192" s="10"/>
      <c r="CI192" s="10"/>
      <c r="CJ192" s="10"/>
      <c r="CK192" s="69"/>
      <c r="CL192" s="69"/>
      <c r="CM192" s="69"/>
      <c r="CO192" s="39"/>
      <c r="CP192" s="98"/>
      <c r="CQ192" s="10"/>
      <c r="CR192" s="10"/>
      <c r="CS192" s="10"/>
      <c r="CT192" s="69"/>
      <c r="CU192" s="69"/>
      <c r="CV192" s="69"/>
    </row>
    <row r="193" spans="1:100" s="45" customFormat="1" ht="15" x14ac:dyDescent="0.15">
      <c r="A193" s="39"/>
      <c r="B193" s="98"/>
      <c r="C193" s="37"/>
      <c r="D193" s="42"/>
      <c r="E193" s="69"/>
      <c r="F193" s="69"/>
      <c r="G193" s="69"/>
      <c r="H193" s="69"/>
      <c r="J193" s="39"/>
      <c r="K193" s="98"/>
      <c r="L193" s="37"/>
      <c r="M193" s="42"/>
      <c r="N193" s="69"/>
      <c r="O193" s="69"/>
      <c r="P193" s="69"/>
      <c r="Q193" s="69"/>
      <c r="S193" s="39"/>
      <c r="T193" s="39"/>
      <c r="U193" s="37"/>
      <c r="V193" s="42"/>
      <c r="W193" s="69"/>
      <c r="X193" s="69"/>
      <c r="Y193" s="69"/>
      <c r="Z193" s="69"/>
      <c r="AA193" s="44"/>
      <c r="AB193" s="44"/>
      <c r="AD193" s="39"/>
      <c r="AE193" s="98"/>
      <c r="AF193" s="37"/>
      <c r="AG193" s="10"/>
      <c r="AH193" s="69"/>
      <c r="AI193" s="69"/>
      <c r="AJ193" s="69"/>
      <c r="AK193" s="69"/>
      <c r="AL193" s="38"/>
      <c r="AN193" s="39"/>
      <c r="AO193" s="98"/>
      <c r="AP193" s="37"/>
      <c r="AQ193" s="10"/>
      <c r="AR193" s="69"/>
      <c r="AS193" s="69"/>
      <c r="AT193" s="69"/>
      <c r="AU193" s="38"/>
      <c r="AW193" s="39"/>
      <c r="AX193" s="98"/>
      <c r="AY193" s="37"/>
      <c r="AZ193" s="10"/>
      <c r="BA193" s="69"/>
      <c r="BB193" s="69"/>
      <c r="BC193" s="69"/>
      <c r="BD193" s="69"/>
      <c r="BF193" s="39"/>
      <c r="BG193" s="98"/>
      <c r="BH193" s="37"/>
      <c r="BI193" s="42"/>
      <c r="BJ193" s="69"/>
      <c r="BK193" s="69"/>
      <c r="BL193" s="69"/>
      <c r="BM193" s="69"/>
      <c r="BN193" s="98"/>
      <c r="BO193" s="98"/>
      <c r="BQ193" s="39"/>
      <c r="BR193" s="98"/>
      <c r="BS193" s="37"/>
      <c r="BT193" s="42"/>
      <c r="BU193" s="69"/>
      <c r="BV193" s="69"/>
      <c r="BW193" s="69"/>
      <c r="BX193" s="69"/>
      <c r="BY193" s="98"/>
      <c r="BZ193" s="98"/>
      <c r="CB193" s="98"/>
      <c r="CF193" s="39"/>
      <c r="CG193" s="98"/>
      <c r="CH193" s="10"/>
      <c r="CI193" s="10"/>
      <c r="CJ193" s="10"/>
      <c r="CK193" s="69"/>
      <c r="CL193" s="69"/>
      <c r="CM193" s="69"/>
      <c r="CO193" s="39"/>
      <c r="CP193" s="98"/>
      <c r="CQ193" s="10"/>
      <c r="CR193" s="10"/>
      <c r="CS193" s="10"/>
      <c r="CT193" s="69"/>
      <c r="CU193" s="69"/>
      <c r="CV193" s="69"/>
    </row>
    <row r="194" spans="1:100" s="45" customFormat="1" ht="15" x14ac:dyDescent="0.15">
      <c r="A194" s="39"/>
      <c r="B194" s="98"/>
      <c r="C194" s="37"/>
      <c r="D194" s="42"/>
      <c r="E194" s="69"/>
      <c r="F194" s="69"/>
      <c r="G194" s="69"/>
      <c r="H194" s="69"/>
      <c r="J194" s="39"/>
      <c r="K194" s="98"/>
      <c r="L194" s="37"/>
      <c r="M194" s="42"/>
      <c r="N194" s="69"/>
      <c r="O194" s="69"/>
      <c r="P194" s="69"/>
      <c r="Q194" s="69"/>
      <c r="S194" s="39"/>
      <c r="T194" s="39"/>
      <c r="U194" s="37"/>
      <c r="V194" s="42"/>
      <c r="W194" s="69"/>
      <c r="X194" s="69"/>
      <c r="Y194" s="69"/>
      <c r="Z194" s="69"/>
      <c r="AA194" s="44"/>
      <c r="AB194" s="44"/>
      <c r="AD194" s="39"/>
      <c r="AE194" s="98"/>
      <c r="AF194" s="37"/>
      <c r="AG194" s="10"/>
      <c r="AH194" s="69"/>
      <c r="AI194" s="69"/>
      <c r="AJ194" s="69"/>
      <c r="AK194" s="69"/>
      <c r="AL194" s="38"/>
      <c r="AN194" s="39"/>
      <c r="AO194" s="98"/>
      <c r="AP194" s="37"/>
      <c r="AQ194" s="10"/>
      <c r="AR194" s="69"/>
      <c r="AS194" s="69"/>
      <c r="AT194" s="69"/>
      <c r="AU194" s="38"/>
      <c r="AW194" s="39"/>
      <c r="AX194" s="98"/>
      <c r="AY194" s="37"/>
      <c r="AZ194" s="10"/>
      <c r="BA194" s="69"/>
      <c r="BB194" s="69"/>
      <c r="BC194" s="69"/>
      <c r="BD194" s="69"/>
      <c r="BF194" s="39"/>
      <c r="BG194" s="98"/>
      <c r="BH194" s="37"/>
      <c r="BI194" s="42"/>
      <c r="BJ194" s="69"/>
      <c r="BK194" s="69"/>
      <c r="BL194" s="69"/>
      <c r="BM194" s="69"/>
      <c r="BN194" s="98"/>
      <c r="BO194" s="98"/>
      <c r="BQ194" s="39"/>
      <c r="BR194" s="98"/>
      <c r="BS194" s="37"/>
      <c r="BT194" s="42"/>
      <c r="BU194" s="69"/>
      <c r="BV194" s="69"/>
      <c r="BW194" s="69"/>
      <c r="BX194" s="69"/>
      <c r="BY194" s="98"/>
      <c r="BZ194" s="98"/>
      <c r="CB194" s="98"/>
      <c r="CF194" s="39"/>
      <c r="CG194" s="98"/>
      <c r="CH194" s="10"/>
      <c r="CI194" s="10"/>
      <c r="CJ194" s="10"/>
      <c r="CK194" s="69"/>
      <c r="CL194" s="69"/>
      <c r="CM194" s="69"/>
      <c r="CO194" s="39"/>
      <c r="CP194" s="98"/>
      <c r="CQ194" s="10"/>
      <c r="CR194" s="10"/>
      <c r="CS194" s="10"/>
      <c r="CT194" s="69"/>
      <c r="CU194" s="69"/>
      <c r="CV194" s="69"/>
    </row>
    <row r="195" spans="1:100" s="45" customFormat="1" ht="15" x14ac:dyDescent="0.15">
      <c r="A195" s="39"/>
      <c r="B195" s="98"/>
      <c r="C195" s="37"/>
      <c r="D195" s="42"/>
      <c r="E195" s="69"/>
      <c r="F195" s="69"/>
      <c r="G195" s="69"/>
      <c r="H195" s="69"/>
      <c r="J195" s="39"/>
      <c r="K195" s="98"/>
      <c r="L195" s="37"/>
      <c r="M195" s="42"/>
      <c r="N195" s="69"/>
      <c r="O195" s="69"/>
      <c r="P195" s="69"/>
      <c r="Q195" s="69"/>
      <c r="S195" s="39"/>
      <c r="T195" s="39"/>
      <c r="U195" s="37"/>
      <c r="V195" s="42"/>
      <c r="W195" s="69"/>
      <c r="X195" s="69"/>
      <c r="Y195" s="69"/>
      <c r="Z195" s="69"/>
      <c r="AA195" s="44"/>
      <c r="AB195" s="44"/>
      <c r="AD195" s="39"/>
      <c r="AE195" s="98"/>
      <c r="AF195" s="37"/>
      <c r="AG195" s="10"/>
      <c r="AH195" s="69"/>
      <c r="AI195" s="69"/>
      <c r="AJ195" s="69"/>
      <c r="AK195" s="69"/>
      <c r="AL195" s="38"/>
      <c r="AN195" s="39"/>
      <c r="AO195" s="98"/>
      <c r="AP195" s="37"/>
      <c r="AQ195" s="10"/>
      <c r="AR195" s="69"/>
      <c r="AS195" s="69"/>
      <c r="AT195" s="69"/>
      <c r="AU195" s="38"/>
      <c r="AW195" s="39"/>
      <c r="AX195" s="98"/>
      <c r="AY195" s="37"/>
      <c r="AZ195" s="10"/>
      <c r="BA195" s="69"/>
      <c r="BB195" s="69"/>
      <c r="BC195" s="69"/>
      <c r="BD195" s="69"/>
      <c r="BF195" s="39"/>
      <c r="BG195" s="98"/>
      <c r="BH195" s="37"/>
      <c r="BI195" s="42"/>
      <c r="BJ195" s="69"/>
      <c r="BK195" s="69"/>
      <c r="BL195" s="69"/>
      <c r="BM195" s="69"/>
      <c r="BN195" s="98"/>
      <c r="BO195" s="98"/>
      <c r="BQ195" s="39"/>
      <c r="BR195" s="98"/>
      <c r="BS195" s="37"/>
      <c r="BT195" s="42"/>
      <c r="BU195" s="69"/>
      <c r="BV195" s="69"/>
      <c r="BW195" s="69"/>
      <c r="BX195" s="69"/>
      <c r="BY195" s="98"/>
      <c r="BZ195" s="98"/>
      <c r="CB195" s="98"/>
      <c r="CF195" s="39"/>
      <c r="CG195" s="98"/>
      <c r="CH195" s="10"/>
      <c r="CI195" s="10"/>
      <c r="CJ195" s="10"/>
      <c r="CK195" s="69"/>
      <c r="CL195" s="69"/>
      <c r="CM195" s="69"/>
      <c r="CO195" s="39"/>
      <c r="CP195" s="98"/>
      <c r="CQ195" s="10"/>
      <c r="CR195" s="10"/>
      <c r="CS195" s="10"/>
      <c r="CT195" s="69"/>
      <c r="CU195" s="69"/>
      <c r="CV195" s="69"/>
    </row>
    <row r="196" spans="1:100" s="45" customFormat="1" ht="15" x14ac:dyDescent="0.15">
      <c r="A196" s="39"/>
      <c r="B196" s="98"/>
      <c r="C196" s="37"/>
      <c r="D196" s="42"/>
      <c r="E196" s="69"/>
      <c r="F196" s="69"/>
      <c r="G196" s="69"/>
      <c r="H196" s="69"/>
      <c r="J196" s="39"/>
      <c r="K196" s="98"/>
      <c r="L196" s="37"/>
      <c r="M196" s="42"/>
      <c r="N196" s="69"/>
      <c r="O196" s="69"/>
      <c r="P196" s="69"/>
      <c r="Q196" s="69"/>
      <c r="S196" s="39"/>
      <c r="T196" s="39"/>
      <c r="U196" s="37"/>
      <c r="V196" s="42"/>
      <c r="W196" s="69"/>
      <c r="X196" s="69"/>
      <c r="Y196" s="69"/>
      <c r="Z196" s="69"/>
      <c r="AA196" s="44"/>
      <c r="AB196" s="44"/>
      <c r="AD196" s="39"/>
      <c r="AE196" s="98"/>
      <c r="AF196" s="37"/>
      <c r="AG196" s="10"/>
      <c r="AH196" s="69"/>
      <c r="AI196" s="69"/>
      <c r="AJ196" s="69"/>
      <c r="AK196" s="69"/>
      <c r="AL196" s="38"/>
      <c r="AN196" s="39"/>
      <c r="AO196" s="98"/>
      <c r="AP196" s="37"/>
      <c r="AQ196" s="10"/>
      <c r="AR196" s="69"/>
      <c r="AS196" s="69"/>
      <c r="AT196" s="69"/>
      <c r="AU196" s="38"/>
      <c r="AW196" s="39"/>
      <c r="AX196" s="98"/>
      <c r="AY196" s="37"/>
      <c r="AZ196" s="10"/>
      <c r="BA196" s="69"/>
      <c r="BB196" s="69"/>
      <c r="BC196" s="69"/>
      <c r="BD196" s="69"/>
      <c r="BF196" s="39"/>
      <c r="BG196" s="98"/>
      <c r="BH196" s="37"/>
      <c r="BI196" s="42"/>
      <c r="BJ196" s="69"/>
      <c r="BK196" s="69"/>
      <c r="BL196" s="69"/>
      <c r="BM196" s="69"/>
      <c r="BN196" s="98"/>
      <c r="BO196" s="98"/>
      <c r="BQ196" s="39"/>
      <c r="BR196" s="98"/>
      <c r="BS196" s="37"/>
      <c r="BT196" s="42"/>
      <c r="BU196" s="69"/>
      <c r="BV196" s="69"/>
      <c r="BW196" s="69"/>
      <c r="BX196" s="69"/>
      <c r="BY196" s="98"/>
      <c r="BZ196" s="98"/>
      <c r="CB196" s="98"/>
      <c r="CF196" s="39"/>
      <c r="CG196" s="98"/>
      <c r="CH196" s="10"/>
      <c r="CI196" s="10"/>
      <c r="CJ196" s="10"/>
      <c r="CK196" s="69"/>
      <c r="CL196" s="69"/>
      <c r="CM196" s="69"/>
      <c r="CO196" s="39"/>
      <c r="CP196" s="98"/>
      <c r="CQ196" s="10"/>
      <c r="CR196" s="10"/>
      <c r="CS196" s="10"/>
      <c r="CT196" s="69"/>
      <c r="CU196" s="69"/>
      <c r="CV196" s="69"/>
    </row>
    <row r="197" spans="1:100" s="45" customFormat="1" ht="15" x14ac:dyDescent="0.15">
      <c r="A197" s="39"/>
      <c r="B197" s="98"/>
      <c r="C197" s="37"/>
      <c r="D197" s="42"/>
      <c r="E197" s="69"/>
      <c r="F197" s="69"/>
      <c r="G197" s="69"/>
      <c r="H197" s="69"/>
      <c r="J197" s="39"/>
      <c r="K197" s="98"/>
      <c r="L197" s="37"/>
      <c r="M197" s="42"/>
      <c r="N197" s="69"/>
      <c r="O197" s="69"/>
      <c r="P197" s="69"/>
      <c r="Q197" s="69"/>
      <c r="S197" s="39"/>
      <c r="T197" s="39"/>
      <c r="U197" s="37"/>
      <c r="V197" s="42"/>
      <c r="W197" s="69"/>
      <c r="X197" s="69"/>
      <c r="Y197" s="69"/>
      <c r="Z197" s="69"/>
      <c r="AA197" s="44"/>
      <c r="AB197" s="44"/>
      <c r="AD197" s="39"/>
      <c r="AE197" s="98"/>
      <c r="AF197" s="37"/>
      <c r="AG197" s="10"/>
      <c r="AH197" s="69"/>
      <c r="AI197" s="69"/>
      <c r="AJ197" s="69"/>
      <c r="AK197" s="69"/>
      <c r="AL197" s="38"/>
      <c r="AN197" s="39"/>
      <c r="AO197" s="98"/>
      <c r="AP197" s="37"/>
      <c r="AQ197" s="10"/>
      <c r="AR197" s="69"/>
      <c r="AS197" s="69"/>
      <c r="AT197" s="69"/>
      <c r="AU197" s="38"/>
      <c r="AW197" s="39"/>
      <c r="AX197" s="98"/>
      <c r="AY197" s="37"/>
      <c r="AZ197" s="10"/>
      <c r="BA197" s="69"/>
      <c r="BB197" s="69"/>
      <c r="BC197" s="69"/>
      <c r="BD197" s="69"/>
      <c r="BF197" s="39"/>
      <c r="BG197" s="98"/>
      <c r="BH197" s="37"/>
      <c r="BI197" s="42"/>
      <c r="BJ197" s="69"/>
      <c r="BK197" s="69"/>
      <c r="BL197" s="69"/>
      <c r="BM197" s="69"/>
      <c r="BN197" s="98"/>
      <c r="BO197" s="98"/>
      <c r="BQ197" s="39"/>
      <c r="BR197" s="98"/>
      <c r="BS197" s="37"/>
      <c r="BT197" s="42"/>
      <c r="BU197" s="69"/>
      <c r="BV197" s="69"/>
      <c r="BW197" s="69"/>
      <c r="BX197" s="69"/>
      <c r="BY197" s="98"/>
      <c r="BZ197" s="98"/>
      <c r="CB197" s="98"/>
      <c r="CF197" s="39"/>
      <c r="CG197" s="98"/>
      <c r="CH197" s="10"/>
      <c r="CI197" s="10"/>
      <c r="CJ197" s="10"/>
      <c r="CK197" s="69"/>
      <c r="CL197" s="69"/>
      <c r="CM197" s="69"/>
      <c r="CO197" s="39"/>
      <c r="CP197" s="98"/>
      <c r="CQ197" s="10"/>
      <c r="CR197" s="10"/>
      <c r="CS197" s="10"/>
      <c r="CT197" s="69"/>
      <c r="CU197" s="69"/>
      <c r="CV197" s="69"/>
    </row>
    <row r="198" spans="1:100" s="45" customFormat="1" ht="15" x14ac:dyDescent="0.15">
      <c r="A198" s="39"/>
      <c r="B198" s="98"/>
      <c r="C198" s="37"/>
      <c r="D198" s="42"/>
      <c r="E198" s="69"/>
      <c r="F198" s="69"/>
      <c r="G198" s="69"/>
      <c r="H198" s="69"/>
      <c r="J198" s="39"/>
      <c r="K198" s="98"/>
      <c r="L198" s="37"/>
      <c r="M198" s="42"/>
      <c r="N198" s="69"/>
      <c r="O198" s="69"/>
      <c r="P198" s="69"/>
      <c r="Q198" s="69"/>
      <c r="S198" s="39"/>
      <c r="T198" s="39"/>
      <c r="U198" s="37"/>
      <c r="V198" s="42"/>
      <c r="W198" s="69"/>
      <c r="X198" s="69"/>
      <c r="Y198" s="69"/>
      <c r="Z198" s="69"/>
      <c r="AA198" s="44"/>
      <c r="AB198" s="44"/>
      <c r="AD198" s="39"/>
      <c r="AE198" s="98"/>
      <c r="AF198" s="37"/>
      <c r="AG198" s="10"/>
      <c r="AH198" s="69"/>
      <c r="AI198" s="69"/>
      <c r="AJ198" s="69"/>
      <c r="AK198" s="69"/>
      <c r="AL198" s="38"/>
      <c r="AN198" s="39"/>
      <c r="AO198" s="98"/>
      <c r="AP198" s="37"/>
      <c r="AQ198" s="10"/>
      <c r="AR198" s="69"/>
      <c r="AS198" s="69"/>
      <c r="AT198" s="69"/>
      <c r="AU198" s="38"/>
      <c r="AW198" s="39"/>
      <c r="AX198" s="98"/>
      <c r="AY198" s="37"/>
      <c r="AZ198" s="10"/>
      <c r="BA198" s="69"/>
      <c r="BB198" s="69"/>
      <c r="BC198" s="69"/>
      <c r="BD198" s="69"/>
      <c r="BF198" s="39"/>
      <c r="BG198" s="98"/>
      <c r="BH198" s="37"/>
      <c r="BI198" s="42"/>
      <c r="BJ198" s="69"/>
      <c r="BK198" s="69"/>
      <c r="BL198" s="69"/>
      <c r="BM198" s="69"/>
      <c r="BN198" s="98"/>
      <c r="BO198" s="98"/>
      <c r="BQ198" s="39"/>
      <c r="BR198" s="98"/>
      <c r="BS198" s="37"/>
      <c r="BT198" s="42"/>
      <c r="BU198" s="69"/>
      <c r="BV198" s="69"/>
      <c r="BW198" s="69"/>
      <c r="BX198" s="69"/>
      <c r="BY198" s="98"/>
      <c r="BZ198" s="98"/>
      <c r="CB198" s="98"/>
      <c r="CF198" s="39"/>
      <c r="CG198" s="98"/>
      <c r="CH198" s="10"/>
      <c r="CI198" s="10"/>
      <c r="CJ198" s="10"/>
      <c r="CK198" s="69"/>
      <c r="CL198" s="69"/>
      <c r="CM198" s="69"/>
      <c r="CO198" s="39"/>
      <c r="CP198" s="98"/>
      <c r="CQ198" s="10"/>
      <c r="CR198" s="10"/>
      <c r="CS198" s="10"/>
      <c r="CT198" s="69"/>
      <c r="CU198" s="69"/>
      <c r="CV198" s="69"/>
    </row>
    <row r="199" spans="1:100" s="45" customFormat="1" ht="15" x14ac:dyDescent="0.15">
      <c r="A199" s="39"/>
      <c r="B199" s="98"/>
      <c r="C199" s="37"/>
      <c r="D199" s="42"/>
      <c r="E199" s="69"/>
      <c r="F199" s="69"/>
      <c r="G199" s="69"/>
      <c r="H199" s="69"/>
      <c r="J199" s="39"/>
      <c r="K199" s="98"/>
      <c r="L199" s="37"/>
      <c r="M199" s="42"/>
      <c r="N199" s="69"/>
      <c r="O199" s="69"/>
      <c r="P199" s="69"/>
      <c r="Q199" s="69"/>
      <c r="S199" s="39"/>
      <c r="T199" s="39"/>
      <c r="U199" s="37"/>
      <c r="V199" s="42"/>
      <c r="W199" s="69"/>
      <c r="X199" s="69"/>
      <c r="Y199" s="69"/>
      <c r="Z199" s="69"/>
      <c r="AA199" s="44"/>
      <c r="AB199" s="44"/>
      <c r="AD199" s="39"/>
      <c r="AE199" s="98"/>
      <c r="AF199" s="37"/>
      <c r="AG199" s="10"/>
      <c r="AH199" s="69"/>
      <c r="AI199" s="69"/>
      <c r="AJ199" s="69"/>
      <c r="AK199" s="69"/>
      <c r="AL199" s="38"/>
      <c r="AN199" s="39"/>
      <c r="AO199" s="98"/>
      <c r="AP199" s="37"/>
      <c r="AQ199" s="10"/>
      <c r="AR199" s="69"/>
      <c r="AS199" s="69"/>
      <c r="AT199" s="69"/>
      <c r="AU199" s="38"/>
      <c r="AW199" s="39"/>
      <c r="AX199" s="98"/>
      <c r="AY199" s="37"/>
      <c r="AZ199" s="10"/>
      <c r="BA199" s="69"/>
      <c r="BB199" s="69"/>
      <c r="BC199" s="69"/>
      <c r="BD199" s="69"/>
      <c r="BF199" s="39"/>
      <c r="BG199" s="98"/>
      <c r="BH199" s="37"/>
      <c r="BI199" s="42"/>
      <c r="BJ199" s="69"/>
      <c r="BK199" s="69"/>
      <c r="BL199" s="69"/>
      <c r="BM199" s="69"/>
      <c r="BN199" s="98"/>
      <c r="BO199" s="98"/>
      <c r="BQ199" s="39"/>
      <c r="BR199" s="98"/>
      <c r="BS199" s="37"/>
      <c r="BT199" s="42"/>
      <c r="BU199" s="69"/>
      <c r="BV199" s="69"/>
      <c r="BW199" s="69"/>
      <c r="BX199" s="69"/>
      <c r="BY199" s="98"/>
      <c r="BZ199" s="98"/>
      <c r="CB199" s="98"/>
      <c r="CF199" s="39"/>
      <c r="CG199" s="98"/>
      <c r="CH199" s="10"/>
      <c r="CI199" s="10"/>
      <c r="CJ199" s="10"/>
      <c r="CK199" s="69"/>
      <c r="CL199" s="69"/>
      <c r="CM199" s="69"/>
      <c r="CO199" s="39"/>
      <c r="CP199" s="98"/>
      <c r="CQ199" s="10"/>
      <c r="CR199" s="10"/>
      <c r="CS199" s="10"/>
      <c r="CT199" s="69"/>
      <c r="CU199" s="69"/>
      <c r="CV199" s="69"/>
    </row>
    <row r="200" spans="1:100" s="45" customFormat="1" ht="15" x14ac:dyDescent="0.15">
      <c r="A200" s="39"/>
      <c r="B200" s="98"/>
      <c r="C200" s="37"/>
      <c r="D200" s="42"/>
      <c r="E200" s="69"/>
      <c r="F200" s="69"/>
      <c r="G200" s="69"/>
      <c r="H200" s="69"/>
      <c r="J200" s="39"/>
      <c r="K200" s="98"/>
      <c r="L200" s="37"/>
      <c r="M200" s="42"/>
      <c r="N200" s="69"/>
      <c r="O200" s="69"/>
      <c r="P200" s="69"/>
      <c r="Q200" s="69"/>
      <c r="S200" s="39"/>
      <c r="T200" s="39"/>
      <c r="U200" s="37"/>
      <c r="V200" s="42"/>
      <c r="W200" s="69"/>
      <c r="X200" s="69"/>
      <c r="Y200" s="69"/>
      <c r="Z200" s="69"/>
      <c r="AA200" s="44"/>
      <c r="AB200" s="44"/>
      <c r="AD200" s="39"/>
      <c r="AE200" s="98"/>
      <c r="AF200" s="37"/>
      <c r="AG200" s="10"/>
      <c r="AH200" s="69"/>
      <c r="AI200" s="69"/>
      <c r="AJ200" s="69"/>
      <c r="AK200" s="69"/>
      <c r="AL200" s="38"/>
      <c r="AN200" s="39"/>
      <c r="AO200" s="98"/>
      <c r="AP200" s="37"/>
      <c r="AQ200" s="10"/>
      <c r="AR200" s="69"/>
      <c r="AS200" s="69"/>
      <c r="AT200" s="69"/>
      <c r="AU200" s="38"/>
      <c r="AW200" s="39"/>
      <c r="AX200" s="98"/>
      <c r="AY200" s="37"/>
      <c r="AZ200" s="10"/>
      <c r="BA200" s="69"/>
      <c r="BB200" s="69"/>
      <c r="BC200" s="69"/>
      <c r="BD200" s="69"/>
      <c r="BF200" s="39"/>
      <c r="BG200" s="98"/>
      <c r="BH200" s="37"/>
      <c r="BI200" s="42"/>
      <c r="BJ200" s="69"/>
      <c r="BK200" s="69"/>
      <c r="BL200" s="69"/>
      <c r="BM200" s="69"/>
      <c r="BN200" s="98"/>
      <c r="BO200" s="98"/>
      <c r="BQ200" s="39"/>
      <c r="BR200" s="98"/>
      <c r="BS200" s="37"/>
      <c r="BT200" s="42"/>
      <c r="BU200" s="69"/>
      <c r="BV200" s="69"/>
      <c r="BW200" s="69"/>
      <c r="BX200" s="69"/>
      <c r="BY200" s="98"/>
      <c r="BZ200" s="98"/>
      <c r="CB200" s="98"/>
      <c r="CF200" s="39"/>
      <c r="CG200" s="98"/>
      <c r="CH200" s="10"/>
      <c r="CI200" s="10"/>
      <c r="CJ200" s="10"/>
      <c r="CK200" s="69"/>
      <c r="CL200" s="69"/>
      <c r="CM200" s="69"/>
      <c r="CO200" s="39"/>
      <c r="CP200" s="98"/>
      <c r="CQ200" s="10"/>
      <c r="CR200" s="10"/>
      <c r="CS200" s="10"/>
      <c r="CT200" s="69"/>
      <c r="CU200" s="69"/>
      <c r="CV200" s="69"/>
    </row>
    <row r="201" spans="1:100" s="45" customFormat="1" ht="15" x14ac:dyDescent="0.15">
      <c r="A201" s="39"/>
      <c r="B201" s="98"/>
      <c r="C201" s="37"/>
      <c r="D201" s="42"/>
      <c r="E201" s="69"/>
      <c r="F201" s="69"/>
      <c r="G201" s="69"/>
      <c r="H201" s="69"/>
      <c r="J201" s="39"/>
      <c r="K201" s="98"/>
      <c r="L201" s="37"/>
      <c r="M201" s="42"/>
      <c r="N201" s="69"/>
      <c r="O201" s="69"/>
      <c r="P201" s="69"/>
      <c r="Q201" s="69"/>
      <c r="S201" s="39"/>
      <c r="T201" s="39"/>
      <c r="U201" s="37"/>
      <c r="V201" s="42"/>
      <c r="W201" s="69"/>
      <c r="X201" s="69"/>
      <c r="Y201" s="69"/>
      <c r="Z201" s="69"/>
      <c r="AA201" s="44"/>
      <c r="AB201" s="44"/>
      <c r="AD201" s="39"/>
      <c r="AE201" s="98"/>
      <c r="AF201" s="37"/>
      <c r="AG201" s="10"/>
      <c r="AH201" s="69"/>
      <c r="AI201" s="69"/>
      <c r="AJ201" s="69"/>
      <c r="AK201" s="69"/>
      <c r="AL201" s="38"/>
      <c r="AN201" s="39"/>
      <c r="AO201" s="98"/>
      <c r="AP201" s="37"/>
      <c r="AQ201" s="10"/>
      <c r="AR201" s="69"/>
      <c r="AS201" s="69"/>
      <c r="AT201" s="69"/>
      <c r="AU201" s="38"/>
      <c r="AW201" s="39"/>
      <c r="AX201" s="98"/>
      <c r="AY201" s="37"/>
      <c r="AZ201" s="10"/>
      <c r="BA201" s="69"/>
      <c r="BB201" s="69"/>
      <c r="BC201" s="69"/>
      <c r="BD201" s="69"/>
      <c r="BF201" s="39"/>
      <c r="BG201" s="98"/>
      <c r="BH201" s="37"/>
      <c r="BI201" s="42"/>
      <c r="BJ201" s="69"/>
      <c r="BK201" s="69"/>
      <c r="BL201" s="69"/>
      <c r="BM201" s="69"/>
      <c r="BN201" s="98"/>
      <c r="BO201" s="98"/>
      <c r="BQ201" s="39"/>
      <c r="BR201" s="98"/>
      <c r="BS201" s="37"/>
      <c r="BT201" s="42"/>
      <c r="BU201" s="69"/>
      <c r="BV201" s="69"/>
      <c r="BW201" s="69"/>
      <c r="BX201" s="69"/>
      <c r="BY201" s="98"/>
      <c r="BZ201" s="98"/>
      <c r="CB201" s="98"/>
      <c r="CF201" s="39"/>
      <c r="CG201" s="98"/>
      <c r="CH201" s="10"/>
      <c r="CI201" s="10"/>
      <c r="CJ201" s="10"/>
      <c r="CK201" s="69"/>
      <c r="CL201" s="69"/>
      <c r="CM201" s="69"/>
      <c r="CO201" s="39"/>
      <c r="CP201" s="98"/>
      <c r="CQ201" s="10"/>
      <c r="CR201" s="10"/>
      <c r="CS201" s="10"/>
      <c r="CT201" s="69"/>
      <c r="CU201" s="69"/>
      <c r="CV201" s="69"/>
    </row>
    <row r="202" spans="1:100" s="45" customFormat="1" ht="15" x14ac:dyDescent="0.15">
      <c r="A202" s="39"/>
      <c r="B202" s="98"/>
      <c r="C202" s="37"/>
      <c r="D202" s="42"/>
      <c r="E202" s="69"/>
      <c r="F202" s="69"/>
      <c r="G202" s="69"/>
      <c r="H202" s="69"/>
      <c r="J202" s="39"/>
      <c r="K202" s="98"/>
      <c r="L202" s="37"/>
      <c r="M202" s="42"/>
      <c r="N202" s="69"/>
      <c r="O202" s="69"/>
      <c r="P202" s="69"/>
      <c r="Q202" s="69"/>
      <c r="S202" s="39"/>
      <c r="T202" s="39"/>
      <c r="U202" s="37"/>
      <c r="V202" s="42"/>
      <c r="W202" s="69"/>
      <c r="X202" s="69"/>
      <c r="Y202" s="69"/>
      <c r="Z202" s="69"/>
      <c r="AA202" s="44"/>
      <c r="AB202" s="44"/>
      <c r="AD202" s="39"/>
      <c r="AE202" s="98"/>
      <c r="AF202" s="37"/>
      <c r="AG202" s="10"/>
      <c r="AH202" s="69"/>
      <c r="AI202" s="69"/>
      <c r="AJ202" s="69"/>
      <c r="AK202" s="69"/>
      <c r="AL202" s="38"/>
      <c r="AN202" s="39"/>
      <c r="AO202" s="98"/>
      <c r="AP202" s="37"/>
      <c r="AQ202" s="10"/>
      <c r="AR202" s="69"/>
      <c r="AS202" s="69"/>
      <c r="AT202" s="69"/>
      <c r="AU202" s="38"/>
      <c r="AW202" s="39"/>
      <c r="AX202" s="98"/>
      <c r="AY202" s="37"/>
      <c r="AZ202" s="10"/>
      <c r="BA202" s="69"/>
      <c r="BB202" s="69"/>
      <c r="BC202" s="69"/>
      <c r="BD202" s="69"/>
      <c r="BF202" s="39"/>
      <c r="BG202" s="98"/>
      <c r="BH202" s="37"/>
      <c r="BI202" s="42"/>
      <c r="BJ202" s="69"/>
      <c r="BK202" s="69"/>
      <c r="BL202" s="69"/>
      <c r="BM202" s="69"/>
      <c r="BN202" s="98"/>
      <c r="BO202" s="98"/>
      <c r="BQ202" s="39"/>
      <c r="BR202" s="98"/>
      <c r="BS202" s="37"/>
      <c r="BT202" s="42"/>
      <c r="BU202" s="69"/>
      <c r="BV202" s="69"/>
      <c r="BW202" s="69"/>
      <c r="BX202" s="69"/>
      <c r="BY202" s="98"/>
      <c r="BZ202" s="98"/>
      <c r="CB202" s="98"/>
      <c r="CF202" s="39"/>
      <c r="CG202" s="98"/>
      <c r="CH202" s="10"/>
      <c r="CI202" s="10"/>
      <c r="CJ202" s="10"/>
      <c r="CK202" s="69"/>
      <c r="CL202" s="69"/>
      <c r="CM202" s="69"/>
      <c r="CO202" s="39"/>
      <c r="CP202" s="98"/>
      <c r="CQ202" s="10"/>
      <c r="CR202" s="10"/>
      <c r="CS202" s="10"/>
      <c r="CT202" s="69"/>
      <c r="CU202" s="69"/>
      <c r="CV202" s="69"/>
    </row>
    <row r="203" spans="1:100" s="45" customFormat="1" ht="15" x14ac:dyDescent="0.15">
      <c r="A203" s="39"/>
      <c r="B203" s="98"/>
      <c r="C203" s="37"/>
      <c r="D203" s="42"/>
      <c r="E203" s="69"/>
      <c r="F203" s="69"/>
      <c r="G203" s="69"/>
      <c r="H203" s="69"/>
      <c r="J203" s="39"/>
      <c r="K203" s="98"/>
      <c r="L203" s="37"/>
      <c r="M203" s="42"/>
      <c r="N203" s="69"/>
      <c r="O203" s="69"/>
      <c r="P203" s="69"/>
      <c r="Q203" s="69"/>
      <c r="S203" s="39"/>
      <c r="T203" s="39"/>
      <c r="U203" s="37"/>
      <c r="V203" s="42"/>
      <c r="W203" s="69"/>
      <c r="X203" s="69"/>
      <c r="Y203" s="69"/>
      <c r="Z203" s="69"/>
      <c r="AA203" s="44"/>
      <c r="AB203" s="44"/>
      <c r="AD203" s="39"/>
      <c r="AE203" s="98"/>
      <c r="AF203" s="37"/>
      <c r="AG203" s="10"/>
      <c r="AH203" s="69"/>
      <c r="AI203" s="69"/>
      <c r="AJ203" s="69"/>
      <c r="AK203" s="69"/>
      <c r="AL203" s="38"/>
      <c r="AN203" s="39"/>
      <c r="AO203" s="98"/>
      <c r="AP203" s="37"/>
      <c r="AQ203" s="10"/>
      <c r="AR203" s="69"/>
      <c r="AS203" s="69"/>
      <c r="AT203" s="69"/>
      <c r="AU203" s="38"/>
      <c r="AW203" s="39"/>
      <c r="AX203" s="98"/>
      <c r="AY203" s="37"/>
      <c r="AZ203" s="10"/>
      <c r="BA203" s="69"/>
      <c r="BB203" s="69"/>
      <c r="BC203" s="69"/>
      <c r="BD203" s="69"/>
      <c r="BF203" s="39"/>
      <c r="BG203" s="98"/>
      <c r="BH203" s="37"/>
      <c r="BI203" s="42"/>
      <c r="BJ203" s="69"/>
      <c r="BK203" s="69"/>
      <c r="BL203" s="69"/>
      <c r="BM203" s="69"/>
      <c r="BN203" s="98"/>
      <c r="BO203" s="98"/>
      <c r="BQ203" s="39"/>
      <c r="BR203" s="98"/>
      <c r="BS203" s="37"/>
      <c r="BT203" s="42"/>
      <c r="BU203" s="69"/>
      <c r="BV203" s="69"/>
      <c r="BW203" s="69"/>
      <c r="BX203" s="69"/>
      <c r="BY203" s="98"/>
      <c r="BZ203" s="98"/>
      <c r="CB203" s="98"/>
      <c r="CF203" s="39"/>
      <c r="CG203" s="98"/>
      <c r="CH203" s="10"/>
      <c r="CI203" s="10"/>
      <c r="CJ203" s="10"/>
      <c r="CK203" s="69"/>
      <c r="CL203" s="69"/>
      <c r="CM203" s="69"/>
      <c r="CO203" s="39"/>
      <c r="CP203" s="98"/>
      <c r="CQ203" s="10"/>
      <c r="CR203" s="10"/>
      <c r="CS203" s="10"/>
      <c r="CT203" s="69"/>
      <c r="CU203" s="69"/>
      <c r="CV203" s="69"/>
    </row>
    <row r="204" spans="1:100" s="45" customFormat="1" ht="15" x14ac:dyDescent="0.15">
      <c r="A204" s="39"/>
      <c r="B204" s="98"/>
      <c r="C204" s="37"/>
      <c r="D204" s="42"/>
      <c r="E204" s="69"/>
      <c r="F204" s="69"/>
      <c r="G204" s="69"/>
      <c r="H204" s="69"/>
      <c r="J204" s="39"/>
      <c r="K204" s="98"/>
      <c r="L204" s="37"/>
      <c r="M204" s="42"/>
      <c r="N204" s="69"/>
      <c r="O204" s="69"/>
      <c r="P204" s="69"/>
      <c r="Q204" s="69"/>
      <c r="S204" s="39"/>
      <c r="T204" s="39"/>
      <c r="U204" s="37"/>
      <c r="V204" s="42"/>
      <c r="W204" s="69"/>
      <c r="X204" s="69"/>
      <c r="Y204" s="69"/>
      <c r="Z204" s="69"/>
      <c r="AA204" s="44"/>
      <c r="AB204" s="44"/>
      <c r="AD204" s="39"/>
      <c r="AE204" s="98"/>
      <c r="AF204" s="37"/>
      <c r="AG204" s="10"/>
      <c r="AH204" s="69"/>
      <c r="AI204" s="69"/>
      <c r="AJ204" s="69"/>
      <c r="AK204" s="69"/>
      <c r="AL204" s="38"/>
      <c r="AN204" s="39"/>
      <c r="AO204" s="98"/>
      <c r="AP204" s="37"/>
      <c r="AQ204" s="10"/>
      <c r="AR204" s="69"/>
      <c r="AS204" s="69"/>
      <c r="AT204" s="69"/>
      <c r="AU204" s="38"/>
      <c r="AW204" s="39"/>
      <c r="AX204" s="98"/>
      <c r="AY204" s="37"/>
      <c r="AZ204" s="10"/>
      <c r="BA204" s="69"/>
      <c r="BB204" s="69"/>
      <c r="BC204" s="69"/>
      <c r="BD204" s="69"/>
      <c r="BF204" s="39"/>
      <c r="BG204" s="98"/>
      <c r="BH204" s="37"/>
      <c r="BI204" s="42"/>
      <c r="BJ204" s="69"/>
      <c r="BK204" s="69"/>
      <c r="BL204" s="69"/>
      <c r="BM204" s="69"/>
      <c r="BN204" s="98"/>
      <c r="BO204" s="98"/>
      <c r="BQ204" s="39"/>
      <c r="BR204" s="98"/>
      <c r="BS204" s="37"/>
      <c r="BT204" s="42"/>
      <c r="BU204" s="69"/>
      <c r="BV204" s="69"/>
      <c r="BW204" s="69"/>
      <c r="BX204" s="69"/>
      <c r="BY204" s="98"/>
      <c r="BZ204" s="98"/>
      <c r="CB204" s="98"/>
      <c r="CF204" s="39"/>
      <c r="CG204" s="98"/>
      <c r="CH204" s="10"/>
      <c r="CI204" s="10"/>
      <c r="CJ204" s="10"/>
      <c r="CK204" s="69"/>
      <c r="CL204" s="69"/>
      <c r="CM204" s="69"/>
      <c r="CO204" s="39"/>
      <c r="CP204" s="98"/>
      <c r="CQ204" s="10"/>
      <c r="CR204" s="10"/>
      <c r="CS204" s="10"/>
      <c r="CT204" s="69"/>
      <c r="CU204" s="69"/>
      <c r="CV204" s="69"/>
    </row>
    <row r="205" spans="1:100" s="45" customFormat="1" ht="15" x14ac:dyDescent="0.15">
      <c r="A205" s="39"/>
      <c r="B205" s="98"/>
      <c r="C205" s="37"/>
      <c r="D205" s="42"/>
      <c r="E205" s="69"/>
      <c r="F205" s="69"/>
      <c r="G205" s="69"/>
      <c r="H205" s="69"/>
      <c r="J205" s="39"/>
      <c r="K205" s="98"/>
      <c r="L205" s="37"/>
      <c r="M205" s="42"/>
      <c r="N205" s="69"/>
      <c r="O205" s="69"/>
      <c r="P205" s="69"/>
      <c r="Q205" s="69"/>
      <c r="S205" s="39"/>
      <c r="T205" s="39"/>
      <c r="U205" s="37"/>
      <c r="V205" s="42"/>
      <c r="W205" s="69"/>
      <c r="X205" s="69"/>
      <c r="Y205" s="69"/>
      <c r="Z205" s="69"/>
      <c r="AA205" s="44"/>
      <c r="AB205" s="44"/>
      <c r="AD205" s="39"/>
      <c r="AE205" s="98"/>
      <c r="AF205" s="37"/>
      <c r="AG205" s="10"/>
      <c r="AH205" s="69"/>
      <c r="AI205" s="69"/>
      <c r="AJ205" s="69"/>
      <c r="AK205" s="69"/>
      <c r="AL205" s="38"/>
      <c r="AN205" s="39"/>
      <c r="AO205" s="98"/>
      <c r="AP205" s="37"/>
      <c r="AQ205" s="10"/>
      <c r="AR205" s="69"/>
      <c r="AS205" s="69"/>
      <c r="AT205" s="69"/>
      <c r="AU205" s="38"/>
      <c r="AW205" s="39"/>
      <c r="AX205" s="98"/>
      <c r="AY205" s="37"/>
      <c r="AZ205" s="10"/>
      <c r="BA205" s="69"/>
      <c r="BB205" s="69"/>
      <c r="BC205" s="69"/>
      <c r="BD205" s="69"/>
      <c r="BF205" s="39"/>
      <c r="BG205" s="98"/>
      <c r="BH205" s="37"/>
      <c r="BI205" s="42"/>
      <c r="BJ205" s="69"/>
      <c r="BK205" s="69"/>
      <c r="BL205" s="69"/>
      <c r="BM205" s="69"/>
      <c r="BN205" s="98"/>
      <c r="BO205" s="98"/>
      <c r="BQ205" s="39"/>
      <c r="BR205" s="98"/>
      <c r="BS205" s="37"/>
      <c r="BT205" s="42"/>
      <c r="BU205" s="69"/>
      <c r="BV205" s="69"/>
      <c r="BW205" s="69"/>
      <c r="BX205" s="69"/>
      <c r="BY205" s="98"/>
      <c r="BZ205" s="98"/>
      <c r="CB205" s="98"/>
      <c r="CF205" s="39"/>
      <c r="CG205" s="98"/>
      <c r="CH205" s="10"/>
      <c r="CI205" s="10"/>
      <c r="CJ205" s="10"/>
      <c r="CK205" s="69"/>
      <c r="CL205" s="69"/>
      <c r="CM205" s="69"/>
      <c r="CO205" s="39"/>
      <c r="CP205" s="98"/>
      <c r="CQ205" s="10"/>
      <c r="CR205" s="10"/>
      <c r="CS205" s="10"/>
      <c r="CT205" s="69"/>
      <c r="CU205" s="69"/>
      <c r="CV205" s="69"/>
    </row>
    <row r="206" spans="1:100" s="45" customFormat="1" ht="15" x14ac:dyDescent="0.15">
      <c r="A206" s="39"/>
      <c r="B206" s="98"/>
      <c r="C206" s="37"/>
      <c r="D206" s="42"/>
      <c r="E206" s="69"/>
      <c r="F206" s="69"/>
      <c r="G206" s="69"/>
      <c r="H206" s="69"/>
      <c r="J206" s="39"/>
      <c r="K206" s="98"/>
      <c r="L206" s="37"/>
      <c r="M206" s="42"/>
      <c r="N206" s="69"/>
      <c r="O206" s="69"/>
      <c r="P206" s="69"/>
      <c r="Q206" s="69"/>
      <c r="S206" s="39"/>
      <c r="T206" s="39"/>
      <c r="U206" s="37"/>
      <c r="V206" s="42"/>
      <c r="W206" s="69"/>
      <c r="X206" s="69"/>
      <c r="Y206" s="69"/>
      <c r="Z206" s="69"/>
      <c r="AA206" s="44"/>
      <c r="AB206" s="44"/>
      <c r="AD206" s="39"/>
      <c r="AE206" s="98"/>
      <c r="AF206" s="37"/>
      <c r="AG206" s="10"/>
      <c r="AH206" s="69"/>
      <c r="AI206" s="69"/>
      <c r="AJ206" s="69"/>
      <c r="AK206" s="69"/>
      <c r="AL206" s="38"/>
      <c r="AN206" s="39"/>
      <c r="AO206" s="98"/>
      <c r="AP206" s="37"/>
      <c r="AQ206" s="10"/>
      <c r="AR206" s="69"/>
      <c r="AS206" s="69"/>
      <c r="AT206" s="69"/>
      <c r="AU206" s="38"/>
      <c r="AW206" s="39"/>
      <c r="AX206" s="98"/>
      <c r="AY206" s="37"/>
      <c r="AZ206" s="10"/>
      <c r="BA206" s="69"/>
      <c r="BB206" s="69"/>
      <c r="BC206" s="69"/>
      <c r="BD206" s="69"/>
      <c r="BF206" s="39"/>
      <c r="BG206" s="98"/>
      <c r="BH206" s="37"/>
      <c r="BI206" s="42"/>
      <c r="BJ206" s="69"/>
      <c r="BK206" s="69"/>
      <c r="BL206" s="69"/>
      <c r="BM206" s="69"/>
      <c r="BN206" s="98"/>
      <c r="BO206" s="98"/>
      <c r="BQ206" s="39"/>
      <c r="BR206" s="98"/>
      <c r="BS206" s="37"/>
      <c r="BT206" s="42"/>
      <c r="BU206" s="69"/>
      <c r="BV206" s="69"/>
      <c r="BW206" s="69"/>
      <c r="BX206" s="69"/>
      <c r="BY206" s="98"/>
      <c r="BZ206" s="98"/>
      <c r="CB206" s="98"/>
      <c r="CF206" s="39"/>
      <c r="CG206" s="98"/>
      <c r="CH206" s="10"/>
      <c r="CI206" s="10"/>
      <c r="CJ206" s="10"/>
      <c r="CK206" s="69"/>
      <c r="CL206" s="69"/>
      <c r="CM206" s="69"/>
      <c r="CO206" s="39"/>
      <c r="CP206" s="98"/>
      <c r="CQ206" s="10"/>
      <c r="CR206" s="10"/>
      <c r="CS206" s="10"/>
      <c r="CT206" s="69"/>
      <c r="CU206" s="69"/>
      <c r="CV206" s="69"/>
    </row>
    <row r="207" spans="1:100" s="45" customFormat="1" ht="15" x14ac:dyDescent="0.15">
      <c r="A207" s="39"/>
      <c r="B207" s="98"/>
      <c r="C207" s="37"/>
      <c r="D207" s="42"/>
      <c r="E207" s="69"/>
      <c r="F207" s="69"/>
      <c r="G207" s="69"/>
      <c r="H207" s="69"/>
      <c r="J207" s="39"/>
      <c r="K207" s="98"/>
      <c r="L207" s="37"/>
      <c r="M207" s="42"/>
      <c r="N207" s="69"/>
      <c r="O207" s="69"/>
      <c r="P207" s="69"/>
      <c r="Q207" s="69"/>
      <c r="S207" s="39"/>
      <c r="T207" s="39"/>
      <c r="U207" s="37"/>
      <c r="V207" s="42"/>
      <c r="W207" s="69"/>
      <c r="X207" s="69"/>
      <c r="Y207" s="69"/>
      <c r="Z207" s="69"/>
      <c r="AA207" s="44"/>
      <c r="AB207" s="44"/>
      <c r="AD207" s="39"/>
      <c r="AE207" s="98"/>
      <c r="AF207" s="37"/>
      <c r="AG207" s="10"/>
      <c r="AH207" s="69"/>
      <c r="AI207" s="69"/>
      <c r="AJ207" s="69"/>
      <c r="AK207" s="69"/>
      <c r="AL207" s="38"/>
      <c r="AN207" s="39"/>
      <c r="AO207" s="98"/>
      <c r="AP207" s="37"/>
      <c r="AQ207" s="10"/>
      <c r="AR207" s="69"/>
      <c r="AS207" s="69"/>
      <c r="AT207" s="69"/>
      <c r="AU207" s="38"/>
      <c r="AW207" s="39"/>
      <c r="AX207" s="98"/>
      <c r="AY207" s="37"/>
      <c r="AZ207" s="10"/>
      <c r="BA207" s="69"/>
      <c r="BB207" s="69"/>
      <c r="BC207" s="69"/>
      <c r="BD207" s="69"/>
      <c r="BF207" s="39"/>
      <c r="BG207" s="98"/>
      <c r="BH207" s="37"/>
      <c r="BI207" s="42"/>
      <c r="BJ207" s="69"/>
      <c r="BK207" s="69"/>
      <c r="BL207" s="69"/>
      <c r="BM207" s="69"/>
      <c r="BN207" s="98"/>
      <c r="BO207" s="98"/>
      <c r="BQ207" s="39"/>
      <c r="BR207" s="98"/>
      <c r="BS207" s="37"/>
      <c r="BT207" s="42"/>
      <c r="BU207" s="69"/>
      <c r="BV207" s="69"/>
      <c r="BW207" s="69"/>
      <c r="BX207" s="69"/>
      <c r="BY207" s="98"/>
      <c r="BZ207" s="98"/>
      <c r="CB207" s="98"/>
      <c r="CF207" s="39"/>
      <c r="CG207" s="98"/>
      <c r="CH207" s="10"/>
      <c r="CI207" s="10"/>
      <c r="CJ207" s="10"/>
      <c r="CK207" s="69"/>
      <c r="CL207" s="69"/>
      <c r="CM207" s="69"/>
      <c r="CO207" s="39"/>
      <c r="CP207" s="98"/>
      <c r="CQ207" s="10"/>
      <c r="CR207" s="10"/>
      <c r="CS207" s="10"/>
      <c r="CT207" s="69"/>
      <c r="CU207" s="69"/>
      <c r="CV207" s="69"/>
    </row>
    <row r="208" spans="1:100" s="45" customFormat="1" ht="15" x14ac:dyDescent="0.15">
      <c r="A208" s="39"/>
      <c r="B208" s="98"/>
      <c r="C208" s="37"/>
      <c r="D208" s="42"/>
      <c r="E208" s="69"/>
      <c r="F208" s="69"/>
      <c r="G208" s="69"/>
      <c r="H208" s="69"/>
      <c r="J208" s="39"/>
      <c r="K208" s="98"/>
      <c r="L208" s="37"/>
      <c r="M208" s="42"/>
      <c r="N208" s="69"/>
      <c r="O208" s="69"/>
      <c r="P208" s="69"/>
      <c r="Q208" s="69"/>
      <c r="S208" s="39"/>
      <c r="T208" s="39"/>
      <c r="U208" s="37"/>
      <c r="V208" s="42"/>
      <c r="W208" s="69"/>
      <c r="X208" s="69"/>
      <c r="Y208" s="69"/>
      <c r="Z208" s="69"/>
      <c r="AA208" s="44"/>
      <c r="AB208" s="44"/>
      <c r="AD208" s="39"/>
      <c r="AE208" s="98"/>
      <c r="AF208" s="37"/>
      <c r="AG208" s="10"/>
      <c r="AH208" s="69"/>
      <c r="AI208" s="69"/>
      <c r="AJ208" s="69"/>
      <c r="AK208" s="69"/>
      <c r="AL208" s="38"/>
      <c r="AN208" s="39"/>
      <c r="AO208" s="98"/>
      <c r="AP208" s="37"/>
      <c r="AQ208" s="10"/>
      <c r="AR208" s="69"/>
      <c r="AS208" s="69"/>
      <c r="AT208" s="69"/>
      <c r="AU208" s="38"/>
      <c r="AW208" s="39"/>
      <c r="AX208" s="98"/>
      <c r="AY208" s="37"/>
      <c r="AZ208" s="10"/>
      <c r="BA208" s="69"/>
      <c r="BB208" s="69"/>
      <c r="BC208" s="69"/>
      <c r="BD208" s="69"/>
      <c r="BF208" s="39"/>
      <c r="BG208" s="98"/>
      <c r="BH208" s="37"/>
      <c r="BI208" s="42"/>
      <c r="BJ208" s="69"/>
      <c r="BK208" s="69"/>
      <c r="BL208" s="69"/>
      <c r="BM208" s="69"/>
      <c r="BN208" s="98"/>
      <c r="BO208" s="98"/>
      <c r="BQ208" s="39"/>
      <c r="BR208" s="98"/>
      <c r="BS208" s="37"/>
      <c r="BT208" s="42"/>
      <c r="BU208" s="69"/>
      <c r="BV208" s="69"/>
      <c r="BW208" s="69"/>
      <c r="BX208" s="69"/>
      <c r="BY208" s="98"/>
      <c r="BZ208" s="98"/>
      <c r="CB208" s="98"/>
      <c r="CF208" s="39"/>
      <c r="CG208" s="98"/>
      <c r="CH208" s="10"/>
      <c r="CI208" s="10"/>
      <c r="CJ208" s="10"/>
      <c r="CK208" s="69"/>
      <c r="CL208" s="69"/>
      <c r="CM208" s="69"/>
      <c r="CO208" s="39"/>
      <c r="CP208" s="98"/>
      <c r="CQ208" s="10"/>
      <c r="CR208" s="10"/>
      <c r="CS208" s="10"/>
      <c r="CT208" s="69"/>
      <c r="CU208" s="69"/>
      <c r="CV208" s="69"/>
    </row>
    <row r="209" spans="1:100" s="45" customFormat="1" ht="15" x14ac:dyDescent="0.15">
      <c r="A209" s="39"/>
      <c r="B209" s="98"/>
      <c r="C209" s="37"/>
      <c r="D209" s="42"/>
      <c r="E209" s="69"/>
      <c r="F209" s="69"/>
      <c r="G209" s="69"/>
      <c r="H209" s="69"/>
      <c r="J209" s="39"/>
      <c r="K209" s="98"/>
      <c r="L209" s="37"/>
      <c r="M209" s="42"/>
      <c r="N209" s="69"/>
      <c r="O209" s="69"/>
      <c r="P209" s="69"/>
      <c r="Q209" s="69"/>
      <c r="S209" s="39"/>
      <c r="T209" s="39"/>
      <c r="U209" s="37"/>
      <c r="V209" s="42"/>
      <c r="W209" s="69"/>
      <c r="X209" s="69"/>
      <c r="Y209" s="69"/>
      <c r="Z209" s="69"/>
      <c r="AA209" s="44"/>
      <c r="AB209" s="44"/>
      <c r="AD209" s="39"/>
      <c r="AE209" s="98"/>
      <c r="AF209" s="37"/>
      <c r="AG209" s="10"/>
      <c r="AH209" s="69"/>
      <c r="AI209" s="69"/>
      <c r="AJ209" s="69"/>
      <c r="AK209" s="69"/>
      <c r="AL209" s="38"/>
      <c r="AN209" s="39"/>
      <c r="AO209" s="98"/>
      <c r="AP209" s="37"/>
      <c r="AQ209" s="10"/>
      <c r="AR209" s="69"/>
      <c r="AS209" s="69"/>
      <c r="AT209" s="69"/>
      <c r="AU209" s="38"/>
      <c r="AW209" s="39"/>
      <c r="AX209" s="98"/>
      <c r="AY209" s="37"/>
      <c r="AZ209" s="10"/>
      <c r="BA209" s="69"/>
      <c r="BB209" s="69"/>
      <c r="BC209" s="69"/>
      <c r="BD209" s="69"/>
      <c r="BF209" s="39"/>
      <c r="BG209" s="98"/>
      <c r="BH209" s="37"/>
      <c r="BI209" s="42"/>
      <c r="BJ209" s="69"/>
      <c r="BK209" s="69"/>
      <c r="BL209" s="69"/>
      <c r="BM209" s="69"/>
      <c r="BN209" s="98"/>
      <c r="BO209" s="98"/>
      <c r="BQ209" s="39"/>
      <c r="BR209" s="98"/>
      <c r="BS209" s="37"/>
      <c r="BT209" s="42"/>
      <c r="BU209" s="69"/>
      <c r="BV209" s="69"/>
      <c r="BW209" s="69"/>
      <c r="BX209" s="69"/>
      <c r="BY209" s="98"/>
      <c r="BZ209" s="98"/>
      <c r="CB209" s="98"/>
      <c r="CF209" s="39"/>
      <c r="CG209" s="98"/>
      <c r="CH209" s="10"/>
      <c r="CI209" s="10"/>
      <c r="CJ209" s="10"/>
      <c r="CK209" s="69"/>
      <c r="CL209" s="69"/>
      <c r="CM209" s="69"/>
      <c r="CO209" s="39"/>
      <c r="CP209" s="98"/>
      <c r="CQ209" s="10"/>
      <c r="CR209" s="10"/>
      <c r="CS209" s="10"/>
      <c r="CT209" s="69"/>
      <c r="CU209" s="69"/>
      <c r="CV209" s="69"/>
    </row>
    <row r="210" spans="1:100" s="45" customFormat="1" ht="15" x14ac:dyDescent="0.15">
      <c r="A210" s="39"/>
      <c r="B210" s="98"/>
      <c r="C210" s="37"/>
      <c r="D210" s="42"/>
      <c r="E210" s="69"/>
      <c r="F210" s="69"/>
      <c r="G210" s="69"/>
      <c r="H210" s="69"/>
      <c r="J210" s="39"/>
      <c r="K210" s="98"/>
      <c r="L210" s="37"/>
      <c r="M210" s="42"/>
      <c r="N210" s="69"/>
      <c r="O210" s="69"/>
      <c r="P210" s="69"/>
      <c r="Q210" s="69"/>
      <c r="S210" s="39"/>
      <c r="T210" s="39"/>
      <c r="U210" s="37"/>
      <c r="V210" s="42"/>
      <c r="W210" s="69"/>
      <c r="X210" s="69"/>
      <c r="Y210" s="69"/>
      <c r="Z210" s="69"/>
      <c r="AA210" s="44"/>
      <c r="AB210" s="44"/>
      <c r="AD210" s="39"/>
      <c r="AE210" s="98"/>
      <c r="AF210" s="37"/>
      <c r="AG210" s="10"/>
      <c r="AH210" s="69"/>
      <c r="AI210" s="69"/>
      <c r="AJ210" s="69"/>
      <c r="AK210" s="69"/>
      <c r="AL210" s="38"/>
      <c r="AN210" s="39"/>
      <c r="AO210" s="98"/>
      <c r="AP210" s="37"/>
      <c r="AQ210" s="10"/>
      <c r="AR210" s="69"/>
      <c r="AS210" s="69"/>
      <c r="AT210" s="69"/>
      <c r="AU210" s="38"/>
      <c r="AW210" s="39"/>
      <c r="AX210" s="98"/>
      <c r="AY210" s="37"/>
      <c r="AZ210" s="10"/>
      <c r="BA210" s="69"/>
      <c r="BB210" s="69"/>
      <c r="BC210" s="69"/>
      <c r="BD210" s="69"/>
      <c r="BF210" s="39"/>
      <c r="BG210" s="98"/>
      <c r="BH210" s="37"/>
      <c r="BI210" s="42"/>
      <c r="BJ210" s="69"/>
      <c r="BK210" s="69"/>
      <c r="BL210" s="69"/>
      <c r="BM210" s="69"/>
      <c r="BN210" s="98"/>
      <c r="BO210" s="98"/>
      <c r="BQ210" s="39"/>
      <c r="BR210" s="98"/>
      <c r="BS210" s="37"/>
      <c r="BT210" s="42"/>
      <c r="BU210" s="69"/>
      <c r="BV210" s="69"/>
      <c r="BW210" s="69"/>
      <c r="BX210" s="69"/>
      <c r="BY210" s="98"/>
      <c r="BZ210" s="98"/>
      <c r="CB210" s="98"/>
      <c r="CF210" s="39"/>
      <c r="CG210" s="98"/>
      <c r="CH210" s="10"/>
      <c r="CI210" s="10"/>
      <c r="CJ210" s="10"/>
      <c r="CK210" s="69"/>
      <c r="CL210" s="69"/>
      <c r="CM210" s="69"/>
      <c r="CO210" s="39"/>
      <c r="CP210" s="98"/>
      <c r="CQ210" s="10"/>
      <c r="CR210" s="10"/>
      <c r="CS210" s="10"/>
      <c r="CT210" s="69"/>
      <c r="CU210" s="69"/>
      <c r="CV210" s="69"/>
    </row>
    <row r="211" spans="1:100" s="45" customFormat="1" ht="15" x14ac:dyDescent="0.15">
      <c r="A211" s="39"/>
      <c r="B211" s="98"/>
      <c r="C211" s="37"/>
      <c r="D211" s="42"/>
      <c r="E211" s="69"/>
      <c r="F211" s="69"/>
      <c r="G211" s="69"/>
      <c r="H211" s="69"/>
      <c r="J211" s="39"/>
      <c r="K211" s="98"/>
      <c r="L211" s="37"/>
      <c r="M211" s="42"/>
      <c r="N211" s="69"/>
      <c r="O211" s="69"/>
      <c r="P211" s="69"/>
      <c r="Q211" s="69"/>
      <c r="S211" s="39"/>
      <c r="T211" s="39"/>
      <c r="U211" s="37"/>
      <c r="V211" s="42"/>
      <c r="W211" s="69"/>
      <c r="X211" s="69"/>
      <c r="Y211" s="69"/>
      <c r="Z211" s="69"/>
      <c r="AA211" s="44"/>
      <c r="AB211" s="44"/>
      <c r="AD211" s="39"/>
      <c r="AE211" s="98"/>
      <c r="AF211" s="37"/>
      <c r="AG211" s="10"/>
      <c r="AH211" s="69"/>
      <c r="AI211" s="69"/>
      <c r="AJ211" s="69"/>
      <c r="AK211" s="69"/>
      <c r="AL211" s="38"/>
      <c r="AN211" s="39"/>
      <c r="AO211" s="98"/>
      <c r="AP211" s="37"/>
      <c r="AQ211" s="10"/>
      <c r="AR211" s="69"/>
      <c r="AS211" s="69"/>
      <c r="AT211" s="69"/>
      <c r="AU211" s="38"/>
      <c r="AW211" s="39"/>
      <c r="AX211" s="98"/>
      <c r="AY211" s="37"/>
      <c r="AZ211" s="10"/>
      <c r="BA211" s="69"/>
      <c r="BB211" s="69"/>
      <c r="BC211" s="69"/>
      <c r="BD211" s="69"/>
      <c r="BF211" s="39"/>
      <c r="BG211" s="98"/>
      <c r="BH211" s="37"/>
      <c r="BI211" s="42"/>
      <c r="BJ211" s="69"/>
      <c r="BK211" s="69"/>
      <c r="BL211" s="69"/>
      <c r="BM211" s="69"/>
      <c r="BN211" s="98"/>
      <c r="BO211" s="98"/>
      <c r="BQ211" s="39"/>
      <c r="BR211" s="98"/>
      <c r="BS211" s="37"/>
      <c r="BT211" s="42"/>
      <c r="BU211" s="69"/>
      <c r="BV211" s="69"/>
      <c r="BW211" s="69"/>
      <c r="BX211" s="69"/>
      <c r="BY211" s="98"/>
      <c r="BZ211" s="98"/>
      <c r="CB211" s="98"/>
      <c r="CF211" s="39"/>
      <c r="CG211" s="98"/>
      <c r="CH211" s="10"/>
      <c r="CI211" s="10"/>
      <c r="CJ211" s="10"/>
      <c r="CK211" s="69"/>
      <c r="CL211" s="69"/>
      <c r="CM211" s="69"/>
      <c r="CO211" s="39"/>
      <c r="CP211" s="98"/>
      <c r="CQ211" s="10"/>
      <c r="CR211" s="10"/>
      <c r="CS211" s="10"/>
      <c r="CT211" s="69"/>
      <c r="CU211" s="69"/>
      <c r="CV211" s="69"/>
    </row>
    <row r="212" spans="1:100" s="45" customFormat="1" ht="15" x14ac:dyDescent="0.15">
      <c r="A212" s="39"/>
      <c r="B212" s="98"/>
      <c r="C212" s="37"/>
      <c r="D212" s="42"/>
      <c r="E212" s="69"/>
      <c r="F212" s="69"/>
      <c r="G212" s="69"/>
      <c r="H212" s="69"/>
      <c r="J212" s="39"/>
      <c r="K212" s="98"/>
      <c r="L212" s="37"/>
      <c r="M212" s="42"/>
      <c r="N212" s="69"/>
      <c r="O212" s="69"/>
      <c r="P212" s="69"/>
      <c r="Q212" s="69"/>
      <c r="S212" s="39"/>
      <c r="T212" s="39"/>
      <c r="U212" s="37"/>
      <c r="V212" s="42"/>
      <c r="W212" s="69"/>
      <c r="X212" s="69"/>
      <c r="Y212" s="69"/>
      <c r="Z212" s="69"/>
      <c r="AA212" s="44"/>
      <c r="AB212" s="44"/>
      <c r="AD212" s="39"/>
      <c r="AE212" s="98"/>
      <c r="AF212" s="37"/>
      <c r="AG212" s="10"/>
      <c r="AH212" s="69"/>
      <c r="AI212" s="69"/>
      <c r="AJ212" s="69"/>
      <c r="AK212" s="69"/>
      <c r="AL212" s="38"/>
      <c r="AN212" s="39"/>
      <c r="AO212" s="98"/>
      <c r="AP212" s="37"/>
      <c r="AQ212" s="10"/>
      <c r="AR212" s="69"/>
      <c r="AS212" s="69"/>
      <c r="AT212" s="69"/>
      <c r="AU212" s="38"/>
      <c r="AW212" s="39"/>
      <c r="AX212" s="98"/>
      <c r="AY212" s="37"/>
      <c r="AZ212" s="10"/>
      <c r="BA212" s="69"/>
      <c r="BB212" s="69"/>
      <c r="BC212" s="69"/>
      <c r="BD212" s="69"/>
      <c r="BF212" s="39"/>
      <c r="BG212" s="98"/>
      <c r="BH212" s="37"/>
      <c r="BI212" s="42"/>
      <c r="BJ212" s="69"/>
      <c r="BK212" s="69"/>
      <c r="BL212" s="69"/>
      <c r="BM212" s="69"/>
      <c r="BN212" s="98"/>
      <c r="BO212" s="98"/>
      <c r="BQ212" s="39"/>
      <c r="BR212" s="98"/>
      <c r="BS212" s="37"/>
      <c r="BT212" s="42"/>
      <c r="BU212" s="69"/>
      <c r="BV212" s="69"/>
      <c r="BW212" s="69"/>
      <c r="BX212" s="69"/>
      <c r="BY212" s="98"/>
      <c r="BZ212" s="98"/>
      <c r="CB212" s="98"/>
      <c r="CF212" s="39"/>
      <c r="CG212" s="98"/>
      <c r="CH212" s="10"/>
      <c r="CI212" s="10"/>
      <c r="CJ212" s="10"/>
      <c r="CK212" s="69"/>
      <c r="CL212" s="69"/>
      <c r="CM212" s="69"/>
      <c r="CO212" s="39"/>
      <c r="CP212" s="98"/>
      <c r="CQ212" s="10"/>
      <c r="CR212" s="10"/>
      <c r="CS212" s="10"/>
      <c r="CT212" s="69"/>
      <c r="CU212" s="69"/>
      <c r="CV212" s="69"/>
    </row>
    <row r="213" spans="1:100" s="45" customFormat="1" ht="15" x14ac:dyDescent="0.15">
      <c r="A213" s="39"/>
      <c r="B213" s="98"/>
      <c r="C213" s="37"/>
      <c r="D213" s="42"/>
      <c r="E213" s="69"/>
      <c r="F213" s="69"/>
      <c r="G213" s="69"/>
      <c r="H213" s="69"/>
      <c r="J213" s="39"/>
      <c r="K213" s="98"/>
      <c r="L213" s="37"/>
      <c r="M213" s="42"/>
      <c r="N213" s="69"/>
      <c r="O213" s="69"/>
      <c r="P213" s="69"/>
      <c r="Q213" s="69"/>
      <c r="S213" s="39"/>
      <c r="T213" s="39"/>
      <c r="U213" s="37"/>
      <c r="V213" s="42"/>
      <c r="W213" s="69"/>
      <c r="X213" s="69"/>
      <c r="Y213" s="69"/>
      <c r="Z213" s="69"/>
      <c r="AA213" s="44"/>
      <c r="AB213" s="44"/>
      <c r="AD213" s="39"/>
      <c r="AE213" s="98"/>
      <c r="AF213" s="37"/>
      <c r="AG213" s="10"/>
      <c r="AH213" s="69"/>
      <c r="AI213" s="69"/>
      <c r="AJ213" s="69"/>
      <c r="AK213" s="69"/>
      <c r="AL213" s="38"/>
      <c r="AN213" s="39"/>
      <c r="AO213" s="98"/>
      <c r="AP213" s="37"/>
      <c r="AQ213" s="10"/>
      <c r="AR213" s="69"/>
      <c r="AS213" s="69"/>
      <c r="AT213" s="69"/>
      <c r="AU213" s="38"/>
      <c r="AW213" s="39"/>
      <c r="AX213" s="98"/>
      <c r="AY213" s="37"/>
      <c r="AZ213" s="10"/>
      <c r="BA213" s="69"/>
      <c r="BB213" s="69"/>
      <c r="BC213" s="69"/>
      <c r="BD213" s="69"/>
      <c r="BF213" s="39"/>
      <c r="BG213" s="98"/>
      <c r="BH213" s="37"/>
      <c r="BI213" s="42"/>
      <c r="BJ213" s="69"/>
      <c r="BK213" s="69"/>
      <c r="BL213" s="69"/>
      <c r="BM213" s="69"/>
      <c r="BN213" s="98"/>
      <c r="BO213" s="98"/>
      <c r="BQ213" s="39"/>
      <c r="BR213" s="98"/>
      <c r="BS213" s="37"/>
      <c r="BT213" s="42"/>
      <c r="BU213" s="69"/>
      <c r="BV213" s="69"/>
      <c r="BW213" s="69"/>
      <c r="BX213" s="69"/>
      <c r="BY213" s="98"/>
      <c r="BZ213" s="98"/>
      <c r="CB213" s="98"/>
      <c r="CF213" s="39"/>
      <c r="CG213" s="98"/>
      <c r="CH213" s="10"/>
      <c r="CI213" s="10"/>
      <c r="CJ213" s="10"/>
      <c r="CK213" s="69"/>
      <c r="CL213" s="69"/>
      <c r="CM213" s="69"/>
      <c r="CO213" s="39"/>
      <c r="CP213" s="98"/>
      <c r="CQ213" s="10"/>
      <c r="CR213" s="10"/>
      <c r="CS213" s="10"/>
      <c r="CT213" s="69"/>
      <c r="CU213" s="69"/>
      <c r="CV213" s="69"/>
    </row>
    <row r="214" spans="1:100" s="45" customFormat="1" ht="15" x14ac:dyDescent="0.15">
      <c r="A214" s="39"/>
      <c r="B214" s="98"/>
      <c r="C214" s="37"/>
      <c r="D214" s="42"/>
      <c r="E214" s="69"/>
      <c r="F214" s="69"/>
      <c r="G214" s="69"/>
      <c r="H214" s="69"/>
      <c r="J214" s="39"/>
      <c r="K214" s="98"/>
      <c r="L214" s="37"/>
      <c r="M214" s="42"/>
      <c r="N214" s="69"/>
      <c r="O214" s="69"/>
      <c r="P214" s="69"/>
      <c r="Q214" s="69"/>
      <c r="S214" s="39"/>
      <c r="T214" s="39"/>
      <c r="U214" s="37"/>
      <c r="V214" s="42"/>
      <c r="W214" s="69"/>
      <c r="X214" s="69"/>
      <c r="Y214" s="69"/>
      <c r="Z214" s="69"/>
      <c r="AA214" s="44"/>
      <c r="AB214" s="44"/>
      <c r="AD214" s="39"/>
      <c r="AE214" s="98"/>
      <c r="AF214" s="37"/>
      <c r="AG214" s="10"/>
      <c r="AH214" s="69"/>
      <c r="AI214" s="69"/>
      <c r="AJ214" s="69"/>
      <c r="AK214" s="69"/>
      <c r="AL214" s="38"/>
      <c r="AN214" s="39"/>
      <c r="AO214" s="98"/>
      <c r="AP214" s="37"/>
      <c r="AQ214" s="10"/>
      <c r="AR214" s="69"/>
      <c r="AS214" s="69"/>
      <c r="AT214" s="69"/>
      <c r="AU214" s="38"/>
      <c r="AW214" s="39"/>
      <c r="AX214" s="98"/>
      <c r="AY214" s="37"/>
      <c r="AZ214" s="10"/>
      <c r="BA214" s="69"/>
      <c r="BB214" s="69"/>
      <c r="BC214" s="69"/>
      <c r="BD214" s="69"/>
      <c r="BF214" s="39"/>
      <c r="BG214" s="98"/>
      <c r="BH214" s="37"/>
      <c r="BI214" s="42"/>
      <c r="BJ214" s="69"/>
      <c r="BK214" s="69"/>
      <c r="BL214" s="69"/>
      <c r="BM214" s="69"/>
      <c r="BN214" s="98"/>
      <c r="BO214" s="98"/>
      <c r="BQ214" s="39"/>
      <c r="BR214" s="98"/>
      <c r="BS214" s="37"/>
      <c r="BT214" s="42"/>
      <c r="BU214" s="69"/>
      <c r="BV214" s="69"/>
      <c r="BW214" s="69"/>
      <c r="BX214" s="69"/>
      <c r="BY214" s="98"/>
      <c r="BZ214" s="98"/>
      <c r="CB214" s="98"/>
      <c r="CF214" s="39"/>
      <c r="CG214" s="98"/>
      <c r="CH214" s="10"/>
      <c r="CI214" s="10"/>
      <c r="CJ214" s="10"/>
      <c r="CK214" s="69"/>
      <c r="CL214" s="69"/>
      <c r="CM214" s="69"/>
      <c r="CO214" s="39"/>
      <c r="CP214" s="98"/>
      <c r="CQ214" s="10"/>
      <c r="CR214" s="10"/>
      <c r="CS214" s="10"/>
      <c r="CT214" s="69"/>
      <c r="CU214" s="69"/>
      <c r="CV214" s="69"/>
    </row>
    <row r="215" spans="1:100" s="45" customFormat="1" ht="15" x14ac:dyDescent="0.15">
      <c r="A215" s="39"/>
      <c r="B215" s="98"/>
      <c r="C215" s="37"/>
      <c r="D215" s="42"/>
      <c r="E215" s="69"/>
      <c r="F215" s="69"/>
      <c r="G215" s="69"/>
      <c r="H215" s="69"/>
      <c r="J215" s="39"/>
      <c r="K215" s="98"/>
      <c r="L215" s="37"/>
      <c r="M215" s="42"/>
      <c r="N215" s="69"/>
      <c r="O215" s="69"/>
      <c r="P215" s="69"/>
      <c r="Q215" s="69"/>
      <c r="S215" s="39"/>
      <c r="T215" s="39"/>
      <c r="U215" s="37"/>
      <c r="V215" s="42"/>
      <c r="W215" s="69"/>
      <c r="X215" s="69"/>
      <c r="Y215" s="69"/>
      <c r="Z215" s="69"/>
      <c r="AA215" s="44"/>
      <c r="AB215" s="44"/>
      <c r="AD215" s="39"/>
      <c r="AE215" s="98"/>
      <c r="AF215" s="37"/>
      <c r="AG215" s="10"/>
      <c r="AH215" s="69"/>
      <c r="AI215" s="69"/>
      <c r="AJ215" s="69"/>
      <c r="AK215" s="69"/>
      <c r="AL215" s="38"/>
      <c r="AN215" s="39"/>
      <c r="AO215" s="98"/>
      <c r="AP215" s="37"/>
      <c r="AQ215" s="10"/>
      <c r="AR215" s="69"/>
      <c r="AS215" s="69"/>
      <c r="AT215" s="69"/>
      <c r="AU215" s="38"/>
      <c r="AW215" s="39"/>
      <c r="AX215" s="98"/>
      <c r="AY215" s="37"/>
      <c r="AZ215" s="10"/>
      <c r="BA215" s="69"/>
      <c r="BB215" s="69"/>
      <c r="BC215" s="69"/>
      <c r="BD215" s="69"/>
      <c r="BF215" s="39"/>
      <c r="BG215" s="98"/>
      <c r="BH215" s="37"/>
      <c r="BI215" s="42"/>
      <c r="BJ215" s="69"/>
      <c r="BK215" s="69"/>
      <c r="BL215" s="69"/>
      <c r="BM215" s="69"/>
      <c r="BN215" s="98"/>
      <c r="BO215" s="98"/>
      <c r="BQ215" s="39"/>
      <c r="BR215" s="98"/>
      <c r="BS215" s="37"/>
      <c r="BT215" s="42"/>
      <c r="BU215" s="69"/>
      <c r="BV215" s="69"/>
      <c r="BW215" s="69"/>
      <c r="BX215" s="69"/>
      <c r="BY215" s="98"/>
      <c r="BZ215" s="98"/>
      <c r="CB215" s="98"/>
      <c r="CF215" s="39"/>
      <c r="CG215" s="98"/>
      <c r="CH215" s="10"/>
      <c r="CI215" s="10"/>
      <c r="CJ215" s="10"/>
      <c r="CK215" s="69"/>
      <c r="CL215" s="69"/>
      <c r="CM215" s="69"/>
      <c r="CO215" s="39"/>
      <c r="CP215" s="98"/>
      <c r="CQ215" s="10"/>
      <c r="CR215" s="10"/>
      <c r="CS215" s="10"/>
      <c r="CT215" s="69"/>
      <c r="CU215" s="69"/>
      <c r="CV215" s="69"/>
    </row>
    <row r="216" spans="1:100" s="45" customFormat="1" ht="15" x14ac:dyDescent="0.15">
      <c r="A216" s="39"/>
      <c r="B216" s="98"/>
      <c r="C216" s="37"/>
      <c r="D216" s="42"/>
      <c r="E216" s="69"/>
      <c r="F216" s="69"/>
      <c r="G216" s="69"/>
      <c r="H216" s="69"/>
      <c r="J216" s="39"/>
      <c r="K216" s="98"/>
      <c r="L216" s="37"/>
      <c r="M216" s="42"/>
      <c r="N216" s="69"/>
      <c r="O216" s="69"/>
      <c r="P216" s="69"/>
      <c r="Q216" s="69"/>
      <c r="S216" s="39"/>
      <c r="T216" s="39"/>
      <c r="U216" s="37"/>
      <c r="V216" s="42"/>
      <c r="W216" s="69"/>
      <c r="X216" s="69"/>
      <c r="Y216" s="69"/>
      <c r="Z216" s="69"/>
      <c r="AA216" s="44"/>
      <c r="AB216" s="44"/>
      <c r="AD216" s="39"/>
      <c r="AE216" s="98"/>
      <c r="AF216" s="37"/>
      <c r="AG216" s="10"/>
      <c r="AH216" s="69"/>
      <c r="AI216" s="69"/>
      <c r="AJ216" s="69"/>
      <c r="AK216" s="69"/>
      <c r="AL216" s="38"/>
      <c r="AN216" s="39"/>
      <c r="AO216" s="98"/>
      <c r="AP216" s="37"/>
      <c r="AQ216" s="10"/>
      <c r="AR216" s="69"/>
      <c r="AS216" s="69"/>
      <c r="AT216" s="69"/>
      <c r="AU216" s="38"/>
      <c r="AW216" s="39"/>
      <c r="AX216" s="98"/>
      <c r="AY216" s="37"/>
      <c r="AZ216" s="10"/>
      <c r="BA216" s="69"/>
      <c r="BB216" s="69"/>
      <c r="BC216" s="69"/>
      <c r="BD216" s="69"/>
      <c r="BF216" s="39"/>
      <c r="BG216" s="98"/>
      <c r="BH216" s="37"/>
      <c r="BI216" s="42"/>
      <c r="BJ216" s="69"/>
      <c r="BK216" s="69"/>
      <c r="BL216" s="69"/>
      <c r="BM216" s="69"/>
      <c r="BN216" s="98"/>
      <c r="BO216" s="98"/>
      <c r="BQ216" s="39"/>
      <c r="BR216" s="98"/>
      <c r="BS216" s="37"/>
      <c r="BT216" s="42"/>
      <c r="BU216" s="69"/>
      <c r="BV216" s="69"/>
      <c r="BW216" s="69"/>
      <c r="BX216" s="69"/>
      <c r="BY216" s="98"/>
      <c r="BZ216" s="98"/>
      <c r="CB216" s="98"/>
      <c r="CF216" s="39"/>
      <c r="CG216" s="98"/>
      <c r="CH216" s="10"/>
      <c r="CI216" s="10"/>
      <c r="CJ216" s="10"/>
      <c r="CK216" s="69"/>
      <c r="CL216" s="69"/>
      <c r="CM216" s="69"/>
      <c r="CO216" s="39"/>
      <c r="CP216" s="98"/>
      <c r="CQ216" s="10"/>
      <c r="CR216" s="10"/>
      <c r="CS216" s="10"/>
      <c r="CT216" s="69"/>
      <c r="CU216" s="69"/>
      <c r="CV216" s="69"/>
    </row>
    <row r="217" spans="1:100" s="45" customFormat="1" ht="15" x14ac:dyDescent="0.15">
      <c r="A217" s="39"/>
      <c r="B217" s="98"/>
      <c r="C217" s="37"/>
      <c r="D217" s="42"/>
      <c r="E217" s="69"/>
      <c r="F217" s="69"/>
      <c r="G217" s="69"/>
      <c r="H217" s="69"/>
      <c r="J217" s="39"/>
      <c r="K217" s="98"/>
      <c r="L217" s="37"/>
      <c r="M217" s="42"/>
      <c r="N217" s="69"/>
      <c r="O217" s="69"/>
      <c r="P217" s="69"/>
      <c r="Q217" s="69"/>
      <c r="S217" s="39"/>
      <c r="T217" s="39"/>
      <c r="U217" s="37"/>
      <c r="V217" s="42"/>
      <c r="W217" s="69"/>
      <c r="X217" s="69"/>
      <c r="Y217" s="69"/>
      <c r="Z217" s="69"/>
      <c r="AA217" s="44"/>
      <c r="AB217" s="44"/>
      <c r="AD217" s="39"/>
      <c r="AE217" s="98"/>
      <c r="AF217" s="37"/>
      <c r="AG217" s="10"/>
      <c r="AH217" s="69"/>
      <c r="AI217" s="69"/>
      <c r="AJ217" s="69"/>
      <c r="AK217" s="69"/>
      <c r="AL217" s="38"/>
      <c r="AN217" s="39"/>
      <c r="AO217" s="98"/>
      <c r="AP217" s="37"/>
      <c r="AQ217" s="10"/>
      <c r="AR217" s="69"/>
      <c r="AS217" s="69"/>
      <c r="AT217" s="69"/>
      <c r="AU217" s="38"/>
      <c r="AW217" s="39"/>
      <c r="AX217" s="98"/>
      <c r="AY217" s="37"/>
      <c r="AZ217" s="10"/>
      <c r="BA217" s="69"/>
      <c r="BB217" s="69"/>
      <c r="BC217" s="69"/>
      <c r="BD217" s="69"/>
      <c r="BF217" s="39"/>
      <c r="BG217" s="98"/>
      <c r="BH217" s="37"/>
      <c r="BI217" s="42"/>
      <c r="BJ217" s="69"/>
      <c r="BK217" s="69"/>
      <c r="BL217" s="69"/>
      <c r="BM217" s="69"/>
      <c r="BN217" s="98"/>
      <c r="BO217" s="98"/>
      <c r="BQ217" s="39"/>
      <c r="BR217" s="98"/>
      <c r="BS217" s="37"/>
      <c r="BT217" s="42"/>
      <c r="BU217" s="69"/>
      <c r="BV217" s="69"/>
      <c r="BW217" s="69"/>
      <c r="BX217" s="69"/>
      <c r="BY217" s="98"/>
      <c r="BZ217" s="98"/>
      <c r="CB217" s="98"/>
      <c r="CF217" s="39"/>
      <c r="CG217" s="98"/>
      <c r="CH217" s="10"/>
      <c r="CI217" s="10"/>
      <c r="CJ217" s="10"/>
      <c r="CK217" s="69"/>
      <c r="CL217" s="69"/>
      <c r="CM217" s="69"/>
      <c r="CO217" s="39"/>
      <c r="CP217" s="98"/>
      <c r="CQ217" s="10"/>
      <c r="CR217" s="10"/>
      <c r="CS217" s="10"/>
      <c r="CT217" s="69"/>
      <c r="CU217" s="69"/>
      <c r="CV217" s="69"/>
    </row>
    <row r="218" spans="1:100" s="45" customFormat="1" ht="15" x14ac:dyDescent="0.15">
      <c r="A218" s="39"/>
      <c r="B218" s="98"/>
      <c r="C218" s="37"/>
      <c r="D218" s="42"/>
      <c r="E218" s="69"/>
      <c r="F218" s="69"/>
      <c r="G218" s="69"/>
      <c r="H218" s="69"/>
      <c r="J218" s="39"/>
      <c r="K218" s="98"/>
      <c r="L218" s="37"/>
      <c r="M218" s="42"/>
      <c r="N218" s="69"/>
      <c r="O218" s="69"/>
      <c r="P218" s="69"/>
      <c r="Q218" s="69"/>
      <c r="S218" s="39"/>
      <c r="T218" s="39"/>
      <c r="U218" s="37"/>
      <c r="V218" s="42"/>
      <c r="W218" s="69"/>
      <c r="X218" s="69"/>
      <c r="Y218" s="69"/>
      <c r="Z218" s="69"/>
      <c r="AA218" s="44"/>
      <c r="AB218" s="44"/>
      <c r="AD218" s="39"/>
      <c r="AE218" s="98"/>
      <c r="AF218" s="37"/>
      <c r="AG218" s="10"/>
      <c r="AH218" s="69"/>
      <c r="AI218" s="69"/>
      <c r="AJ218" s="69"/>
      <c r="AK218" s="69"/>
      <c r="AL218" s="38"/>
      <c r="AN218" s="39"/>
      <c r="AO218" s="98"/>
      <c r="AP218" s="37"/>
      <c r="AQ218" s="10"/>
      <c r="AR218" s="69"/>
      <c r="AS218" s="69"/>
      <c r="AT218" s="69"/>
      <c r="AU218" s="38"/>
      <c r="AW218" s="39"/>
      <c r="AX218" s="98"/>
      <c r="AY218" s="37"/>
      <c r="AZ218" s="10"/>
      <c r="BA218" s="69"/>
      <c r="BB218" s="69"/>
      <c r="BC218" s="69"/>
      <c r="BD218" s="69"/>
      <c r="BF218" s="39"/>
      <c r="BG218" s="98"/>
      <c r="BH218" s="37"/>
      <c r="BI218" s="42"/>
      <c r="BJ218" s="69"/>
      <c r="BK218" s="69"/>
      <c r="BL218" s="69"/>
      <c r="BM218" s="69"/>
      <c r="BN218" s="98"/>
      <c r="BO218" s="98"/>
      <c r="BQ218" s="39"/>
      <c r="BR218" s="98"/>
      <c r="BS218" s="37"/>
      <c r="BT218" s="42"/>
      <c r="BU218" s="69"/>
      <c r="BV218" s="69"/>
      <c r="BW218" s="69"/>
      <c r="BX218" s="69"/>
      <c r="BY218" s="98"/>
      <c r="BZ218" s="98"/>
      <c r="CB218" s="98"/>
      <c r="CF218" s="39"/>
      <c r="CG218" s="98"/>
      <c r="CH218" s="10"/>
      <c r="CI218" s="10"/>
      <c r="CJ218" s="10"/>
      <c r="CK218" s="69"/>
      <c r="CL218" s="69"/>
      <c r="CM218" s="69"/>
      <c r="CO218" s="39"/>
      <c r="CP218" s="98"/>
      <c r="CQ218" s="10"/>
      <c r="CR218" s="10"/>
      <c r="CS218" s="10"/>
      <c r="CT218" s="69"/>
      <c r="CU218" s="69"/>
      <c r="CV218" s="69"/>
    </row>
    <row r="219" spans="1:100" s="45" customFormat="1" ht="15" x14ac:dyDescent="0.15">
      <c r="A219" s="39"/>
      <c r="B219" s="98"/>
      <c r="C219" s="37"/>
      <c r="D219" s="42"/>
      <c r="E219" s="69"/>
      <c r="F219" s="69"/>
      <c r="G219" s="69"/>
      <c r="H219" s="69"/>
      <c r="J219" s="39"/>
      <c r="K219" s="98"/>
      <c r="L219" s="37"/>
      <c r="M219" s="42"/>
      <c r="N219" s="69"/>
      <c r="O219" s="69"/>
      <c r="P219" s="69"/>
      <c r="Q219" s="69"/>
      <c r="S219" s="39"/>
      <c r="T219" s="39"/>
      <c r="U219" s="37"/>
      <c r="V219" s="42"/>
      <c r="W219" s="69"/>
      <c r="X219" s="69"/>
      <c r="Y219" s="69"/>
      <c r="Z219" s="69"/>
      <c r="AA219" s="44"/>
      <c r="AB219" s="44"/>
      <c r="AD219" s="39"/>
      <c r="AE219" s="98"/>
      <c r="AF219" s="37"/>
      <c r="AG219" s="10"/>
      <c r="AH219" s="69"/>
      <c r="AI219" s="69"/>
      <c r="AJ219" s="69"/>
      <c r="AK219" s="69"/>
      <c r="AL219" s="38"/>
      <c r="AN219" s="39"/>
      <c r="AO219" s="98"/>
      <c r="AP219" s="37"/>
      <c r="AQ219" s="10"/>
      <c r="AR219" s="69"/>
      <c r="AS219" s="69"/>
      <c r="AT219" s="69"/>
      <c r="AU219" s="38"/>
      <c r="AW219" s="39"/>
      <c r="AX219" s="98"/>
      <c r="AY219" s="37"/>
      <c r="AZ219" s="10"/>
      <c r="BA219" s="69"/>
      <c r="BB219" s="69"/>
      <c r="BC219" s="69"/>
      <c r="BD219" s="69"/>
      <c r="BF219" s="39"/>
      <c r="BG219" s="98"/>
      <c r="BH219" s="37"/>
      <c r="BI219" s="42"/>
      <c r="BJ219" s="69"/>
      <c r="BK219" s="69"/>
      <c r="BL219" s="69"/>
      <c r="BM219" s="69"/>
      <c r="BN219" s="98"/>
      <c r="BO219" s="98"/>
      <c r="BQ219" s="39"/>
      <c r="BR219" s="98"/>
      <c r="BS219" s="37"/>
      <c r="BT219" s="42"/>
      <c r="BU219" s="69"/>
      <c r="BV219" s="69"/>
      <c r="BW219" s="69"/>
      <c r="BX219" s="69"/>
      <c r="BY219" s="98"/>
      <c r="BZ219" s="98"/>
      <c r="CB219" s="98"/>
      <c r="CF219" s="39"/>
      <c r="CG219" s="98"/>
      <c r="CH219" s="10"/>
      <c r="CI219" s="10"/>
      <c r="CJ219" s="10"/>
      <c r="CK219" s="69"/>
      <c r="CL219" s="69"/>
      <c r="CM219" s="69"/>
      <c r="CO219" s="39"/>
      <c r="CP219" s="98"/>
      <c r="CQ219" s="10"/>
      <c r="CR219" s="10"/>
      <c r="CS219" s="10"/>
      <c r="CT219" s="69"/>
      <c r="CU219" s="69"/>
      <c r="CV219" s="69"/>
    </row>
    <row r="220" spans="1:100" s="45" customFormat="1" ht="15" x14ac:dyDescent="0.15">
      <c r="A220" s="39"/>
      <c r="B220" s="98"/>
      <c r="C220" s="37"/>
      <c r="D220" s="42"/>
      <c r="E220" s="69"/>
      <c r="F220" s="69"/>
      <c r="G220" s="69"/>
      <c r="H220" s="69"/>
      <c r="J220" s="39"/>
      <c r="K220" s="98"/>
      <c r="L220" s="37"/>
      <c r="M220" s="42"/>
      <c r="N220" s="69"/>
      <c r="O220" s="69"/>
      <c r="P220" s="69"/>
      <c r="Q220" s="69"/>
      <c r="S220" s="39"/>
      <c r="T220" s="39"/>
      <c r="U220" s="37"/>
      <c r="V220" s="42"/>
      <c r="W220" s="69"/>
      <c r="X220" s="69"/>
      <c r="Y220" s="69"/>
      <c r="Z220" s="69"/>
      <c r="AA220" s="44"/>
      <c r="AD220" s="39"/>
      <c r="AE220" s="98"/>
      <c r="AF220" s="37"/>
      <c r="AG220" s="10"/>
      <c r="AH220" s="69"/>
      <c r="AI220" s="69"/>
      <c r="AJ220" s="69"/>
      <c r="AK220" s="69"/>
      <c r="AL220" s="38"/>
      <c r="AN220" s="39"/>
      <c r="AO220" s="98"/>
      <c r="AP220" s="37"/>
      <c r="AQ220" s="10"/>
      <c r="AR220" s="69"/>
      <c r="AS220" s="69"/>
      <c r="AT220" s="69"/>
      <c r="AU220" s="38"/>
      <c r="AW220" s="39"/>
      <c r="AX220" s="98"/>
      <c r="AY220" s="37"/>
      <c r="AZ220" s="10"/>
      <c r="BA220" s="69"/>
      <c r="BB220" s="69"/>
      <c r="BC220" s="69"/>
      <c r="BD220" s="69"/>
      <c r="BF220" s="39"/>
      <c r="BG220" s="98"/>
      <c r="BH220" s="37"/>
      <c r="BI220" s="42"/>
      <c r="BJ220" s="69"/>
      <c r="BK220" s="69"/>
      <c r="BL220" s="69"/>
      <c r="BM220" s="69"/>
      <c r="BN220" s="98"/>
      <c r="BO220" s="98"/>
      <c r="BQ220" s="39"/>
      <c r="BR220" s="98"/>
      <c r="BS220" s="37"/>
      <c r="BT220" s="42"/>
      <c r="BU220" s="69"/>
      <c r="BV220" s="69"/>
      <c r="BW220" s="69"/>
      <c r="BX220" s="69"/>
      <c r="BY220" s="98"/>
      <c r="BZ220" s="98"/>
      <c r="CB220" s="98"/>
      <c r="CF220" s="39"/>
      <c r="CG220" s="98"/>
      <c r="CH220" s="10"/>
      <c r="CI220" s="10"/>
      <c r="CJ220" s="10"/>
      <c r="CK220" s="69"/>
      <c r="CL220" s="69"/>
      <c r="CM220" s="69"/>
      <c r="CO220" s="39"/>
      <c r="CP220" s="98"/>
      <c r="CQ220" s="10"/>
      <c r="CR220" s="10"/>
      <c r="CS220" s="10"/>
      <c r="CT220" s="69"/>
      <c r="CU220" s="69"/>
      <c r="CV220" s="69"/>
    </row>
    <row r="221" spans="1:100" s="45" customFormat="1" ht="15" x14ac:dyDescent="0.15">
      <c r="A221" s="39"/>
      <c r="B221" s="98"/>
      <c r="C221" s="37"/>
      <c r="D221" s="42"/>
      <c r="E221" s="69"/>
      <c r="F221" s="69"/>
      <c r="G221" s="69"/>
      <c r="H221" s="69"/>
      <c r="J221" s="39"/>
      <c r="K221" s="98"/>
      <c r="L221" s="37"/>
      <c r="M221" s="42"/>
      <c r="N221" s="69"/>
      <c r="O221" s="69"/>
      <c r="P221" s="69"/>
      <c r="Q221" s="69"/>
      <c r="S221" s="39"/>
      <c r="T221" s="39"/>
      <c r="U221" s="37"/>
      <c r="V221" s="42"/>
      <c r="W221" s="69"/>
      <c r="X221" s="69"/>
      <c r="Y221" s="69"/>
      <c r="Z221" s="69"/>
      <c r="AA221" s="44"/>
      <c r="AD221" s="39"/>
      <c r="AE221" s="98"/>
      <c r="AF221" s="37"/>
      <c r="AG221" s="10"/>
      <c r="AH221" s="69"/>
      <c r="AI221" s="69"/>
      <c r="AJ221" s="69"/>
      <c r="AK221" s="69"/>
      <c r="AL221" s="38"/>
      <c r="AN221" s="39"/>
      <c r="AO221" s="98"/>
      <c r="AP221" s="37"/>
      <c r="AQ221" s="10"/>
      <c r="AR221" s="69"/>
      <c r="AS221" s="69"/>
      <c r="AT221" s="69"/>
      <c r="AU221" s="38"/>
      <c r="AW221" s="39"/>
      <c r="AX221" s="98"/>
      <c r="AY221" s="37"/>
      <c r="AZ221" s="10"/>
      <c r="BA221" s="69"/>
      <c r="BB221" s="69"/>
      <c r="BC221" s="69"/>
      <c r="BD221" s="69"/>
      <c r="BF221" s="39"/>
      <c r="BG221" s="98"/>
      <c r="BH221" s="37"/>
      <c r="BI221" s="42"/>
      <c r="BJ221" s="69"/>
      <c r="BK221" s="69"/>
      <c r="BL221" s="69"/>
      <c r="BM221" s="69"/>
      <c r="BN221" s="98"/>
      <c r="BO221" s="98"/>
      <c r="BQ221" s="39"/>
      <c r="BR221" s="98"/>
      <c r="BS221" s="37"/>
      <c r="BT221" s="42"/>
      <c r="BU221" s="69"/>
      <c r="BV221" s="69"/>
      <c r="BW221" s="69"/>
      <c r="BX221" s="69"/>
      <c r="BY221" s="98"/>
      <c r="BZ221" s="98"/>
      <c r="CB221" s="98"/>
      <c r="CF221" s="39"/>
      <c r="CG221" s="98"/>
      <c r="CH221" s="10"/>
      <c r="CI221" s="10"/>
      <c r="CJ221" s="10"/>
      <c r="CK221" s="69"/>
      <c r="CL221" s="69"/>
      <c r="CM221" s="69"/>
      <c r="CO221" s="39"/>
      <c r="CP221" s="98"/>
      <c r="CQ221" s="10"/>
      <c r="CR221" s="10"/>
      <c r="CS221" s="10"/>
      <c r="CT221" s="69"/>
      <c r="CU221" s="69"/>
      <c r="CV221" s="69"/>
    </row>
    <row r="222" spans="1:100" s="45" customFormat="1" ht="15" x14ac:dyDescent="0.15">
      <c r="A222" s="39"/>
      <c r="B222" s="98"/>
      <c r="C222" s="37"/>
      <c r="D222" s="42"/>
      <c r="E222" s="69"/>
      <c r="F222" s="69"/>
      <c r="G222" s="69"/>
      <c r="H222" s="69"/>
      <c r="J222" s="39"/>
      <c r="K222" s="98"/>
      <c r="L222" s="37"/>
      <c r="M222" s="42"/>
      <c r="N222" s="69"/>
      <c r="O222" s="69"/>
      <c r="P222" s="69"/>
      <c r="Q222" s="69"/>
      <c r="S222" s="39"/>
      <c r="T222" s="39"/>
      <c r="U222" s="37"/>
      <c r="V222" s="42"/>
      <c r="W222" s="69"/>
      <c r="X222" s="69"/>
      <c r="Y222" s="69"/>
      <c r="Z222" s="69"/>
      <c r="AA222" s="44"/>
      <c r="AD222" s="39"/>
      <c r="AE222" s="98"/>
      <c r="AF222" s="37"/>
      <c r="AG222" s="10"/>
      <c r="AH222" s="69"/>
      <c r="AI222" s="69"/>
      <c r="AJ222" s="69"/>
      <c r="AK222" s="69"/>
      <c r="AL222" s="38"/>
      <c r="AN222" s="39"/>
      <c r="AO222" s="98"/>
      <c r="AP222" s="37"/>
      <c r="AQ222" s="10"/>
      <c r="AR222" s="69"/>
      <c r="AS222" s="69"/>
      <c r="AT222" s="69"/>
      <c r="AU222" s="38"/>
      <c r="AW222" s="39"/>
      <c r="AX222" s="98"/>
      <c r="AY222" s="37"/>
      <c r="AZ222" s="10"/>
      <c r="BA222" s="69"/>
      <c r="BB222" s="69"/>
      <c r="BC222" s="69"/>
      <c r="BD222" s="69"/>
      <c r="BF222" s="39"/>
      <c r="BG222" s="98"/>
      <c r="BH222" s="37"/>
      <c r="BI222" s="42"/>
      <c r="BJ222" s="69"/>
      <c r="BK222" s="69"/>
      <c r="BL222" s="69"/>
      <c r="BM222" s="69"/>
      <c r="BN222" s="98"/>
      <c r="BO222" s="98"/>
      <c r="BQ222" s="39"/>
      <c r="BR222" s="98"/>
      <c r="BS222" s="37"/>
      <c r="BT222" s="42"/>
      <c r="BU222" s="69"/>
      <c r="BV222" s="69"/>
      <c r="BW222" s="69"/>
      <c r="BX222" s="69"/>
      <c r="BY222" s="98"/>
      <c r="BZ222" s="98"/>
      <c r="CB222" s="98"/>
      <c r="CF222" s="39"/>
      <c r="CG222" s="98"/>
      <c r="CH222" s="10"/>
      <c r="CI222" s="10"/>
      <c r="CJ222" s="10"/>
      <c r="CK222" s="69"/>
      <c r="CL222" s="69"/>
      <c r="CM222" s="69"/>
      <c r="CO222" s="39"/>
      <c r="CP222" s="98"/>
      <c r="CQ222" s="10"/>
      <c r="CR222" s="10"/>
      <c r="CS222" s="10"/>
      <c r="CT222" s="69"/>
      <c r="CU222" s="69"/>
      <c r="CV222" s="69"/>
    </row>
    <row r="223" spans="1:100" s="45" customFormat="1" ht="15" x14ac:dyDescent="0.15">
      <c r="A223" s="39"/>
      <c r="B223" s="98"/>
      <c r="C223" s="37"/>
      <c r="D223" s="42"/>
      <c r="E223" s="69"/>
      <c r="F223" s="69"/>
      <c r="G223" s="69"/>
      <c r="H223" s="69"/>
      <c r="J223" s="39"/>
      <c r="K223" s="98"/>
      <c r="L223" s="37"/>
      <c r="M223" s="42"/>
      <c r="N223" s="69"/>
      <c r="O223" s="69"/>
      <c r="P223" s="69"/>
      <c r="Q223" s="69"/>
      <c r="S223" s="39"/>
      <c r="T223" s="39"/>
      <c r="U223" s="37"/>
      <c r="V223" s="42"/>
      <c r="W223" s="69"/>
      <c r="X223" s="69"/>
      <c r="Y223" s="69"/>
      <c r="Z223" s="69"/>
      <c r="AA223" s="44"/>
      <c r="AD223" s="39"/>
      <c r="AE223" s="98"/>
      <c r="AF223" s="37"/>
      <c r="AG223" s="10"/>
      <c r="AH223" s="69"/>
      <c r="AI223" s="69"/>
      <c r="AJ223" s="69"/>
      <c r="AK223" s="69"/>
      <c r="AL223" s="38"/>
      <c r="AN223" s="39"/>
      <c r="AO223" s="98"/>
      <c r="AP223" s="37"/>
      <c r="AQ223" s="10"/>
      <c r="AR223" s="69"/>
      <c r="AS223" s="69"/>
      <c r="AT223" s="69"/>
      <c r="AU223" s="38"/>
      <c r="AW223" s="39"/>
      <c r="AX223" s="98"/>
      <c r="AY223" s="37"/>
      <c r="AZ223" s="10"/>
      <c r="BA223" s="69"/>
      <c r="BB223" s="69"/>
      <c r="BC223" s="69"/>
      <c r="BD223" s="69"/>
      <c r="BF223" s="39"/>
      <c r="BG223" s="98"/>
      <c r="BH223" s="37"/>
      <c r="BI223" s="42"/>
      <c r="BJ223" s="69"/>
      <c r="BK223" s="69"/>
      <c r="BL223" s="69"/>
      <c r="BM223" s="69"/>
      <c r="BN223" s="98"/>
      <c r="BO223" s="98"/>
      <c r="BQ223" s="39"/>
      <c r="BR223" s="98"/>
      <c r="BS223" s="37"/>
      <c r="BT223" s="42"/>
      <c r="BU223" s="69"/>
      <c r="BV223" s="69"/>
      <c r="BW223" s="69"/>
      <c r="BX223" s="69"/>
      <c r="BY223" s="98"/>
      <c r="BZ223" s="98"/>
      <c r="CB223" s="98"/>
      <c r="CF223" s="39"/>
      <c r="CG223" s="98"/>
      <c r="CH223" s="10"/>
      <c r="CI223" s="10"/>
      <c r="CJ223" s="10"/>
      <c r="CK223" s="69"/>
      <c r="CL223" s="69"/>
      <c r="CM223" s="69"/>
      <c r="CO223" s="39"/>
      <c r="CP223" s="98"/>
      <c r="CQ223" s="10"/>
      <c r="CR223" s="10"/>
      <c r="CS223" s="10"/>
      <c r="CT223" s="69"/>
      <c r="CU223" s="69"/>
      <c r="CV223" s="69"/>
    </row>
    <row r="224" spans="1:100" s="45" customFormat="1" ht="15" x14ac:dyDescent="0.15">
      <c r="A224" s="39"/>
      <c r="B224" s="98"/>
      <c r="C224" s="37"/>
      <c r="D224" s="42"/>
      <c r="E224" s="69"/>
      <c r="F224" s="69"/>
      <c r="G224" s="69"/>
      <c r="H224" s="69"/>
      <c r="J224" s="39"/>
      <c r="K224" s="98"/>
      <c r="L224" s="37"/>
      <c r="M224" s="42"/>
      <c r="N224" s="69"/>
      <c r="O224" s="69"/>
      <c r="P224" s="69"/>
      <c r="Q224" s="69"/>
      <c r="S224" s="39"/>
      <c r="T224" s="39"/>
      <c r="U224" s="37"/>
      <c r="V224" s="42"/>
      <c r="W224" s="69"/>
      <c r="X224" s="69"/>
      <c r="Y224" s="69"/>
      <c r="Z224" s="69"/>
      <c r="AA224" s="44"/>
      <c r="AD224" s="39"/>
      <c r="AE224" s="98"/>
      <c r="AF224" s="37"/>
      <c r="AG224" s="10"/>
      <c r="AH224" s="69"/>
      <c r="AI224" s="69"/>
      <c r="AJ224" s="69"/>
      <c r="AK224" s="69"/>
      <c r="AL224" s="38"/>
      <c r="AN224" s="39"/>
      <c r="AO224" s="98"/>
      <c r="AP224" s="37"/>
      <c r="AQ224" s="10"/>
      <c r="AR224" s="69"/>
      <c r="AS224" s="69"/>
      <c r="AT224" s="69"/>
      <c r="AU224" s="38"/>
      <c r="AW224" s="39"/>
      <c r="AX224" s="98"/>
      <c r="AY224" s="37"/>
      <c r="AZ224" s="10"/>
      <c r="BA224" s="69"/>
      <c r="BB224" s="69"/>
      <c r="BC224" s="69"/>
      <c r="BD224" s="69"/>
      <c r="BF224" s="39"/>
      <c r="BG224" s="98"/>
      <c r="BH224" s="37"/>
      <c r="BI224" s="42"/>
      <c r="BJ224" s="69"/>
      <c r="BK224" s="69"/>
      <c r="BL224" s="69"/>
      <c r="BM224" s="69"/>
      <c r="BN224" s="98"/>
      <c r="BO224" s="98"/>
      <c r="BQ224" s="39"/>
      <c r="BR224" s="98"/>
      <c r="BS224" s="37"/>
      <c r="BT224" s="42"/>
      <c r="BU224" s="69"/>
      <c r="BV224" s="69"/>
      <c r="BW224" s="69"/>
      <c r="BX224" s="69"/>
      <c r="BY224" s="98"/>
      <c r="BZ224" s="98"/>
      <c r="CB224" s="98"/>
      <c r="CF224" s="39"/>
      <c r="CG224" s="98"/>
      <c r="CH224" s="10"/>
      <c r="CI224" s="10"/>
      <c r="CJ224" s="10"/>
      <c r="CK224" s="69"/>
      <c r="CL224" s="69"/>
      <c r="CM224" s="69"/>
      <c r="CO224" s="39"/>
      <c r="CP224" s="98"/>
      <c r="CQ224" s="10"/>
      <c r="CR224" s="10"/>
      <c r="CS224" s="10"/>
      <c r="CT224" s="69"/>
      <c r="CU224" s="69"/>
      <c r="CV224" s="69"/>
    </row>
    <row r="225" spans="1:100" s="45" customFormat="1" ht="15" x14ac:dyDescent="0.15">
      <c r="A225" s="39"/>
      <c r="B225" s="98"/>
      <c r="C225" s="37"/>
      <c r="D225" s="42"/>
      <c r="E225" s="69"/>
      <c r="F225" s="69"/>
      <c r="G225" s="69"/>
      <c r="H225" s="69"/>
      <c r="J225" s="39"/>
      <c r="K225" s="98"/>
      <c r="L225" s="37"/>
      <c r="M225" s="42"/>
      <c r="N225" s="69"/>
      <c r="O225" s="69"/>
      <c r="P225" s="69"/>
      <c r="Q225" s="69"/>
      <c r="S225" s="39"/>
      <c r="T225" s="39"/>
      <c r="U225" s="37"/>
      <c r="V225" s="42"/>
      <c r="W225" s="69"/>
      <c r="X225" s="69"/>
      <c r="Y225" s="69"/>
      <c r="Z225" s="69"/>
      <c r="AA225" s="44"/>
      <c r="AD225" s="39"/>
      <c r="AE225" s="98"/>
      <c r="AF225" s="37"/>
      <c r="AG225" s="10"/>
      <c r="AH225" s="69"/>
      <c r="AI225" s="69"/>
      <c r="AJ225" s="69"/>
      <c r="AK225" s="69"/>
      <c r="AL225" s="38"/>
      <c r="AN225" s="39"/>
      <c r="AO225" s="98"/>
      <c r="AP225" s="37"/>
      <c r="AQ225" s="10"/>
      <c r="AR225" s="69"/>
      <c r="AS225" s="69"/>
      <c r="AT225" s="69"/>
      <c r="AU225" s="38"/>
      <c r="AW225" s="39"/>
      <c r="AX225" s="98"/>
      <c r="AY225" s="37"/>
      <c r="AZ225" s="10"/>
      <c r="BA225" s="69"/>
      <c r="BB225" s="69"/>
      <c r="BC225" s="69"/>
      <c r="BD225" s="69"/>
      <c r="BF225" s="39"/>
      <c r="BG225" s="98"/>
      <c r="BH225" s="37"/>
      <c r="BI225" s="42"/>
      <c r="BJ225" s="69"/>
      <c r="BK225" s="69"/>
      <c r="BL225" s="69"/>
      <c r="BM225" s="69"/>
      <c r="BN225" s="98"/>
      <c r="BO225" s="98"/>
      <c r="BQ225" s="39"/>
      <c r="BR225" s="98"/>
      <c r="BS225" s="37"/>
      <c r="BT225" s="42"/>
      <c r="BU225" s="69"/>
      <c r="BV225" s="69"/>
      <c r="BW225" s="69"/>
      <c r="BX225" s="69"/>
      <c r="BY225" s="98"/>
      <c r="BZ225" s="98"/>
      <c r="CB225" s="98"/>
      <c r="CF225" s="39"/>
      <c r="CG225" s="98"/>
      <c r="CH225" s="10"/>
      <c r="CI225" s="10"/>
      <c r="CJ225" s="10"/>
      <c r="CK225" s="69"/>
      <c r="CL225" s="69"/>
      <c r="CM225" s="69"/>
      <c r="CO225" s="39"/>
      <c r="CP225" s="98"/>
      <c r="CQ225" s="10"/>
      <c r="CR225" s="10"/>
      <c r="CS225" s="10"/>
      <c r="CT225" s="69"/>
      <c r="CU225" s="69"/>
      <c r="CV225" s="69"/>
    </row>
    <row r="226" spans="1:100" s="45" customFormat="1" ht="15" x14ac:dyDescent="0.15">
      <c r="A226" s="39"/>
      <c r="B226" s="98"/>
      <c r="C226" s="37"/>
      <c r="D226" s="42"/>
      <c r="E226" s="69"/>
      <c r="F226" s="69"/>
      <c r="G226" s="69"/>
      <c r="H226" s="69"/>
      <c r="J226" s="39"/>
      <c r="K226" s="98"/>
      <c r="L226" s="37"/>
      <c r="M226" s="42"/>
      <c r="N226" s="69"/>
      <c r="O226" s="69"/>
      <c r="P226" s="69"/>
      <c r="Q226" s="69"/>
      <c r="S226" s="39"/>
      <c r="T226" s="39"/>
      <c r="U226" s="37"/>
      <c r="V226" s="42"/>
      <c r="W226" s="69"/>
      <c r="X226" s="69"/>
      <c r="Y226" s="69"/>
      <c r="Z226" s="69"/>
      <c r="AA226" s="44"/>
      <c r="AD226" s="39"/>
      <c r="AE226" s="98"/>
      <c r="AF226" s="37"/>
      <c r="AG226" s="10"/>
      <c r="AH226" s="69"/>
      <c r="AI226" s="69"/>
      <c r="AJ226" s="69"/>
      <c r="AK226" s="69"/>
      <c r="AL226" s="43"/>
      <c r="AN226" s="39"/>
      <c r="AO226" s="98"/>
      <c r="AP226" s="37"/>
      <c r="AQ226" s="10"/>
      <c r="AR226" s="69"/>
      <c r="AS226" s="69"/>
      <c r="AT226" s="69"/>
      <c r="AU226" s="38"/>
      <c r="AW226" s="39"/>
      <c r="AX226" s="98"/>
      <c r="AY226" s="37"/>
      <c r="AZ226" s="10"/>
      <c r="BA226" s="69"/>
      <c r="BB226" s="69"/>
      <c r="BC226" s="69"/>
      <c r="BD226" s="69"/>
      <c r="BF226" s="39"/>
      <c r="BG226" s="98"/>
      <c r="BH226" s="37"/>
      <c r="BI226" s="42"/>
      <c r="BJ226" s="69"/>
      <c r="BK226" s="69"/>
      <c r="BL226" s="69"/>
      <c r="BM226" s="69"/>
      <c r="BN226" s="98"/>
      <c r="BO226" s="98"/>
      <c r="BQ226" s="39"/>
      <c r="BR226" s="98"/>
      <c r="BS226" s="37"/>
      <c r="BT226" s="42"/>
      <c r="BU226" s="69"/>
      <c r="BV226" s="69"/>
      <c r="BW226" s="69"/>
      <c r="BX226" s="69"/>
      <c r="BY226" s="98"/>
      <c r="BZ226" s="98"/>
      <c r="CB226" s="98"/>
      <c r="CF226" s="39"/>
      <c r="CG226" s="98"/>
      <c r="CH226" s="10"/>
      <c r="CI226" s="10"/>
      <c r="CJ226" s="10"/>
      <c r="CK226" s="69"/>
      <c r="CL226" s="69"/>
      <c r="CM226" s="69"/>
      <c r="CO226" s="39"/>
      <c r="CP226" s="98"/>
      <c r="CQ226" s="10"/>
      <c r="CR226" s="10"/>
      <c r="CS226" s="10"/>
      <c r="CT226" s="69"/>
      <c r="CU226" s="69"/>
      <c r="CV226" s="69"/>
    </row>
    <row r="227" spans="1:100" s="45" customFormat="1" ht="15" x14ac:dyDescent="0.15">
      <c r="A227" s="39"/>
      <c r="B227" s="98"/>
      <c r="C227" s="37"/>
      <c r="D227" s="42"/>
      <c r="E227" s="69"/>
      <c r="F227" s="69"/>
      <c r="G227" s="69"/>
      <c r="H227" s="69"/>
      <c r="J227" s="39"/>
      <c r="K227" s="98"/>
      <c r="L227" s="37"/>
      <c r="M227" s="42"/>
      <c r="N227" s="69"/>
      <c r="O227" s="69"/>
      <c r="P227" s="69"/>
      <c r="Q227" s="69"/>
      <c r="S227" s="39"/>
      <c r="T227" s="39"/>
      <c r="U227" s="37"/>
      <c r="V227" s="42"/>
      <c r="W227" s="69"/>
      <c r="X227" s="69"/>
      <c r="Y227" s="69"/>
      <c r="Z227" s="69"/>
      <c r="AA227" s="44"/>
      <c r="AD227" s="39"/>
      <c r="AE227" s="98"/>
      <c r="AF227" s="37"/>
      <c r="AG227" s="10"/>
      <c r="AH227" s="69"/>
      <c r="AI227" s="69"/>
      <c r="AJ227" s="69"/>
      <c r="AK227" s="69"/>
      <c r="AL227" s="43"/>
      <c r="AN227" s="39"/>
      <c r="AO227" s="98"/>
      <c r="AP227" s="37"/>
      <c r="AQ227" s="10"/>
      <c r="AR227" s="69"/>
      <c r="AS227" s="69"/>
      <c r="AT227" s="69"/>
      <c r="AU227" s="38"/>
      <c r="AW227" s="39"/>
      <c r="AX227" s="98"/>
      <c r="AY227" s="37"/>
      <c r="AZ227" s="10"/>
      <c r="BA227" s="69"/>
      <c r="BB227" s="69"/>
      <c r="BC227" s="69"/>
      <c r="BD227" s="69"/>
      <c r="BF227" s="39"/>
      <c r="BG227" s="98"/>
      <c r="BH227" s="37"/>
      <c r="BI227" s="42"/>
      <c r="BJ227" s="69"/>
      <c r="BK227" s="69"/>
      <c r="BL227" s="69"/>
      <c r="BM227" s="69"/>
      <c r="BN227" s="98"/>
      <c r="BO227" s="98"/>
      <c r="BQ227" s="39"/>
      <c r="BR227" s="98"/>
      <c r="BS227" s="37"/>
      <c r="BT227" s="42"/>
      <c r="BU227" s="69"/>
      <c r="BV227" s="69"/>
      <c r="BW227" s="69"/>
      <c r="BX227" s="69"/>
      <c r="BY227" s="98"/>
      <c r="BZ227" s="98"/>
      <c r="CB227" s="98"/>
      <c r="CF227" s="39"/>
      <c r="CG227" s="98"/>
      <c r="CH227" s="10"/>
      <c r="CI227" s="10"/>
      <c r="CJ227" s="10"/>
      <c r="CK227" s="69"/>
      <c r="CL227" s="69"/>
      <c r="CM227" s="69"/>
      <c r="CO227" s="39"/>
      <c r="CP227" s="98"/>
      <c r="CQ227" s="10"/>
      <c r="CR227" s="10"/>
      <c r="CS227" s="10"/>
      <c r="CT227" s="69"/>
      <c r="CU227" s="69"/>
      <c r="CV227" s="69"/>
    </row>
    <row r="228" spans="1:100" s="45" customFormat="1" ht="15" x14ac:dyDescent="0.15">
      <c r="A228" s="39"/>
      <c r="B228" s="98"/>
      <c r="C228" s="37"/>
      <c r="D228" s="42"/>
      <c r="E228" s="69"/>
      <c r="F228" s="69"/>
      <c r="G228" s="69"/>
      <c r="H228" s="69"/>
      <c r="J228" s="39"/>
      <c r="K228" s="98"/>
      <c r="L228" s="37"/>
      <c r="M228" s="42"/>
      <c r="N228" s="69"/>
      <c r="O228" s="69"/>
      <c r="P228" s="69"/>
      <c r="Q228" s="69"/>
      <c r="S228" s="39"/>
      <c r="T228" s="39"/>
      <c r="U228" s="37"/>
      <c r="V228" s="42"/>
      <c r="W228" s="69"/>
      <c r="X228" s="69"/>
      <c r="Y228" s="69"/>
      <c r="Z228" s="69"/>
      <c r="AA228" s="44"/>
      <c r="AD228" s="39"/>
      <c r="AE228" s="98"/>
      <c r="AF228" s="37"/>
      <c r="AG228" s="10"/>
      <c r="AH228" s="69"/>
      <c r="AI228" s="69"/>
      <c r="AJ228" s="69"/>
      <c r="AK228" s="69"/>
      <c r="AL228" s="43"/>
      <c r="AN228" s="39"/>
      <c r="AO228" s="98"/>
      <c r="AP228" s="37"/>
      <c r="AQ228" s="10"/>
      <c r="AR228" s="69"/>
      <c r="AS228" s="69"/>
      <c r="AT228" s="69"/>
      <c r="AU228" s="38"/>
      <c r="AW228" s="39"/>
      <c r="AX228" s="98"/>
      <c r="AY228" s="37"/>
      <c r="AZ228" s="10"/>
      <c r="BA228" s="69"/>
      <c r="BB228" s="69"/>
      <c r="BC228" s="69"/>
      <c r="BD228" s="69"/>
      <c r="BF228" s="39"/>
      <c r="BG228" s="98"/>
      <c r="BH228" s="37"/>
      <c r="BI228" s="42"/>
      <c r="BJ228" s="69"/>
      <c r="BK228" s="69"/>
      <c r="BL228" s="69"/>
      <c r="BM228" s="69"/>
      <c r="BN228" s="98"/>
      <c r="BO228" s="98"/>
      <c r="BQ228" s="39"/>
      <c r="BR228" s="98"/>
      <c r="BS228" s="37"/>
      <c r="BT228" s="42"/>
      <c r="BU228" s="69"/>
      <c r="BV228" s="69"/>
      <c r="BW228" s="69"/>
      <c r="BX228" s="69"/>
      <c r="BY228" s="98"/>
      <c r="BZ228" s="98"/>
      <c r="CB228" s="98"/>
      <c r="CF228" s="39"/>
      <c r="CG228" s="98"/>
      <c r="CH228" s="10"/>
      <c r="CI228" s="10"/>
      <c r="CJ228" s="10"/>
      <c r="CK228" s="69"/>
      <c r="CL228" s="69"/>
      <c r="CM228" s="69"/>
      <c r="CO228" s="39"/>
      <c r="CP228" s="98"/>
      <c r="CQ228" s="10"/>
      <c r="CR228" s="10"/>
      <c r="CS228" s="10"/>
      <c r="CT228" s="69"/>
      <c r="CU228" s="69"/>
      <c r="CV228" s="69"/>
    </row>
    <row r="229" spans="1:100" s="45" customFormat="1" ht="15" x14ac:dyDescent="0.15">
      <c r="A229" s="39"/>
      <c r="B229" s="98"/>
      <c r="C229" s="37"/>
      <c r="D229" s="42"/>
      <c r="E229" s="69"/>
      <c r="F229" s="69"/>
      <c r="G229" s="69"/>
      <c r="H229" s="69"/>
      <c r="J229" s="39"/>
      <c r="K229" s="98"/>
      <c r="L229" s="37"/>
      <c r="M229" s="42"/>
      <c r="N229" s="69"/>
      <c r="O229" s="69"/>
      <c r="P229" s="69"/>
      <c r="Q229" s="69"/>
      <c r="S229" s="39"/>
      <c r="T229" s="39"/>
      <c r="U229" s="37"/>
      <c r="V229" s="42"/>
      <c r="W229" s="69"/>
      <c r="X229" s="69"/>
      <c r="Y229" s="69"/>
      <c r="Z229" s="69"/>
      <c r="AA229" s="44"/>
      <c r="AD229" s="39"/>
      <c r="AE229" s="98"/>
      <c r="AF229" s="37"/>
      <c r="AG229" s="10"/>
      <c r="AH229" s="69"/>
      <c r="AI229" s="69"/>
      <c r="AJ229" s="69"/>
      <c r="AK229" s="69"/>
      <c r="AL229" s="43"/>
      <c r="AN229" s="39"/>
      <c r="AO229" s="98"/>
      <c r="AP229" s="37"/>
      <c r="AQ229" s="10"/>
      <c r="AR229" s="69"/>
      <c r="AS229" s="69"/>
      <c r="AT229" s="69"/>
      <c r="AU229" s="38"/>
      <c r="AW229" s="39"/>
      <c r="AX229" s="98"/>
      <c r="AY229" s="37"/>
      <c r="AZ229" s="10"/>
      <c r="BA229" s="69"/>
      <c r="BB229" s="69"/>
      <c r="BC229" s="69"/>
      <c r="BD229" s="69"/>
      <c r="BF229" s="39"/>
      <c r="BG229" s="98"/>
      <c r="BH229" s="37"/>
      <c r="BI229" s="42"/>
      <c r="BJ229" s="69"/>
      <c r="BK229" s="69"/>
      <c r="BL229" s="69"/>
      <c r="BM229" s="69"/>
      <c r="BN229" s="98"/>
      <c r="BO229" s="98"/>
      <c r="BQ229" s="39"/>
      <c r="BR229" s="98"/>
      <c r="BS229" s="37"/>
      <c r="BT229" s="42"/>
      <c r="BU229" s="69"/>
      <c r="BV229" s="69"/>
      <c r="BW229" s="69"/>
      <c r="BX229" s="69"/>
      <c r="BY229" s="98"/>
      <c r="BZ229" s="98"/>
      <c r="CB229" s="98"/>
      <c r="CF229" s="39"/>
      <c r="CG229" s="98"/>
      <c r="CH229" s="10"/>
      <c r="CI229" s="10"/>
      <c r="CJ229" s="10"/>
      <c r="CK229" s="69"/>
      <c r="CL229" s="69"/>
      <c r="CM229" s="69"/>
      <c r="CO229" s="39"/>
      <c r="CP229" s="98"/>
      <c r="CQ229" s="10"/>
      <c r="CR229" s="10"/>
      <c r="CS229" s="10"/>
      <c r="CT229" s="69"/>
      <c r="CU229" s="69"/>
      <c r="CV229" s="69"/>
    </row>
    <row r="230" spans="1:100" s="45" customFormat="1" ht="15" x14ac:dyDescent="0.15">
      <c r="A230" s="39"/>
      <c r="B230" s="98"/>
      <c r="C230" s="37"/>
      <c r="D230" s="42"/>
      <c r="E230" s="69"/>
      <c r="F230" s="69"/>
      <c r="G230" s="69"/>
      <c r="H230" s="69"/>
      <c r="J230" s="39"/>
      <c r="K230" s="98"/>
      <c r="L230" s="37"/>
      <c r="M230" s="42"/>
      <c r="N230" s="69"/>
      <c r="O230" s="69"/>
      <c r="P230" s="69"/>
      <c r="Q230" s="69"/>
      <c r="S230" s="39"/>
      <c r="T230" s="39"/>
      <c r="U230" s="37"/>
      <c r="V230" s="42"/>
      <c r="W230" s="69"/>
      <c r="X230" s="69"/>
      <c r="Y230" s="69"/>
      <c r="Z230" s="69"/>
      <c r="AA230" s="44"/>
      <c r="AD230" s="39"/>
      <c r="AE230" s="98"/>
      <c r="AF230" s="37"/>
      <c r="AG230" s="10"/>
      <c r="AH230" s="69"/>
      <c r="AI230" s="69"/>
      <c r="AJ230" s="69"/>
      <c r="AK230" s="69"/>
      <c r="AL230" s="43"/>
      <c r="AN230" s="39"/>
      <c r="AO230" s="98"/>
      <c r="AP230" s="37"/>
      <c r="AQ230" s="10"/>
      <c r="AR230" s="69"/>
      <c r="AS230" s="69"/>
      <c r="AT230" s="69"/>
      <c r="AU230" s="38"/>
      <c r="AW230" s="39"/>
      <c r="AX230" s="98"/>
      <c r="AY230" s="37"/>
      <c r="AZ230" s="10"/>
      <c r="BA230" s="69"/>
      <c r="BB230" s="69"/>
      <c r="BC230" s="69"/>
      <c r="BD230" s="69"/>
      <c r="BF230" s="39"/>
      <c r="BG230" s="98"/>
      <c r="BH230" s="37"/>
      <c r="BI230" s="42"/>
      <c r="BJ230" s="69"/>
      <c r="BK230" s="69"/>
      <c r="BL230" s="69"/>
      <c r="BM230" s="69"/>
      <c r="BN230" s="98"/>
      <c r="BO230" s="98"/>
      <c r="BQ230" s="39"/>
      <c r="BR230" s="98"/>
      <c r="BS230" s="37"/>
      <c r="BT230" s="42"/>
      <c r="BU230" s="69"/>
      <c r="BV230" s="69"/>
      <c r="BW230" s="69"/>
      <c r="BX230" s="69"/>
      <c r="BY230" s="98"/>
      <c r="BZ230" s="98"/>
      <c r="CB230" s="98"/>
      <c r="CF230" s="39"/>
      <c r="CG230" s="98"/>
      <c r="CH230" s="10"/>
      <c r="CI230" s="10"/>
      <c r="CJ230" s="10"/>
      <c r="CK230" s="69"/>
      <c r="CL230" s="69"/>
      <c r="CM230" s="69"/>
      <c r="CO230" s="39"/>
      <c r="CP230" s="98"/>
      <c r="CQ230" s="10"/>
      <c r="CR230" s="10"/>
      <c r="CS230" s="10"/>
      <c r="CT230" s="69"/>
      <c r="CU230" s="69"/>
      <c r="CV230" s="69"/>
    </row>
    <row r="231" spans="1:100" s="45" customFormat="1" ht="15" x14ac:dyDescent="0.15">
      <c r="A231" s="39"/>
      <c r="B231" s="98"/>
      <c r="C231" s="37"/>
      <c r="D231" s="42"/>
      <c r="E231" s="69"/>
      <c r="F231" s="69"/>
      <c r="G231" s="69"/>
      <c r="H231" s="69"/>
      <c r="J231" s="39"/>
      <c r="K231" s="98"/>
      <c r="L231" s="37"/>
      <c r="M231" s="42"/>
      <c r="N231" s="69"/>
      <c r="O231" s="69"/>
      <c r="P231" s="69"/>
      <c r="Q231" s="69"/>
      <c r="S231" s="39"/>
      <c r="T231" s="39"/>
      <c r="U231" s="37"/>
      <c r="V231" s="42"/>
      <c r="W231" s="69"/>
      <c r="X231" s="69"/>
      <c r="Y231" s="69"/>
      <c r="Z231" s="69"/>
      <c r="AA231" s="44"/>
      <c r="AD231" s="39"/>
      <c r="AE231" s="98"/>
      <c r="AF231" s="37"/>
      <c r="AG231" s="10"/>
      <c r="AH231" s="69"/>
      <c r="AI231" s="69"/>
      <c r="AJ231" s="69"/>
      <c r="AK231" s="69"/>
      <c r="AL231" s="43"/>
      <c r="AN231" s="39"/>
      <c r="AO231" s="98"/>
      <c r="AP231" s="37"/>
      <c r="AQ231" s="10"/>
      <c r="AR231" s="69"/>
      <c r="AS231" s="69"/>
      <c r="AT231" s="69"/>
      <c r="AU231" s="38"/>
      <c r="AW231" s="39"/>
      <c r="AX231" s="98"/>
      <c r="AY231" s="37"/>
      <c r="AZ231" s="10"/>
      <c r="BA231" s="69"/>
      <c r="BB231" s="69"/>
      <c r="BC231" s="69"/>
      <c r="BD231" s="69"/>
      <c r="BF231" s="39"/>
      <c r="BG231" s="98"/>
      <c r="BH231" s="37"/>
      <c r="BI231" s="42"/>
      <c r="BJ231" s="69"/>
      <c r="BK231" s="69"/>
      <c r="BL231" s="69"/>
      <c r="BM231" s="69"/>
      <c r="BN231" s="98"/>
      <c r="BO231" s="98"/>
      <c r="BQ231" s="39"/>
      <c r="BR231" s="98"/>
      <c r="BS231" s="37"/>
      <c r="BT231" s="42"/>
      <c r="BU231" s="69"/>
      <c r="BV231" s="69"/>
      <c r="BW231" s="69"/>
      <c r="BX231" s="69"/>
      <c r="BY231" s="98"/>
      <c r="BZ231" s="98"/>
      <c r="CB231" s="98"/>
      <c r="CF231" s="39"/>
      <c r="CG231" s="98"/>
      <c r="CH231" s="10"/>
      <c r="CI231" s="10"/>
      <c r="CJ231" s="10"/>
      <c r="CK231" s="69"/>
      <c r="CL231" s="69"/>
      <c r="CM231" s="69"/>
      <c r="CO231" s="39"/>
      <c r="CP231" s="98"/>
      <c r="CQ231" s="10"/>
      <c r="CR231" s="10"/>
      <c r="CS231" s="10"/>
      <c r="CT231" s="69"/>
      <c r="CU231" s="69"/>
      <c r="CV231" s="69"/>
    </row>
    <row r="232" spans="1:100" s="45" customFormat="1" ht="15" x14ac:dyDescent="0.15">
      <c r="A232" s="39"/>
      <c r="B232" s="98"/>
      <c r="C232" s="37"/>
      <c r="D232" s="42"/>
      <c r="E232" s="69"/>
      <c r="F232" s="69"/>
      <c r="G232" s="69"/>
      <c r="H232" s="69"/>
      <c r="J232" s="39"/>
      <c r="K232" s="98"/>
      <c r="L232" s="37"/>
      <c r="M232" s="42"/>
      <c r="N232" s="69"/>
      <c r="O232" s="69"/>
      <c r="P232" s="69"/>
      <c r="Q232" s="69"/>
      <c r="S232" s="39"/>
      <c r="T232" s="39"/>
      <c r="U232" s="37"/>
      <c r="V232" s="42"/>
      <c r="W232" s="69"/>
      <c r="X232" s="69"/>
      <c r="Y232" s="69"/>
      <c r="Z232" s="69"/>
      <c r="AA232" s="44"/>
      <c r="AD232" s="39"/>
      <c r="AE232" s="98"/>
      <c r="AF232" s="37"/>
      <c r="AG232" s="10"/>
      <c r="AH232" s="69"/>
      <c r="AI232" s="69"/>
      <c r="AJ232" s="69"/>
      <c r="AK232" s="69"/>
      <c r="AL232" s="43"/>
      <c r="AN232" s="39"/>
      <c r="AO232" s="98"/>
      <c r="AP232" s="37"/>
      <c r="AQ232" s="10"/>
      <c r="AR232" s="69"/>
      <c r="AS232" s="69"/>
      <c r="AT232" s="69"/>
      <c r="AU232" s="38"/>
      <c r="AW232" s="39"/>
      <c r="AX232" s="98"/>
      <c r="AY232" s="37"/>
      <c r="AZ232" s="10"/>
      <c r="BA232" s="69"/>
      <c r="BB232" s="69"/>
      <c r="BC232" s="69"/>
      <c r="BD232" s="69"/>
      <c r="BF232" s="39"/>
      <c r="BG232" s="98"/>
      <c r="BH232" s="37"/>
      <c r="BI232" s="42"/>
      <c r="BJ232" s="69"/>
      <c r="BK232" s="69"/>
      <c r="BL232" s="69"/>
      <c r="BM232" s="69"/>
      <c r="BN232" s="98"/>
      <c r="BO232" s="98"/>
      <c r="BQ232" s="39"/>
      <c r="BR232" s="98"/>
      <c r="BS232" s="37"/>
      <c r="BT232" s="42"/>
      <c r="BU232" s="69"/>
      <c r="BV232" s="69"/>
      <c r="BW232" s="69"/>
      <c r="BX232" s="69"/>
      <c r="BY232" s="98"/>
      <c r="BZ232" s="98"/>
      <c r="CB232" s="98"/>
      <c r="CF232" s="39"/>
      <c r="CG232" s="98"/>
      <c r="CH232" s="10"/>
      <c r="CI232" s="10"/>
      <c r="CJ232" s="10"/>
      <c r="CK232" s="69"/>
      <c r="CL232" s="69"/>
      <c r="CM232" s="69"/>
      <c r="CO232" s="39"/>
      <c r="CP232" s="98"/>
      <c r="CQ232" s="10"/>
      <c r="CR232" s="10"/>
      <c r="CS232" s="10"/>
      <c r="CT232" s="69"/>
      <c r="CU232" s="69"/>
      <c r="CV232" s="69"/>
    </row>
    <row r="233" spans="1:100" s="45" customFormat="1" ht="15" x14ac:dyDescent="0.15">
      <c r="A233" s="39"/>
      <c r="B233" s="98"/>
      <c r="C233" s="37"/>
      <c r="D233" s="42"/>
      <c r="E233" s="69"/>
      <c r="F233" s="69"/>
      <c r="G233" s="69"/>
      <c r="H233" s="69"/>
      <c r="J233" s="39"/>
      <c r="K233" s="98"/>
      <c r="L233" s="37"/>
      <c r="M233" s="42"/>
      <c r="N233" s="69"/>
      <c r="O233" s="69"/>
      <c r="P233" s="69"/>
      <c r="Q233" s="69"/>
      <c r="S233" s="39"/>
      <c r="T233" s="39"/>
      <c r="U233" s="37"/>
      <c r="V233" s="42"/>
      <c r="W233" s="69"/>
      <c r="X233" s="69"/>
      <c r="Y233" s="69"/>
      <c r="Z233" s="69"/>
      <c r="AA233" s="44"/>
      <c r="AD233" s="39"/>
      <c r="AE233" s="98"/>
      <c r="AF233" s="37"/>
      <c r="AG233" s="10"/>
      <c r="AH233" s="69"/>
      <c r="AI233" s="69"/>
      <c r="AJ233" s="69"/>
      <c r="AK233" s="69"/>
      <c r="AL233" s="43"/>
      <c r="AN233" s="39"/>
      <c r="AO233" s="98"/>
      <c r="AP233" s="37"/>
      <c r="AQ233" s="10"/>
      <c r="AR233" s="69"/>
      <c r="AS233" s="69"/>
      <c r="AT233" s="69"/>
      <c r="AU233" s="38"/>
      <c r="AW233" s="39"/>
      <c r="AX233" s="98"/>
      <c r="AY233" s="37"/>
      <c r="AZ233" s="10"/>
      <c r="BA233" s="69"/>
      <c r="BB233" s="69"/>
      <c r="BC233" s="69"/>
      <c r="BD233" s="69"/>
      <c r="BF233" s="39"/>
      <c r="BG233" s="98"/>
      <c r="BH233" s="37"/>
      <c r="BI233" s="42"/>
      <c r="BJ233" s="69"/>
      <c r="BK233" s="69"/>
      <c r="BL233" s="69"/>
      <c r="BM233" s="69"/>
      <c r="BN233" s="98"/>
      <c r="BO233" s="98"/>
      <c r="BQ233" s="39"/>
      <c r="BR233" s="98"/>
      <c r="BS233" s="37"/>
      <c r="BT233" s="42"/>
      <c r="BU233" s="69"/>
      <c r="BV233" s="69"/>
      <c r="BW233" s="69"/>
      <c r="BX233" s="69"/>
      <c r="BY233" s="98"/>
      <c r="BZ233" s="98"/>
      <c r="CB233" s="98"/>
      <c r="CF233" s="39"/>
      <c r="CG233" s="98"/>
      <c r="CH233" s="10"/>
      <c r="CI233" s="10"/>
      <c r="CJ233" s="10"/>
      <c r="CK233" s="69"/>
      <c r="CL233" s="69"/>
      <c r="CM233" s="69"/>
      <c r="CO233" s="39"/>
      <c r="CP233" s="98"/>
      <c r="CQ233" s="10"/>
      <c r="CR233" s="10"/>
      <c r="CS233" s="10"/>
      <c r="CT233" s="69"/>
      <c r="CU233" s="69"/>
      <c r="CV233" s="69"/>
    </row>
    <row r="234" spans="1:100" s="45" customFormat="1" ht="15" x14ac:dyDescent="0.15">
      <c r="A234" s="39"/>
      <c r="B234" s="98"/>
      <c r="C234" s="37"/>
      <c r="D234" s="42"/>
      <c r="E234" s="69"/>
      <c r="F234" s="69"/>
      <c r="G234" s="69"/>
      <c r="H234" s="69"/>
      <c r="J234" s="39"/>
      <c r="K234" s="98"/>
      <c r="L234" s="37"/>
      <c r="M234" s="42"/>
      <c r="N234" s="69"/>
      <c r="O234" s="69"/>
      <c r="P234" s="69"/>
      <c r="Q234" s="69"/>
      <c r="S234" s="39"/>
      <c r="T234" s="39"/>
      <c r="U234" s="37"/>
      <c r="V234" s="42"/>
      <c r="W234" s="69"/>
      <c r="X234" s="69"/>
      <c r="Y234" s="69"/>
      <c r="Z234" s="69"/>
      <c r="AA234" s="44"/>
      <c r="AD234" s="39"/>
      <c r="AE234" s="98"/>
      <c r="AF234" s="37"/>
      <c r="AG234" s="10"/>
      <c r="AH234" s="69"/>
      <c r="AI234" s="69"/>
      <c r="AJ234" s="69"/>
      <c r="AK234" s="69"/>
      <c r="AL234" s="43"/>
      <c r="AN234" s="39"/>
      <c r="AO234" s="98"/>
      <c r="AP234" s="37"/>
      <c r="AQ234" s="10"/>
      <c r="AR234" s="69"/>
      <c r="AS234" s="69"/>
      <c r="AT234" s="69"/>
      <c r="AU234" s="38"/>
      <c r="AW234" s="39"/>
      <c r="AX234" s="98"/>
      <c r="AY234" s="37"/>
      <c r="AZ234" s="10"/>
      <c r="BA234" s="69"/>
      <c r="BB234" s="69"/>
      <c r="BC234" s="69"/>
      <c r="BD234" s="69"/>
      <c r="BF234" s="39"/>
      <c r="BG234" s="98"/>
      <c r="BH234" s="37"/>
      <c r="BI234" s="42"/>
      <c r="BJ234" s="69"/>
      <c r="BK234" s="69"/>
      <c r="BL234" s="69"/>
      <c r="BM234" s="69"/>
      <c r="BN234" s="98"/>
      <c r="BO234" s="98"/>
      <c r="BQ234" s="39"/>
      <c r="BR234" s="98"/>
      <c r="BS234" s="37"/>
      <c r="BT234" s="42"/>
      <c r="BU234" s="69"/>
      <c r="BV234" s="69"/>
      <c r="BW234" s="69"/>
      <c r="BX234" s="69"/>
      <c r="BY234" s="98"/>
      <c r="BZ234" s="98"/>
      <c r="CB234" s="98"/>
      <c r="CF234" s="39"/>
      <c r="CG234" s="98"/>
      <c r="CH234" s="10"/>
      <c r="CI234" s="10"/>
      <c r="CJ234" s="10"/>
      <c r="CK234" s="69"/>
      <c r="CL234" s="69"/>
      <c r="CM234" s="69"/>
      <c r="CO234" s="39"/>
      <c r="CP234" s="98"/>
      <c r="CQ234" s="10"/>
      <c r="CR234" s="10"/>
      <c r="CS234" s="10"/>
      <c r="CT234" s="69"/>
      <c r="CU234" s="69"/>
      <c r="CV234" s="69"/>
    </row>
    <row r="235" spans="1:100" s="45" customFormat="1" ht="15" x14ac:dyDescent="0.15">
      <c r="A235" s="39"/>
      <c r="B235" s="98"/>
      <c r="C235" s="37"/>
      <c r="D235" s="42"/>
      <c r="E235" s="69"/>
      <c r="F235" s="69"/>
      <c r="G235" s="69"/>
      <c r="H235" s="69"/>
      <c r="J235" s="39"/>
      <c r="K235" s="98"/>
      <c r="L235" s="37"/>
      <c r="M235" s="42"/>
      <c r="N235" s="69"/>
      <c r="O235" s="69"/>
      <c r="P235" s="69"/>
      <c r="Q235" s="69"/>
      <c r="S235" s="39"/>
      <c r="T235" s="39"/>
      <c r="U235" s="37"/>
      <c r="V235" s="42"/>
      <c r="W235" s="69"/>
      <c r="X235" s="69"/>
      <c r="Y235" s="69"/>
      <c r="Z235" s="69"/>
      <c r="AA235" s="44"/>
      <c r="AD235" s="39"/>
      <c r="AE235" s="98"/>
      <c r="AF235" s="37"/>
      <c r="AG235" s="10"/>
      <c r="AH235" s="69"/>
      <c r="AI235" s="69"/>
      <c r="AJ235" s="69"/>
      <c r="AK235" s="69"/>
      <c r="AL235" s="43"/>
      <c r="AN235" s="39"/>
      <c r="AO235" s="98"/>
      <c r="AP235" s="37"/>
      <c r="AQ235" s="10"/>
      <c r="AR235" s="69"/>
      <c r="AS235" s="69"/>
      <c r="AT235" s="69"/>
      <c r="AU235" s="38"/>
      <c r="AW235" s="39"/>
      <c r="AX235" s="98"/>
      <c r="AY235" s="37"/>
      <c r="AZ235" s="10"/>
      <c r="BA235" s="69"/>
      <c r="BB235" s="69"/>
      <c r="BC235" s="69"/>
      <c r="BD235" s="69"/>
      <c r="BF235" s="39"/>
      <c r="BG235" s="98"/>
      <c r="BH235" s="37"/>
      <c r="BI235" s="42"/>
      <c r="BJ235" s="69"/>
      <c r="BK235" s="69"/>
      <c r="BL235" s="69"/>
      <c r="BM235" s="69"/>
      <c r="BN235" s="98"/>
      <c r="BO235" s="98"/>
      <c r="BQ235" s="39"/>
      <c r="BR235" s="98"/>
      <c r="BS235" s="37"/>
      <c r="BT235" s="42"/>
      <c r="BU235" s="69"/>
      <c r="BV235" s="69"/>
      <c r="BW235" s="69"/>
      <c r="BX235" s="69"/>
      <c r="BY235" s="98"/>
      <c r="BZ235" s="98"/>
      <c r="CB235" s="98"/>
      <c r="CF235" s="39"/>
      <c r="CG235" s="98"/>
      <c r="CH235" s="10"/>
      <c r="CI235" s="10"/>
      <c r="CJ235" s="10"/>
      <c r="CK235" s="69"/>
      <c r="CL235" s="69"/>
      <c r="CM235" s="69"/>
      <c r="CO235" s="39"/>
      <c r="CP235" s="98"/>
      <c r="CQ235" s="10"/>
      <c r="CR235" s="10"/>
      <c r="CS235" s="10"/>
      <c r="CT235" s="69"/>
      <c r="CU235" s="69"/>
      <c r="CV235" s="69"/>
    </row>
    <row r="236" spans="1:100" s="45" customFormat="1" ht="15" x14ac:dyDescent="0.15">
      <c r="A236" s="39"/>
      <c r="B236" s="98"/>
      <c r="C236" s="37"/>
      <c r="D236" s="42"/>
      <c r="E236" s="69"/>
      <c r="F236" s="69"/>
      <c r="G236" s="69"/>
      <c r="H236" s="69"/>
      <c r="J236" s="39"/>
      <c r="K236" s="98"/>
      <c r="L236" s="37"/>
      <c r="M236" s="42"/>
      <c r="N236" s="69"/>
      <c r="O236" s="69"/>
      <c r="P236" s="69"/>
      <c r="Q236" s="69"/>
      <c r="S236" s="39"/>
      <c r="T236" s="39"/>
      <c r="U236" s="37"/>
      <c r="V236" s="42"/>
      <c r="W236" s="69"/>
      <c r="X236" s="69"/>
      <c r="Y236" s="69"/>
      <c r="Z236" s="69"/>
      <c r="AA236" s="44"/>
      <c r="AD236" s="39"/>
      <c r="AE236" s="98"/>
      <c r="AF236" s="37"/>
      <c r="AG236" s="10"/>
      <c r="AH236" s="69"/>
      <c r="AI236" s="69"/>
      <c r="AJ236" s="69"/>
      <c r="AK236" s="69"/>
      <c r="AL236" s="43"/>
      <c r="AN236" s="39"/>
      <c r="AO236" s="98"/>
      <c r="AP236" s="37"/>
      <c r="AQ236" s="10"/>
      <c r="AR236" s="69"/>
      <c r="AS236" s="69"/>
      <c r="AT236" s="69"/>
      <c r="AU236" s="38"/>
      <c r="AW236" s="39"/>
      <c r="AX236" s="98"/>
      <c r="AY236" s="37"/>
      <c r="AZ236" s="10"/>
      <c r="BA236" s="69"/>
      <c r="BB236" s="69"/>
      <c r="BC236" s="69"/>
      <c r="BD236" s="69"/>
      <c r="BF236" s="39"/>
      <c r="BG236" s="98"/>
      <c r="BH236" s="37"/>
      <c r="BI236" s="42"/>
      <c r="BJ236" s="69"/>
      <c r="BK236" s="69"/>
      <c r="BL236" s="69"/>
      <c r="BM236" s="69"/>
      <c r="BN236" s="98"/>
      <c r="BO236" s="98"/>
      <c r="BQ236" s="39"/>
      <c r="BR236" s="98"/>
      <c r="BS236" s="37"/>
      <c r="BT236" s="42"/>
      <c r="BU236" s="69"/>
      <c r="BV236" s="69"/>
      <c r="BW236" s="69"/>
      <c r="BX236" s="69"/>
      <c r="BY236" s="98"/>
      <c r="BZ236" s="98"/>
      <c r="CB236" s="98"/>
      <c r="CF236" s="39"/>
      <c r="CG236" s="98"/>
      <c r="CH236" s="10"/>
      <c r="CI236" s="10"/>
      <c r="CJ236" s="10"/>
      <c r="CK236" s="69"/>
      <c r="CL236" s="69"/>
      <c r="CM236" s="69"/>
      <c r="CO236" s="39"/>
      <c r="CP236" s="98"/>
      <c r="CQ236" s="10"/>
      <c r="CR236" s="10"/>
      <c r="CS236" s="10"/>
      <c r="CT236" s="69"/>
      <c r="CU236" s="69"/>
      <c r="CV236" s="69"/>
    </row>
    <row r="237" spans="1:100" s="45" customFormat="1" ht="15" x14ac:dyDescent="0.15">
      <c r="A237" s="39"/>
      <c r="B237" s="98"/>
      <c r="C237" s="37"/>
      <c r="D237" s="42"/>
      <c r="E237" s="69"/>
      <c r="F237" s="69"/>
      <c r="G237" s="69"/>
      <c r="H237" s="69"/>
      <c r="J237" s="39"/>
      <c r="K237" s="98"/>
      <c r="L237" s="37"/>
      <c r="M237" s="42"/>
      <c r="N237" s="69"/>
      <c r="O237" s="69"/>
      <c r="P237" s="69"/>
      <c r="Q237" s="69"/>
      <c r="S237" s="39"/>
      <c r="T237" s="39"/>
      <c r="U237" s="37"/>
      <c r="V237" s="42"/>
      <c r="W237" s="69"/>
      <c r="X237" s="69"/>
      <c r="Y237" s="69"/>
      <c r="Z237" s="69"/>
      <c r="AA237" s="44"/>
      <c r="AD237" s="39"/>
      <c r="AE237" s="98"/>
      <c r="AF237" s="37"/>
      <c r="AG237" s="10"/>
      <c r="AH237" s="69"/>
      <c r="AI237" s="69"/>
      <c r="AJ237" s="69"/>
      <c r="AK237" s="69"/>
      <c r="AL237" s="43"/>
      <c r="AN237" s="39"/>
      <c r="AO237" s="98"/>
      <c r="AP237" s="37"/>
      <c r="AQ237" s="10"/>
      <c r="AR237" s="69"/>
      <c r="AS237" s="69"/>
      <c r="AT237" s="69"/>
      <c r="AU237" s="38"/>
      <c r="AW237" s="39"/>
      <c r="AX237" s="98"/>
      <c r="AY237" s="37"/>
      <c r="AZ237" s="10"/>
      <c r="BA237" s="69"/>
      <c r="BB237" s="69"/>
      <c r="BC237" s="69"/>
      <c r="BD237" s="69"/>
      <c r="BF237" s="39"/>
      <c r="BG237" s="98"/>
      <c r="BH237" s="37"/>
      <c r="BI237" s="42"/>
      <c r="BJ237" s="69"/>
      <c r="BK237" s="69"/>
      <c r="BL237" s="69"/>
      <c r="BM237" s="69"/>
      <c r="BN237" s="98"/>
      <c r="BO237" s="98"/>
      <c r="BQ237" s="39"/>
      <c r="BR237" s="98"/>
      <c r="BS237" s="37"/>
      <c r="BT237" s="42"/>
      <c r="BU237" s="69"/>
      <c r="BV237" s="69"/>
      <c r="BW237" s="69"/>
      <c r="BX237" s="69"/>
      <c r="BY237" s="98"/>
      <c r="BZ237" s="98"/>
      <c r="CB237" s="98"/>
      <c r="CF237" s="39"/>
      <c r="CG237" s="98"/>
      <c r="CH237" s="10"/>
      <c r="CI237" s="10"/>
      <c r="CJ237" s="10"/>
      <c r="CK237" s="69"/>
      <c r="CL237" s="69"/>
      <c r="CM237" s="69"/>
      <c r="CO237" s="39"/>
      <c r="CP237" s="98"/>
      <c r="CQ237" s="10"/>
      <c r="CR237" s="10"/>
      <c r="CS237" s="10"/>
      <c r="CT237" s="69"/>
      <c r="CU237" s="69"/>
      <c r="CV237" s="69"/>
    </row>
    <row r="238" spans="1:100" s="45" customFormat="1" ht="15" x14ac:dyDescent="0.15">
      <c r="A238" s="39"/>
      <c r="B238" s="98"/>
      <c r="C238" s="37"/>
      <c r="D238" s="42"/>
      <c r="E238" s="69"/>
      <c r="F238" s="69"/>
      <c r="G238" s="69"/>
      <c r="H238" s="69"/>
      <c r="J238" s="39"/>
      <c r="K238" s="98"/>
      <c r="L238" s="37"/>
      <c r="M238" s="42"/>
      <c r="N238" s="69"/>
      <c r="O238" s="69"/>
      <c r="P238" s="69"/>
      <c r="Q238" s="69"/>
      <c r="S238" s="39"/>
      <c r="T238" s="39"/>
      <c r="U238" s="37"/>
      <c r="V238" s="42"/>
      <c r="W238" s="69"/>
      <c r="X238" s="69"/>
      <c r="Y238" s="69"/>
      <c r="Z238" s="69"/>
      <c r="AA238" s="44"/>
      <c r="AD238" s="39"/>
      <c r="AE238" s="98"/>
      <c r="AF238" s="37"/>
      <c r="AG238" s="10"/>
      <c r="AH238" s="69"/>
      <c r="AI238" s="69"/>
      <c r="AJ238" s="69"/>
      <c r="AK238" s="69"/>
      <c r="AL238" s="43"/>
      <c r="AN238" s="39"/>
      <c r="AO238" s="98"/>
      <c r="AP238" s="37"/>
      <c r="AQ238" s="10"/>
      <c r="AR238" s="69"/>
      <c r="AS238" s="69"/>
      <c r="AT238" s="69"/>
      <c r="AU238" s="38"/>
      <c r="AW238" s="39"/>
      <c r="AX238" s="98"/>
      <c r="AY238" s="37"/>
      <c r="AZ238" s="10"/>
      <c r="BA238" s="69"/>
      <c r="BB238" s="69"/>
      <c r="BC238" s="69"/>
      <c r="BD238" s="69"/>
      <c r="BF238" s="39"/>
      <c r="BG238" s="98"/>
      <c r="BH238" s="37"/>
      <c r="BI238" s="42"/>
      <c r="BJ238" s="69"/>
      <c r="BK238" s="69"/>
      <c r="BL238" s="69"/>
      <c r="BM238" s="69"/>
      <c r="BN238" s="98"/>
      <c r="BO238" s="98"/>
      <c r="BQ238" s="39"/>
      <c r="BR238" s="98"/>
      <c r="BS238" s="37"/>
      <c r="BT238" s="42"/>
      <c r="BU238" s="69"/>
      <c r="BV238" s="69"/>
      <c r="BW238" s="69"/>
      <c r="BX238" s="69"/>
      <c r="BY238" s="98"/>
      <c r="BZ238" s="98"/>
      <c r="CB238" s="98"/>
      <c r="CF238" s="39"/>
      <c r="CG238" s="98"/>
      <c r="CH238" s="10"/>
      <c r="CI238" s="10"/>
      <c r="CJ238" s="10"/>
      <c r="CK238" s="69"/>
      <c r="CL238" s="69"/>
      <c r="CM238" s="69"/>
      <c r="CO238" s="39"/>
      <c r="CP238" s="98"/>
      <c r="CQ238" s="10"/>
      <c r="CR238" s="10"/>
      <c r="CS238" s="10"/>
      <c r="CT238" s="69"/>
      <c r="CU238" s="69"/>
      <c r="CV238" s="69"/>
    </row>
    <row r="239" spans="1:100" s="45" customFormat="1" ht="15" x14ac:dyDescent="0.15">
      <c r="A239" s="39"/>
      <c r="B239" s="98"/>
      <c r="C239" s="37"/>
      <c r="D239" s="42"/>
      <c r="E239" s="69"/>
      <c r="F239" s="69"/>
      <c r="G239" s="69"/>
      <c r="H239" s="69"/>
      <c r="J239" s="39"/>
      <c r="K239" s="98"/>
      <c r="L239" s="37"/>
      <c r="M239" s="42"/>
      <c r="N239" s="69"/>
      <c r="O239" s="69"/>
      <c r="P239" s="69"/>
      <c r="Q239" s="69"/>
      <c r="S239" s="39"/>
      <c r="T239" s="39"/>
      <c r="U239" s="37"/>
      <c r="V239" s="42"/>
      <c r="W239" s="69"/>
      <c r="X239" s="69"/>
      <c r="Y239" s="69"/>
      <c r="Z239" s="69"/>
      <c r="AD239" s="39"/>
      <c r="AE239" s="98"/>
      <c r="AF239" s="37"/>
      <c r="AG239" s="10"/>
      <c r="AH239" s="69"/>
      <c r="AI239" s="69"/>
      <c r="AJ239" s="69"/>
      <c r="AK239" s="69"/>
      <c r="AL239" s="43"/>
      <c r="AN239" s="39"/>
      <c r="AO239" s="98"/>
      <c r="AP239" s="37"/>
      <c r="AQ239" s="10"/>
      <c r="AR239" s="69"/>
      <c r="AS239" s="69"/>
      <c r="AT239" s="69"/>
      <c r="AU239" s="38"/>
      <c r="AW239" s="39"/>
      <c r="AX239" s="98"/>
      <c r="AY239" s="37"/>
      <c r="AZ239" s="10"/>
      <c r="BA239" s="69"/>
      <c r="BB239" s="69"/>
      <c r="BC239" s="69"/>
      <c r="BD239" s="69"/>
      <c r="BF239" s="39"/>
      <c r="BG239" s="98"/>
      <c r="BH239" s="37"/>
      <c r="BI239" s="42"/>
      <c r="BJ239" s="69"/>
      <c r="BK239" s="69"/>
      <c r="BL239" s="69"/>
      <c r="BM239" s="69"/>
      <c r="BN239" s="98"/>
      <c r="BO239" s="98"/>
      <c r="BQ239" s="39"/>
      <c r="BR239" s="98"/>
      <c r="BS239" s="37"/>
      <c r="BT239" s="42"/>
      <c r="BU239" s="69"/>
      <c r="BV239" s="69"/>
      <c r="BW239" s="69"/>
      <c r="BX239" s="69"/>
      <c r="BY239" s="98"/>
      <c r="BZ239" s="98"/>
      <c r="CB239" s="98"/>
      <c r="CF239" s="39"/>
      <c r="CG239" s="98"/>
      <c r="CH239" s="10"/>
      <c r="CI239" s="10"/>
      <c r="CJ239" s="10"/>
      <c r="CK239" s="69"/>
      <c r="CL239" s="69"/>
      <c r="CM239" s="69"/>
      <c r="CO239" s="39"/>
      <c r="CP239" s="98"/>
      <c r="CQ239" s="10"/>
      <c r="CR239" s="10"/>
      <c r="CS239" s="10"/>
      <c r="CT239" s="69"/>
      <c r="CU239" s="69"/>
      <c r="CV239" s="69"/>
    </row>
    <row r="240" spans="1:100" s="45" customFormat="1" ht="15" x14ac:dyDescent="0.15">
      <c r="A240" s="39"/>
      <c r="B240" s="98"/>
      <c r="C240" s="37"/>
      <c r="D240" s="42"/>
      <c r="E240" s="69"/>
      <c r="F240" s="69"/>
      <c r="G240" s="69"/>
      <c r="H240" s="69"/>
      <c r="J240" s="39"/>
      <c r="K240" s="98"/>
      <c r="L240" s="37"/>
      <c r="M240" s="42"/>
      <c r="N240" s="69"/>
      <c r="O240" s="69"/>
      <c r="P240" s="69"/>
      <c r="Q240" s="69"/>
      <c r="S240" s="39"/>
      <c r="T240" s="39"/>
      <c r="U240" s="37"/>
      <c r="V240" s="42"/>
      <c r="W240" s="69"/>
      <c r="X240" s="69"/>
      <c r="Y240" s="69"/>
      <c r="Z240" s="69"/>
      <c r="AD240" s="39"/>
      <c r="AE240" s="98"/>
      <c r="AF240" s="37"/>
      <c r="AG240" s="10"/>
      <c r="AH240" s="69"/>
      <c r="AI240" s="69"/>
      <c r="AJ240" s="69"/>
      <c r="AK240" s="69"/>
      <c r="AL240" s="43"/>
      <c r="AN240" s="39"/>
      <c r="AO240" s="98"/>
      <c r="AP240" s="37"/>
      <c r="AQ240" s="10"/>
      <c r="AR240" s="69"/>
      <c r="AS240" s="69"/>
      <c r="AT240" s="69"/>
      <c r="AU240" s="38"/>
      <c r="AW240" s="39"/>
      <c r="AX240" s="98"/>
      <c r="AY240" s="37"/>
      <c r="AZ240" s="10"/>
      <c r="BA240" s="69"/>
      <c r="BB240" s="69"/>
      <c r="BC240" s="69"/>
      <c r="BD240" s="69"/>
      <c r="BF240" s="39"/>
      <c r="BG240" s="98"/>
      <c r="BH240" s="37"/>
      <c r="BI240" s="42"/>
      <c r="BJ240" s="69"/>
      <c r="BK240" s="69"/>
      <c r="BL240" s="69"/>
      <c r="BM240" s="69"/>
      <c r="BN240" s="98"/>
      <c r="BO240" s="98"/>
      <c r="BQ240" s="39"/>
      <c r="BR240" s="98"/>
      <c r="BS240" s="37"/>
      <c r="BT240" s="42"/>
      <c r="BU240" s="69"/>
      <c r="BV240" s="69"/>
      <c r="BW240" s="69"/>
      <c r="BX240" s="69"/>
      <c r="BY240" s="98"/>
      <c r="BZ240" s="98"/>
      <c r="CB240" s="98"/>
      <c r="CF240" s="39"/>
      <c r="CG240" s="98"/>
      <c r="CH240" s="10"/>
      <c r="CI240" s="10"/>
      <c r="CJ240" s="10"/>
      <c r="CK240" s="69"/>
      <c r="CL240" s="69"/>
      <c r="CM240" s="69"/>
      <c r="CO240" s="39"/>
      <c r="CP240" s="98"/>
      <c r="CQ240" s="10"/>
      <c r="CR240" s="10"/>
      <c r="CS240" s="10"/>
      <c r="CT240" s="69"/>
      <c r="CU240" s="69"/>
      <c r="CV240" s="69"/>
    </row>
    <row r="241" spans="1:100" s="45" customFormat="1" ht="15" x14ac:dyDescent="0.15">
      <c r="A241" s="39"/>
      <c r="B241" s="98"/>
      <c r="C241" s="37"/>
      <c r="D241" s="42"/>
      <c r="E241" s="69"/>
      <c r="F241" s="69"/>
      <c r="G241" s="69"/>
      <c r="H241" s="69"/>
      <c r="J241" s="39"/>
      <c r="K241" s="98"/>
      <c r="L241" s="37"/>
      <c r="M241" s="42"/>
      <c r="N241" s="69"/>
      <c r="O241" s="69"/>
      <c r="P241" s="69"/>
      <c r="Q241" s="69"/>
      <c r="S241" s="39"/>
      <c r="T241" s="39"/>
      <c r="U241" s="37"/>
      <c r="V241" s="42"/>
      <c r="W241" s="69"/>
      <c r="X241" s="69"/>
      <c r="Y241" s="69"/>
      <c r="Z241" s="69"/>
      <c r="AD241" s="39"/>
      <c r="AE241" s="98"/>
      <c r="AF241" s="37"/>
      <c r="AG241" s="10"/>
      <c r="AH241" s="69"/>
      <c r="AI241" s="69"/>
      <c r="AJ241" s="69"/>
      <c r="AK241" s="69"/>
      <c r="AL241" s="43"/>
      <c r="AN241" s="39"/>
      <c r="AO241" s="98"/>
      <c r="AP241" s="37"/>
      <c r="AQ241" s="10"/>
      <c r="AR241" s="69"/>
      <c r="AS241" s="69"/>
      <c r="AT241" s="69"/>
      <c r="AU241" s="38"/>
      <c r="AW241" s="39"/>
      <c r="AX241" s="98"/>
      <c r="AY241" s="37"/>
      <c r="AZ241" s="10"/>
      <c r="BA241" s="69"/>
      <c r="BB241" s="69"/>
      <c r="BC241" s="69"/>
      <c r="BD241" s="69"/>
      <c r="BF241" s="39"/>
      <c r="BG241" s="98"/>
      <c r="BH241" s="37"/>
      <c r="BI241" s="42"/>
      <c r="BJ241" s="69"/>
      <c r="BK241" s="69"/>
      <c r="BL241" s="69"/>
      <c r="BM241" s="69"/>
      <c r="BN241" s="98"/>
      <c r="BO241" s="98"/>
      <c r="BQ241" s="39"/>
      <c r="BR241" s="98"/>
      <c r="BS241" s="37"/>
      <c r="BT241" s="42"/>
      <c r="BU241" s="69"/>
      <c r="BV241" s="69"/>
      <c r="BW241" s="69"/>
      <c r="BX241" s="69"/>
      <c r="BY241" s="98"/>
      <c r="BZ241" s="98"/>
      <c r="CB241" s="98"/>
      <c r="CF241" s="39"/>
      <c r="CG241" s="98"/>
      <c r="CH241" s="10"/>
      <c r="CI241" s="10"/>
      <c r="CJ241" s="10"/>
      <c r="CK241" s="69"/>
      <c r="CL241" s="69"/>
      <c r="CM241" s="69"/>
      <c r="CO241" s="39"/>
      <c r="CP241" s="98"/>
      <c r="CQ241" s="10"/>
      <c r="CR241" s="10"/>
      <c r="CS241" s="10"/>
      <c r="CT241" s="69"/>
      <c r="CU241" s="69"/>
      <c r="CV241" s="69"/>
    </row>
    <row r="242" spans="1:100" s="45" customFormat="1" ht="15" x14ac:dyDescent="0.15">
      <c r="A242" s="39"/>
      <c r="B242" s="98"/>
      <c r="C242" s="37"/>
      <c r="D242" s="42"/>
      <c r="E242" s="69"/>
      <c r="F242" s="69"/>
      <c r="G242" s="69"/>
      <c r="H242" s="69"/>
      <c r="J242" s="39"/>
      <c r="K242" s="98"/>
      <c r="L242" s="37"/>
      <c r="M242" s="42"/>
      <c r="N242" s="69"/>
      <c r="O242" s="69"/>
      <c r="P242" s="69"/>
      <c r="Q242" s="69"/>
      <c r="S242" s="39"/>
      <c r="T242" s="39"/>
      <c r="U242" s="37"/>
      <c r="V242" s="42"/>
      <c r="W242" s="69"/>
      <c r="X242" s="69"/>
      <c r="Y242" s="69"/>
      <c r="Z242" s="69"/>
      <c r="AD242" s="39"/>
      <c r="AE242" s="98"/>
      <c r="AF242" s="37"/>
      <c r="AG242" s="10"/>
      <c r="AH242" s="69"/>
      <c r="AI242" s="69"/>
      <c r="AJ242" s="69"/>
      <c r="AK242" s="69"/>
      <c r="AL242" s="43"/>
      <c r="AN242" s="39"/>
      <c r="AO242" s="98"/>
      <c r="AP242" s="37"/>
      <c r="AQ242" s="10"/>
      <c r="AR242" s="69"/>
      <c r="AS242" s="69"/>
      <c r="AT242" s="69"/>
      <c r="AU242" s="38"/>
      <c r="AW242" s="39"/>
      <c r="AX242" s="98"/>
      <c r="AY242" s="37"/>
      <c r="AZ242" s="10"/>
      <c r="BA242" s="69"/>
      <c r="BB242" s="69"/>
      <c r="BC242" s="69"/>
      <c r="BD242" s="69"/>
      <c r="BF242" s="39"/>
      <c r="BG242" s="98"/>
      <c r="BH242" s="37"/>
      <c r="BI242" s="42"/>
      <c r="BJ242" s="69"/>
      <c r="BK242" s="69"/>
      <c r="BL242" s="69"/>
      <c r="BM242" s="69"/>
      <c r="BN242" s="98"/>
      <c r="BO242" s="98"/>
      <c r="BQ242" s="39"/>
      <c r="BR242" s="98"/>
      <c r="BS242" s="37"/>
      <c r="BT242" s="42"/>
      <c r="BU242" s="69"/>
      <c r="BV242" s="69"/>
      <c r="BW242" s="69"/>
      <c r="BX242" s="69"/>
      <c r="BY242" s="98"/>
      <c r="BZ242" s="98"/>
      <c r="CB242" s="98"/>
      <c r="CF242" s="39"/>
      <c r="CG242" s="98"/>
      <c r="CH242" s="10"/>
      <c r="CI242" s="10"/>
      <c r="CJ242" s="10"/>
      <c r="CK242" s="69"/>
      <c r="CL242" s="69"/>
      <c r="CM242" s="69"/>
      <c r="CO242" s="39"/>
      <c r="CP242" s="98"/>
      <c r="CQ242" s="10"/>
      <c r="CR242" s="10"/>
      <c r="CS242" s="10"/>
      <c r="CT242" s="69"/>
      <c r="CU242" s="69"/>
      <c r="CV242" s="69"/>
    </row>
    <row r="243" spans="1:100" s="45" customFormat="1" ht="15" x14ac:dyDescent="0.15">
      <c r="A243" s="39"/>
      <c r="B243" s="98"/>
      <c r="C243" s="37"/>
      <c r="D243" s="42"/>
      <c r="E243" s="69"/>
      <c r="F243" s="69"/>
      <c r="G243" s="69"/>
      <c r="H243" s="69"/>
      <c r="J243" s="39"/>
      <c r="K243" s="98"/>
      <c r="L243" s="37"/>
      <c r="M243" s="42"/>
      <c r="N243" s="69"/>
      <c r="O243" s="69"/>
      <c r="P243" s="69"/>
      <c r="Q243" s="69"/>
      <c r="S243" s="39"/>
      <c r="T243" s="39"/>
      <c r="U243" s="37"/>
      <c r="V243" s="42"/>
      <c r="W243" s="69"/>
      <c r="X243" s="69"/>
      <c r="Y243" s="69"/>
      <c r="Z243" s="69"/>
      <c r="AD243" s="39"/>
      <c r="AE243" s="98"/>
      <c r="AF243" s="37"/>
      <c r="AG243" s="10"/>
      <c r="AH243" s="69"/>
      <c r="AI243" s="69"/>
      <c r="AJ243" s="69"/>
      <c r="AK243" s="69"/>
      <c r="AL243" s="43"/>
      <c r="AN243" s="39"/>
      <c r="AO243" s="98"/>
      <c r="AP243" s="37"/>
      <c r="AQ243" s="10"/>
      <c r="AR243" s="69"/>
      <c r="AS243" s="69"/>
      <c r="AT243" s="69"/>
      <c r="AU243" s="38"/>
      <c r="AW243" s="39"/>
      <c r="AX243" s="98"/>
      <c r="AY243" s="37"/>
      <c r="AZ243" s="10"/>
      <c r="BA243" s="69"/>
      <c r="BB243" s="69"/>
      <c r="BC243" s="69"/>
      <c r="BD243" s="69"/>
      <c r="BF243" s="39"/>
      <c r="BG243" s="98"/>
      <c r="BH243" s="37"/>
      <c r="BI243" s="42"/>
      <c r="BJ243" s="69"/>
      <c r="BK243" s="69"/>
      <c r="BL243" s="69"/>
      <c r="BM243" s="69"/>
      <c r="BN243" s="98"/>
      <c r="BO243" s="98"/>
      <c r="BQ243" s="39"/>
      <c r="BR243" s="98"/>
      <c r="BS243" s="37"/>
      <c r="BT243" s="42"/>
      <c r="BU243" s="69"/>
      <c r="BV243" s="69"/>
      <c r="BW243" s="69"/>
      <c r="BX243" s="69"/>
      <c r="BY243" s="98"/>
      <c r="BZ243" s="98"/>
      <c r="CB243" s="98"/>
      <c r="CF243" s="39"/>
      <c r="CG243" s="98"/>
      <c r="CH243" s="10"/>
      <c r="CI243" s="10"/>
      <c r="CJ243" s="10"/>
      <c r="CK243" s="69"/>
      <c r="CL243" s="69"/>
      <c r="CM243" s="69"/>
      <c r="CO243" s="39"/>
      <c r="CP243" s="98"/>
      <c r="CQ243" s="10"/>
      <c r="CR243" s="10"/>
      <c r="CS243" s="10"/>
      <c r="CT243" s="69"/>
      <c r="CU243" s="69"/>
      <c r="CV243" s="69"/>
    </row>
    <row r="244" spans="1:100" s="45" customFormat="1" ht="15" x14ac:dyDescent="0.15">
      <c r="A244" s="39"/>
      <c r="B244" s="98"/>
      <c r="C244" s="37"/>
      <c r="D244" s="42"/>
      <c r="E244" s="69"/>
      <c r="F244" s="69"/>
      <c r="G244" s="69"/>
      <c r="H244" s="69"/>
      <c r="J244" s="39"/>
      <c r="K244" s="98"/>
      <c r="L244" s="37"/>
      <c r="M244" s="42"/>
      <c r="N244" s="69"/>
      <c r="O244" s="69"/>
      <c r="P244" s="69"/>
      <c r="Q244" s="69"/>
      <c r="S244" s="39"/>
      <c r="T244" s="39"/>
      <c r="U244" s="37"/>
      <c r="V244" s="42"/>
      <c r="W244" s="69"/>
      <c r="X244" s="69"/>
      <c r="Y244" s="69"/>
      <c r="Z244" s="69"/>
      <c r="AD244" s="39"/>
      <c r="AE244" s="98"/>
      <c r="AF244" s="37"/>
      <c r="AG244" s="10"/>
      <c r="AH244" s="69"/>
      <c r="AI244" s="69"/>
      <c r="AJ244" s="69"/>
      <c r="AK244" s="69"/>
      <c r="AL244" s="43"/>
      <c r="AN244" s="39"/>
      <c r="AO244" s="98"/>
      <c r="AP244" s="37"/>
      <c r="AQ244" s="10"/>
      <c r="AR244" s="69"/>
      <c r="AS244" s="69"/>
      <c r="AT244" s="69"/>
      <c r="AU244" s="38"/>
      <c r="AW244" s="39"/>
      <c r="AX244" s="98"/>
      <c r="AY244" s="37"/>
      <c r="AZ244" s="10"/>
      <c r="BA244" s="69"/>
      <c r="BB244" s="69"/>
      <c r="BC244" s="69"/>
      <c r="BD244" s="69"/>
      <c r="BF244" s="39"/>
      <c r="BG244" s="98"/>
      <c r="BH244" s="37"/>
      <c r="BI244" s="42"/>
      <c r="BJ244" s="69"/>
      <c r="BK244" s="69"/>
      <c r="BL244" s="69"/>
      <c r="BM244" s="69"/>
      <c r="BN244" s="98"/>
      <c r="BO244" s="98"/>
      <c r="BQ244" s="39"/>
      <c r="BR244" s="98"/>
      <c r="BS244" s="37"/>
      <c r="BT244" s="42"/>
      <c r="BU244" s="69"/>
      <c r="BV244" s="69"/>
      <c r="BW244" s="69"/>
      <c r="BX244" s="69"/>
      <c r="BY244" s="98"/>
      <c r="BZ244" s="98"/>
      <c r="CB244" s="98"/>
      <c r="CF244" s="39"/>
      <c r="CG244" s="98"/>
      <c r="CH244" s="10"/>
      <c r="CI244" s="10"/>
      <c r="CJ244" s="10"/>
      <c r="CK244" s="69"/>
      <c r="CL244" s="69"/>
      <c r="CM244" s="69"/>
      <c r="CO244" s="39"/>
      <c r="CP244" s="98"/>
      <c r="CQ244" s="10"/>
      <c r="CR244" s="10"/>
      <c r="CS244" s="10"/>
      <c r="CT244" s="69"/>
      <c r="CU244" s="69"/>
      <c r="CV244" s="69"/>
    </row>
    <row r="245" spans="1:100" s="45" customFormat="1" ht="15" x14ac:dyDescent="0.15">
      <c r="A245" s="39"/>
      <c r="B245" s="98"/>
      <c r="C245" s="37"/>
      <c r="D245" s="42"/>
      <c r="E245" s="69"/>
      <c r="F245" s="69"/>
      <c r="G245" s="69"/>
      <c r="H245" s="69"/>
      <c r="J245" s="39"/>
      <c r="K245" s="98"/>
      <c r="L245" s="37"/>
      <c r="M245" s="42"/>
      <c r="N245" s="69"/>
      <c r="O245" s="69"/>
      <c r="P245" s="69"/>
      <c r="Q245" s="69"/>
      <c r="S245" s="39"/>
      <c r="T245" s="39"/>
      <c r="U245" s="37"/>
      <c r="V245" s="42"/>
      <c r="W245" s="69"/>
      <c r="X245" s="69"/>
      <c r="Y245" s="69"/>
      <c r="Z245" s="69"/>
      <c r="AD245" s="39"/>
      <c r="AE245" s="98"/>
      <c r="AF245" s="37"/>
      <c r="AG245" s="10"/>
      <c r="AH245" s="69"/>
      <c r="AI245" s="69"/>
      <c r="AJ245" s="69"/>
      <c r="AK245" s="69"/>
      <c r="AL245" s="43"/>
      <c r="AN245" s="39"/>
      <c r="AO245" s="98"/>
      <c r="AP245" s="37"/>
      <c r="AQ245" s="10"/>
      <c r="AR245" s="69"/>
      <c r="AS245" s="69"/>
      <c r="AT245" s="69"/>
      <c r="AU245" s="38"/>
      <c r="AW245" s="39"/>
      <c r="AX245" s="98"/>
      <c r="AY245" s="37"/>
      <c r="AZ245" s="10"/>
      <c r="BA245" s="69"/>
      <c r="BB245" s="69"/>
      <c r="BC245" s="69"/>
      <c r="BD245" s="69"/>
      <c r="BF245" s="39"/>
      <c r="BG245" s="98"/>
      <c r="BH245" s="37"/>
      <c r="BI245" s="42"/>
      <c r="BJ245" s="69"/>
      <c r="BK245" s="69"/>
      <c r="BL245" s="69"/>
      <c r="BM245" s="69"/>
      <c r="BN245" s="98"/>
      <c r="BO245" s="98"/>
      <c r="BQ245" s="39"/>
      <c r="BR245" s="98"/>
      <c r="BS245" s="37"/>
      <c r="BT245" s="42"/>
      <c r="BU245" s="69"/>
      <c r="BV245" s="69"/>
      <c r="BW245" s="69"/>
      <c r="BX245" s="69"/>
      <c r="BY245" s="98"/>
      <c r="BZ245" s="98"/>
      <c r="CB245" s="98"/>
      <c r="CF245" s="39"/>
      <c r="CG245" s="98"/>
      <c r="CH245" s="10"/>
      <c r="CI245" s="10"/>
      <c r="CJ245" s="10"/>
      <c r="CK245" s="69"/>
      <c r="CL245" s="69"/>
      <c r="CM245" s="69"/>
      <c r="CO245" s="39"/>
      <c r="CP245" s="98"/>
      <c r="CQ245" s="10"/>
      <c r="CR245" s="10"/>
      <c r="CS245" s="10"/>
      <c r="CT245" s="69"/>
      <c r="CU245" s="69"/>
      <c r="CV245" s="69"/>
    </row>
    <row r="246" spans="1:100" s="45" customFormat="1" ht="15" x14ac:dyDescent="0.15">
      <c r="A246" s="39"/>
      <c r="B246" s="98"/>
      <c r="C246" s="37"/>
      <c r="D246" s="42"/>
      <c r="E246" s="69"/>
      <c r="F246" s="69"/>
      <c r="G246" s="69"/>
      <c r="H246" s="69"/>
      <c r="J246" s="39"/>
      <c r="K246" s="98"/>
      <c r="L246" s="37"/>
      <c r="M246" s="42"/>
      <c r="N246" s="69"/>
      <c r="O246" s="69"/>
      <c r="P246" s="69"/>
      <c r="Q246" s="69"/>
      <c r="S246" s="39"/>
      <c r="T246" s="39"/>
      <c r="U246" s="37"/>
      <c r="V246" s="42"/>
      <c r="W246" s="69"/>
      <c r="X246" s="69"/>
      <c r="Y246" s="69"/>
      <c r="Z246" s="69"/>
      <c r="AD246" s="39"/>
      <c r="AE246" s="98"/>
      <c r="AF246" s="37"/>
      <c r="AG246" s="10"/>
      <c r="AH246" s="69"/>
      <c r="AI246" s="69"/>
      <c r="AJ246" s="69"/>
      <c r="AK246" s="69"/>
      <c r="AL246" s="43"/>
      <c r="AN246" s="39"/>
      <c r="AO246" s="98"/>
      <c r="AP246" s="37"/>
      <c r="AQ246" s="10"/>
      <c r="AR246" s="69"/>
      <c r="AS246" s="69"/>
      <c r="AT246" s="69"/>
      <c r="AU246" s="38"/>
      <c r="AW246" s="39"/>
      <c r="AX246" s="98"/>
      <c r="AY246" s="37"/>
      <c r="AZ246" s="10"/>
      <c r="BA246" s="69"/>
      <c r="BB246" s="69"/>
      <c r="BC246" s="69"/>
      <c r="BD246" s="69"/>
      <c r="BF246" s="39"/>
      <c r="BG246" s="98"/>
      <c r="BH246" s="37"/>
      <c r="BI246" s="42"/>
      <c r="BJ246" s="69"/>
      <c r="BK246" s="69"/>
      <c r="BL246" s="69"/>
      <c r="BM246" s="69"/>
      <c r="BN246" s="98"/>
      <c r="BO246" s="98"/>
      <c r="BQ246" s="39"/>
      <c r="BR246" s="98"/>
      <c r="BS246" s="37"/>
      <c r="BT246" s="42"/>
      <c r="BU246" s="69"/>
      <c r="BV246" s="69"/>
      <c r="BW246" s="69"/>
      <c r="BX246" s="69"/>
      <c r="BY246" s="98"/>
      <c r="BZ246" s="98"/>
      <c r="CB246" s="98"/>
      <c r="CF246" s="39"/>
      <c r="CG246" s="98"/>
      <c r="CH246" s="10"/>
      <c r="CI246" s="10"/>
      <c r="CJ246" s="10"/>
      <c r="CK246" s="69"/>
      <c r="CL246" s="69"/>
      <c r="CM246" s="69"/>
      <c r="CO246" s="39"/>
      <c r="CP246" s="98"/>
      <c r="CQ246" s="10"/>
      <c r="CR246" s="10"/>
      <c r="CS246" s="10"/>
      <c r="CT246" s="69"/>
      <c r="CU246" s="69"/>
      <c r="CV246" s="69"/>
    </row>
    <row r="247" spans="1:100" s="45" customFormat="1" ht="15" x14ac:dyDescent="0.15">
      <c r="A247" s="39"/>
      <c r="B247" s="98"/>
      <c r="C247" s="37"/>
      <c r="D247" s="42"/>
      <c r="E247" s="69"/>
      <c r="F247" s="69"/>
      <c r="G247" s="69"/>
      <c r="H247" s="69"/>
      <c r="J247" s="39"/>
      <c r="K247" s="98"/>
      <c r="L247" s="37"/>
      <c r="M247" s="42"/>
      <c r="N247" s="69"/>
      <c r="O247" s="69"/>
      <c r="P247" s="69"/>
      <c r="Q247" s="69"/>
      <c r="S247" s="39"/>
      <c r="T247" s="39"/>
      <c r="U247" s="37"/>
      <c r="V247" s="42"/>
      <c r="W247" s="69"/>
      <c r="X247" s="69"/>
      <c r="Y247" s="69"/>
      <c r="Z247" s="69"/>
      <c r="AD247" s="39"/>
      <c r="AE247" s="98"/>
      <c r="AF247" s="37"/>
      <c r="AG247" s="10"/>
      <c r="AH247" s="69"/>
      <c r="AI247" s="69"/>
      <c r="AJ247" s="69"/>
      <c r="AK247" s="69"/>
      <c r="AL247" s="43"/>
      <c r="AN247" s="39"/>
      <c r="AO247" s="98"/>
      <c r="AP247" s="37"/>
      <c r="AQ247" s="10"/>
      <c r="AR247" s="69"/>
      <c r="AS247" s="69"/>
      <c r="AT247" s="69"/>
      <c r="AU247" s="38"/>
      <c r="AW247" s="39"/>
      <c r="AX247" s="98"/>
      <c r="AY247" s="37"/>
      <c r="AZ247" s="10"/>
      <c r="BA247" s="69"/>
      <c r="BB247" s="69"/>
      <c r="BC247" s="69"/>
      <c r="BD247" s="69"/>
      <c r="BF247" s="39"/>
      <c r="BG247" s="98"/>
      <c r="BH247" s="37"/>
      <c r="BI247" s="42"/>
      <c r="BJ247" s="69"/>
      <c r="BK247" s="69"/>
      <c r="BL247" s="69"/>
      <c r="BM247" s="69"/>
      <c r="BN247" s="98"/>
      <c r="BO247" s="98"/>
      <c r="BQ247" s="39"/>
      <c r="BR247" s="98"/>
      <c r="BS247" s="37"/>
      <c r="BT247" s="42"/>
      <c r="BU247" s="69"/>
      <c r="BV247" s="69"/>
      <c r="BW247" s="69"/>
      <c r="BX247" s="69"/>
      <c r="BY247" s="98"/>
      <c r="BZ247" s="98"/>
      <c r="CB247" s="98"/>
      <c r="CF247" s="39"/>
      <c r="CG247" s="98"/>
      <c r="CH247" s="10"/>
      <c r="CI247" s="10"/>
      <c r="CJ247" s="10"/>
      <c r="CK247" s="69"/>
      <c r="CL247" s="69"/>
      <c r="CM247" s="69"/>
      <c r="CO247" s="39"/>
      <c r="CP247" s="98"/>
      <c r="CQ247" s="10"/>
      <c r="CR247" s="10"/>
      <c r="CS247" s="10"/>
      <c r="CT247" s="69"/>
      <c r="CU247" s="69"/>
      <c r="CV247" s="69"/>
    </row>
    <row r="248" spans="1:100" s="45" customFormat="1" ht="15" x14ac:dyDescent="0.15">
      <c r="A248" s="39"/>
      <c r="B248" s="98"/>
      <c r="C248" s="37"/>
      <c r="D248" s="42"/>
      <c r="E248" s="69"/>
      <c r="F248" s="69"/>
      <c r="G248" s="69"/>
      <c r="H248" s="69"/>
      <c r="J248" s="39"/>
      <c r="K248" s="98"/>
      <c r="L248" s="37"/>
      <c r="M248" s="42"/>
      <c r="N248" s="69"/>
      <c r="O248" s="69"/>
      <c r="P248" s="69"/>
      <c r="Q248" s="69"/>
      <c r="S248" s="39"/>
      <c r="T248" s="39"/>
      <c r="U248" s="37"/>
      <c r="V248" s="42"/>
      <c r="W248" s="69"/>
      <c r="X248" s="69"/>
      <c r="Y248" s="69"/>
      <c r="Z248" s="69"/>
      <c r="AD248" s="39"/>
      <c r="AE248" s="98"/>
      <c r="AF248" s="37"/>
      <c r="AG248" s="10"/>
      <c r="AH248" s="69"/>
      <c r="AI248" s="69"/>
      <c r="AJ248" s="69"/>
      <c r="AK248" s="69"/>
      <c r="AL248" s="43"/>
      <c r="AN248" s="39"/>
      <c r="AO248" s="98"/>
      <c r="AP248" s="37"/>
      <c r="AQ248" s="10"/>
      <c r="AR248" s="69"/>
      <c r="AS248" s="69"/>
      <c r="AT248" s="69"/>
      <c r="AU248" s="38"/>
      <c r="AW248" s="39"/>
      <c r="AX248" s="98"/>
      <c r="AY248" s="37"/>
      <c r="AZ248" s="10"/>
      <c r="BA248" s="69"/>
      <c r="BB248" s="69"/>
      <c r="BC248" s="69"/>
      <c r="BD248" s="69"/>
      <c r="BF248" s="39"/>
      <c r="BG248" s="98"/>
      <c r="BH248" s="37"/>
      <c r="BI248" s="42"/>
      <c r="BJ248" s="69"/>
      <c r="BK248" s="69"/>
      <c r="BL248" s="69"/>
      <c r="BM248" s="69"/>
      <c r="BN248" s="98"/>
      <c r="BO248" s="98"/>
      <c r="BQ248" s="39"/>
      <c r="BR248" s="98"/>
      <c r="BS248" s="37"/>
      <c r="BT248" s="42"/>
      <c r="BU248" s="69"/>
      <c r="BV248" s="69"/>
      <c r="BW248" s="69"/>
      <c r="BX248" s="69"/>
      <c r="BY248" s="98"/>
      <c r="BZ248" s="98"/>
      <c r="CB248" s="98"/>
      <c r="CF248" s="39"/>
      <c r="CG248" s="98"/>
      <c r="CH248" s="10"/>
      <c r="CI248" s="10"/>
      <c r="CJ248" s="10"/>
      <c r="CK248" s="69"/>
      <c r="CL248" s="69"/>
      <c r="CM248" s="69"/>
      <c r="CO248" s="39"/>
      <c r="CP248" s="98"/>
      <c r="CQ248" s="10"/>
      <c r="CR248" s="10"/>
      <c r="CS248" s="10"/>
      <c r="CT248" s="69"/>
      <c r="CU248" s="69"/>
      <c r="CV248" s="69"/>
    </row>
    <row r="249" spans="1:100" s="45" customFormat="1" ht="15" x14ac:dyDescent="0.15">
      <c r="A249" s="39"/>
      <c r="B249" s="98"/>
      <c r="C249" s="37"/>
      <c r="D249" s="42"/>
      <c r="E249" s="69"/>
      <c r="F249" s="69"/>
      <c r="G249" s="69"/>
      <c r="H249" s="69"/>
      <c r="J249" s="39"/>
      <c r="K249" s="98"/>
      <c r="L249" s="37"/>
      <c r="M249" s="42"/>
      <c r="N249" s="69"/>
      <c r="O249" s="69"/>
      <c r="P249" s="69"/>
      <c r="Q249" s="69"/>
      <c r="S249" s="39"/>
      <c r="T249" s="39"/>
      <c r="U249" s="37"/>
      <c r="V249" s="42"/>
      <c r="W249" s="69"/>
      <c r="X249" s="69"/>
      <c r="Y249" s="69"/>
      <c r="Z249" s="69"/>
      <c r="AD249" s="39"/>
      <c r="AE249" s="98"/>
      <c r="AF249" s="37"/>
      <c r="AG249" s="10"/>
      <c r="AH249" s="69"/>
      <c r="AI249" s="69"/>
      <c r="AJ249" s="69"/>
      <c r="AK249" s="69"/>
      <c r="AL249" s="43"/>
      <c r="AN249" s="39"/>
      <c r="AO249" s="98"/>
      <c r="AP249" s="37"/>
      <c r="AQ249" s="10"/>
      <c r="AR249" s="69"/>
      <c r="AS249" s="69"/>
      <c r="AT249" s="69"/>
      <c r="AU249" s="38"/>
      <c r="AW249" s="39"/>
      <c r="AX249" s="98"/>
      <c r="AY249" s="37"/>
      <c r="AZ249" s="10"/>
      <c r="BA249" s="69"/>
      <c r="BB249" s="69"/>
      <c r="BC249" s="69"/>
      <c r="BD249" s="69"/>
      <c r="BF249" s="39"/>
      <c r="BG249" s="98"/>
      <c r="BH249" s="37"/>
      <c r="BI249" s="42"/>
      <c r="BJ249" s="69"/>
      <c r="BK249" s="69"/>
      <c r="BL249" s="69"/>
      <c r="BM249" s="69"/>
      <c r="BN249" s="98"/>
      <c r="BO249" s="98"/>
      <c r="BQ249" s="39"/>
      <c r="BR249" s="98"/>
      <c r="BS249" s="37"/>
      <c r="BT249" s="42"/>
      <c r="BU249" s="69"/>
      <c r="BV249" s="69"/>
      <c r="BW249" s="69"/>
      <c r="BX249" s="69"/>
      <c r="BY249" s="98"/>
      <c r="BZ249" s="98"/>
      <c r="CB249" s="98"/>
      <c r="CF249" s="39"/>
      <c r="CG249" s="98"/>
      <c r="CH249" s="10"/>
      <c r="CI249" s="10"/>
      <c r="CJ249" s="10"/>
      <c r="CK249" s="69"/>
      <c r="CL249" s="69"/>
      <c r="CM249" s="69"/>
      <c r="CO249" s="39"/>
      <c r="CP249" s="98"/>
      <c r="CQ249" s="10"/>
      <c r="CR249" s="10"/>
      <c r="CS249" s="10"/>
      <c r="CT249" s="69"/>
      <c r="CU249" s="69"/>
      <c r="CV249" s="69"/>
    </row>
    <row r="250" spans="1:100" s="45" customFormat="1" ht="15" x14ac:dyDescent="0.15">
      <c r="A250" s="39"/>
      <c r="B250" s="98"/>
      <c r="C250" s="37"/>
      <c r="D250" s="42"/>
      <c r="E250" s="69"/>
      <c r="F250" s="69"/>
      <c r="G250" s="69"/>
      <c r="H250" s="69"/>
      <c r="J250" s="39"/>
      <c r="K250" s="98"/>
      <c r="L250" s="37"/>
      <c r="M250" s="42"/>
      <c r="N250" s="69"/>
      <c r="O250" s="69"/>
      <c r="P250" s="69"/>
      <c r="Q250" s="69"/>
      <c r="S250" s="39"/>
      <c r="T250" s="39"/>
      <c r="U250" s="37"/>
      <c r="V250" s="42"/>
      <c r="W250" s="69"/>
      <c r="X250" s="69"/>
      <c r="Y250" s="69"/>
      <c r="Z250" s="69"/>
      <c r="AD250" s="39"/>
      <c r="AE250" s="98"/>
      <c r="AF250" s="37"/>
      <c r="AG250" s="10"/>
      <c r="AH250" s="69"/>
      <c r="AI250" s="69"/>
      <c r="AJ250" s="69"/>
      <c r="AK250" s="69"/>
      <c r="AN250" s="39"/>
      <c r="AO250" s="98"/>
      <c r="AP250" s="37"/>
      <c r="AQ250" s="10"/>
      <c r="AR250" s="69"/>
      <c r="AS250" s="69"/>
      <c r="AT250" s="69"/>
      <c r="AU250" s="38"/>
      <c r="AW250" s="39"/>
      <c r="AX250" s="98"/>
      <c r="AY250" s="37"/>
      <c r="AZ250" s="10"/>
      <c r="BA250" s="69"/>
      <c r="BB250" s="69"/>
      <c r="BC250" s="69"/>
      <c r="BD250" s="69"/>
      <c r="BF250" s="39"/>
      <c r="BG250" s="98"/>
      <c r="BH250" s="37"/>
      <c r="BI250" s="42"/>
      <c r="BJ250" s="69"/>
      <c r="BK250" s="69"/>
      <c r="BL250" s="69"/>
      <c r="BM250" s="69"/>
      <c r="BN250" s="98"/>
      <c r="BO250" s="98"/>
      <c r="BQ250" s="39"/>
      <c r="BR250" s="98"/>
      <c r="BS250" s="37"/>
      <c r="BT250" s="42"/>
      <c r="BU250" s="69"/>
      <c r="BV250" s="69"/>
      <c r="BW250" s="69"/>
      <c r="BX250" s="69"/>
      <c r="BY250" s="98"/>
      <c r="BZ250" s="98"/>
      <c r="CB250" s="98"/>
      <c r="CF250" s="39"/>
      <c r="CG250" s="98"/>
      <c r="CH250" s="10"/>
      <c r="CI250" s="10"/>
      <c r="CJ250" s="10"/>
      <c r="CK250" s="69"/>
      <c r="CL250" s="69"/>
      <c r="CM250" s="69"/>
      <c r="CO250" s="39"/>
      <c r="CP250" s="98"/>
      <c r="CQ250" s="10"/>
      <c r="CR250" s="10"/>
      <c r="CS250" s="10"/>
      <c r="CT250" s="69"/>
      <c r="CU250" s="69"/>
      <c r="CV250" s="69"/>
    </row>
    <row r="251" spans="1:100" s="45" customFormat="1" ht="15" x14ac:dyDescent="0.15">
      <c r="A251" s="39"/>
      <c r="B251" s="98"/>
      <c r="C251" s="37"/>
      <c r="D251" s="42"/>
      <c r="E251" s="69"/>
      <c r="F251" s="69"/>
      <c r="G251" s="69"/>
      <c r="H251" s="69"/>
      <c r="J251" s="39"/>
      <c r="K251" s="98"/>
      <c r="L251" s="37"/>
      <c r="M251" s="42"/>
      <c r="N251" s="69"/>
      <c r="O251" s="69"/>
      <c r="P251" s="69"/>
      <c r="Q251" s="69"/>
      <c r="S251" s="39"/>
      <c r="T251" s="39"/>
      <c r="U251" s="37"/>
      <c r="V251" s="42"/>
      <c r="W251" s="69"/>
      <c r="X251" s="69"/>
      <c r="Y251" s="69"/>
      <c r="Z251" s="69"/>
      <c r="AD251" s="39"/>
      <c r="AE251" s="98"/>
      <c r="AF251" s="37"/>
      <c r="AG251" s="10"/>
      <c r="AH251" s="69"/>
      <c r="AI251" s="69"/>
      <c r="AJ251" s="69"/>
      <c r="AK251" s="69"/>
      <c r="AN251" s="39"/>
      <c r="AO251" s="98"/>
      <c r="AP251" s="37"/>
      <c r="AQ251" s="10"/>
      <c r="AR251" s="69"/>
      <c r="AS251" s="69"/>
      <c r="AT251" s="69"/>
      <c r="AU251" s="38"/>
      <c r="AW251" s="39"/>
      <c r="AX251" s="98"/>
      <c r="AY251" s="37"/>
      <c r="AZ251" s="10"/>
      <c r="BA251" s="69"/>
      <c r="BB251" s="69"/>
      <c r="BC251" s="69"/>
      <c r="BD251" s="69"/>
      <c r="BF251" s="39"/>
      <c r="BG251" s="98"/>
      <c r="BH251" s="37"/>
      <c r="BI251" s="42"/>
      <c r="BJ251" s="69"/>
      <c r="BK251" s="69"/>
      <c r="BL251" s="69"/>
      <c r="BM251" s="69"/>
      <c r="BN251" s="98"/>
      <c r="BO251" s="98"/>
      <c r="BQ251" s="39"/>
      <c r="BR251" s="98"/>
      <c r="BS251" s="37"/>
      <c r="BT251" s="42"/>
      <c r="BU251" s="69"/>
      <c r="BV251" s="69"/>
      <c r="BW251" s="69"/>
      <c r="BX251" s="69"/>
      <c r="BY251" s="98"/>
      <c r="BZ251" s="98"/>
      <c r="CB251" s="98"/>
      <c r="CF251" s="39"/>
      <c r="CG251" s="98"/>
      <c r="CH251" s="10"/>
      <c r="CI251" s="10"/>
      <c r="CJ251" s="10"/>
      <c r="CK251" s="69"/>
      <c r="CL251" s="69"/>
      <c r="CM251" s="69"/>
      <c r="CO251" s="39"/>
      <c r="CP251" s="98"/>
      <c r="CQ251" s="10"/>
      <c r="CR251" s="10"/>
      <c r="CS251" s="10"/>
      <c r="CT251" s="69"/>
      <c r="CU251" s="69"/>
      <c r="CV251" s="69"/>
    </row>
    <row r="252" spans="1:100" s="45" customFormat="1" ht="15" x14ac:dyDescent="0.15">
      <c r="A252" s="39"/>
      <c r="B252" s="98"/>
      <c r="C252" s="37"/>
      <c r="D252" s="42"/>
      <c r="E252" s="69"/>
      <c r="F252" s="69"/>
      <c r="G252" s="69"/>
      <c r="H252" s="69"/>
      <c r="J252" s="39"/>
      <c r="K252" s="98"/>
      <c r="L252" s="37"/>
      <c r="M252" s="42"/>
      <c r="N252" s="69"/>
      <c r="O252" s="69"/>
      <c r="P252" s="69"/>
      <c r="Q252" s="69"/>
      <c r="S252" s="39"/>
      <c r="T252" s="39"/>
      <c r="U252" s="37"/>
      <c r="V252" s="42"/>
      <c r="W252" s="69"/>
      <c r="X252" s="69"/>
      <c r="Y252" s="69"/>
      <c r="Z252" s="69"/>
      <c r="AD252" s="39"/>
      <c r="AE252" s="98"/>
      <c r="AF252" s="37"/>
      <c r="AG252" s="10"/>
      <c r="AH252" s="69"/>
      <c r="AI252" s="69"/>
      <c r="AJ252" s="69"/>
      <c r="AK252" s="69"/>
      <c r="AN252" s="39"/>
      <c r="AO252" s="98"/>
      <c r="AP252" s="37"/>
      <c r="AQ252" s="10"/>
      <c r="AR252" s="69"/>
      <c r="AS252" s="69"/>
      <c r="AT252" s="69"/>
      <c r="AU252" s="38"/>
      <c r="AW252" s="39"/>
      <c r="AX252" s="98"/>
      <c r="AY252" s="37"/>
      <c r="AZ252" s="10"/>
      <c r="BA252" s="69"/>
      <c r="BB252" s="69"/>
      <c r="BC252" s="69"/>
      <c r="BD252" s="69"/>
      <c r="BF252" s="39"/>
      <c r="BG252" s="98"/>
      <c r="BH252" s="37"/>
      <c r="BI252" s="42"/>
      <c r="BJ252" s="69"/>
      <c r="BK252" s="69"/>
      <c r="BL252" s="69"/>
      <c r="BM252" s="69"/>
      <c r="BN252" s="98"/>
      <c r="BO252" s="98"/>
      <c r="BQ252" s="39"/>
      <c r="BR252" s="98"/>
      <c r="BS252" s="37"/>
      <c r="BT252" s="42"/>
      <c r="BU252" s="69"/>
      <c r="BV252" s="69"/>
      <c r="BW252" s="69"/>
      <c r="BX252" s="69"/>
      <c r="BY252" s="98"/>
      <c r="BZ252" s="98"/>
      <c r="CB252" s="98"/>
      <c r="CF252" s="39"/>
      <c r="CG252" s="98"/>
      <c r="CH252" s="10"/>
      <c r="CI252" s="10"/>
      <c r="CJ252" s="10"/>
      <c r="CK252" s="69"/>
      <c r="CL252" s="69"/>
      <c r="CM252" s="69"/>
      <c r="CO252" s="39"/>
      <c r="CP252" s="98"/>
      <c r="CQ252" s="10"/>
      <c r="CR252" s="10"/>
      <c r="CS252" s="10"/>
      <c r="CT252" s="69"/>
      <c r="CU252" s="69"/>
      <c r="CV252" s="69"/>
    </row>
    <row r="253" spans="1:100" s="45" customFormat="1" ht="15" x14ac:dyDescent="0.15">
      <c r="A253" s="39"/>
      <c r="B253" s="98"/>
      <c r="C253" s="37"/>
      <c r="D253" s="42"/>
      <c r="E253" s="69"/>
      <c r="F253" s="69"/>
      <c r="G253" s="69"/>
      <c r="H253" s="69"/>
      <c r="J253" s="39"/>
      <c r="K253" s="98"/>
      <c r="L253" s="37"/>
      <c r="M253" s="42"/>
      <c r="N253" s="69"/>
      <c r="O253" s="69"/>
      <c r="P253" s="69"/>
      <c r="Q253" s="69"/>
      <c r="S253" s="39"/>
      <c r="T253" s="39"/>
      <c r="U253" s="37"/>
      <c r="V253" s="42"/>
      <c r="W253" s="69"/>
      <c r="X253" s="69"/>
      <c r="Y253" s="69"/>
      <c r="Z253" s="69"/>
      <c r="AD253" s="39"/>
      <c r="AE253" s="98"/>
      <c r="AF253" s="37"/>
      <c r="AG253" s="10"/>
      <c r="AH253" s="69"/>
      <c r="AI253" s="69"/>
      <c r="AJ253" s="69"/>
      <c r="AK253" s="69"/>
      <c r="AN253" s="39"/>
      <c r="AO253" s="98"/>
      <c r="AP253" s="37"/>
      <c r="AQ253" s="10"/>
      <c r="AR253" s="69"/>
      <c r="AS253" s="69"/>
      <c r="AT253" s="69"/>
      <c r="AU253" s="38"/>
      <c r="AW253" s="39"/>
      <c r="AX253" s="98"/>
      <c r="AY253" s="37"/>
      <c r="AZ253" s="10"/>
      <c r="BA253" s="69"/>
      <c r="BB253" s="69"/>
      <c r="BC253" s="69"/>
      <c r="BD253" s="69"/>
      <c r="BF253" s="39"/>
      <c r="BG253" s="98"/>
      <c r="BH253" s="37"/>
      <c r="BI253" s="42"/>
      <c r="BJ253" s="69"/>
      <c r="BK253" s="69"/>
      <c r="BL253" s="69"/>
      <c r="BM253" s="69"/>
      <c r="BN253" s="98"/>
      <c r="BO253" s="98"/>
      <c r="BQ253" s="39"/>
      <c r="BR253" s="98"/>
      <c r="BS253" s="37"/>
      <c r="BT253" s="42"/>
      <c r="BU253" s="69"/>
      <c r="BV253" s="69"/>
      <c r="BW253" s="69"/>
      <c r="BX253" s="69"/>
      <c r="BY253" s="98"/>
      <c r="BZ253" s="98"/>
      <c r="CB253" s="98"/>
      <c r="CF253" s="39"/>
      <c r="CG253" s="98"/>
      <c r="CH253" s="10"/>
      <c r="CI253" s="10"/>
      <c r="CJ253" s="10"/>
      <c r="CK253" s="69"/>
      <c r="CL253" s="69"/>
      <c r="CM253" s="69"/>
      <c r="CO253" s="39"/>
      <c r="CP253" s="98"/>
      <c r="CQ253" s="10"/>
      <c r="CR253" s="10"/>
      <c r="CS253" s="10"/>
      <c r="CT253" s="69"/>
      <c r="CU253" s="69"/>
      <c r="CV253" s="69"/>
    </row>
    <row r="254" spans="1:100" s="45" customFormat="1" ht="15" x14ac:dyDescent="0.15">
      <c r="A254" s="39"/>
      <c r="B254" s="98"/>
      <c r="C254" s="37"/>
      <c r="D254" s="42"/>
      <c r="E254" s="69"/>
      <c r="F254" s="69"/>
      <c r="G254" s="69"/>
      <c r="H254" s="69"/>
      <c r="J254" s="39"/>
      <c r="K254" s="98"/>
      <c r="L254" s="37"/>
      <c r="M254" s="42"/>
      <c r="N254" s="69"/>
      <c r="O254" s="69"/>
      <c r="P254" s="69"/>
      <c r="Q254" s="69"/>
      <c r="S254" s="39"/>
      <c r="T254" s="39"/>
      <c r="U254" s="37"/>
      <c r="V254" s="42"/>
      <c r="W254" s="69"/>
      <c r="X254" s="69"/>
      <c r="Y254" s="69"/>
      <c r="Z254" s="69"/>
      <c r="AD254" s="39"/>
      <c r="AE254" s="98"/>
      <c r="AF254" s="37"/>
      <c r="AG254" s="10"/>
      <c r="AH254" s="69"/>
      <c r="AI254" s="69"/>
      <c r="AJ254" s="69"/>
      <c r="AK254" s="69"/>
      <c r="AN254" s="39"/>
      <c r="AO254" s="98"/>
      <c r="AP254" s="37"/>
      <c r="AQ254" s="10"/>
      <c r="AR254" s="69"/>
      <c r="AS254" s="69"/>
      <c r="AT254" s="69"/>
      <c r="AU254" s="38"/>
      <c r="AW254" s="39"/>
      <c r="AX254" s="98"/>
      <c r="AY254" s="37"/>
      <c r="AZ254" s="10"/>
      <c r="BA254" s="69"/>
      <c r="BB254" s="69"/>
      <c r="BC254" s="69"/>
      <c r="BD254" s="69"/>
      <c r="BF254" s="39"/>
      <c r="BG254" s="98"/>
      <c r="BH254" s="37"/>
      <c r="BI254" s="42"/>
      <c r="BJ254" s="69"/>
      <c r="BK254" s="69"/>
      <c r="BL254" s="69"/>
      <c r="BM254" s="69"/>
      <c r="BN254" s="98"/>
      <c r="BO254" s="98"/>
      <c r="BQ254" s="39"/>
      <c r="BR254" s="98"/>
      <c r="BS254" s="37"/>
      <c r="BT254" s="42"/>
      <c r="BU254" s="69"/>
      <c r="BV254" s="69"/>
      <c r="BW254" s="69"/>
      <c r="BX254" s="69"/>
      <c r="BY254" s="98"/>
      <c r="BZ254" s="98"/>
      <c r="CB254" s="98"/>
      <c r="CF254" s="39"/>
      <c r="CG254" s="98"/>
      <c r="CH254" s="10"/>
      <c r="CI254" s="10"/>
      <c r="CJ254" s="10"/>
      <c r="CK254" s="69"/>
      <c r="CL254" s="69"/>
      <c r="CM254" s="69"/>
      <c r="CO254" s="39"/>
      <c r="CP254" s="98"/>
      <c r="CQ254" s="10"/>
      <c r="CR254" s="10"/>
      <c r="CS254" s="10"/>
      <c r="CT254" s="69"/>
      <c r="CU254" s="69"/>
      <c r="CV254" s="69"/>
    </row>
    <row r="255" spans="1:100" s="45" customFormat="1" ht="15" x14ac:dyDescent="0.15">
      <c r="A255" s="39"/>
      <c r="B255" s="98"/>
      <c r="C255" s="37"/>
      <c r="D255" s="42"/>
      <c r="E255" s="69"/>
      <c r="F255" s="69"/>
      <c r="G255" s="69"/>
      <c r="H255" s="69"/>
      <c r="J255" s="39"/>
      <c r="K255" s="98"/>
      <c r="L255" s="37"/>
      <c r="M255" s="42"/>
      <c r="N255" s="69"/>
      <c r="O255" s="69"/>
      <c r="P255" s="69"/>
      <c r="Q255" s="69"/>
      <c r="S255" s="39"/>
      <c r="T255" s="39"/>
      <c r="U255" s="37"/>
      <c r="V255" s="42"/>
      <c r="W255" s="69"/>
      <c r="X255" s="69"/>
      <c r="Y255" s="69"/>
      <c r="Z255" s="69"/>
      <c r="AD255" s="39"/>
      <c r="AE255" s="98"/>
      <c r="AF255" s="37"/>
      <c r="AG255" s="10"/>
      <c r="AH255" s="69"/>
      <c r="AI255" s="69"/>
      <c r="AJ255" s="69"/>
      <c r="AK255" s="69"/>
      <c r="AN255" s="39"/>
      <c r="AO255" s="98"/>
      <c r="AP255" s="37"/>
      <c r="AQ255" s="10"/>
      <c r="AR255" s="69"/>
      <c r="AS255" s="69"/>
      <c r="AT255" s="69"/>
      <c r="AU255" s="38"/>
      <c r="AW255" s="39"/>
      <c r="AX255" s="98"/>
      <c r="AY255" s="37"/>
      <c r="AZ255" s="10"/>
      <c r="BA255" s="69"/>
      <c r="BB255" s="69"/>
      <c r="BC255" s="69"/>
      <c r="BD255" s="69"/>
      <c r="BF255" s="39"/>
      <c r="BG255" s="98"/>
      <c r="BH255" s="37"/>
      <c r="BI255" s="42"/>
      <c r="BJ255" s="69"/>
      <c r="BK255" s="69"/>
      <c r="BL255" s="69"/>
      <c r="BM255" s="69"/>
      <c r="BN255" s="98"/>
      <c r="BO255" s="98"/>
      <c r="BQ255" s="39"/>
      <c r="BR255" s="98"/>
      <c r="BS255" s="37"/>
      <c r="BT255" s="42"/>
      <c r="BU255" s="69"/>
      <c r="BV255" s="69"/>
      <c r="BW255" s="69"/>
      <c r="BX255" s="69"/>
      <c r="BY255" s="98"/>
      <c r="BZ255" s="98"/>
      <c r="CB255" s="98"/>
      <c r="CF255" s="39"/>
      <c r="CG255" s="98"/>
      <c r="CH255" s="10"/>
      <c r="CI255" s="10"/>
      <c r="CJ255" s="10"/>
      <c r="CK255" s="69"/>
      <c r="CL255" s="69"/>
      <c r="CM255" s="69"/>
      <c r="CO255" s="39"/>
      <c r="CP255" s="98"/>
      <c r="CQ255" s="10"/>
      <c r="CR255" s="10"/>
      <c r="CS255" s="10"/>
      <c r="CT255" s="69"/>
      <c r="CU255" s="69"/>
      <c r="CV255" s="69"/>
    </row>
    <row r="256" spans="1:100" s="45" customFormat="1" ht="15" x14ac:dyDescent="0.15">
      <c r="A256" s="39"/>
      <c r="B256" s="98"/>
      <c r="C256" s="37"/>
      <c r="D256" s="42"/>
      <c r="E256" s="69"/>
      <c r="F256" s="69"/>
      <c r="G256" s="69"/>
      <c r="H256" s="69"/>
      <c r="J256" s="39"/>
      <c r="K256" s="98"/>
      <c r="L256" s="37"/>
      <c r="M256" s="42"/>
      <c r="N256" s="69"/>
      <c r="O256" s="69"/>
      <c r="P256" s="69"/>
      <c r="Q256" s="69"/>
      <c r="S256" s="39"/>
      <c r="T256" s="39"/>
      <c r="U256" s="37"/>
      <c r="V256" s="42"/>
      <c r="W256" s="69"/>
      <c r="X256" s="69"/>
      <c r="Y256" s="69"/>
      <c r="Z256" s="69"/>
      <c r="AD256" s="39"/>
      <c r="AE256" s="98"/>
      <c r="AF256" s="37"/>
      <c r="AG256" s="10"/>
      <c r="AH256" s="69"/>
      <c r="AI256" s="69"/>
      <c r="AJ256" s="69"/>
      <c r="AK256" s="69"/>
      <c r="AN256" s="39"/>
      <c r="AO256" s="98"/>
      <c r="AP256" s="37"/>
      <c r="AQ256" s="10"/>
      <c r="AR256" s="69"/>
      <c r="AS256" s="69"/>
      <c r="AT256" s="69"/>
      <c r="AU256" s="38"/>
      <c r="AW256" s="39"/>
      <c r="AX256" s="98"/>
      <c r="AY256" s="37"/>
      <c r="AZ256" s="10"/>
      <c r="BA256" s="69"/>
      <c r="BB256" s="69"/>
      <c r="BC256" s="69"/>
      <c r="BD256" s="69"/>
      <c r="BF256" s="39"/>
      <c r="BG256" s="98"/>
      <c r="BH256" s="37"/>
      <c r="BI256" s="42"/>
      <c r="BJ256" s="69"/>
      <c r="BK256" s="69"/>
      <c r="BL256" s="69"/>
      <c r="BM256" s="69"/>
      <c r="BN256" s="98"/>
      <c r="BO256" s="98"/>
      <c r="BQ256" s="39"/>
      <c r="BR256" s="98"/>
      <c r="BS256" s="37"/>
      <c r="BT256" s="42"/>
      <c r="BU256" s="69"/>
      <c r="BV256" s="69"/>
      <c r="BW256" s="69"/>
      <c r="BX256" s="69"/>
      <c r="BY256" s="98"/>
      <c r="BZ256" s="98"/>
      <c r="CB256" s="98"/>
      <c r="CF256" s="39"/>
      <c r="CG256" s="98"/>
      <c r="CH256" s="10"/>
      <c r="CI256" s="10"/>
      <c r="CJ256" s="10"/>
      <c r="CK256" s="69"/>
      <c r="CL256" s="69"/>
      <c r="CM256" s="69"/>
      <c r="CO256" s="39"/>
      <c r="CP256" s="98"/>
      <c r="CQ256" s="10"/>
      <c r="CR256" s="10"/>
      <c r="CS256" s="10"/>
      <c r="CT256" s="69"/>
      <c r="CU256" s="69"/>
      <c r="CV256" s="69"/>
    </row>
    <row r="257" spans="1:100" s="45" customFormat="1" ht="15" x14ac:dyDescent="0.15">
      <c r="A257" s="39"/>
      <c r="B257" s="98"/>
      <c r="C257" s="37"/>
      <c r="D257" s="42"/>
      <c r="E257" s="69"/>
      <c r="F257" s="69"/>
      <c r="G257" s="69"/>
      <c r="H257" s="69"/>
      <c r="J257" s="39"/>
      <c r="K257" s="98"/>
      <c r="L257" s="37"/>
      <c r="M257" s="42"/>
      <c r="N257" s="69"/>
      <c r="O257" s="69"/>
      <c r="P257" s="69"/>
      <c r="Q257" s="69"/>
      <c r="S257" s="39"/>
      <c r="T257" s="39"/>
      <c r="U257" s="37"/>
      <c r="V257" s="42"/>
      <c r="W257" s="69"/>
      <c r="X257" s="69"/>
      <c r="Y257" s="69"/>
      <c r="Z257" s="69"/>
      <c r="AD257" s="39"/>
      <c r="AE257" s="98"/>
      <c r="AF257" s="37"/>
      <c r="AG257" s="10"/>
      <c r="AH257" s="69"/>
      <c r="AI257" s="69"/>
      <c r="AJ257" s="69"/>
      <c r="AK257" s="69"/>
      <c r="AN257" s="39"/>
      <c r="AO257" s="98"/>
      <c r="AP257" s="37"/>
      <c r="AQ257" s="10"/>
      <c r="AR257" s="69"/>
      <c r="AS257" s="69"/>
      <c r="AT257" s="69"/>
      <c r="AU257" s="38"/>
      <c r="AW257" s="39"/>
      <c r="AX257" s="98"/>
      <c r="AY257" s="37"/>
      <c r="AZ257" s="10"/>
      <c r="BA257" s="69"/>
      <c r="BB257" s="69"/>
      <c r="BC257" s="69"/>
      <c r="BD257" s="69"/>
      <c r="BF257" s="39"/>
      <c r="BG257" s="98"/>
      <c r="BH257" s="37"/>
      <c r="BI257" s="42"/>
      <c r="BJ257" s="69"/>
      <c r="BK257" s="69"/>
      <c r="BL257" s="69"/>
      <c r="BM257" s="69"/>
      <c r="BN257" s="98"/>
      <c r="BO257" s="98"/>
      <c r="BQ257" s="39"/>
      <c r="BR257" s="98"/>
      <c r="BS257" s="37"/>
      <c r="BT257" s="42"/>
      <c r="BU257" s="69"/>
      <c r="BV257" s="69"/>
      <c r="BW257" s="69"/>
      <c r="BX257" s="69"/>
      <c r="BY257" s="98"/>
      <c r="BZ257" s="98"/>
      <c r="CB257" s="98"/>
      <c r="CF257" s="39"/>
      <c r="CG257" s="98"/>
      <c r="CH257" s="10"/>
      <c r="CI257" s="10"/>
      <c r="CJ257" s="10"/>
      <c r="CK257" s="69"/>
      <c r="CL257" s="69"/>
      <c r="CM257" s="69"/>
      <c r="CO257" s="39"/>
      <c r="CP257" s="98"/>
      <c r="CQ257" s="10"/>
      <c r="CR257" s="10"/>
      <c r="CS257" s="10"/>
      <c r="CT257" s="69"/>
      <c r="CU257" s="69"/>
      <c r="CV257" s="69"/>
    </row>
    <row r="258" spans="1:100" s="45" customFormat="1" ht="15" x14ac:dyDescent="0.15">
      <c r="A258" s="39"/>
      <c r="B258" s="98"/>
      <c r="C258" s="37"/>
      <c r="D258" s="42"/>
      <c r="E258" s="69"/>
      <c r="F258" s="69"/>
      <c r="G258" s="69"/>
      <c r="H258" s="69"/>
      <c r="J258" s="39"/>
      <c r="K258" s="98"/>
      <c r="L258" s="37"/>
      <c r="M258" s="42"/>
      <c r="N258" s="69"/>
      <c r="O258" s="69"/>
      <c r="P258" s="69"/>
      <c r="Q258" s="69"/>
      <c r="S258" s="39"/>
      <c r="T258" s="39"/>
      <c r="U258" s="37"/>
      <c r="V258" s="42"/>
      <c r="W258" s="69"/>
      <c r="X258" s="69"/>
      <c r="Y258" s="69"/>
      <c r="Z258" s="69"/>
      <c r="AD258" s="39"/>
      <c r="AE258" s="98"/>
      <c r="AF258" s="37"/>
      <c r="AG258" s="10"/>
      <c r="AH258" s="69"/>
      <c r="AI258" s="69"/>
      <c r="AJ258" s="69"/>
      <c r="AK258" s="69"/>
      <c r="AN258" s="39"/>
      <c r="AO258" s="98"/>
      <c r="AP258" s="37"/>
      <c r="AQ258" s="10"/>
      <c r="AR258" s="69"/>
      <c r="AS258" s="69"/>
      <c r="AT258" s="69"/>
      <c r="AU258" s="38"/>
      <c r="AW258" s="39"/>
      <c r="AX258" s="98"/>
      <c r="AY258" s="37"/>
      <c r="AZ258" s="10"/>
      <c r="BA258" s="69"/>
      <c r="BB258" s="69"/>
      <c r="BC258" s="69"/>
      <c r="BD258" s="69"/>
      <c r="BF258" s="39"/>
      <c r="BG258" s="98"/>
      <c r="BH258" s="37"/>
      <c r="BI258" s="42"/>
      <c r="BJ258" s="69"/>
      <c r="BK258" s="69"/>
      <c r="BL258" s="69"/>
      <c r="BM258" s="69"/>
      <c r="BN258" s="98"/>
      <c r="BO258" s="98"/>
      <c r="BQ258" s="39"/>
      <c r="BR258" s="98"/>
      <c r="BS258" s="37"/>
      <c r="BT258" s="42"/>
      <c r="BU258" s="69"/>
      <c r="BV258" s="69"/>
      <c r="BW258" s="69"/>
      <c r="BX258" s="69"/>
      <c r="BY258" s="98"/>
      <c r="BZ258" s="98"/>
      <c r="CB258" s="98"/>
      <c r="CF258" s="39"/>
      <c r="CG258" s="98"/>
      <c r="CH258" s="10"/>
      <c r="CI258" s="10"/>
      <c r="CJ258" s="10"/>
      <c r="CK258" s="69"/>
      <c r="CL258" s="69"/>
      <c r="CM258" s="69"/>
      <c r="CO258" s="39"/>
      <c r="CP258" s="98"/>
      <c r="CQ258" s="10"/>
      <c r="CR258" s="10"/>
      <c r="CS258" s="10"/>
      <c r="CT258" s="69"/>
      <c r="CU258" s="69"/>
      <c r="CV258" s="69"/>
    </row>
    <row r="259" spans="1:100" s="45" customFormat="1" ht="15" x14ac:dyDescent="0.15">
      <c r="A259" s="39"/>
      <c r="B259" s="98"/>
      <c r="C259" s="37"/>
      <c r="D259" s="42"/>
      <c r="E259" s="69"/>
      <c r="F259" s="69"/>
      <c r="G259" s="69"/>
      <c r="H259" s="69"/>
      <c r="J259" s="39"/>
      <c r="K259" s="98"/>
      <c r="L259" s="37"/>
      <c r="M259" s="42"/>
      <c r="N259" s="69"/>
      <c r="O259" s="69"/>
      <c r="P259" s="69"/>
      <c r="Q259" s="69"/>
      <c r="S259" s="39"/>
      <c r="T259" s="39"/>
      <c r="U259" s="37"/>
      <c r="V259" s="42"/>
      <c r="W259" s="69"/>
      <c r="X259" s="69"/>
      <c r="Y259" s="69"/>
      <c r="Z259" s="69"/>
      <c r="AD259" s="39"/>
      <c r="AE259" s="98"/>
      <c r="AF259" s="37"/>
      <c r="AG259" s="10"/>
      <c r="AH259" s="69"/>
      <c r="AI259" s="69"/>
      <c r="AJ259" s="69"/>
      <c r="AK259" s="69"/>
      <c r="AN259" s="39"/>
      <c r="AO259" s="98"/>
      <c r="AP259" s="37"/>
      <c r="AQ259" s="10"/>
      <c r="AR259" s="69"/>
      <c r="AS259" s="69"/>
      <c r="AT259" s="69"/>
      <c r="AU259" s="38"/>
      <c r="AW259" s="39"/>
      <c r="AX259" s="98"/>
      <c r="AY259" s="37"/>
      <c r="AZ259" s="10"/>
      <c r="BA259" s="69"/>
      <c r="BB259" s="69"/>
      <c r="BC259" s="69"/>
      <c r="BD259" s="69"/>
      <c r="BF259" s="39"/>
      <c r="BG259" s="98"/>
      <c r="BH259" s="37"/>
      <c r="BI259" s="42"/>
      <c r="BJ259" s="69"/>
      <c r="BK259" s="69"/>
      <c r="BL259" s="69"/>
      <c r="BM259" s="69"/>
      <c r="BN259" s="98"/>
      <c r="BO259" s="98"/>
      <c r="BQ259" s="39"/>
      <c r="BR259" s="98"/>
      <c r="BS259" s="37"/>
      <c r="BT259" s="42"/>
      <c r="BU259" s="69"/>
      <c r="BV259" s="69"/>
      <c r="BW259" s="69"/>
      <c r="BX259" s="69"/>
      <c r="BY259" s="98"/>
      <c r="BZ259" s="98"/>
      <c r="CB259" s="98"/>
      <c r="CF259" s="39"/>
      <c r="CG259" s="98"/>
      <c r="CH259" s="10"/>
      <c r="CI259" s="10"/>
      <c r="CJ259" s="10"/>
      <c r="CK259" s="69"/>
      <c r="CL259" s="69"/>
      <c r="CM259" s="69"/>
      <c r="CO259" s="39"/>
      <c r="CP259" s="98"/>
      <c r="CQ259" s="10"/>
      <c r="CR259" s="10"/>
      <c r="CS259" s="10"/>
      <c r="CT259" s="69"/>
      <c r="CU259" s="69"/>
      <c r="CV259" s="69"/>
    </row>
    <row r="260" spans="1:100" s="45" customFormat="1" ht="15" x14ac:dyDescent="0.15">
      <c r="A260" s="39"/>
      <c r="B260" s="98"/>
      <c r="C260" s="37"/>
      <c r="D260" s="42"/>
      <c r="E260" s="69"/>
      <c r="F260" s="69"/>
      <c r="G260" s="69"/>
      <c r="H260" s="69"/>
      <c r="J260" s="39"/>
      <c r="K260" s="98"/>
      <c r="L260" s="37"/>
      <c r="M260" s="42"/>
      <c r="N260" s="69"/>
      <c r="O260" s="69"/>
      <c r="P260" s="69"/>
      <c r="Q260" s="69"/>
      <c r="S260" s="39"/>
      <c r="T260" s="39"/>
      <c r="U260" s="37"/>
      <c r="V260" s="42"/>
      <c r="W260" s="69"/>
      <c r="X260" s="69"/>
      <c r="Y260" s="69"/>
      <c r="Z260" s="69"/>
      <c r="AD260" s="39"/>
      <c r="AE260" s="98"/>
      <c r="AF260" s="37"/>
      <c r="AG260" s="10"/>
      <c r="AH260" s="69"/>
      <c r="AI260" s="69"/>
      <c r="AJ260" s="69"/>
      <c r="AK260" s="69"/>
      <c r="AN260" s="39"/>
      <c r="AO260" s="98"/>
      <c r="AP260" s="37"/>
      <c r="AQ260" s="10"/>
      <c r="AR260" s="69"/>
      <c r="AS260" s="69"/>
      <c r="AT260" s="69"/>
      <c r="AU260" s="38"/>
      <c r="AW260" s="39"/>
      <c r="AX260" s="98"/>
      <c r="AY260" s="37"/>
      <c r="AZ260" s="10"/>
      <c r="BA260" s="69"/>
      <c r="BB260" s="69"/>
      <c r="BC260" s="69"/>
      <c r="BD260" s="69"/>
      <c r="BF260" s="39"/>
      <c r="BG260" s="98"/>
      <c r="BH260" s="37"/>
      <c r="BI260" s="42"/>
      <c r="BJ260" s="69"/>
      <c r="BK260" s="69"/>
      <c r="BL260" s="69"/>
      <c r="BM260" s="69"/>
      <c r="BN260" s="98"/>
      <c r="BO260" s="98"/>
      <c r="BQ260" s="39"/>
      <c r="BR260" s="98"/>
      <c r="BS260" s="37"/>
      <c r="BT260" s="42"/>
      <c r="BU260" s="69"/>
      <c r="BV260" s="69"/>
      <c r="BW260" s="69"/>
      <c r="BX260" s="69"/>
      <c r="BY260" s="98"/>
      <c r="BZ260" s="98"/>
      <c r="CB260" s="98"/>
      <c r="CF260" s="39"/>
      <c r="CG260" s="98"/>
      <c r="CH260" s="10"/>
      <c r="CI260" s="10"/>
      <c r="CJ260" s="10"/>
      <c r="CK260" s="69"/>
      <c r="CL260" s="69"/>
      <c r="CM260" s="69"/>
      <c r="CO260" s="39"/>
      <c r="CP260" s="98"/>
      <c r="CQ260" s="10"/>
      <c r="CR260" s="10"/>
      <c r="CS260" s="10"/>
      <c r="CT260" s="69"/>
      <c r="CU260" s="69"/>
      <c r="CV260" s="69"/>
    </row>
    <row r="261" spans="1:100" s="45" customFormat="1" ht="15" x14ac:dyDescent="0.15">
      <c r="A261" s="39"/>
      <c r="B261" s="98"/>
      <c r="C261" s="37"/>
      <c r="D261" s="42"/>
      <c r="E261" s="69"/>
      <c r="F261" s="69"/>
      <c r="G261" s="69"/>
      <c r="H261" s="69"/>
      <c r="J261" s="39"/>
      <c r="K261" s="98"/>
      <c r="L261" s="37"/>
      <c r="M261" s="42"/>
      <c r="N261" s="69"/>
      <c r="O261" s="69"/>
      <c r="P261" s="69"/>
      <c r="Q261" s="69"/>
      <c r="S261" s="39"/>
      <c r="T261" s="39"/>
      <c r="U261" s="37"/>
      <c r="V261" s="42"/>
      <c r="W261" s="69"/>
      <c r="X261" s="69"/>
      <c r="Y261" s="69"/>
      <c r="Z261" s="69"/>
      <c r="AD261" s="39"/>
      <c r="AE261" s="98"/>
      <c r="AF261" s="37"/>
      <c r="AG261" s="10"/>
      <c r="AH261" s="69"/>
      <c r="AI261" s="69"/>
      <c r="AJ261" s="69"/>
      <c r="AK261" s="69"/>
      <c r="AN261" s="39"/>
      <c r="AO261" s="98"/>
      <c r="AP261" s="37"/>
      <c r="AQ261" s="10"/>
      <c r="AR261" s="69"/>
      <c r="AS261" s="69"/>
      <c r="AT261" s="69"/>
      <c r="AU261" s="38"/>
      <c r="AW261" s="39"/>
      <c r="AX261" s="98"/>
      <c r="AY261" s="37"/>
      <c r="AZ261" s="10"/>
      <c r="BA261" s="69"/>
      <c r="BB261" s="69"/>
      <c r="BC261" s="69"/>
      <c r="BD261" s="69"/>
      <c r="BF261" s="39"/>
      <c r="BG261" s="98"/>
      <c r="BH261" s="37"/>
      <c r="BI261" s="42"/>
      <c r="BJ261" s="69"/>
      <c r="BK261" s="69"/>
      <c r="BL261" s="69"/>
      <c r="BM261" s="69"/>
      <c r="BN261" s="98"/>
      <c r="BO261" s="98"/>
      <c r="BQ261" s="39"/>
      <c r="BR261" s="98"/>
      <c r="BS261" s="37"/>
      <c r="BT261" s="42"/>
      <c r="BU261" s="69"/>
      <c r="BV261" s="69"/>
      <c r="BW261" s="69"/>
      <c r="BX261" s="69"/>
      <c r="BY261" s="98"/>
      <c r="BZ261" s="98"/>
      <c r="CB261" s="98"/>
      <c r="CF261" s="39"/>
      <c r="CG261" s="98"/>
      <c r="CH261" s="10"/>
      <c r="CI261" s="10"/>
      <c r="CJ261" s="10"/>
      <c r="CK261" s="69"/>
      <c r="CL261" s="69"/>
      <c r="CM261" s="69"/>
      <c r="CO261" s="39"/>
      <c r="CP261" s="98"/>
      <c r="CQ261" s="10"/>
      <c r="CR261" s="10"/>
      <c r="CS261" s="10"/>
      <c r="CT261" s="69"/>
      <c r="CU261" s="69"/>
      <c r="CV261" s="69"/>
    </row>
    <row r="262" spans="1:100" s="45" customFormat="1" ht="15" x14ac:dyDescent="0.15">
      <c r="A262" s="39"/>
      <c r="B262" s="98"/>
      <c r="C262" s="37"/>
      <c r="D262" s="42"/>
      <c r="E262" s="69"/>
      <c r="F262" s="69"/>
      <c r="G262" s="69"/>
      <c r="H262" s="69"/>
      <c r="J262" s="39"/>
      <c r="K262" s="98"/>
      <c r="L262" s="37"/>
      <c r="M262" s="42"/>
      <c r="N262" s="69"/>
      <c r="O262" s="69"/>
      <c r="P262" s="69"/>
      <c r="Q262" s="69"/>
      <c r="S262" s="39"/>
      <c r="T262" s="39"/>
      <c r="U262" s="37"/>
      <c r="V262" s="42"/>
      <c r="W262" s="69"/>
      <c r="X262" s="69"/>
      <c r="Y262" s="69"/>
      <c r="Z262" s="69"/>
      <c r="AD262" s="39"/>
      <c r="AE262" s="98"/>
      <c r="AF262" s="37"/>
      <c r="AG262" s="10"/>
      <c r="AH262" s="69"/>
      <c r="AI262" s="69"/>
      <c r="AJ262" s="69"/>
      <c r="AK262" s="69"/>
      <c r="AN262" s="39"/>
      <c r="AO262" s="98"/>
      <c r="AP262" s="37"/>
      <c r="AQ262" s="10"/>
      <c r="AR262" s="69"/>
      <c r="AS262" s="69"/>
      <c r="AT262" s="69"/>
      <c r="AU262" s="38"/>
      <c r="AW262" s="39"/>
      <c r="AX262" s="98"/>
      <c r="AY262" s="37"/>
      <c r="AZ262" s="10"/>
      <c r="BA262" s="69"/>
      <c r="BB262" s="69"/>
      <c r="BC262" s="69"/>
      <c r="BD262" s="69"/>
      <c r="BF262" s="39"/>
      <c r="BG262" s="98"/>
      <c r="BH262" s="37"/>
      <c r="BI262" s="42"/>
      <c r="BJ262" s="69"/>
      <c r="BK262" s="69"/>
      <c r="BL262" s="69"/>
      <c r="BM262" s="69"/>
      <c r="BN262" s="98"/>
      <c r="BO262" s="98"/>
      <c r="BQ262" s="39"/>
      <c r="BR262" s="98"/>
      <c r="BS262" s="37"/>
      <c r="BT262" s="42"/>
      <c r="BU262" s="69"/>
      <c r="BV262" s="69"/>
      <c r="BW262" s="69"/>
      <c r="BX262" s="69"/>
      <c r="BY262" s="98"/>
      <c r="BZ262" s="98"/>
      <c r="CB262" s="98"/>
      <c r="CF262" s="39"/>
      <c r="CG262" s="98"/>
      <c r="CH262" s="10"/>
      <c r="CI262" s="10"/>
      <c r="CJ262" s="10"/>
      <c r="CK262" s="69"/>
      <c r="CL262" s="69"/>
      <c r="CM262" s="69"/>
      <c r="CO262" s="39"/>
      <c r="CP262" s="98"/>
      <c r="CQ262" s="10"/>
      <c r="CR262" s="10"/>
      <c r="CS262" s="10"/>
      <c r="CT262" s="69"/>
      <c r="CU262" s="69"/>
      <c r="CV262" s="69"/>
    </row>
    <row r="263" spans="1:100" s="45" customFormat="1" ht="15" x14ac:dyDescent="0.15">
      <c r="A263" s="39"/>
      <c r="B263" s="98"/>
      <c r="C263" s="37"/>
      <c r="D263" s="42"/>
      <c r="E263" s="69"/>
      <c r="F263" s="69"/>
      <c r="G263" s="69"/>
      <c r="H263" s="69"/>
      <c r="J263" s="39"/>
      <c r="K263" s="98"/>
      <c r="L263" s="37"/>
      <c r="M263" s="42"/>
      <c r="N263" s="69"/>
      <c r="O263" s="69"/>
      <c r="P263" s="69"/>
      <c r="Q263" s="69"/>
      <c r="S263" s="39"/>
      <c r="T263" s="39"/>
      <c r="U263" s="37"/>
      <c r="V263" s="42"/>
      <c r="W263" s="69"/>
      <c r="X263" s="69"/>
      <c r="Y263" s="69"/>
      <c r="Z263" s="69"/>
      <c r="AD263" s="39"/>
      <c r="AE263" s="98"/>
      <c r="AF263" s="37"/>
      <c r="AG263" s="10"/>
      <c r="AH263" s="69"/>
      <c r="AI263" s="69"/>
      <c r="AJ263" s="69"/>
      <c r="AK263" s="69"/>
      <c r="AN263" s="39"/>
      <c r="AO263" s="98"/>
      <c r="AP263" s="37"/>
      <c r="AQ263" s="10"/>
      <c r="AR263" s="69"/>
      <c r="AS263" s="69"/>
      <c r="AT263" s="69"/>
      <c r="AU263" s="38"/>
      <c r="AW263" s="39"/>
      <c r="AX263" s="98"/>
      <c r="AY263" s="37"/>
      <c r="AZ263" s="10"/>
      <c r="BA263" s="69"/>
      <c r="BB263" s="69"/>
      <c r="BC263" s="69"/>
      <c r="BD263" s="69"/>
      <c r="BF263" s="39"/>
      <c r="BG263" s="98"/>
      <c r="BH263" s="37"/>
      <c r="BI263" s="42"/>
      <c r="BJ263" s="69"/>
      <c r="BK263" s="69"/>
      <c r="BL263" s="69"/>
      <c r="BM263" s="69"/>
      <c r="BN263" s="98"/>
      <c r="BO263" s="98"/>
      <c r="BQ263" s="39"/>
      <c r="BR263" s="98"/>
      <c r="BS263" s="37"/>
      <c r="BT263" s="42"/>
      <c r="BU263" s="69"/>
      <c r="BV263" s="69"/>
      <c r="BW263" s="69"/>
      <c r="BX263" s="69"/>
      <c r="BY263" s="98"/>
      <c r="BZ263" s="98"/>
      <c r="CB263" s="98"/>
      <c r="CF263" s="39"/>
      <c r="CG263" s="98"/>
      <c r="CH263" s="10"/>
      <c r="CI263" s="10"/>
      <c r="CJ263" s="10"/>
      <c r="CK263" s="69"/>
      <c r="CL263" s="69"/>
      <c r="CM263" s="69"/>
      <c r="CO263" s="39"/>
      <c r="CP263" s="98"/>
      <c r="CQ263" s="10"/>
      <c r="CR263" s="10"/>
      <c r="CS263" s="10"/>
      <c r="CT263" s="69"/>
      <c r="CU263" s="69"/>
      <c r="CV263" s="69"/>
    </row>
    <row r="264" spans="1:100" s="45" customFormat="1" ht="15" x14ac:dyDescent="0.15">
      <c r="A264" s="39"/>
      <c r="B264" s="98"/>
      <c r="C264" s="37"/>
      <c r="D264" s="42"/>
      <c r="E264" s="69"/>
      <c r="F264" s="69"/>
      <c r="G264" s="69"/>
      <c r="H264" s="69"/>
      <c r="J264" s="39"/>
      <c r="K264" s="98"/>
      <c r="L264" s="37"/>
      <c r="M264" s="42"/>
      <c r="N264" s="69"/>
      <c r="O264" s="69"/>
      <c r="P264" s="69"/>
      <c r="Q264" s="69"/>
      <c r="S264" s="39"/>
      <c r="T264" s="39"/>
      <c r="U264" s="37"/>
      <c r="V264" s="42"/>
      <c r="W264" s="69"/>
      <c r="X264" s="69"/>
      <c r="Y264" s="69"/>
      <c r="Z264" s="69"/>
      <c r="AD264" s="39"/>
      <c r="AE264" s="98"/>
      <c r="AF264" s="37"/>
      <c r="AG264" s="10"/>
      <c r="AH264" s="69"/>
      <c r="AI264" s="69"/>
      <c r="AJ264" s="69"/>
      <c r="AK264" s="69"/>
      <c r="AN264" s="39"/>
      <c r="AO264" s="98"/>
      <c r="AP264" s="37"/>
      <c r="AQ264" s="10"/>
      <c r="AR264" s="69"/>
      <c r="AS264" s="69"/>
      <c r="AT264" s="69"/>
      <c r="AU264" s="38"/>
      <c r="AW264" s="39"/>
      <c r="AX264" s="98"/>
      <c r="AY264" s="37"/>
      <c r="AZ264" s="10"/>
      <c r="BA264" s="69"/>
      <c r="BB264" s="69"/>
      <c r="BC264" s="69"/>
      <c r="BD264" s="69"/>
      <c r="BF264" s="39"/>
      <c r="BG264" s="98"/>
      <c r="BH264" s="37"/>
      <c r="BI264" s="42"/>
      <c r="BJ264" s="69"/>
      <c r="BK264" s="69"/>
      <c r="BL264" s="69"/>
      <c r="BM264" s="69"/>
      <c r="BN264" s="98"/>
      <c r="BO264" s="98"/>
      <c r="BQ264" s="39"/>
      <c r="BR264" s="98"/>
      <c r="BS264" s="37"/>
      <c r="BT264" s="42"/>
      <c r="BU264" s="69"/>
      <c r="BV264" s="69"/>
      <c r="BW264" s="69"/>
      <c r="BX264" s="69"/>
      <c r="BY264" s="98"/>
      <c r="BZ264" s="98"/>
      <c r="CB264" s="98"/>
      <c r="CF264" s="39"/>
      <c r="CG264" s="98"/>
      <c r="CH264" s="10"/>
      <c r="CI264" s="10"/>
      <c r="CJ264" s="10"/>
      <c r="CK264" s="69"/>
      <c r="CL264" s="69"/>
      <c r="CM264" s="69"/>
      <c r="CO264" s="39"/>
      <c r="CP264" s="98"/>
      <c r="CQ264" s="10"/>
      <c r="CR264" s="10"/>
      <c r="CS264" s="10"/>
      <c r="CT264" s="69"/>
      <c r="CU264" s="69"/>
      <c r="CV264" s="69"/>
    </row>
    <row r="265" spans="1:100" s="45" customFormat="1" ht="15" x14ac:dyDescent="0.15">
      <c r="A265" s="39"/>
      <c r="B265" s="98"/>
      <c r="C265" s="37"/>
      <c r="D265" s="42"/>
      <c r="E265" s="69"/>
      <c r="F265" s="69"/>
      <c r="G265" s="69"/>
      <c r="H265" s="69"/>
      <c r="J265" s="39"/>
      <c r="K265" s="98"/>
      <c r="L265" s="37"/>
      <c r="M265" s="42"/>
      <c r="N265" s="69"/>
      <c r="O265" s="69"/>
      <c r="P265" s="69"/>
      <c r="Q265" s="69"/>
      <c r="S265" s="39"/>
      <c r="T265" s="39"/>
      <c r="U265" s="37"/>
      <c r="V265" s="42"/>
      <c r="W265" s="69"/>
      <c r="X265" s="69"/>
      <c r="Y265" s="69"/>
      <c r="Z265" s="69"/>
      <c r="AD265" s="39"/>
      <c r="AE265" s="98"/>
      <c r="AF265" s="37"/>
      <c r="AG265" s="10"/>
      <c r="AH265" s="69"/>
      <c r="AI265" s="69"/>
      <c r="AJ265" s="69"/>
      <c r="AK265" s="69"/>
      <c r="AN265" s="39"/>
      <c r="AO265" s="98"/>
      <c r="AP265" s="37"/>
      <c r="AQ265" s="10"/>
      <c r="AR265" s="69"/>
      <c r="AS265" s="69"/>
      <c r="AT265" s="69"/>
      <c r="AU265" s="38"/>
      <c r="AW265" s="39"/>
      <c r="AX265" s="98"/>
      <c r="AY265" s="37"/>
      <c r="AZ265" s="10"/>
      <c r="BA265" s="69"/>
      <c r="BB265" s="69"/>
      <c r="BC265" s="69"/>
      <c r="BD265" s="69"/>
      <c r="BF265" s="39"/>
      <c r="BG265" s="98"/>
      <c r="BH265" s="37"/>
      <c r="BI265" s="42"/>
      <c r="BJ265" s="69"/>
      <c r="BK265" s="69"/>
      <c r="BL265" s="69"/>
      <c r="BM265" s="69"/>
      <c r="BN265" s="98"/>
      <c r="BO265" s="98"/>
      <c r="BQ265" s="39"/>
      <c r="BR265" s="98"/>
      <c r="BS265" s="37"/>
      <c r="BT265" s="42"/>
      <c r="BU265" s="69"/>
      <c r="BV265" s="69"/>
      <c r="BW265" s="69"/>
      <c r="BX265" s="69"/>
      <c r="BY265" s="98"/>
      <c r="BZ265" s="98"/>
      <c r="CB265" s="98"/>
      <c r="CF265" s="39"/>
      <c r="CG265" s="98"/>
      <c r="CH265" s="10"/>
      <c r="CI265" s="10"/>
      <c r="CJ265" s="10"/>
      <c r="CK265" s="69"/>
      <c r="CL265" s="69"/>
      <c r="CM265" s="69"/>
      <c r="CO265" s="39"/>
      <c r="CP265" s="98"/>
      <c r="CQ265" s="10"/>
      <c r="CR265" s="10"/>
      <c r="CS265" s="10"/>
      <c r="CT265" s="69"/>
      <c r="CU265" s="69"/>
      <c r="CV265" s="69"/>
    </row>
    <row r="266" spans="1:100" s="45" customFormat="1" ht="15" x14ac:dyDescent="0.15">
      <c r="A266" s="39"/>
      <c r="B266" s="98"/>
      <c r="C266" s="37"/>
      <c r="D266" s="42"/>
      <c r="E266" s="69"/>
      <c r="F266" s="69"/>
      <c r="G266" s="69"/>
      <c r="H266" s="69"/>
      <c r="J266" s="39"/>
      <c r="K266" s="98"/>
      <c r="L266" s="37"/>
      <c r="M266" s="42"/>
      <c r="N266" s="69"/>
      <c r="O266" s="69"/>
      <c r="P266" s="69"/>
      <c r="Q266" s="69"/>
      <c r="S266" s="39"/>
      <c r="T266" s="39"/>
      <c r="U266" s="37"/>
      <c r="V266" s="42"/>
      <c r="W266" s="69"/>
      <c r="X266" s="69"/>
      <c r="Y266" s="69"/>
      <c r="Z266" s="69"/>
      <c r="AD266" s="39"/>
      <c r="AE266" s="98"/>
      <c r="AF266" s="37"/>
      <c r="AG266" s="10"/>
      <c r="AH266" s="69"/>
      <c r="AI266" s="69"/>
      <c r="AJ266" s="69"/>
      <c r="AK266" s="69"/>
      <c r="AN266" s="39"/>
      <c r="AO266" s="98"/>
      <c r="AP266" s="37"/>
      <c r="AQ266" s="10"/>
      <c r="AR266" s="69"/>
      <c r="AS266" s="69"/>
      <c r="AT266" s="69"/>
      <c r="AU266" s="38"/>
      <c r="AW266" s="39"/>
      <c r="AX266" s="98"/>
      <c r="AY266" s="37"/>
      <c r="AZ266" s="10"/>
      <c r="BA266" s="69"/>
      <c r="BB266" s="69"/>
      <c r="BC266" s="69"/>
      <c r="BD266" s="69"/>
      <c r="BF266" s="39"/>
      <c r="BG266" s="98"/>
      <c r="BH266" s="37"/>
      <c r="BI266" s="42"/>
      <c r="BJ266" s="69"/>
      <c r="BK266" s="69"/>
      <c r="BL266" s="69"/>
      <c r="BM266" s="69"/>
      <c r="BN266" s="98"/>
      <c r="BO266" s="98"/>
      <c r="BQ266" s="39"/>
      <c r="BR266" s="98"/>
      <c r="BS266" s="37"/>
      <c r="BT266" s="42"/>
      <c r="BU266" s="69"/>
      <c r="BV266" s="69"/>
      <c r="BW266" s="69"/>
      <c r="BX266" s="69"/>
      <c r="BY266" s="98"/>
      <c r="BZ266" s="98"/>
      <c r="CB266" s="98"/>
      <c r="CF266" s="39"/>
      <c r="CG266" s="98"/>
      <c r="CH266" s="10"/>
      <c r="CI266" s="10"/>
      <c r="CJ266" s="10"/>
      <c r="CK266" s="69"/>
      <c r="CL266" s="69"/>
      <c r="CM266" s="69"/>
      <c r="CO266" s="39"/>
      <c r="CP266" s="98"/>
      <c r="CQ266" s="10"/>
      <c r="CR266" s="10"/>
      <c r="CS266" s="10"/>
      <c r="CT266" s="69"/>
      <c r="CU266" s="69"/>
      <c r="CV266" s="69"/>
    </row>
    <row r="267" spans="1:100" s="45" customFormat="1" ht="15" x14ac:dyDescent="0.15">
      <c r="A267" s="39"/>
      <c r="B267" s="98"/>
      <c r="C267" s="37"/>
      <c r="D267" s="42"/>
      <c r="E267" s="69"/>
      <c r="F267" s="69"/>
      <c r="G267" s="69"/>
      <c r="H267" s="69"/>
      <c r="J267" s="39"/>
      <c r="K267" s="98"/>
      <c r="L267" s="37"/>
      <c r="M267" s="42"/>
      <c r="N267" s="69"/>
      <c r="O267" s="69"/>
      <c r="P267" s="69"/>
      <c r="Q267" s="69"/>
      <c r="S267" s="39"/>
      <c r="T267" s="39"/>
      <c r="U267" s="37"/>
      <c r="V267" s="42"/>
      <c r="W267" s="69"/>
      <c r="X267" s="69"/>
      <c r="Y267" s="69"/>
      <c r="Z267" s="69"/>
      <c r="AD267" s="39"/>
      <c r="AE267" s="98"/>
      <c r="AF267" s="37"/>
      <c r="AG267" s="10"/>
      <c r="AH267" s="69"/>
      <c r="AI267" s="69"/>
      <c r="AJ267" s="69"/>
      <c r="AK267" s="69"/>
      <c r="AN267" s="39"/>
      <c r="AO267" s="98"/>
      <c r="AP267" s="37"/>
      <c r="AQ267" s="10"/>
      <c r="AR267" s="69"/>
      <c r="AS267" s="69"/>
      <c r="AT267" s="69"/>
      <c r="AU267" s="38"/>
      <c r="AW267" s="39"/>
      <c r="AX267" s="98"/>
      <c r="AY267" s="37"/>
      <c r="AZ267" s="10"/>
      <c r="BA267" s="69"/>
      <c r="BB267" s="69"/>
      <c r="BC267" s="69"/>
      <c r="BD267" s="69"/>
      <c r="BF267" s="39"/>
      <c r="BG267" s="98"/>
      <c r="BH267" s="37"/>
      <c r="BI267" s="42"/>
      <c r="BJ267" s="69"/>
      <c r="BK267" s="69"/>
      <c r="BL267" s="69"/>
      <c r="BM267" s="69"/>
      <c r="BN267" s="98"/>
      <c r="BO267" s="98"/>
      <c r="BQ267" s="39"/>
      <c r="BR267" s="98"/>
      <c r="BS267" s="37"/>
      <c r="BT267" s="42"/>
      <c r="BU267" s="69"/>
      <c r="BV267" s="69"/>
      <c r="BW267" s="69"/>
      <c r="BX267" s="69"/>
      <c r="BY267" s="98"/>
      <c r="BZ267" s="98"/>
      <c r="CB267" s="98"/>
      <c r="CF267" s="39"/>
      <c r="CG267" s="98"/>
      <c r="CH267" s="10"/>
      <c r="CI267" s="10"/>
      <c r="CJ267" s="10"/>
      <c r="CK267" s="69"/>
      <c r="CL267" s="69"/>
      <c r="CM267" s="69"/>
      <c r="CO267" s="39"/>
      <c r="CP267" s="98"/>
      <c r="CQ267" s="10"/>
      <c r="CR267" s="10"/>
      <c r="CS267" s="10"/>
      <c r="CT267" s="69"/>
      <c r="CU267" s="69"/>
      <c r="CV267" s="69"/>
    </row>
    <row r="268" spans="1:100" s="45" customFormat="1" ht="15" x14ac:dyDescent="0.15">
      <c r="A268" s="39"/>
      <c r="B268" s="98"/>
      <c r="C268" s="37"/>
      <c r="D268" s="42"/>
      <c r="E268" s="69"/>
      <c r="F268" s="69"/>
      <c r="G268" s="69"/>
      <c r="H268" s="69"/>
      <c r="J268" s="39"/>
      <c r="K268" s="98"/>
      <c r="L268" s="37"/>
      <c r="M268" s="42"/>
      <c r="N268" s="69"/>
      <c r="O268" s="69"/>
      <c r="P268" s="69"/>
      <c r="Q268" s="69"/>
      <c r="S268" s="39"/>
      <c r="T268" s="39"/>
      <c r="U268" s="37"/>
      <c r="V268" s="42"/>
      <c r="W268" s="69"/>
      <c r="X268" s="69"/>
      <c r="Y268" s="69"/>
      <c r="Z268" s="69"/>
      <c r="AD268" s="39"/>
      <c r="AE268" s="98"/>
      <c r="AF268" s="37"/>
      <c r="AG268" s="10"/>
      <c r="AH268" s="69"/>
      <c r="AI268" s="69"/>
      <c r="AJ268" s="69"/>
      <c r="AK268" s="69"/>
      <c r="AN268" s="39"/>
      <c r="AO268" s="98"/>
      <c r="AP268" s="37"/>
      <c r="AQ268" s="10"/>
      <c r="AR268" s="69"/>
      <c r="AS268" s="69"/>
      <c r="AT268" s="69"/>
      <c r="AU268" s="38"/>
      <c r="AW268" s="39"/>
      <c r="AX268" s="98"/>
      <c r="AY268" s="37"/>
      <c r="AZ268" s="10"/>
      <c r="BA268" s="69"/>
      <c r="BB268" s="69"/>
      <c r="BC268" s="69"/>
      <c r="BD268" s="69"/>
      <c r="BF268" s="39"/>
      <c r="BG268" s="98"/>
      <c r="BH268" s="37"/>
      <c r="BI268" s="42"/>
      <c r="BJ268" s="69"/>
      <c r="BK268" s="69"/>
      <c r="BL268" s="69"/>
      <c r="BM268" s="69"/>
      <c r="BN268" s="98"/>
      <c r="BO268" s="98"/>
      <c r="BQ268" s="39"/>
      <c r="BR268" s="98"/>
      <c r="BS268" s="37"/>
      <c r="BT268" s="42"/>
      <c r="BU268" s="69"/>
      <c r="BV268" s="69"/>
      <c r="BW268" s="69"/>
      <c r="BX268" s="69"/>
      <c r="BY268" s="98"/>
      <c r="BZ268" s="98"/>
      <c r="CB268" s="98"/>
      <c r="CF268" s="39"/>
      <c r="CG268" s="98"/>
      <c r="CH268" s="10"/>
      <c r="CI268" s="10"/>
      <c r="CJ268" s="10"/>
      <c r="CK268" s="69"/>
      <c r="CL268" s="69"/>
      <c r="CM268" s="69"/>
      <c r="CO268" s="39"/>
      <c r="CP268" s="98"/>
      <c r="CQ268" s="10"/>
      <c r="CR268" s="10"/>
      <c r="CS268" s="10"/>
      <c r="CT268" s="69"/>
      <c r="CU268" s="69"/>
      <c r="CV268" s="69"/>
    </row>
    <row r="269" spans="1:100" s="45" customFormat="1" ht="15" x14ac:dyDescent="0.15">
      <c r="A269" s="39"/>
      <c r="B269" s="98"/>
      <c r="C269" s="37"/>
      <c r="D269" s="42"/>
      <c r="E269" s="69"/>
      <c r="F269" s="69"/>
      <c r="G269" s="69"/>
      <c r="H269" s="69"/>
      <c r="J269" s="39"/>
      <c r="K269" s="98"/>
      <c r="L269" s="37"/>
      <c r="M269" s="42"/>
      <c r="N269" s="69"/>
      <c r="O269" s="69"/>
      <c r="P269" s="69"/>
      <c r="Q269" s="69"/>
      <c r="S269" s="39"/>
      <c r="T269" s="39"/>
      <c r="U269" s="37"/>
      <c r="V269" s="42"/>
      <c r="W269" s="69"/>
      <c r="X269" s="69"/>
      <c r="Y269" s="69"/>
      <c r="Z269" s="69"/>
      <c r="AD269" s="39"/>
      <c r="AE269" s="98"/>
      <c r="AF269" s="37"/>
      <c r="AG269" s="10"/>
      <c r="AH269" s="69"/>
      <c r="AI269" s="69"/>
      <c r="AJ269" s="69"/>
      <c r="AK269" s="69"/>
      <c r="AN269" s="39"/>
      <c r="AO269" s="98"/>
      <c r="AP269" s="37"/>
      <c r="AQ269" s="10"/>
      <c r="AR269" s="69"/>
      <c r="AS269" s="69"/>
      <c r="AT269" s="69"/>
      <c r="AU269" s="38"/>
      <c r="AW269" s="39"/>
      <c r="AX269" s="98"/>
      <c r="AY269" s="37"/>
      <c r="AZ269" s="10"/>
      <c r="BA269" s="69"/>
      <c r="BB269" s="69"/>
      <c r="BC269" s="69"/>
      <c r="BD269" s="69"/>
      <c r="BF269" s="39"/>
      <c r="BG269" s="98"/>
      <c r="BH269" s="37"/>
      <c r="BI269" s="42"/>
      <c r="BJ269" s="69"/>
      <c r="BK269" s="69"/>
      <c r="BL269" s="69"/>
      <c r="BM269" s="69"/>
      <c r="BN269" s="98"/>
      <c r="BO269" s="98"/>
      <c r="BQ269" s="39"/>
      <c r="BR269" s="98"/>
      <c r="BS269" s="37"/>
      <c r="BT269" s="42"/>
      <c r="BU269" s="69"/>
      <c r="BV269" s="69"/>
      <c r="BW269" s="69"/>
      <c r="BX269" s="69"/>
      <c r="BY269" s="98"/>
      <c r="BZ269" s="98"/>
      <c r="CB269" s="98"/>
      <c r="CF269" s="39"/>
      <c r="CG269" s="98"/>
      <c r="CH269" s="10"/>
      <c r="CI269" s="10"/>
      <c r="CJ269" s="10"/>
      <c r="CK269" s="69"/>
      <c r="CL269" s="69"/>
      <c r="CM269" s="69"/>
      <c r="CO269" s="39"/>
      <c r="CP269" s="98"/>
      <c r="CQ269" s="10"/>
      <c r="CR269" s="10"/>
      <c r="CS269" s="10"/>
      <c r="CT269" s="69"/>
      <c r="CU269" s="69"/>
      <c r="CV269" s="69"/>
    </row>
    <row r="270" spans="1:100" s="45" customFormat="1" ht="15" x14ac:dyDescent="0.15">
      <c r="A270" s="39"/>
      <c r="B270" s="98"/>
      <c r="C270" s="37"/>
      <c r="D270" s="42"/>
      <c r="E270" s="69"/>
      <c r="F270" s="69"/>
      <c r="G270" s="69"/>
      <c r="H270" s="69"/>
      <c r="J270" s="39"/>
      <c r="K270" s="98"/>
      <c r="L270" s="37"/>
      <c r="M270" s="42"/>
      <c r="N270" s="69"/>
      <c r="O270" s="69"/>
      <c r="P270" s="69"/>
      <c r="Q270" s="69"/>
      <c r="S270" s="39"/>
      <c r="T270" s="39"/>
      <c r="U270" s="37"/>
      <c r="V270" s="42"/>
      <c r="W270" s="69"/>
      <c r="X270" s="69"/>
      <c r="Y270" s="69"/>
      <c r="Z270" s="69"/>
      <c r="AD270" s="39"/>
      <c r="AE270" s="98"/>
      <c r="AF270" s="37"/>
      <c r="AG270" s="10"/>
      <c r="AH270" s="69"/>
      <c r="AI270" s="69"/>
      <c r="AJ270" s="69"/>
      <c r="AK270" s="69"/>
      <c r="AN270" s="39"/>
      <c r="AO270" s="98"/>
      <c r="AP270" s="37"/>
      <c r="AQ270" s="10"/>
      <c r="AR270" s="69"/>
      <c r="AS270" s="69"/>
      <c r="AT270" s="69"/>
      <c r="AU270" s="38"/>
      <c r="AW270" s="39"/>
      <c r="AX270" s="98"/>
      <c r="AY270" s="37"/>
      <c r="AZ270" s="10"/>
      <c r="BA270" s="69"/>
      <c r="BB270" s="69"/>
      <c r="BC270" s="69"/>
      <c r="BD270" s="69"/>
      <c r="BF270" s="39"/>
      <c r="BG270" s="98"/>
      <c r="BH270" s="37"/>
      <c r="BI270" s="42"/>
      <c r="BJ270" s="69"/>
      <c r="BK270" s="69"/>
      <c r="BL270" s="69"/>
      <c r="BM270" s="69"/>
      <c r="BN270" s="98"/>
      <c r="BO270" s="98"/>
      <c r="BQ270" s="39"/>
      <c r="BR270" s="98"/>
      <c r="BS270" s="37"/>
      <c r="BT270" s="42"/>
      <c r="BU270" s="69"/>
      <c r="BV270" s="69"/>
      <c r="BW270" s="69"/>
      <c r="BX270" s="69"/>
      <c r="BY270" s="98"/>
      <c r="BZ270" s="98"/>
      <c r="CB270" s="98"/>
      <c r="CF270" s="39"/>
      <c r="CG270" s="98"/>
      <c r="CH270" s="10"/>
      <c r="CI270" s="10"/>
      <c r="CJ270" s="10"/>
      <c r="CK270" s="69"/>
      <c r="CL270" s="69"/>
      <c r="CM270" s="69"/>
      <c r="CO270" s="39"/>
      <c r="CP270" s="98"/>
      <c r="CQ270" s="10"/>
      <c r="CR270" s="10"/>
      <c r="CS270" s="10"/>
      <c r="CT270" s="69"/>
      <c r="CU270" s="69"/>
      <c r="CV270" s="69"/>
    </row>
    <row r="271" spans="1:100" s="45" customFormat="1" ht="15" x14ac:dyDescent="0.15">
      <c r="A271" s="39"/>
      <c r="B271" s="98"/>
      <c r="C271" s="37"/>
      <c r="D271" s="42"/>
      <c r="E271" s="69"/>
      <c r="F271" s="69"/>
      <c r="G271" s="69"/>
      <c r="H271" s="69"/>
      <c r="J271" s="39"/>
      <c r="K271" s="98"/>
      <c r="L271" s="37"/>
      <c r="M271" s="42"/>
      <c r="N271" s="69"/>
      <c r="O271" s="69"/>
      <c r="P271" s="69"/>
      <c r="Q271" s="69"/>
      <c r="S271" s="39"/>
      <c r="T271" s="39"/>
      <c r="U271" s="37"/>
      <c r="V271" s="42"/>
      <c r="W271" s="69"/>
      <c r="X271" s="69"/>
      <c r="Y271" s="69"/>
      <c r="Z271" s="69"/>
      <c r="AD271" s="39"/>
      <c r="AE271" s="98"/>
      <c r="AF271" s="37"/>
      <c r="AG271" s="10"/>
      <c r="AH271" s="69"/>
      <c r="AI271" s="69"/>
      <c r="AJ271" s="69"/>
      <c r="AK271" s="69"/>
      <c r="AN271" s="39"/>
      <c r="AO271" s="98"/>
      <c r="AP271" s="37"/>
      <c r="AQ271" s="10"/>
      <c r="AR271" s="69"/>
      <c r="AS271" s="69"/>
      <c r="AT271" s="69"/>
      <c r="AU271" s="38"/>
      <c r="AW271" s="39"/>
      <c r="AX271" s="98"/>
      <c r="AY271" s="37"/>
      <c r="AZ271" s="10"/>
      <c r="BA271" s="69"/>
      <c r="BB271" s="69"/>
      <c r="BC271" s="69"/>
      <c r="BD271" s="69"/>
      <c r="BF271" s="39"/>
      <c r="BG271" s="98"/>
      <c r="BH271" s="37"/>
      <c r="BI271" s="42"/>
      <c r="BJ271" s="69"/>
      <c r="BK271" s="69"/>
      <c r="BL271" s="69"/>
      <c r="BM271" s="69"/>
      <c r="BN271" s="98"/>
      <c r="BO271" s="98"/>
      <c r="BQ271" s="39"/>
      <c r="BR271" s="98"/>
      <c r="BS271" s="37"/>
      <c r="BT271" s="42"/>
      <c r="BU271" s="69"/>
      <c r="BV271" s="69"/>
      <c r="BW271" s="69"/>
      <c r="BX271" s="69"/>
      <c r="BY271" s="98"/>
      <c r="BZ271" s="98"/>
      <c r="CB271" s="98"/>
      <c r="CF271" s="39"/>
      <c r="CG271" s="98"/>
      <c r="CH271" s="10"/>
      <c r="CI271" s="10"/>
      <c r="CJ271" s="10"/>
      <c r="CK271" s="69"/>
      <c r="CL271" s="69"/>
      <c r="CM271" s="69"/>
      <c r="CO271" s="39"/>
      <c r="CP271" s="98"/>
      <c r="CQ271" s="10"/>
      <c r="CR271" s="10"/>
      <c r="CS271" s="10"/>
      <c r="CT271" s="69"/>
      <c r="CU271" s="69"/>
      <c r="CV271" s="69"/>
    </row>
    <row r="272" spans="1:100" s="45" customFormat="1" ht="15" x14ac:dyDescent="0.15">
      <c r="A272" s="39"/>
      <c r="B272" s="98"/>
      <c r="C272" s="37"/>
      <c r="D272" s="42"/>
      <c r="E272" s="69"/>
      <c r="F272" s="69"/>
      <c r="G272" s="69"/>
      <c r="H272" s="69"/>
      <c r="J272" s="39"/>
      <c r="K272" s="98"/>
      <c r="L272" s="37"/>
      <c r="M272" s="42"/>
      <c r="N272" s="69"/>
      <c r="O272" s="69"/>
      <c r="P272" s="69"/>
      <c r="Q272" s="69"/>
      <c r="S272" s="39"/>
      <c r="T272" s="39"/>
      <c r="U272" s="37"/>
      <c r="V272" s="42"/>
      <c r="W272" s="69"/>
      <c r="X272" s="69"/>
      <c r="Y272" s="69"/>
      <c r="Z272" s="69"/>
      <c r="AD272" s="39"/>
      <c r="AE272" s="98"/>
      <c r="AF272" s="37"/>
      <c r="AG272" s="10"/>
      <c r="AH272" s="69"/>
      <c r="AI272" s="69"/>
      <c r="AJ272" s="69"/>
      <c r="AK272" s="69"/>
      <c r="AN272" s="39"/>
      <c r="AO272" s="98"/>
      <c r="AP272" s="37"/>
      <c r="AQ272" s="10"/>
      <c r="AR272" s="69"/>
      <c r="AS272" s="69"/>
      <c r="AT272" s="69"/>
      <c r="AU272" s="38"/>
      <c r="AW272" s="39"/>
      <c r="AX272" s="98"/>
      <c r="AY272" s="37"/>
      <c r="AZ272" s="10"/>
      <c r="BA272" s="69"/>
      <c r="BB272" s="69"/>
      <c r="BC272" s="69"/>
      <c r="BD272" s="69"/>
      <c r="BF272" s="39"/>
      <c r="BG272" s="98"/>
      <c r="BH272" s="37"/>
      <c r="BI272" s="42"/>
      <c r="BJ272" s="69"/>
      <c r="BK272" s="69"/>
      <c r="BL272" s="69"/>
      <c r="BM272" s="69"/>
      <c r="BN272" s="98"/>
      <c r="BO272" s="98"/>
      <c r="BQ272" s="39"/>
      <c r="BR272" s="98"/>
      <c r="BS272" s="37"/>
      <c r="BT272" s="42"/>
      <c r="BU272" s="69"/>
      <c r="BV272" s="69"/>
      <c r="BW272" s="69"/>
      <c r="BX272" s="69"/>
      <c r="BY272" s="98"/>
      <c r="BZ272" s="98"/>
      <c r="CB272" s="98"/>
      <c r="CF272" s="39"/>
      <c r="CG272" s="98"/>
      <c r="CH272" s="10"/>
      <c r="CI272" s="10"/>
      <c r="CJ272" s="10"/>
      <c r="CK272" s="69"/>
      <c r="CL272" s="69"/>
      <c r="CM272" s="69"/>
      <c r="CO272" s="39"/>
      <c r="CP272" s="98"/>
      <c r="CQ272" s="10"/>
      <c r="CR272" s="10"/>
      <c r="CS272" s="10"/>
      <c r="CT272" s="69"/>
      <c r="CU272" s="69"/>
      <c r="CV272" s="69"/>
    </row>
    <row r="273" spans="1:100" s="45" customFormat="1" ht="15" x14ac:dyDescent="0.15">
      <c r="A273" s="39"/>
      <c r="B273" s="98"/>
      <c r="C273" s="37"/>
      <c r="D273" s="42"/>
      <c r="E273" s="69"/>
      <c r="F273" s="69"/>
      <c r="G273" s="69"/>
      <c r="H273" s="69"/>
      <c r="J273" s="39"/>
      <c r="K273" s="98"/>
      <c r="L273" s="37"/>
      <c r="M273" s="42"/>
      <c r="N273" s="69"/>
      <c r="O273" s="69"/>
      <c r="P273" s="69"/>
      <c r="Q273" s="69"/>
      <c r="S273" s="39"/>
      <c r="T273" s="39"/>
      <c r="U273" s="37"/>
      <c r="V273" s="42"/>
      <c r="W273" s="69"/>
      <c r="X273" s="69"/>
      <c r="Y273" s="69"/>
      <c r="Z273" s="69"/>
      <c r="AD273" s="39"/>
      <c r="AE273" s="98"/>
      <c r="AF273" s="37"/>
      <c r="AG273" s="10"/>
      <c r="AH273" s="69"/>
      <c r="AI273" s="69"/>
      <c r="AJ273" s="69"/>
      <c r="AK273" s="69"/>
      <c r="AN273" s="39"/>
      <c r="AO273" s="98"/>
      <c r="AP273" s="37"/>
      <c r="AQ273" s="10"/>
      <c r="AR273" s="69"/>
      <c r="AS273" s="69"/>
      <c r="AT273" s="69"/>
      <c r="AU273" s="38"/>
      <c r="AW273" s="39"/>
      <c r="AX273" s="98"/>
      <c r="AY273" s="37"/>
      <c r="AZ273" s="10"/>
      <c r="BA273" s="69"/>
      <c r="BB273" s="69"/>
      <c r="BC273" s="69"/>
      <c r="BD273" s="69"/>
      <c r="BF273" s="39"/>
      <c r="BG273" s="98"/>
      <c r="BH273" s="37"/>
      <c r="BI273" s="42"/>
      <c r="BJ273" s="69"/>
      <c r="BK273" s="69"/>
      <c r="BL273" s="69"/>
      <c r="BM273" s="69"/>
      <c r="BN273" s="98"/>
      <c r="BO273" s="98"/>
      <c r="BQ273" s="39"/>
      <c r="BR273" s="98"/>
      <c r="BS273" s="37"/>
      <c r="BT273" s="42"/>
      <c r="BU273" s="69"/>
      <c r="BV273" s="69"/>
      <c r="BW273" s="69"/>
      <c r="BX273" s="69"/>
      <c r="BY273" s="98"/>
      <c r="BZ273" s="98"/>
      <c r="CB273" s="98"/>
      <c r="CF273" s="39"/>
      <c r="CG273" s="98"/>
      <c r="CH273" s="10"/>
      <c r="CI273" s="10"/>
      <c r="CJ273" s="10"/>
      <c r="CK273" s="69"/>
      <c r="CL273" s="69"/>
      <c r="CM273" s="69"/>
      <c r="CO273" s="39"/>
      <c r="CP273" s="98"/>
      <c r="CQ273" s="10"/>
      <c r="CR273" s="10"/>
      <c r="CS273" s="10"/>
      <c r="CT273" s="69"/>
      <c r="CU273" s="69"/>
      <c r="CV273" s="69"/>
    </row>
    <row r="274" spans="1:100" s="45" customFormat="1" ht="15" x14ac:dyDescent="0.15">
      <c r="A274" s="39"/>
      <c r="B274" s="98"/>
      <c r="C274" s="37"/>
      <c r="D274" s="42"/>
      <c r="E274" s="69"/>
      <c r="F274" s="69"/>
      <c r="G274" s="69"/>
      <c r="H274" s="69"/>
      <c r="J274" s="39"/>
      <c r="K274" s="98"/>
      <c r="L274" s="37"/>
      <c r="M274" s="42"/>
      <c r="N274" s="69"/>
      <c r="O274" s="69"/>
      <c r="P274" s="69"/>
      <c r="Q274" s="69"/>
      <c r="S274" s="39"/>
      <c r="T274" s="39"/>
      <c r="U274" s="37"/>
      <c r="V274" s="42"/>
      <c r="W274" s="69"/>
      <c r="X274" s="69"/>
      <c r="Y274" s="69"/>
      <c r="Z274" s="69"/>
      <c r="AD274" s="39"/>
      <c r="AE274" s="98"/>
      <c r="AF274" s="37"/>
      <c r="AG274" s="10"/>
      <c r="AH274" s="69"/>
      <c r="AI274" s="69"/>
      <c r="AJ274" s="69"/>
      <c r="AK274" s="69"/>
      <c r="AN274" s="39"/>
      <c r="AO274" s="98"/>
      <c r="AP274" s="37"/>
      <c r="AQ274" s="10"/>
      <c r="AR274" s="69"/>
      <c r="AS274" s="69"/>
      <c r="AT274" s="69"/>
      <c r="AU274" s="38"/>
      <c r="AW274" s="39"/>
      <c r="AX274" s="98"/>
      <c r="AY274" s="37"/>
      <c r="AZ274" s="10"/>
      <c r="BA274" s="69"/>
      <c r="BB274" s="69"/>
      <c r="BC274" s="69"/>
      <c r="BD274" s="69"/>
      <c r="BF274" s="39"/>
      <c r="BG274" s="98"/>
      <c r="BH274" s="37"/>
      <c r="BI274" s="42"/>
      <c r="BJ274" s="69"/>
      <c r="BK274" s="69"/>
      <c r="BL274" s="69"/>
      <c r="BM274" s="69"/>
      <c r="BN274" s="98"/>
      <c r="BO274" s="98"/>
      <c r="BQ274" s="39"/>
      <c r="BR274" s="98"/>
      <c r="BS274" s="37"/>
      <c r="BT274" s="42"/>
      <c r="BU274" s="69"/>
      <c r="BV274" s="69"/>
      <c r="BW274" s="69"/>
      <c r="BX274" s="69"/>
      <c r="BY274" s="98"/>
      <c r="BZ274" s="98"/>
      <c r="CB274" s="98"/>
      <c r="CF274" s="39"/>
      <c r="CG274" s="98"/>
      <c r="CH274" s="10"/>
      <c r="CI274" s="10"/>
      <c r="CJ274" s="10"/>
      <c r="CK274" s="69"/>
      <c r="CL274" s="69"/>
      <c r="CM274" s="69"/>
      <c r="CO274" s="39"/>
      <c r="CP274" s="98"/>
      <c r="CQ274" s="10"/>
      <c r="CR274" s="10"/>
      <c r="CS274" s="10"/>
      <c r="CT274" s="69"/>
      <c r="CU274" s="69"/>
      <c r="CV274" s="69"/>
    </row>
    <row r="275" spans="1:100" s="45" customFormat="1" ht="15" x14ac:dyDescent="0.15">
      <c r="A275" s="39"/>
      <c r="B275" s="98"/>
      <c r="C275" s="37"/>
      <c r="D275" s="42"/>
      <c r="E275" s="69"/>
      <c r="F275" s="69"/>
      <c r="G275" s="69"/>
      <c r="H275" s="69"/>
      <c r="J275" s="39"/>
      <c r="K275" s="98"/>
      <c r="L275" s="37"/>
      <c r="M275" s="42"/>
      <c r="N275" s="69"/>
      <c r="O275" s="69"/>
      <c r="P275" s="69"/>
      <c r="Q275" s="69"/>
      <c r="S275" s="39"/>
      <c r="T275" s="39"/>
      <c r="U275" s="37"/>
      <c r="V275" s="42"/>
      <c r="W275" s="69"/>
      <c r="X275" s="69"/>
      <c r="Y275" s="69"/>
      <c r="Z275" s="69"/>
      <c r="AD275" s="39"/>
      <c r="AE275" s="98"/>
      <c r="AF275" s="37"/>
      <c r="AG275" s="10"/>
      <c r="AH275" s="69"/>
      <c r="AI275" s="69"/>
      <c r="AJ275" s="69"/>
      <c r="AK275" s="69"/>
      <c r="AN275" s="39"/>
      <c r="AO275" s="98"/>
      <c r="AP275" s="37"/>
      <c r="AQ275" s="10"/>
      <c r="AR275" s="69"/>
      <c r="AS275" s="69"/>
      <c r="AT275" s="69"/>
      <c r="AU275" s="38"/>
      <c r="AW275" s="39"/>
      <c r="AX275" s="98"/>
      <c r="AY275" s="37"/>
      <c r="AZ275" s="10"/>
      <c r="BA275" s="69"/>
      <c r="BB275" s="69"/>
      <c r="BC275" s="69"/>
      <c r="BD275" s="69"/>
      <c r="BF275" s="39"/>
      <c r="BG275" s="98"/>
      <c r="BH275" s="37"/>
      <c r="BI275" s="42"/>
      <c r="BJ275" s="69"/>
      <c r="BK275" s="69"/>
      <c r="BL275" s="69"/>
      <c r="BM275" s="69"/>
      <c r="BN275" s="98"/>
      <c r="BO275" s="98"/>
      <c r="BQ275" s="39"/>
      <c r="BR275" s="98"/>
      <c r="BS275" s="37"/>
      <c r="BT275" s="42"/>
      <c r="BU275" s="69"/>
      <c r="BV275" s="69"/>
      <c r="BW275" s="69"/>
      <c r="BX275" s="69"/>
      <c r="BY275" s="98"/>
      <c r="BZ275" s="98"/>
      <c r="CB275" s="98"/>
      <c r="CF275" s="39"/>
      <c r="CG275" s="98"/>
      <c r="CH275" s="10"/>
      <c r="CI275" s="10"/>
      <c r="CJ275" s="10"/>
      <c r="CK275" s="69"/>
      <c r="CL275" s="69"/>
      <c r="CM275" s="69"/>
      <c r="CO275" s="39"/>
      <c r="CP275" s="98"/>
      <c r="CQ275" s="10"/>
      <c r="CR275" s="10"/>
      <c r="CS275" s="10"/>
      <c r="CT275" s="69"/>
      <c r="CU275" s="69"/>
      <c r="CV275" s="69"/>
    </row>
    <row r="276" spans="1:100" s="45" customFormat="1" ht="15" x14ac:dyDescent="0.15">
      <c r="A276" s="39"/>
      <c r="B276" s="98"/>
      <c r="C276" s="37"/>
      <c r="D276" s="42"/>
      <c r="E276" s="69"/>
      <c r="F276" s="69"/>
      <c r="G276" s="69"/>
      <c r="H276" s="69"/>
      <c r="J276" s="39"/>
      <c r="K276" s="98"/>
      <c r="L276" s="37"/>
      <c r="M276" s="42"/>
      <c r="N276" s="69"/>
      <c r="O276" s="69"/>
      <c r="P276" s="69"/>
      <c r="Q276" s="69"/>
      <c r="S276" s="39"/>
      <c r="T276" s="39"/>
      <c r="U276" s="37"/>
      <c r="V276" s="42"/>
      <c r="W276" s="69"/>
      <c r="X276" s="69"/>
      <c r="Y276" s="69"/>
      <c r="Z276" s="69"/>
      <c r="AD276" s="39"/>
      <c r="AE276" s="98"/>
      <c r="AF276" s="37"/>
      <c r="AG276" s="10"/>
      <c r="AH276" s="69"/>
      <c r="AI276" s="69"/>
      <c r="AJ276" s="69"/>
      <c r="AK276" s="69"/>
      <c r="AN276" s="39"/>
      <c r="AO276" s="98"/>
      <c r="AP276" s="37"/>
      <c r="AQ276" s="10"/>
      <c r="AR276" s="69"/>
      <c r="AS276" s="69"/>
      <c r="AT276" s="69"/>
      <c r="AU276" s="38"/>
      <c r="AW276" s="39"/>
      <c r="AX276" s="98"/>
      <c r="AY276" s="37"/>
      <c r="AZ276" s="10"/>
      <c r="BA276" s="69"/>
      <c r="BB276" s="69"/>
      <c r="BC276" s="69"/>
      <c r="BD276" s="69"/>
      <c r="BF276" s="39"/>
      <c r="BG276" s="98"/>
      <c r="BH276" s="37"/>
      <c r="BI276" s="42"/>
      <c r="BJ276" s="69"/>
      <c r="BK276" s="69"/>
      <c r="BL276" s="69"/>
      <c r="BM276" s="69"/>
      <c r="BN276" s="98"/>
      <c r="BO276" s="98"/>
      <c r="BQ276" s="39"/>
      <c r="BR276" s="98"/>
      <c r="BS276" s="37"/>
      <c r="BT276" s="42"/>
      <c r="BU276" s="69"/>
      <c r="BV276" s="69"/>
      <c r="BW276" s="69"/>
      <c r="BX276" s="69"/>
      <c r="BY276" s="98"/>
      <c r="BZ276" s="98"/>
      <c r="CB276" s="98"/>
      <c r="CF276" s="39"/>
      <c r="CG276" s="98"/>
      <c r="CH276" s="10"/>
      <c r="CI276" s="10"/>
      <c r="CJ276" s="10"/>
      <c r="CK276" s="69"/>
      <c r="CL276" s="69"/>
      <c r="CM276" s="69"/>
      <c r="CO276" s="39"/>
      <c r="CP276" s="98"/>
      <c r="CQ276" s="10"/>
      <c r="CR276" s="10"/>
      <c r="CS276" s="10"/>
      <c r="CT276" s="69"/>
      <c r="CU276" s="69"/>
      <c r="CV276" s="69"/>
    </row>
    <row r="277" spans="1:100" s="45" customFormat="1" ht="15" x14ac:dyDescent="0.15">
      <c r="A277" s="39"/>
      <c r="B277" s="98"/>
      <c r="C277" s="37"/>
      <c r="D277" s="42"/>
      <c r="E277" s="69"/>
      <c r="F277" s="69"/>
      <c r="G277" s="69"/>
      <c r="H277" s="69"/>
      <c r="J277" s="39"/>
      <c r="K277" s="98"/>
      <c r="L277" s="37"/>
      <c r="M277" s="42"/>
      <c r="N277" s="69"/>
      <c r="O277" s="69"/>
      <c r="P277" s="69"/>
      <c r="Q277" s="69"/>
      <c r="S277" s="39"/>
      <c r="T277" s="39"/>
      <c r="U277" s="37"/>
      <c r="V277" s="42"/>
      <c r="W277" s="69"/>
      <c r="X277" s="69"/>
      <c r="Y277" s="69"/>
      <c r="Z277" s="69"/>
      <c r="AD277" s="39"/>
      <c r="AE277" s="98"/>
      <c r="AF277" s="37"/>
      <c r="AG277" s="10"/>
      <c r="AH277" s="69"/>
      <c r="AI277" s="69"/>
      <c r="AJ277" s="69"/>
      <c r="AK277" s="69"/>
      <c r="AN277" s="39"/>
      <c r="AO277" s="98"/>
      <c r="AP277" s="37"/>
      <c r="AQ277" s="10"/>
      <c r="AR277" s="69"/>
      <c r="AS277" s="69"/>
      <c r="AT277" s="69"/>
      <c r="AU277" s="38"/>
      <c r="AW277" s="39"/>
      <c r="AX277" s="98"/>
      <c r="AY277" s="37"/>
      <c r="AZ277" s="10"/>
      <c r="BA277" s="69"/>
      <c r="BB277" s="69"/>
      <c r="BC277" s="69"/>
      <c r="BD277" s="69"/>
      <c r="BF277" s="39"/>
      <c r="BG277" s="98"/>
      <c r="BH277" s="37"/>
      <c r="BI277" s="42"/>
      <c r="BJ277" s="69"/>
      <c r="BK277" s="69"/>
      <c r="BL277" s="69"/>
      <c r="BM277" s="69"/>
      <c r="BN277" s="98"/>
      <c r="BO277" s="98"/>
      <c r="BQ277" s="39"/>
      <c r="BR277" s="98"/>
      <c r="BS277" s="37"/>
      <c r="BT277" s="42"/>
      <c r="BU277" s="69"/>
      <c r="BV277" s="69"/>
      <c r="BW277" s="69"/>
      <c r="BX277" s="69"/>
      <c r="BY277" s="98"/>
      <c r="BZ277" s="98"/>
      <c r="CB277" s="98"/>
      <c r="CF277" s="39"/>
      <c r="CG277" s="98"/>
      <c r="CH277" s="10"/>
      <c r="CI277" s="10"/>
      <c r="CJ277" s="10"/>
      <c r="CK277" s="69"/>
      <c r="CL277" s="69"/>
      <c r="CM277" s="69"/>
      <c r="CO277" s="39"/>
      <c r="CP277" s="98"/>
      <c r="CQ277" s="10"/>
      <c r="CR277" s="10"/>
      <c r="CS277" s="10"/>
      <c r="CT277" s="69"/>
      <c r="CU277" s="69"/>
      <c r="CV277" s="69"/>
    </row>
    <row r="278" spans="1:100" s="45" customFormat="1" ht="15" x14ac:dyDescent="0.15">
      <c r="A278" s="39"/>
      <c r="B278" s="98"/>
      <c r="C278" s="37"/>
      <c r="D278" s="42"/>
      <c r="E278" s="69"/>
      <c r="F278" s="69"/>
      <c r="G278" s="69"/>
      <c r="H278" s="69"/>
      <c r="J278" s="39"/>
      <c r="K278" s="98"/>
      <c r="L278" s="37"/>
      <c r="M278" s="42"/>
      <c r="N278" s="69"/>
      <c r="O278" s="69"/>
      <c r="P278" s="69"/>
      <c r="Q278" s="69"/>
      <c r="S278" s="39"/>
      <c r="T278" s="39"/>
      <c r="U278" s="37"/>
      <c r="V278" s="42"/>
      <c r="W278" s="69"/>
      <c r="X278" s="69"/>
      <c r="Y278" s="69"/>
      <c r="Z278" s="69"/>
      <c r="AD278" s="39"/>
      <c r="AE278" s="98"/>
      <c r="AF278" s="37"/>
      <c r="AG278" s="10"/>
      <c r="AH278" s="69"/>
      <c r="AI278" s="69"/>
      <c r="AJ278" s="69"/>
      <c r="AK278" s="69"/>
      <c r="AN278" s="39"/>
      <c r="AO278" s="98"/>
      <c r="AP278" s="37"/>
      <c r="AQ278" s="10"/>
      <c r="AR278" s="69"/>
      <c r="AS278" s="69"/>
      <c r="AT278" s="69"/>
      <c r="AU278" s="38"/>
      <c r="AW278" s="39"/>
      <c r="AX278" s="98"/>
      <c r="AY278" s="37"/>
      <c r="AZ278" s="10"/>
      <c r="BA278" s="69"/>
      <c r="BB278" s="69"/>
      <c r="BC278" s="69"/>
      <c r="BD278" s="69"/>
      <c r="BF278" s="39"/>
      <c r="BG278" s="98"/>
      <c r="BH278" s="37"/>
      <c r="BI278" s="42"/>
      <c r="BJ278" s="69"/>
      <c r="BK278" s="69"/>
      <c r="BL278" s="69"/>
      <c r="BM278" s="69"/>
      <c r="BN278" s="98"/>
      <c r="BO278" s="98"/>
      <c r="BQ278" s="39"/>
      <c r="BR278" s="98"/>
      <c r="BS278" s="37"/>
      <c r="BT278" s="42"/>
      <c r="BU278" s="69"/>
      <c r="BV278" s="69"/>
      <c r="BW278" s="69"/>
      <c r="BX278" s="69"/>
      <c r="BY278" s="98"/>
      <c r="BZ278" s="98"/>
      <c r="CB278" s="98"/>
      <c r="CF278" s="39"/>
      <c r="CG278" s="98"/>
      <c r="CH278" s="10"/>
      <c r="CI278" s="10"/>
      <c r="CJ278" s="10"/>
      <c r="CK278" s="69"/>
      <c r="CL278" s="69"/>
      <c r="CM278" s="69"/>
      <c r="CO278" s="39"/>
      <c r="CP278" s="98"/>
      <c r="CQ278" s="10"/>
      <c r="CR278" s="10"/>
      <c r="CS278" s="10"/>
      <c r="CT278" s="69"/>
      <c r="CU278" s="69"/>
      <c r="CV278" s="69"/>
    </row>
    <row r="279" spans="1:100" s="45" customFormat="1" ht="15" x14ac:dyDescent="0.15">
      <c r="A279" s="39"/>
      <c r="B279" s="98"/>
      <c r="C279" s="37"/>
      <c r="D279" s="42"/>
      <c r="E279" s="69"/>
      <c r="F279" s="69"/>
      <c r="G279" s="69"/>
      <c r="H279" s="69"/>
      <c r="J279" s="39"/>
      <c r="K279" s="98"/>
      <c r="L279" s="37"/>
      <c r="M279" s="42"/>
      <c r="N279" s="69"/>
      <c r="O279" s="69"/>
      <c r="P279" s="69"/>
      <c r="Q279" s="69"/>
      <c r="S279" s="39"/>
      <c r="T279" s="39"/>
      <c r="U279" s="37"/>
      <c r="V279" s="42"/>
      <c r="W279" s="69"/>
      <c r="X279" s="69"/>
      <c r="Y279" s="69"/>
      <c r="Z279" s="69"/>
      <c r="AD279" s="39"/>
      <c r="AE279" s="98"/>
      <c r="AF279" s="37"/>
      <c r="AG279" s="10"/>
      <c r="AH279" s="69"/>
      <c r="AI279" s="69"/>
      <c r="AJ279" s="69"/>
      <c r="AK279" s="69"/>
      <c r="AN279" s="39"/>
      <c r="AO279" s="98"/>
      <c r="AP279" s="37"/>
      <c r="AQ279" s="10"/>
      <c r="AR279" s="69"/>
      <c r="AS279" s="69"/>
      <c r="AT279" s="69"/>
      <c r="AU279" s="38"/>
      <c r="AW279" s="39"/>
      <c r="AX279" s="98"/>
      <c r="AY279" s="37"/>
      <c r="AZ279" s="10"/>
      <c r="BA279" s="69"/>
      <c r="BB279" s="69"/>
      <c r="BC279" s="69"/>
      <c r="BD279" s="69"/>
      <c r="BF279" s="39"/>
      <c r="BG279" s="98"/>
      <c r="BH279" s="37"/>
      <c r="BI279" s="42"/>
      <c r="BJ279" s="69"/>
      <c r="BK279" s="69"/>
      <c r="BL279" s="69"/>
      <c r="BM279" s="69"/>
      <c r="BN279" s="98"/>
      <c r="BO279" s="98"/>
      <c r="BQ279" s="39"/>
      <c r="BR279" s="98"/>
      <c r="BS279" s="37"/>
      <c r="BT279" s="42"/>
      <c r="BU279" s="69"/>
      <c r="BV279" s="69"/>
      <c r="BW279" s="69"/>
      <c r="BX279" s="69"/>
      <c r="BY279" s="98"/>
      <c r="BZ279" s="98"/>
      <c r="CB279" s="98"/>
      <c r="CF279" s="39"/>
      <c r="CG279" s="98"/>
      <c r="CH279" s="10"/>
      <c r="CI279" s="10"/>
      <c r="CJ279" s="10"/>
      <c r="CK279" s="69"/>
      <c r="CL279" s="69"/>
      <c r="CM279" s="69"/>
      <c r="CO279" s="39"/>
      <c r="CP279" s="98"/>
      <c r="CQ279" s="10"/>
      <c r="CR279" s="10"/>
      <c r="CS279" s="10"/>
      <c r="CT279" s="69"/>
      <c r="CU279" s="69"/>
      <c r="CV279" s="69"/>
    </row>
    <row r="280" spans="1:100" s="45" customFormat="1" ht="15" x14ac:dyDescent="0.15">
      <c r="A280" s="39"/>
      <c r="B280" s="98"/>
      <c r="C280" s="37"/>
      <c r="D280" s="42"/>
      <c r="E280" s="69"/>
      <c r="F280" s="69"/>
      <c r="G280" s="69"/>
      <c r="H280" s="69"/>
      <c r="J280" s="39"/>
      <c r="K280" s="98"/>
      <c r="L280" s="37"/>
      <c r="M280" s="42"/>
      <c r="N280" s="69"/>
      <c r="O280" s="69"/>
      <c r="P280" s="69"/>
      <c r="Q280" s="69"/>
      <c r="S280" s="39"/>
      <c r="T280" s="39"/>
      <c r="U280" s="37"/>
      <c r="V280" s="42"/>
      <c r="W280" s="69"/>
      <c r="X280" s="69"/>
      <c r="Y280" s="69"/>
      <c r="Z280" s="69"/>
      <c r="AD280" s="39"/>
      <c r="AE280" s="98"/>
      <c r="AF280" s="37"/>
      <c r="AG280" s="10"/>
      <c r="AH280" s="69"/>
      <c r="AI280" s="69"/>
      <c r="AJ280" s="69"/>
      <c r="AK280" s="69"/>
      <c r="AN280" s="39"/>
      <c r="AO280" s="98"/>
      <c r="AP280" s="37"/>
      <c r="AQ280" s="10"/>
      <c r="AR280" s="69"/>
      <c r="AS280" s="69"/>
      <c r="AT280" s="69"/>
      <c r="AU280" s="38"/>
      <c r="AW280" s="39"/>
      <c r="AX280" s="98"/>
      <c r="AY280" s="37"/>
      <c r="AZ280" s="10"/>
      <c r="BA280" s="69"/>
      <c r="BB280" s="69"/>
      <c r="BC280" s="69"/>
      <c r="BD280" s="69"/>
      <c r="BF280" s="39"/>
      <c r="BG280" s="98"/>
      <c r="BH280" s="37"/>
      <c r="BI280" s="42"/>
      <c r="BJ280" s="69"/>
      <c r="BK280" s="69"/>
      <c r="BL280" s="69"/>
      <c r="BM280" s="69"/>
      <c r="BN280" s="98"/>
      <c r="BO280" s="98"/>
      <c r="BQ280" s="39"/>
      <c r="BR280" s="98"/>
      <c r="BS280" s="37"/>
      <c r="BT280" s="42"/>
      <c r="BU280" s="69"/>
      <c r="BV280" s="69"/>
      <c r="BW280" s="69"/>
      <c r="BX280" s="69"/>
      <c r="BY280" s="98"/>
      <c r="BZ280" s="98"/>
      <c r="CB280" s="98"/>
      <c r="CF280" s="39"/>
      <c r="CG280" s="98"/>
      <c r="CH280" s="10"/>
      <c r="CI280" s="10"/>
      <c r="CJ280" s="10"/>
      <c r="CK280" s="69"/>
      <c r="CL280" s="69"/>
      <c r="CM280" s="69"/>
      <c r="CO280" s="39"/>
      <c r="CP280" s="98"/>
      <c r="CQ280" s="10"/>
      <c r="CR280" s="10"/>
      <c r="CS280" s="10"/>
      <c r="CT280" s="69"/>
      <c r="CU280" s="69"/>
      <c r="CV280" s="69"/>
    </row>
    <row r="281" spans="1:100" s="45" customFormat="1" ht="15" x14ac:dyDescent="0.15">
      <c r="A281" s="39"/>
      <c r="B281" s="98"/>
      <c r="C281" s="37"/>
      <c r="D281" s="42"/>
      <c r="E281" s="69"/>
      <c r="F281" s="69"/>
      <c r="G281" s="69"/>
      <c r="H281" s="69"/>
      <c r="J281" s="39"/>
      <c r="K281" s="98"/>
      <c r="L281" s="37"/>
      <c r="M281" s="42"/>
      <c r="N281" s="69"/>
      <c r="O281" s="69"/>
      <c r="P281" s="69"/>
      <c r="Q281" s="69"/>
      <c r="S281" s="39"/>
      <c r="T281" s="39"/>
      <c r="U281" s="37"/>
      <c r="V281" s="42"/>
      <c r="W281" s="69"/>
      <c r="X281" s="69"/>
      <c r="Y281" s="69"/>
      <c r="Z281" s="69"/>
      <c r="AD281" s="39"/>
      <c r="AE281" s="98"/>
      <c r="AF281" s="37"/>
      <c r="AG281" s="10"/>
      <c r="AH281" s="69"/>
      <c r="AI281" s="69"/>
      <c r="AJ281" s="69"/>
      <c r="AK281" s="69"/>
      <c r="AN281" s="39"/>
      <c r="AO281" s="98"/>
      <c r="AP281" s="37"/>
      <c r="AQ281" s="10"/>
      <c r="AR281" s="69"/>
      <c r="AS281" s="69"/>
      <c r="AT281" s="69"/>
      <c r="AU281" s="38"/>
      <c r="AW281" s="39"/>
      <c r="AX281" s="98"/>
      <c r="AY281" s="37"/>
      <c r="AZ281" s="10"/>
      <c r="BA281" s="69"/>
      <c r="BB281" s="69"/>
      <c r="BC281" s="69"/>
      <c r="BD281" s="69"/>
      <c r="BF281" s="39"/>
      <c r="BG281" s="98"/>
      <c r="BH281" s="37"/>
      <c r="BI281" s="42"/>
      <c r="BJ281" s="69"/>
      <c r="BK281" s="69"/>
      <c r="BL281" s="69"/>
      <c r="BM281" s="69"/>
      <c r="BN281" s="98"/>
      <c r="BO281" s="98"/>
      <c r="BQ281" s="39"/>
      <c r="BR281" s="98"/>
      <c r="BS281" s="37"/>
      <c r="BT281" s="42"/>
      <c r="BU281" s="69"/>
      <c r="BV281" s="69"/>
      <c r="BW281" s="69"/>
      <c r="BX281" s="69"/>
      <c r="BY281" s="98"/>
      <c r="BZ281" s="98"/>
      <c r="CB281" s="98"/>
      <c r="CF281" s="39"/>
      <c r="CG281" s="98"/>
      <c r="CH281" s="10"/>
      <c r="CI281" s="10"/>
      <c r="CJ281" s="10"/>
      <c r="CK281" s="69"/>
      <c r="CL281" s="69"/>
      <c r="CM281" s="69"/>
      <c r="CO281" s="39"/>
      <c r="CP281" s="98"/>
      <c r="CQ281" s="10"/>
      <c r="CR281" s="10"/>
      <c r="CS281" s="10"/>
      <c r="CT281" s="69"/>
      <c r="CU281" s="69"/>
      <c r="CV281" s="69"/>
    </row>
    <row r="282" spans="1:100" s="45" customFormat="1" ht="15" x14ac:dyDescent="0.15">
      <c r="A282" s="39"/>
      <c r="B282" s="98"/>
      <c r="C282" s="37"/>
      <c r="D282" s="42"/>
      <c r="E282" s="69"/>
      <c r="F282" s="69"/>
      <c r="G282" s="69"/>
      <c r="H282" s="69"/>
      <c r="J282" s="39"/>
      <c r="K282" s="98"/>
      <c r="L282" s="37"/>
      <c r="M282" s="42"/>
      <c r="N282" s="69"/>
      <c r="O282" s="69"/>
      <c r="P282" s="69"/>
      <c r="Q282" s="69"/>
      <c r="S282" s="39"/>
      <c r="T282" s="39"/>
      <c r="U282" s="37"/>
      <c r="V282" s="42"/>
      <c r="W282" s="69"/>
      <c r="X282" s="69"/>
      <c r="Y282" s="69"/>
      <c r="Z282" s="69"/>
      <c r="AD282" s="39"/>
      <c r="AE282" s="98"/>
      <c r="AF282" s="37"/>
      <c r="AG282" s="10"/>
      <c r="AH282" s="69"/>
      <c r="AI282" s="69"/>
      <c r="AJ282" s="69"/>
      <c r="AK282" s="69"/>
      <c r="AN282" s="39"/>
      <c r="AO282" s="98"/>
      <c r="AP282" s="37"/>
      <c r="AQ282" s="10"/>
      <c r="AR282" s="69"/>
      <c r="AS282" s="69"/>
      <c r="AT282" s="69"/>
      <c r="AU282" s="38"/>
      <c r="AW282" s="39"/>
      <c r="AX282" s="98"/>
      <c r="AY282" s="37"/>
      <c r="AZ282" s="10"/>
      <c r="BA282" s="69"/>
      <c r="BB282" s="69"/>
      <c r="BC282" s="69"/>
      <c r="BD282" s="69"/>
      <c r="BF282" s="39"/>
      <c r="BG282" s="98"/>
      <c r="BH282" s="37"/>
      <c r="BI282" s="42"/>
      <c r="BJ282" s="69"/>
      <c r="BK282" s="69"/>
      <c r="BL282" s="69"/>
      <c r="BM282" s="69"/>
      <c r="BN282" s="98"/>
      <c r="BO282" s="98"/>
      <c r="BQ282" s="39"/>
      <c r="BR282" s="98"/>
      <c r="BS282" s="37"/>
      <c r="BT282" s="42"/>
      <c r="BU282" s="69"/>
      <c r="BV282" s="69"/>
      <c r="BW282" s="69"/>
      <c r="BX282" s="69"/>
      <c r="BY282" s="98"/>
      <c r="BZ282" s="98"/>
      <c r="CB282" s="98"/>
      <c r="CF282" s="39"/>
      <c r="CG282" s="98"/>
      <c r="CH282" s="10"/>
      <c r="CI282" s="10"/>
      <c r="CJ282" s="10"/>
      <c r="CK282" s="69"/>
      <c r="CL282" s="69"/>
      <c r="CM282" s="69"/>
      <c r="CO282" s="39"/>
      <c r="CP282" s="98"/>
      <c r="CQ282" s="10"/>
      <c r="CR282" s="10"/>
      <c r="CS282" s="10"/>
      <c r="CT282" s="69"/>
      <c r="CU282" s="69"/>
      <c r="CV282" s="69"/>
    </row>
    <row r="283" spans="1:100" s="45" customFormat="1" ht="15" x14ac:dyDescent="0.15">
      <c r="A283" s="39"/>
      <c r="B283" s="98"/>
      <c r="C283" s="37"/>
      <c r="D283" s="42"/>
      <c r="E283" s="69"/>
      <c r="F283" s="69"/>
      <c r="G283" s="69"/>
      <c r="H283" s="69"/>
      <c r="J283" s="39"/>
      <c r="K283" s="98"/>
      <c r="L283" s="37"/>
      <c r="M283" s="42"/>
      <c r="N283" s="69"/>
      <c r="O283" s="69"/>
      <c r="P283" s="69"/>
      <c r="Q283" s="69"/>
      <c r="S283" s="39"/>
      <c r="T283" s="39"/>
      <c r="U283" s="37"/>
      <c r="V283" s="42"/>
      <c r="W283" s="69"/>
      <c r="X283" s="69"/>
      <c r="Y283" s="69"/>
      <c r="Z283" s="69"/>
      <c r="AD283" s="39"/>
      <c r="AE283" s="98"/>
      <c r="AF283" s="37"/>
      <c r="AG283" s="10"/>
      <c r="AH283" s="69"/>
      <c r="AI283" s="69"/>
      <c r="AJ283" s="69"/>
      <c r="AK283" s="69"/>
      <c r="AN283" s="39"/>
      <c r="AO283" s="98"/>
      <c r="AP283" s="37"/>
      <c r="AQ283" s="10"/>
      <c r="AR283" s="69"/>
      <c r="AS283" s="69"/>
      <c r="AT283" s="69"/>
      <c r="AU283" s="38"/>
      <c r="AW283" s="39"/>
      <c r="AX283" s="98"/>
      <c r="AY283" s="37"/>
      <c r="AZ283" s="10"/>
      <c r="BA283" s="69"/>
      <c r="BB283" s="69"/>
      <c r="BC283" s="69"/>
      <c r="BD283" s="69"/>
      <c r="BF283" s="39"/>
      <c r="BG283" s="98"/>
      <c r="BH283" s="37"/>
      <c r="BI283" s="42"/>
      <c r="BJ283" s="69"/>
      <c r="BK283" s="69"/>
      <c r="BL283" s="69"/>
      <c r="BM283" s="69"/>
      <c r="BN283" s="98"/>
      <c r="BO283" s="98"/>
      <c r="BQ283" s="39"/>
      <c r="BR283" s="98"/>
      <c r="BS283" s="37"/>
      <c r="BT283" s="42"/>
      <c r="BU283" s="69"/>
      <c r="BV283" s="69"/>
      <c r="BW283" s="69"/>
      <c r="BX283" s="69"/>
      <c r="BY283" s="98"/>
      <c r="BZ283" s="98"/>
      <c r="CB283" s="98"/>
      <c r="CF283" s="39"/>
      <c r="CG283" s="98"/>
      <c r="CH283" s="10"/>
      <c r="CI283" s="10"/>
      <c r="CJ283" s="10"/>
      <c r="CK283" s="69"/>
      <c r="CL283" s="69"/>
      <c r="CM283" s="69"/>
      <c r="CO283" s="39"/>
      <c r="CP283" s="98"/>
      <c r="CQ283" s="10"/>
      <c r="CR283" s="10"/>
      <c r="CS283" s="10"/>
      <c r="CT283" s="69"/>
      <c r="CU283" s="69"/>
      <c r="CV283" s="69"/>
    </row>
    <row r="284" spans="1:100" s="45" customFormat="1" ht="15" x14ac:dyDescent="0.15">
      <c r="A284" s="39"/>
      <c r="B284" s="98"/>
      <c r="C284" s="37"/>
      <c r="D284" s="42"/>
      <c r="E284" s="69"/>
      <c r="F284" s="69"/>
      <c r="G284" s="69"/>
      <c r="H284" s="69"/>
      <c r="J284" s="39"/>
      <c r="K284" s="98"/>
      <c r="L284" s="37"/>
      <c r="M284" s="42"/>
      <c r="N284" s="69"/>
      <c r="O284" s="69"/>
      <c r="P284" s="69"/>
      <c r="Q284" s="69"/>
      <c r="S284" s="39"/>
      <c r="T284" s="39"/>
      <c r="U284" s="37"/>
      <c r="V284" s="42"/>
      <c r="W284" s="69"/>
      <c r="X284" s="69"/>
      <c r="Y284" s="69"/>
      <c r="Z284" s="69"/>
      <c r="AD284" s="39"/>
      <c r="AE284" s="98"/>
      <c r="AF284" s="37"/>
      <c r="AG284" s="10"/>
      <c r="AH284" s="69"/>
      <c r="AI284" s="69"/>
      <c r="AJ284" s="69"/>
      <c r="AK284" s="69"/>
      <c r="AN284" s="39"/>
      <c r="AO284" s="98"/>
      <c r="AP284" s="37"/>
      <c r="AQ284" s="10"/>
      <c r="AR284" s="69"/>
      <c r="AS284" s="69"/>
      <c r="AT284" s="69"/>
      <c r="AU284" s="38"/>
      <c r="AW284" s="39"/>
      <c r="AX284" s="98"/>
      <c r="AY284" s="37"/>
      <c r="AZ284" s="10"/>
      <c r="BA284" s="69"/>
      <c r="BB284" s="69"/>
      <c r="BC284" s="69"/>
      <c r="BD284" s="69"/>
      <c r="BF284" s="39"/>
      <c r="BG284" s="98"/>
      <c r="BH284" s="37"/>
      <c r="BI284" s="42"/>
      <c r="BJ284" s="69"/>
      <c r="BK284" s="69"/>
      <c r="BL284" s="69"/>
      <c r="BM284" s="69"/>
      <c r="BN284" s="98"/>
      <c r="BO284" s="98"/>
      <c r="BQ284" s="39"/>
      <c r="BR284" s="98"/>
      <c r="BS284" s="37"/>
      <c r="BT284" s="42"/>
      <c r="BU284" s="69"/>
      <c r="BV284" s="69"/>
      <c r="BW284" s="69"/>
      <c r="BX284" s="69"/>
      <c r="BY284" s="98"/>
      <c r="BZ284" s="98"/>
      <c r="CB284" s="98"/>
      <c r="CF284" s="39"/>
      <c r="CG284" s="98"/>
      <c r="CH284" s="10"/>
      <c r="CI284" s="10"/>
      <c r="CJ284" s="10"/>
      <c r="CK284" s="69"/>
      <c r="CL284" s="69"/>
      <c r="CM284" s="69"/>
      <c r="CO284" s="39"/>
      <c r="CP284" s="98"/>
      <c r="CQ284" s="10"/>
      <c r="CR284" s="10"/>
      <c r="CS284" s="10"/>
      <c r="CT284" s="69"/>
      <c r="CU284" s="69"/>
      <c r="CV284" s="69"/>
    </row>
    <row r="285" spans="1:100" s="45" customFormat="1" ht="15" x14ac:dyDescent="0.15">
      <c r="A285" s="39"/>
      <c r="B285" s="98"/>
      <c r="C285" s="37"/>
      <c r="D285" s="42"/>
      <c r="E285" s="69"/>
      <c r="F285" s="69"/>
      <c r="G285" s="69"/>
      <c r="H285" s="69"/>
      <c r="J285" s="39"/>
      <c r="K285" s="98"/>
      <c r="L285" s="37"/>
      <c r="M285" s="42"/>
      <c r="N285" s="69"/>
      <c r="O285" s="69"/>
      <c r="P285" s="69"/>
      <c r="Q285" s="69"/>
      <c r="S285" s="39"/>
      <c r="T285" s="39"/>
      <c r="U285" s="37"/>
      <c r="V285" s="42"/>
      <c r="W285" s="69"/>
      <c r="X285" s="69"/>
      <c r="Y285" s="69"/>
      <c r="Z285" s="69"/>
      <c r="AD285" s="39"/>
      <c r="AE285" s="98"/>
      <c r="AF285" s="37"/>
      <c r="AG285" s="10"/>
      <c r="AH285" s="69"/>
      <c r="AI285" s="69"/>
      <c r="AJ285" s="69"/>
      <c r="AK285" s="69"/>
      <c r="AN285" s="39"/>
      <c r="AO285" s="98"/>
      <c r="AP285" s="37"/>
      <c r="AQ285" s="10"/>
      <c r="AR285" s="69"/>
      <c r="AS285" s="69"/>
      <c r="AT285" s="69"/>
      <c r="AU285" s="38"/>
      <c r="AW285" s="39"/>
      <c r="AX285" s="98"/>
      <c r="AY285" s="37"/>
      <c r="AZ285" s="10"/>
      <c r="BA285" s="69"/>
      <c r="BB285" s="69"/>
      <c r="BC285" s="69"/>
      <c r="BD285" s="69"/>
      <c r="BF285" s="39"/>
      <c r="BG285" s="98"/>
      <c r="BH285" s="37"/>
      <c r="BI285" s="42"/>
      <c r="BJ285" s="69"/>
      <c r="BK285" s="69"/>
      <c r="BL285" s="69"/>
      <c r="BM285" s="69"/>
      <c r="BN285" s="98"/>
      <c r="BO285" s="98"/>
      <c r="BQ285" s="39"/>
      <c r="BR285" s="98"/>
      <c r="BS285" s="37"/>
      <c r="BT285" s="42"/>
      <c r="BU285" s="69"/>
      <c r="BV285" s="69"/>
      <c r="BW285" s="69"/>
      <c r="BX285" s="69"/>
      <c r="BY285" s="98"/>
      <c r="BZ285" s="98"/>
      <c r="CB285" s="98"/>
      <c r="CF285" s="39"/>
      <c r="CG285" s="98"/>
      <c r="CH285" s="10"/>
      <c r="CI285" s="10"/>
      <c r="CJ285" s="10"/>
      <c r="CK285" s="69"/>
      <c r="CL285" s="69"/>
      <c r="CM285" s="69"/>
      <c r="CO285" s="39"/>
      <c r="CP285" s="98"/>
      <c r="CQ285" s="10"/>
      <c r="CR285" s="10"/>
      <c r="CS285" s="10"/>
      <c r="CT285" s="69"/>
      <c r="CU285" s="69"/>
      <c r="CV285" s="69"/>
    </row>
    <row r="286" spans="1:100" s="45" customFormat="1" ht="15" x14ac:dyDescent="0.15">
      <c r="A286" s="59"/>
      <c r="B286" s="104"/>
      <c r="C286" s="34"/>
      <c r="D286" s="62"/>
      <c r="E286" s="70"/>
      <c r="F286" s="70"/>
      <c r="G286" s="69"/>
      <c r="H286" s="69"/>
      <c r="J286" s="59"/>
      <c r="K286" s="104"/>
      <c r="L286" s="34"/>
      <c r="M286" s="62"/>
      <c r="N286" s="70"/>
      <c r="O286" s="70"/>
      <c r="P286" s="69"/>
      <c r="Q286" s="69"/>
      <c r="S286" s="59"/>
      <c r="T286" s="59"/>
      <c r="U286" s="34"/>
      <c r="V286" s="62"/>
      <c r="W286" s="70"/>
      <c r="X286" s="70"/>
      <c r="Y286" s="69"/>
      <c r="Z286" s="69"/>
      <c r="AA286" s="12"/>
      <c r="AB286" s="12"/>
      <c r="AD286" s="59"/>
      <c r="AE286" s="104"/>
      <c r="AF286" s="34"/>
      <c r="AG286" s="3"/>
      <c r="AH286" s="70"/>
      <c r="AI286" s="70"/>
      <c r="AJ286" s="69"/>
      <c r="AK286" s="69"/>
      <c r="AL286" s="12"/>
      <c r="AN286" s="59"/>
      <c r="AO286" s="104"/>
      <c r="AP286" s="34"/>
      <c r="AQ286" s="3"/>
      <c r="AR286" s="90"/>
      <c r="AS286" s="70"/>
      <c r="AT286" s="69"/>
      <c r="AU286" s="38"/>
      <c r="AW286" s="59"/>
      <c r="AX286" s="104"/>
      <c r="AY286" s="34"/>
      <c r="AZ286" s="3"/>
      <c r="BA286" s="70"/>
      <c r="BB286" s="70"/>
      <c r="BC286" s="69"/>
      <c r="BD286" s="69"/>
      <c r="BF286" s="59"/>
      <c r="BG286" s="104"/>
      <c r="BH286" s="34"/>
      <c r="BI286" s="62"/>
      <c r="BJ286" s="70"/>
      <c r="BK286" s="70"/>
      <c r="BL286" s="69"/>
      <c r="BM286" s="69"/>
      <c r="BN286" s="98"/>
      <c r="BO286" s="98"/>
      <c r="BQ286" s="59"/>
      <c r="BR286" s="104"/>
      <c r="BS286" s="34"/>
      <c r="BT286" s="62"/>
      <c r="BU286" s="70"/>
      <c r="BV286" s="70"/>
      <c r="BW286" s="69"/>
      <c r="BX286" s="69"/>
      <c r="BY286" s="98"/>
      <c r="BZ286" s="98"/>
      <c r="CB286" s="98"/>
      <c r="CF286" s="59"/>
      <c r="CG286" s="104"/>
      <c r="CH286" s="3"/>
      <c r="CI286" s="3"/>
      <c r="CJ286" s="3"/>
      <c r="CK286" s="70"/>
      <c r="CL286" s="69"/>
      <c r="CM286" s="69"/>
      <c r="CO286" s="59"/>
      <c r="CP286" s="104"/>
      <c r="CQ286" s="3"/>
      <c r="CR286" s="3"/>
      <c r="CS286" s="3"/>
      <c r="CT286" s="70"/>
      <c r="CU286" s="69"/>
      <c r="CV286" s="69"/>
    </row>
  </sheetData>
  <mergeCells count="44">
    <mergeCell ref="CF1:CM1"/>
    <mergeCell ref="CO1:CV1"/>
    <mergeCell ref="CF2:CM2"/>
    <mergeCell ref="CO2:CV2"/>
    <mergeCell ref="CH3:CL3"/>
    <mergeCell ref="CM3:CM5"/>
    <mergeCell ref="CQ3:CU3"/>
    <mergeCell ref="CV3:CV5"/>
    <mergeCell ref="CH4:CI4"/>
    <mergeCell ref="CQ4:CR4"/>
    <mergeCell ref="C3:G3"/>
    <mergeCell ref="L3:P3"/>
    <mergeCell ref="U3:Y3"/>
    <mergeCell ref="AF3:AJ3"/>
    <mergeCell ref="AP3:AT3"/>
    <mergeCell ref="C4:D4"/>
    <mergeCell ref="L4:M4"/>
    <mergeCell ref="U4:V4"/>
    <mergeCell ref="AF4:AG4"/>
    <mergeCell ref="AP4:AQ4"/>
    <mergeCell ref="A1:BZ1"/>
    <mergeCell ref="S2:AB2"/>
    <mergeCell ref="AD2:AL2"/>
    <mergeCell ref="BF2:BO2"/>
    <mergeCell ref="BQ2:BZ2"/>
    <mergeCell ref="A2:H2"/>
    <mergeCell ref="J2:Q2"/>
    <mergeCell ref="AN2:AU2"/>
    <mergeCell ref="AW2:BD2"/>
    <mergeCell ref="AW121:BD121"/>
    <mergeCell ref="BD3:BD5"/>
    <mergeCell ref="BM3:BM5"/>
    <mergeCell ref="BX3:BX5"/>
    <mergeCell ref="H3:H5"/>
    <mergeCell ref="Q3:Q5"/>
    <mergeCell ref="Z3:Z5"/>
    <mergeCell ref="AK3:AK5"/>
    <mergeCell ref="AU3:AU5"/>
    <mergeCell ref="BH3:BL3"/>
    <mergeCell ref="BS3:BW3"/>
    <mergeCell ref="AY4:AZ4"/>
    <mergeCell ref="BH4:BI4"/>
    <mergeCell ref="BS4:BT4"/>
    <mergeCell ref="AY3:BC3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86"/>
  <sheetViews>
    <sheetView workbookViewId="0">
      <selection sqref="A1:CG1"/>
    </sheetView>
  </sheetViews>
  <sheetFormatPr baseColWidth="12" defaultColWidth="12.6640625" defaultRowHeight="14" x14ac:dyDescent="0.15"/>
  <cols>
    <col min="1" max="2" width="12.6640625" style="24"/>
    <col min="3" max="6" width="7.1640625" style="24" customWidth="1"/>
    <col min="7" max="7" width="2.33203125" style="24" customWidth="1"/>
    <col min="8" max="8" width="9.5" style="60" customWidth="1"/>
    <col min="9" max="9" width="9.5" style="99" customWidth="1"/>
    <col min="10" max="10" width="7.1640625" style="25" customWidth="1"/>
    <col min="11" max="11" width="7.1640625" style="29" customWidth="1"/>
    <col min="12" max="15" width="7.1640625" style="71" customWidth="1"/>
    <col min="16" max="16" width="2.33203125" style="24" customWidth="1"/>
    <col min="17" max="17" width="9.5" style="60" customWidth="1"/>
    <col min="18" max="18" width="9.5" style="99" customWidth="1"/>
    <col min="19" max="19" width="7.1640625" style="25" customWidth="1"/>
    <col min="20" max="20" width="7.1640625" style="29" customWidth="1"/>
    <col min="21" max="24" width="7.1640625" style="71" customWidth="1"/>
    <col min="25" max="25" width="2.33203125" style="24" customWidth="1"/>
    <col min="26" max="27" width="9.5" style="60" customWidth="1"/>
    <col min="28" max="28" width="7.1640625" style="25" customWidth="1"/>
    <col min="29" max="29" width="7.1640625" style="29" customWidth="1"/>
    <col min="30" max="33" width="7.1640625" style="71" customWidth="1"/>
    <col min="34" max="35" width="9.5" style="26" customWidth="1"/>
    <col min="36" max="36" width="2.33203125" style="24" customWidth="1"/>
    <col min="37" max="38" width="9.5" style="60" customWidth="1"/>
    <col min="39" max="39" width="7.1640625" style="25" customWidth="1"/>
    <col min="40" max="40" width="7.1640625" style="29" customWidth="1"/>
    <col min="41" max="44" width="7.1640625" style="71" customWidth="1"/>
    <col min="45" max="45" width="9.5" style="26" customWidth="1"/>
    <col min="46" max="46" width="2.33203125" style="24" customWidth="1"/>
    <col min="47" max="47" width="9.5" style="60" customWidth="1"/>
    <col min="48" max="48" width="9.5" style="99" customWidth="1"/>
    <col min="49" max="49" width="7.1640625" style="25" customWidth="1"/>
    <col min="50" max="50" width="7.1640625" style="27" customWidth="1"/>
    <col min="51" max="53" width="7.1640625" style="71" customWidth="1"/>
    <col min="54" max="54" width="7.1640625" style="28" customWidth="1"/>
    <col min="55" max="55" width="2.1640625" style="24" customWidth="1"/>
    <col min="56" max="56" width="9.5" style="60" customWidth="1"/>
    <col min="57" max="57" width="9.5" style="99" customWidth="1"/>
    <col min="58" max="58" width="7.1640625" style="25" customWidth="1"/>
    <col min="59" max="59" width="7.1640625" style="27" customWidth="1"/>
    <col min="60" max="63" width="7.1640625" style="71" customWidth="1"/>
    <col min="64" max="64" width="2.1640625" style="24" customWidth="1"/>
    <col min="65" max="65" width="9.5" style="60" customWidth="1"/>
    <col min="66" max="66" width="9.5" style="99" customWidth="1"/>
    <col min="67" max="67" width="7.1640625" style="25" customWidth="1"/>
    <col min="68" max="68" width="7.1640625" style="29" customWidth="1"/>
    <col min="69" max="72" width="7.1640625" style="71" customWidth="1"/>
    <col min="73" max="75" width="9.5" style="99" customWidth="1"/>
    <col min="76" max="76" width="9.5" style="24" customWidth="1"/>
    <col min="77" max="77" width="9.5" style="60" customWidth="1"/>
    <col min="78" max="78" width="9.5" style="99" customWidth="1"/>
    <col min="79" max="79" width="7.1640625" style="25" customWidth="1"/>
    <col min="80" max="80" width="7.1640625" style="29" customWidth="1"/>
    <col min="81" max="83" width="7.1640625" style="71" customWidth="1"/>
    <col min="84" max="84" width="9.5" style="71" customWidth="1"/>
    <col min="85" max="85" width="9.5" style="99" customWidth="1"/>
    <col min="86" max="86" width="2.1640625" customWidth="1"/>
    <col min="87" max="87" width="36.6640625" style="99" customWidth="1"/>
    <col min="88" max="90" width="12.6640625" style="24"/>
    <col min="91" max="91" width="9.5" style="60" customWidth="1"/>
    <col min="92" max="92" width="9.5" style="99" customWidth="1"/>
    <col min="93" max="95" width="7.1640625" style="27" customWidth="1"/>
    <col min="96" max="98" width="7.1640625" style="71" customWidth="1"/>
    <col min="99" max="99" width="2.1640625" style="24" customWidth="1"/>
    <col min="100" max="100" width="9.5" style="60" customWidth="1"/>
    <col min="101" max="101" width="9.5" style="99" customWidth="1"/>
    <col min="102" max="104" width="7.1640625" style="27" customWidth="1"/>
    <col min="105" max="107" width="7.1640625" style="71" customWidth="1"/>
    <col min="108" max="16384" width="12.6640625" style="24"/>
  </cols>
  <sheetData>
    <row r="1" spans="1:107" s="23" customFormat="1" ht="28" customHeight="1" x14ac:dyDescent="0.15">
      <c r="A1" s="362" t="s">
        <v>206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2"/>
      <c r="CG1" s="362"/>
      <c r="CH1"/>
      <c r="CI1" s="108" t="s">
        <v>51</v>
      </c>
      <c r="CM1" s="314"/>
      <c r="CN1" s="314"/>
      <c r="CO1" s="314"/>
      <c r="CP1" s="314"/>
      <c r="CQ1" s="314"/>
      <c r="CR1" s="314"/>
      <c r="CS1" s="314"/>
      <c r="CT1" s="314"/>
      <c r="CV1" s="314"/>
      <c r="CW1" s="314"/>
      <c r="CX1" s="314"/>
      <c r="CY1" s="314"/>
      <c r="CZ1" s="314"/>
      <c r="DA1" s="314"/>
      <c r="DB1" s="314"/>
      <c r="DC1" s="314"/>
    </row>
    <row r="2" spans="1:107" s="274" customFormat="1" ht="15" x14ac:dyDescent="0.15">
      <c r="A2" s="286" t="s">
        <v>217</v>
      </c>
      <c r="B2" s="287"/>
      <c r="C2" s="287"/>
      <c r="D2" s="287"/>
      <c r="E2" s="287"/>
      <c r="F2" s="288"/>
      <c r="G2" s="273"/>
      <c r="H2" s="286" t="s">
        <v>218</v>
      </c>
      <c r="I2" s="287"/>
      <c r="J2" s="287"/>
      <c r="K2" s="287"/>
      <c r="L2" s="287"/>
      <c r="M2" s="287"/>
      <c r="N2" s="287"/>
      <c r="O2" s="288"/>
      <c r="P2" s="273"/>
      <c r="Q2" s="286" t="s">
        <v>65</v>
      </c>
      <c r="R2" s="287"/>
      <c r="S2" s="287"/>
      <c r="T2" s="287"/>
      <c r="U2" s="287"/>
      <c r="V2" s="287"/>
      <c r="W2" s="287"/>
      <c r="X2" s="288"/>
      <c r="Z2" s="286" t="s">
        <v>66</v>
      </c>
      <c r="AA2" s="287"/>
      <c r="AB2" s="287"/>
      <c r="AC2" s="287"/>
      <c r="AD2" s="287"/>
      <c r="AE2" s="287"/>
      <c r="AF2" s="287"/>
      <c r="AG2" s="287"/>
      <c r="AH2" s="287"/>
      <c r="AI2" s="288"/>
      <c r="AK2" s="286" t="s">
        <v>67</v>
      </c>
      <c r="AL2" s="287"/>
      <c r="AM2" s="287"/>
      <c r="AN2" s="287"/>
      <c r="AO2" s="287"/>
      <c r="AP2" s="287"/>
      <c r="AQ2" s="287"/>
      <c r="AR2" s="287"/>
      <c r="AS2" s="288"/>
      <c r="AU2" s="286" t="s">
        <v>68</v>
      </c>
      <c r="AV2" s="287"/>
      <c r="AW2" s="287"/>
      <c r="AX2" s="287"/>
      <c r="AY2" s="287"/>
      <c r="AZ2" s="287"/>
      <c r="BA2" s="287"/>
      <c r="BB2" s="288"/>
      <c r="BD2" s="286" t="s">
        <v>69</v>
      </c>
      <c r="BE2" s="287"/>
      <c r="BF2" s="287"/>
      <c r="BG2" s="287"/>
      <c r="BH2" s="287"/>
      <c r="BI2" s="287"/>
      <c r="BJ2" s="287"/>
      <c r="BK2" s="288"/>
      <c r="BM2" s="286" t="s">
        <v>79</v>
      </c>
      <c r="BN2" s="287"/>
      <c r="BO2" s="287"/>
      <c r="BP2" s="287"/>
      <c r="BQ2" s="287"/>
      <c r="BR2" s="287"/>
      <c r="BS2" s="287"/>
      <c r="BT2" s="287"/>
      <c r="BU2" s="287"/>
      <c r="BV2" s="288"/>
      <c r="BX2" s="286" t="s">
        <v>78</v>
      </c>
      <c r="BY2" s="287"/>
      <c r="BZ2" s="287"/>
      <c r="CA2" s="287"/>
      <c r="CB2" s="287"/>
      <c r="CC2" s="287"/>
      <c r="CD2" s="287"/>
      <c r="CE2" s="287"/>
      <c r="CF2" s="287"/>
      <c r="CG2" s="288"/>
      <c r="CH2" s="277"/>
      <c r="CI2" s="275" t="s">
        <v>58</v>
      </c>
      <c r="CM2" s="286" t="s">
        <v>93</v>
      </c>
      <c r="CN2" s="287"/>
      <c r="CO2" s="287"/>
      <c r="CP2" s="287"/>
      <c r="CQ2" s="287"/>
      <c r="CR2" s="287"/>
      <c r="CS2" s="287"/>
      <c r="CT2" s="288"/>
      <c r="CV2" s="286" t="s">
        <v>94</v>
      </c>
      <c r="CW2" s="287"/>
      <c r="CX2" s="287"/>
      <c r="CY2" s="287"/>
      <c r="CZ2" s="287"/>
      <c r="DA2" s="287"/>
      <c r="DB2" s="287"/>
      <c r="DC2" s="288"/>
    </row>
    <row r="3" spans="1:107" s="19" customFormat="1" ht="18" x14ac:dyDescent="0.15">
      <c r="A3" s="73" t="s">
        <v>8</v>
      </c>
      <c r="B3" s="250" t="s">
        <v>36</v>
      </c>
      <c r="C3" s="292" t="s">
        <v>62</v>
      </c>
      <c r="D3" s="293"/>
      <c r="E3" s="293"/>
      <c r="F3" s="294"/>
      <c r="G3" s="72"/>
      <c r="H3" s="73" t="s">
        <v>8</v>
      </c>
      <c r="I3" s="100" t="s">
        <v>36</v>
      </c>
      <c r="J3" s="292" t="s">
        <v>62</v>
      </c>
      <c r="K3" s="293"/>
      <c r="L3" s="293"/>
      <c r="M3" s="293"/>
      <c r="N3" s="294"/>
      <c r="O3" s="311" t="s">
        <v>82</v>
      </c>
      <c r="P3" s="72"/>
      <c r="Q3" s="73" t="s">
        <v>8</v>
      </c>
      <c r="R3" s="100" t="s">
        <v>36</v>
      </c>
      <c r="S3" s="292" t="s">
        <v>62</v>
      </c>
      <c r="T3" s="293"/>
      <c r="U3" s="293"/>
      <c r="V3" s="293"/>
      <c r="W3" s="294"/>
      <c r="X3" s="311" t="s">
        <v>82</v>
      </c>
      <c r="Z3" s="73" t="s">
        <v>8</v>
      </c>
      <c r="AA3" s="73" t="s">
        <v>36</v>
      </c>
      <c r="AB3" s="292" t="s">
        <v>62</v>
      </c>
      <c r="AC3" s="293"/>
      <c r="AD3" s="293"/>
      <c r="AE3" s="293"/>
      <c r="AF3" s="294"/>
      <c r="AG3" s="311" t="s">
        <v>82</v>
      </c>
      <c r="AH3" s="112" t="s">
        <v>55</v>
      </c>
      <c r="AI3" s="41" t="s">
        <v>56</v>
      </c>
      <c r="AK3" s="73" t="s">
        <v>8</v>
      </c>
      <c r="AL3" s="73" t="s">
        <v>36</v>
      </c>
      <c r="AM3" s="292" t="s">
        <v>62</v>
      </c>
      <c r="AN3" s="293"/>
      <c r="AO3" s="293"/>
      <c r="AP3" s="293"/>
      <c r="AQ3" s="294"/>
      <c r="AR3" s="311" t="s">
        <v>82</v>
      </c>
      <c r="AS3" s="111" t="s">
        <v>52</v>
      </c>
      <c r="AU3" s="73" t="s">
        <v>8</v>
      </c>
      <c r="AV3" s="100" t="s">
        <v>36</v>
      </c>
      <c r="AW3" s="292" t="s">
        <v>62</v>
      </c>
      <c r="AX3" s="293"/>
      <c r="AY3" s="293"/>
      <c r="AZ3" s="293"/>
      <c r="BA3" s="294"/>
      <c r="BB3" s="315" t="s">
        <v>82</v>
      </c>
      <c r="BD3" s="73" t="s">
        <v>8</v>
      </c>
      <c r="BE3" s="100" t="s">
        <v>36</v>
      </c>
      <c r="BF3" s="292" t="s">
        <v>62</v>
      </c>
      <c r="BG3" s="293"/>
      <c r="BH3" s="293"/>
      <c r="BI3" s="293"/>
      <c r="BJ3" s="294"/>
      <c r="BK3" s="311" t="s">
        <v>82</v>
      </c>
      <c r="BM3" s="73" t="s">
        <v>8</v>
      </c>
      <c r="BN3" s="100" t="s">
        <v>36</v>
      </c>
      <c r="BO3" s="292" t="s">
        <v>62</v>
      </c>
      <c r="BP3" s="293"/>
      <c r="BQ3" s="293"/>
      <c r="BR3" s="293"/>
      <c r="BS3" s="294"/>
      <c r="BT3" s="311" t="s">
        <v>82</v>
      </c>
      <c r="BU3" s="94" t="s">
        <v>80</v>
      </c>
      <c r="BV3" s="95" t="s">
        <v>81</v>
      </c>
      <c r="BX3" s="73" t="s">
        <v>8</v>
      </c>
      <c r="BY3" s="100" t="s">
        <v>36</v>
      </c>
      <c r="BZ3" s="292" t="s">
        <v>62</v>
      </c>
      <c r="CA3" s="293"/>
      <c r="CB3" s="293"/>
      <c r="CC3" s="293"/>
      <c r="CD3" s="294"/>
      <c r="CE3" s="311" t="s">
        <v>82</v>
      </c>
      <c r="CF3" s="94" t="s">
        <v>80</v>
      </c>
      <c r="CG3" s="95" t="s">
        <v>81</v>
      </c>
      <c r="CH3"/>
      <c r="CI3" s="101" t="s">
        <v>36</v>
      </c>
      <c r="CM3" s="73" t="s">
        <v>8</v>
      </c>
      <c r="CN3" s="100" t="s">
        <v>36</v>
      </c>
      <c r="CO3" s="292" t="s">
        <v>62</v>
      </c>
      <c r="CP3" s="293"/>
      <c r="CQ3" s="293"/>
      <c r="CR3" s="293"/>
      <c r="CS3" s="294"/>
      <c r="CT3" s="311" t="s">
        <v>82</v>
      </c>
      <c r="CV3" s="73" t="s">
        <v>8</v>
      </c>
      <c r="CW3" s="100" t="s">
        <v>36</v>
      </c>
      <c r="CX3" s="292" t="s">
        <v>62</v>
      </c>
      <c r="CY3" s="293"/>
      <c r="CZ3" s="293"/>
      <c r="DA3" s="293"/>
      <c r="DB3" s="294"/>
      <c r="DC3" s="311" t="s">
        <v>82</v>
      </c>
    </row>
    <row r="4" spans="1:107" s="19" customFormat="1" ht="15" x14ac:dyDescent="0.15">
      <c r="A4" s="74"/>
      <c r="B4" s="251" t="s">
        <v>39</v>
      </c>
      <c r="C4" s="304" t="s">
        <v>227</v>
      </c>
      <c r="D4" s="305"/>
      <c r="E4" s="306"/>
      <c r="F4" s="272" t="s">
        <v>38</v>
      </c>
      <c r="H4" s="74"/>
      <c r="I4" s="101" t="s">
        <v>39</v>
      </c>
      <c r="J4" s="291" t="s">
        <v>37</v>
      </c>
      <c r="K4" s="291"/>
      <c r="L4" s="64" t="s">
        <v>38</v>
      </c>
      <c r="M4" s="64" t="s">
        <v>61</v>
      </c>
      <c r="N4" s="65" t="s">
        <v>60</v>
      </c>
      <c r="O4" s="312"/>
      <c r="Q4" s="74"/>
      <c r="R4" s="101" t="s">
        <v>39</v>
      </c>
      <c r="S4" s="291" t="s">
        <v>37</v>
      </c>
      <c r="T4" s="291"/>
      <c r="U4" s="64" t="s">
        <v>38</v>
      </c>
      <c r="V4" s="64" t="s">
        <v>61</v>
      </c>
      <c r="W4" s="65" t="s">
        <v>60</v>
      </c>
      <c r="X4" s="312"/>
      <c r="Z4" s="74"/>
      <c r="AA4" s="74" t="s">
        <v>39</v>
      </c>
      <c r="AB4" s="291" t="s">
        <v>37</v>
      </c>
      <c r="AC4" s="291"/>
      <c r="AD4" s="64" t="s">
        <v>38</v>
      </c>
      <c r="AE4" s="64" t="s">
        <v>61</v>
      </c>
      <c r="AF4" s="65" t="s">
        <v>60</v>
      </c>
      <c r="AG4" s="312"/>
      <c r="AH4" s="110" t="s">
        <v>57</v>
      </c>
      <c r="AI4" s="111" t="s">
        <v>57</v>
      </c>
      <c r="AK4" s="74"/>
      <c r="AL4" s="74" t="s">
        <v>39</v>
      </c>
      <c r="AM4" s="291" t="s">
        <v>37</v>
      </c>
      <c r="AN4" s="291"/>
      <c r="AO4" s="64" t="s">
        <v>38</v>
      </c>
      <c r="AP4" s="64" t="s">
        <v>61</v>
      </c>
      <c r="AQ4" s="65" t="s">
        <v>60</v>
      </c>
      <c r="AR4" s="312"/>
      <c r="AS4" s="113" t="s">
        <v>53</v>
      </c>
      <c r="AU4" s="74"/>
      <c r="AV4" s="101" t="s">
        <v>39</v>
      </c>
      <c r="AW4" s="291" t="s">
        <v>37</v>
      </c>
      <c r="AX4" s="291"/>
      <c r="AY4" s="64" t="s">
        <v>38</v>
      </c>
      <c r="AZ4" s="64" t="s">
        <v>61</v>
      </c>
      <c r="BA4" s="65" t="s">
        <v>60</v>
      </c>
      <c r="BB4" s="316"/>
      <c r="BD4" s="74"/>
      <c r="BE4" s="101" t="s">
        <v>39</v>
      </c>
      <c r="BF4" s="291" t="s">
        <v>37</v>
      </c>
      <c r="BG4" s="291"/>
      <c r="BH4" s="64" t="s">
        <v>38</v>
      </c>
      <c r="BI4" s="64" t="s">
        <v>61</v>
      </c>
      <c r="BJ4" s="65" t="s">
        <v>60</v>
      </c>
      <c r="BK4" s="312"/>
      <c r="BM4" s="74"/>
      <c r="BN4" s="101" t="s">
        <v>39</v>
      </c>
      <c r="BO4" s="291" t="s">
        <v>37</v>
      </c>
      <c r="BP4" s="291"/>
      <c r="BQ4" s="64" t="s">
        <v>38</v>
      </c>
      <c r="BR4" s="64" t="s">
        <v>61</v>
      </c>
      <c r="BS4" s="65" t="s">
        <v>60</v>
      </c>
      <c r="BT4" s="312"/>
      <c r="BU4" s="94" t="s">
        <v>57</v>
      </c>
      <c r="BV4" s="95" t="s">
        <v>57</v>
      </c>
      <c r="BX4" s="74"/>
      <c r="BY4" s="101" t="s">
        <v>39</v>
      </c>
      <c r="BZ4" s="291" t="s">
        <v>37</v>
      </c>
      <c r="CA4" s="291"/>
      <c r="CB4" s="64" t="s">
        <v>38</v>
      </c>
      <c r="CC4" s="64" t="s">
        <v>61</v>
      </c>
      <c r="CD4" s="65" t="s">
        <v>60</v>
      </c>
      <c r="CE4" s="312"/>
      <c r="CF4" s="94" t="s">
        <v>57</v>
      </c>
      <c r="CG4" s="95" t="s">
        <v>57</v>
      </c>
      <c r="CH4"/>
      <c r="CI4" s="101" t="s">
        <v>39</v>
      </c>
      <c r="CM4" s="74"/>
      <c r="CN4" s="101" t="s">
        <v>39</v>
      </c>
      <c r="CO4" s="291" t="s">
        <v>37</v>
      </c>
      <c r="CP4" s="291"/>
      <c r="CQ4" s="133" t="s">
        <v>38</v>
      </c>
      <c r="CR4" s="64" t="s">
        <v>61</v>
      </c>
      <c r="CS4" s="65" t="s">
        <v>60</v>
      </c>
      <c r="CT4" s="312"/>
      <c r="CV4" s="74"/>
      <c r="CW4" s="101" t="s">
        <v>39</v>
      </c>
      <c r="CX4" s="291" t="s">
        <v>37</v>
      </c>
      <c r="CY4" s="291"/>
      <c r="CZ4" s="133" t="s">
        <v>38</v>
      </c>
      <c r="DA4" s="64" t="s">
        <v>61</v>
      </c>
      <c r="DB4" s="65" t="s">
        <v>60</v>
      </c>
      <c r="DC4" s="312"/>
    </row>
    <row r="5" spans="1:107" s="19" customFormat="1" ht="15" x14ac:dyDescent="0.15">
      <c r="A5" s="75" t="s">
        <v>0</v>
      </c>
      <c r="B5" s="102" t="s">
        <v>1</v>
      </c>
      <c r="C5" s="257" t="s">
        <v>63</v>
      </c>
      <c r="D5" s="31" t="s">
        <v>64</v>
      </c>
      <c r="E5" s="258" t="s">
        <v>226</v>
      </c>
      <c r="F5" s="67" t="s">
        <v>2</v>
      </c>
      <c r="H5" s="75" t="s">
        <v>0</v>
      </c>
      <c r="I5" s="102" t="s">
        <v>1</v>
      </c>
      <c r="J5" s="32" t="s">
        <v>63</v>
      </c>
      <c r="K5" s="31" t="s">
        <v>64</v>
      </c>
      <c r="L5" s="66" t="s">
        <v>2</v>
      </c>
      <c r="M5" s="67" t="s">
        <v>2</v>
      </c>
      <c r="N5" s="67" t="s">
        <v>2</v>
      </c>
      <c r="O5" s="313"/>
      <c r="Q5" s="75" t="s">
        <v>0</v>
      </c>
      <c r="R5" s="102" t="s">
        <v>1</v>
      </c>
      <c r="S5" s="32" t="s">
        <v>63</v>
      </c>
      <c r="T5" s="31" t="s">
        <v>64</v>
      </c>
      <c r="U5" s="66" t="s">
        <v>2</v>
      </c>
      <c r="V5" s="67" t="s">
        <v>2</v>
      </c>
      <c r="W5" s="67" t="s">
        <v>2</v>
      </c>
      <c r="X5" s="313"/>
      <c r="Z5" s="75" t="s">
        <v>0</v>
      </c>
      <c r="AA5" s="75" t="s">
        <v>1</v>
      </c>
      <c r="AB5" s="32" t="s">
        <v>63</v>
      </c>
      <c r="AC5" s="31" t="s">
        <v>64</v>
      </c>
      <c r="AD5" s="66" t="s">
        <v>2</v>
      </c>
      <c r="AE5" s="67" t="s">
        <v>2</v>
      </c>
      <c r="AF5" s="67" t="s">
        <v>2</v>
      </c>
      <c r="AG5" s="313"/>
      <c r="AH5" s="30" t="s">
        <v>1</v>
      </c>
      <c r="AI5" s="47" t="s">
        <v>1</v>
      </c>
      <c r="AK5" s="75" t="s">
        <v>0</v>
      </c>
      <c r="AL5" s="75" t="s">
        <v>1</v>
      </c>
      <c r="AM5" s="32" t="s">
        <v>63</v>
      </c>
      <c r="AN5" s="31" t="s">
        <v>64</v>
      </c>
      <c r="AO5" s="66" t="s">
        <v>2</v>
      </c>
      <c r="AP5" s="67" t="s">
        <v>2</v>
      </c>
      <c r="AQ5" s="67" t="s">
        <v>2</v>
      </c>
      <c r="AR5" s="313"/>
      <c r="AS5" s="47" t="s">
        <v>92</v>
      </c>
      <c r="AU5" s="75" t="s">
        <v>0</v>
      </c>
      <c r="AV5" s="102" t="s">
        <v>1</v>
      </c>
      <c r="AW5" s="32" t="s">
        <v>63</v>
      </c>
      <c r="AX5" s="33" t="s">
        <v>64</v>
      </c>
      <c r="AY5" s="66" t="s">
        <v>2</v>
      </c>
      <c r="AZ5" s="67" t="s">
        <v>2</v>
      </c>
      <c r="BA5" s="67" t="s">
        <v>2</v>
      </c>
      <c r="BB5" s="317"/>
      <c r="BD5" s="75" t="s">
        <v>0</v>
      </c>
      <c r="BE5" s="102" t="s">
        <v>1</v>
      </c>
      <c r="BF5" s="32" t="s">
        <v>63</v>
      </c>
      <c r="BG5" s="33" t="s">
        <v>64</v>
      </c>
      <c r="BH5" s="66" t="s">
        <v>2</v>
      </c>
      <c r="BI5" s="67" t="s">
        <v>2</v>
      </c>
      <c r="BJ5" s="67" t="s">
        <v>2</v>
      </c>
      <c r="BK5" s="313"/>
      <c r="BM5" s="75" t="s">
        <v>0</v>
      </c>
      <c r="BN5" s="102" t="s">
        <v>1</v>
      </c>
      <c r="BO5" s="32" t="s">
        <v>63</v>
      </c>
      <c r="BP5" s="31" t="s">
        <v>64</v>
      </c>
      <c r="BQ5" s="66" t="s">
        <v>2</v>
      </c>
      <c r="BR5" s="67" t="s">
        <v>2</v>
      </c>
      <c r="BS5" s="67" t="s">
        <v>2</v>
      </c>
      <c r="BT5" s="313"/>
      <c r="BU5" s="96" t="s">
        <v>1</v>
      </c>
      <c r="BV5" s="97" t="s">
        <v>1</v>
      </c>
      <c r="BX5" s="75" t="s">
        <v>0</v>
      </c>
      <c r="BY5" s="102" t="s">
        <v>1</v>
      </c>
      <c r="BZ5" s="32" t="s">
        <v>63</v>
      </c>
      <c r="CA5" s="31" t="s">
        <v>64</v>
      </c>
      <c r="CB5" s="66" t="s">
        <v>2</v>
      </c>
      <c r="CC5" s="67" t="s">
        <v>2</v>
      </c>
      <c r="CD5" s="67" t="s">
        <v>2</v>
      </c>
      <c r="CE5" s="313"/>
      <c r="CF5" s="96" t="s">
        <v>1</v>
      </c>
      <c r="CG5" s="97" t="s">
        <v>1</v>
      </c>
      <c r="CH5"/>
      <c r="CI5" s="102" t="s">
        <v>1</v>
      </c>
      <c r="CM5" s="75" t="s">
        <v>0</v>
      </c>
      <c r="CN5" s="102" t="s">
        <v>1</v>
      </c>
      <c r="CO5" s="33" t="s">
        <v>63</v>
      </c>
      <c r="CP5" s="33" t="s">
        <v>64</v>
      </c>
      <c r="CQ5" s="33" t="s">
        <v>2</v>
      </c>
      <c r="CR5" s="67" t="s">
        <v>2</v>
      </c>
      <c r="CS5" s="67" t="s">
        <v>2</v>
      </c>
      <c r="CT5" s="313"/>
      <c r="CV5" s="75" t="s">
        <v>0</v>
      </c>
      <c r="CW5" s="102" t="s">
        <v>1</v>
      </c>
      <c r="CX5" s="33" t="s">
        <v>63</v>
      </c>
      <c r="CY5" s="33" t="s">
        <v>64</v>
      </c>
      <c r="CZ5" s="33" t="s">
        <v>2</v>
      </c>
      <c r="DA5" s="67" t="s">
        <v>2</v>
      </c>
      <c r="DB5" s="67" t="s">
        <v>2</v>
      </c>
      <c r="DC5" s="313"/>
    </row>
    <row r="6" spans="1:107" s="215" customFormat="1" x14ac:dyDescent="0.15">
      <c r="A6" s="255">
        <v>10</v>
      </c>
      <c r="B6" s="212">
        <v>1899.6</v>
      </c>
      <c r="C6" s="213">
        <v>17.8</v>
      </c>
      <c r="D6" s="256">
        <v>-21.3</v>
      </c>
      <c r="E6" s="207">
        <v>12.297560733739029</v>
      </c>
      <c r="F6" s="207">
        <v>12.2</v>
      </c>
      <c r="H6" s="211">
        <v>10</v>
      </c>
      <c r="I6" s="212">
        <v>6996</v>
      </c>
      <c r="J6" s="213">
        <v>49.89</v>
      </c>
      <c r="K6" s="214">
        <v>38.869999999999997</v>
      </c>
      <c r="L6" s="207">
        <v>7.99</v>
      </c>
      <c r="M6" s="207">
        <v>7.52</v>
      </c>
      <c r="N6" s="207">
        <v>2.7</v>
      </c>
      <c r="O6" s="218">
        <v>0</v>
      </c>
      <c r="Q6" s="211">
        <v>10</v>
      </c>
      <c r="R6" s="212">
        <v>11.21</v>
      </c>
      <c r="S6" s="213">
        <v>0.98099999999999998</v>
      </c>
      <c r="T6" s="214">
        <v>0.68799999999999994</v>
      </c>
      <c r="U6" s="207">
        <v>2.02</v>
      </c>
      <c r="V6" s="207">
        <v>1.8260000000000001</v>
      </c>
      <c r="W6" s="207">
        <v>0.86299999999999999</v>
      </c>
      <c r="X6" s="207"/>
      <c r="Z6" s="211">
        <v>10</v>
      </c>
      <c r="AA6" s="212">
        <f>AH6+AI6</f>
        <v>239.2</v>
      </c>
      <c r="AB6" s="213">
        <f>(CW6*CX6+CN6*CO6)/(CW6+CN6)</f>
        <v>1.1418896321070233</v>
      </c>
      <c r="AC6" s="216">
        <f>(CW6*CY6+CN6*CP6)/(CW6+CN6)</f>
        <v>-2</v>
      </c>
      <c r="AD6" s="207">
        <f>(CW6*CZ6+CN6*CQ6)/(CW6+CN6)</f>
        <v>2.1581103678929767</v>
      </c>
      <c r="AE6" s="207"/>
      <c r="AF6" s="207"/>
      <c r="AG6" s="207"/>
      <c r="AH6" s="212">
        <f>CW6</f>
        <v>139</v>
      </c>
      <c r="AI6" s="212">
        <f>CN6</f>
        <v>100.2</v>
      </c>
      <c r="AK6" s="219">
        <v>10</v>
      </c>
      <c r="AL6" s="220">
        <v>106.4</v>
      </c>
      <c r="AM6" s="224">
        <v>1.3</v>
      </c>
      <c r="AN6" s="221">
        <v>-1.8</v>
      </c>
      <c r="AO6" s="225">
        <v>2.2000000000000002</v>
      </c>
      <c r="AP6" s="207"/>
      <c r="AQ6" s="207"/>
      <c r="AR6" s="207"/>
      <c r="AS6" s="211"/>
      <c r="AU6" s="211">
        <v>10</v>
      </c>
      <c r="AV6" s="212">
        <v>26.69</v>
      </c>
      <c r="AW6" s="213">
        <v>7.8</v>
      </c>
      <c r="AX6" s="216">
        <v>-9.9</v>
      </c>
      <c r="AY6" s="207" t="s">
        <v>102</v>
      </c>
      <c r="AZ6" s="207" t="s">
        <v>96</v>
      </c>
      <c r="BA6" s="207" t="s">
        <v>91</v>
      </c>
      <c r="BB6" s="223">
        <v>0.98</v>
      </c>
      <c r="BD6" s="211">
        <v>10</v>
      </c>
      <c r="BE6" s="212">
        <v>113.8</v>
      </c>
      <c r="BF6" s="213">
        <v>91.9</v>
      </c>
      <c r="BG6" s="216">
        <v>-60.4</v>
      </c>
      <c r="BH6" s="207"/>
      <c r="BI6" s="207"/>
      <c r="BJ6" s="207"/>
      <c r="BK6" s="207"/>
      <c r="BM6" s="211">
        <v>10</v>
      </c>
      <c r="BN6" s="212">
        <v>1.8480000000000001</v>
      </c>
      <c r="BO6" s="213">
        <v>8.1999999999999993</v>
      </c>
      <c r="BP6" s="214">
        <v>12.5</v>
      </c>
      <c r="BQ6" s="207">
        <v>2.6</v>
      </c>
      <c r="BR6" s="207">
        <v>2.4</v>
      </c>
      <c r="BS6" s="207">
        <v>0.9</v>
      </c>
      <c r="BT6" s="207"/>
      <c r="BU6" s="212">
        <v>1.1739999999999999</v>
      </c>
      <c r="BV6" s="212">
        <v>0.67400000000000004</v>
      </c>
      <c r="BW6" s="212"/>
      <c r="BX6" s="211">
        <v>10</v>
      </c>
      <c r="BY6" s="212">
        <v>0.1041</v>
      </c>
      <c r="BZ6" s="213">
        <v>2.4</v>
      </c>
      <c r="CA6" s="214">
        <v>1.9</v>
      </c>
      <c r="CB6" s="207">
        <v>1.9</v>
      </c>
      <c r="CC6" s="207">
        <v>1.8</v>
      </c>
      <c r="CD6" s="207">
        <v>0.5</v>
      </c>
      <c r="CE6" s="207"/>
      <c r="CF6" s="212">
        <v>6.4899999999999999E-2</v>
      </c>
      <c r="CG6" s="212">
        <v>3.9300000000000002E-2</v>
      </c>
      <c r="CM6" s="211">
        <v>10</v>
      </c>
      <c r="CN6" s="212">
        <v>100.2</v>
      </c>
      <c r="CO6" s="216">
        <v>1.2</v>
      </c>
      <c r="CP6" s="216">
        <v>-2</v>
      </c>
      <c r="CQ6" s="216">
        <v>2.1</v>
      </c>
      <c r="CR6" s="207"/>
      <c r="CS6" s="207"/>
      <c r="CT6" s="207"/>
      <c r="CV6" s="211">
        <v>10</v>
      </c>
      <c r="CW6" s="212">
        <v>139</v>
      </c>
      <c r="CX6" s="216">
        <v>1.1000000000000001</v>
      </c>
      <c r="CY6" s="216">
        <v>-2</v>
      </c>
      <c r="CZ6" s="216">
        <v>2.2000000000000002</v>
      </c>
      <c r="DA6" s="207"/>
      <c r="DB6" s="207"/>
      <c r="DC6" s="207"/>
    </row>
    <row r="7" spans="1:107" s="215" customFormat="1" x14ac:dyDescent="0.15">
      <c r="A7" s="255">
        <v>15</v>
      </c>
      <c r="B7" s="212">
        <v>1202.7</v>
      </c>
      <c r="C7" s="213">
        <v>11.6</v>
      </c>
      <c r="D7" s="256">
        <v>-15</v>
      </c>
      <c r="E7" s="207">
        <v>8.6602540378443873</v>
      </c>
      <c r="F7" s="207">
        <v>6.7</v>
      </c>
      <c r="H7" s="211">
        <v>15</v>
      </c>
      <c r="I7" s="212">
        <v>4275</v>
      </c>
      <c r="J7" s="213">
        <v>34.82</v>
      </c>
      <c r="K7" s="214">
        <v>29.17</v>
      </c>
      <c r="L7" s="207">
        <v>5.86</v>
      </c>
      <c r="M7" s="207">
        <v>5.12</v>
      </c>
      <c r="N7" s="207">
        <v>2.86</v>
      </c>
      <c r="O7" s="218">
        <v>0</v>
      </c>
      <c r="Q7" s="211">
        <v>15</v>
      </c>
      <c r="R7" s="212">
        <v>10.74</v>
      </c>
      <c r="S7" s="213">
        <v>0.96599999999999997</v>
      </c>
      <c r="T7" s="214">
        <v>0.62</v>
      </c>
      <c r="U7" s="207">
        <v>2.0019999999999998</v>
      </c>
      <c r="V7" s="207">
        <v>1.8169999999999999</v>
      </c>
      <c r="W7" s="207">
        <v>0.84099999999999997</v>
      </c>
      <c r="X7" s="207"/>
      <c r="Z7" s="211">
        <v>15</v>
      </c>
      <c r="AA7" s="212">
        <f t="shared" ref="AA7:AA70" si="0">AH7+AI7</f>
        <v>148.72</v>
      </c>
      <c r="AB7" s="213">
        <f t="shared" ref="AB7:AB70" si="1">(CW7*CX7+CN7*CO7)/(CW7+CN7)</f>
        <v>0.72508741258741261</v>
      </c>
      <c r="AC7" s="216">
        <f t="shared" ref="AC7:AC70" si="2">(CW7*CY7+CN7*CP7)/(CW7+CN7)</f>
        <v>-1.9583041958041956</v>
      </c>
      <c r="AD7" s="207">
        <f t="shared" ref="AD7:AD70" si="3">(CW7*CZ7+CN7*CQ7)/(CW7+CN7)</f>
        <v>2.1583041958041957</v>
      </c>
      <c r="AE7" s="207"/>
      <c r="AF7" s="207"/>
      <c r="AG7" s="207"/>
      <c r="AH7" s="212">
        <f t="shared" ref="AH7:AH70" si="4">CW7</f>
        <v>86.71</v>
      </c>
      <c r="AI7" s="212">
        <f t="shared" ref="AI7:AI70" si="5">CN7</f>
        <v>62.01</v>
      </c>
      <c r="AK7" s="219">
        <v>15</v>
      </c>
      <c r="AL7" s="220">
        <v>67.73</v>
      </c>
      <c r="AM7" s="224">
        <v>0.9</v>
      </c>
      <c r="AN7" s="221">
        <v>-1.6</v>
      </c>
      <c r="AO7" s="225">
        <v>2.1</v>
      </c>
      <c r="AP7" s="207"/>
      <c r="AQ7" s="207"/>
      <c r="AR7" s="207"/>
      <c r="AS7" s="211"/>
      <c r="AU7" s="211">
        <v>30</v>
      </c>
      <c r="AV7" s="212">
        <v>8.8670000000000009</v>
      </c>
      <c r="AW7" s="213">
        <v>7.2</v>
      </c>
      <c r="AX7" s="216">
        <v>-9.6999999999999993</v>
      </c>
      <c r="AY7" s="207" t="s">
        <v>103</v>
      </c>
      <c r="AZ7" s="207" t="s">
        <v>97</v>
      </c>
      <c r="BA7" s="207" t="s">
        <v>91</v>
      </c>
      <c r="BB7" s="223">
        <v>1.0029999999999999</v>
      </c>
      <c r="BD7" s="211">
        <v>15</v>
      </c>
      <c r="BE7" s="212">
        <v>62.97</v>
      </c>
      <c r="BF7" s="213">
        <v>66.3</v>
      </c>
      <c r="BG7" s="216">
        <v>-52.8</v>
      </c>
      <c r="BH7" s="207"/>
      <c r="BI7" s="207"/>
      <c r="BJ7" s="207"/>
      <c r="BK7" s="207"/>
      <c r="BM7" s="211">
        <v>15</v>
      </c>
      <c r="BN7" s="212">
        <v>1.274</v>
      </c>
      <c r="BO7" s="213">
        <v>8.5</v>
      </c>
      <c r="BP7" s="214">
        <v>13</v>
      </c>
      <c r="BQ7" s="207">
        <v>2.6</v>
      </c>
      <c r="BR7" s="207">
        <v>2.4</v>
      </c>
      <c r="BS7" s="207">
        <v>0.9</v>
      </c>
      <c r="BT7" s="207"/>
      <c r="BU7" s="212">
        <v>0.81299999999999994</v>
      </c>
      <c r="BV7" s="212">
        <v>0.46200000000000002</v>
      </c>
      <c r="BW7" s="212"/>
      <c r="BX7" s="211">
        <v>15</v>
      </c>
      <c r="BY7" s="212">
        <v>7.4099999999999999E-2</v>
      </c>
      <c r="BZ7" s="213">
        <v>2.4</v>
      </c>
      <c r="CA7" s="214">
        <v>1.9</v>
      </c>
      <c r="CB7" s="207">
        <v>1.9</v>
      </c>
      <c r="CC7" s="207">
        <v>1.8</v>
      </c>
      <c r="CD7" s="207">
        <v>0.5</v>
      </c>
      <c r="CE7" s="207"/>
      <c r="CF7" s="212">
        <v>4.6240000000000003E-2</v>
      </c>
      <c r="CG7" s="212">
        <v>2.7789999999999999E-2</v>
      </c>
      <c r="CM7" s="211">
        <v>15</v>
      </c>
      <c r="CN7" s="212">
        <v>62.01</v>
      </c>
      <c r="CO7" s="216">
        <v>0.9</v>
      </c>
      <c r="CP7" s="216">
        <v>-1.9</v>
      </c>
      <c r="CQ7" s="216">
        <v>2.1</v>
      </c>
      <c r="CR7" s="207"/>
      <c r="CS7" s="207"/>
      <c r="CT7" s="207"/>
      <c r="CV7" s="211">
        <v>15</v>
      </c>
      <c r="CW7" s="212">
        <v>86.71</v>
      </c>
      <c r="CX7" s="216">
        <v>0.6</v>
      </c>
      <c r="CY7" s="216">
        <v>-2</v>
      </c>
      <c r="CZ7" s="216">
        <v>2.2000000000000002</v>
      </c>
      <c r="DA7" s="207"/>
      <c r="DB7" s="207"/>
      <c r="DC7" s="207"/>
    </row>
    <row r="8" spans="1:107" s="215" customFormat="1" x14ac:dyDescent="0.15">
      <c r="A8" s="255">
        <v>20</v>
      </c>
      <c r="B8" s="212">
        <v>845.8</v>
      </c>
      <c r="C8" s="213">
        <v>8.8000000000000007</v>
      </c>
      <c r="D8" s="256">
        <v>-11.8</v>
      </c>
      <c r="E8" s="207">
        <v>6.8127331764375851</v>
      </c>
      <c r="F8" s="207">
        <v>5.4</v>
      </c>
      <c r="H8" s="211">
        <v>20</v>
      </c>
      <c r="I8" s="212">
        <v>2085</v>
      </c>
      <c r="J8" s="213">
        <v>25.7</v>
      </c>
      <c r="K8" s="214">
        <v>22.49</v>
      </c>
      <c r="L8" s="207">
        <v>4.7699999999999996</v>
      </c>
      <c r="M8" s="207">
        <v>3.73</v>
      </c>
      <c r="N8" s="207">
        <v>2.97</v>
      </c>
      <c r="O8" s="218">
        <v>0</v>
      </c>
      <c r="Q8" s="211">
        <v>20</v>
      </c>
      <c r="R8" s="212">
        <v>10.25</v>
      </c>
      <c r="S8" s="213">
        <v>0.90500000000000003</v>
      </c>
      <c r="T8" s="214">
        <v>0.60099999999999998</v>
      </c>
      <c r="U8" s="207">
        <v>1.9870000000000001</v>
      </c>
      <c r="V8" s="207">
        <v>1.81</v>
      </c>
      <c r="W8" s="207">
        <v>0.82</v>
      </c>
      <c r="X8" s="207"/>
      <c r="Z8" s="211">
        <v>20</v>
      </c>
      <c r="AA8" s="212">
        <f t="shared" si="0"/>
        <v>99.31</v>
      </c>
      <c r="AB8" s="213">
        <f t="shared" si="1"/>
        <v>1.1920652502265632</v>
      </c>
      <c r="AC8" s="216">
        <f t="shared" si="2"/>
        <v>-1.5415869499546873</v>
      </c>
      <c r="AD8" s="207">
        <f t="shared" si="3"/>
        <v>2.1584130500453127</v>
      </c>
      <c r="AE8" s="207"/>
      <c r="AF8" s="207"/>
      <c r="AG8" s="207"/>
      <c r="AH8" s="212">
        <f t="shared" si="4"/>
        <v>58.01</v>
      </c>
      <c r="AI8" s="212">
        <f t="shared" si="5"/>
        <v>41.3</v>
      </c>
      <c r="AK8" s="219">
        <v>20</v>
      </c>
      <c r="AL8" s="220">
        <v>46.39</v>
      </c>
      <c r="AM8" s="224">
        <v>0.8</v>
      </c>
      <c r="AN8" s="221">
        <v>-1.5</v>
      </c>
      <c r="AO8" s="225">
        <v>2.1</v>
      </c>
      <c r="AP8" s="207"/>
      <c r="AQ8" s="207"/>
      <c r="AR8" s="207"/>
      <c r="AS8" s="211"/>
      <c r="AU8" s="211">
        <v>70</v>
      </c>
      <c r="AV8" s="212">
        <v>2.113</v>
      </c>
      <c r="AW8" s="213">
        <v>6.4</v>
      </c>
      <c r="AX8" s="216">
        <v>-9.4</v>
      </c>
      <c r="AY8" s="207" t="s">
        <v>134</v>
      </c>
      <c r="AZ8" s="207" t="s">
        <v>98</v>
      </c>
      <c r="BA8" s="207" t="s">
        <v>85</v>
      </c>
      <c r="BB8" s="223">
        <v>1.018</v>
      </c>
      <c r="BD8" s="211">
        <v>20</v>
      </c>
      <c r="BE8" s="212">
        <v>40.11</v>
      </c>
      <c r="BF8" s="213">
        <v>53.4</v>
      </c>
      <c r="BG8" s="216">
        <v>-47.4</v>
      </c>
      <c r="BH8" s="207"/>
      <c r="BI8" s="207"/>
      <c r="BJ8" s="207"/>
      <c r="BK8" s="207"/>
      <c r="BM8" s="211">
        <v>20</v>
      </c>
      <c r="BN8" s="212">
        <v>0.93500000000000005</v>
      </c>
      <c r="BO8" s="213">
        <v>8.6</v>
      </c>
      <c r="BP8" s="214">
        <v>13.2</v>
      </c>
      <c r="BQ8" s="207">
        <v>2.7</v>
      </c>
      <c r="BR8" s="207">
        <v>2.5</v>
      </c>
      <c r="BS8" s="207">
        <v>0.9</v>
      </c>
      <c r="BT8" s="207"/>
      <c r="BU8" s="212">
        <v>0.5998</v>
      </c>
      <c r="BV8" s="212">
        <v>0.33679999999999999</v>
      </c>
      <c r="BW8" s="212"/>
      <c r="BX8" s="211">
        <v>20</v>
      </c>
      <c r="BY8" s="212">
        <v>5.568E-2</v>
      </c>
      <c r="BZ8" s="213">
        <v>2.2999999999999998</v>
      </c>
      <c r="CA8" s="214">
        <v>1.9</v>
      </c>
      <c r="CB8" s="207">
        <v>1.9</v>
      </c>
      <c r="CC8" s="207">
        <v>1.9</v>
      </c>
      <c r="CD8" s="207">
        <v>0.5</v>
      </c>
      <c r="CE8" s="207"/>
      <c r="CF8" s="212">
        <v>3.4889999999999997E-2</v>
      </c>
      <c r="CG8" s="212">
        <v>2.0799999999999999E-2</v>
      </c>
      <c r="CM8" s="211">
        <v>20</v>
      </c>
      <c r="CN8" s="212">
        <v>41.3</v>
      </c>
      <c r="CO8" s="216">
        <v>0.9</v>
      </c>
      <c r="CP8" s="216">
        <v>-1.6</v>
      </c>
      <c r="CQ8" s="216">
        <v>2.1</v>
      </c>
      <c r="CR8" s="207"/>
      <c r="CS8" s="207"/>
      <c r="CT8" s="207"/>
      <c r="CV8" s="211">
        <v>20</v>
      </c>
      <c r="CW8" s="212">
        <v>58.01</v>
      </c>
      <c r="CX8" s="216">
        <v>1.4</v>
      </c>
      <c r="CY8" s="216">
        <v>-1.5</v>
      </c>
      <c r="CZ8" s="216">
        <v>2.2000000000000002</v>
      </c>
      <c r="DA8" s="207"/>
      <c r="DB8" s="207"/>
      <c r="DC8" s="207"/>
    </row>
    <row r="9" spans="1:107" s="215" customFormat="1" x14ac:dyDescent="0.15">
      <c r="A9" s="255">
        <v>25</v>
      </c>
      <c r="B9" s="212">
        <v>632.20000000000005</v>
      </c>
      <c r="C9" s="213">
        <v>7.1</v>
      </c>
      <c r="D9" s="256">
        <v>-10</v>
      </c>
      <c r="E9" s="207">
        <v>5.7735026918962582</v>
      </c>
      <c r="F9" s="207">
        <v>4.9000000000000004</v>
      </c>
      <c r="H9" s="211">
        <v>25</v>
      </c>
      <c r="I9" s="212">
        <v>1146</v>
      </c>
      <c r="J9" s="213">
        <v>20.83</v>
      </c>
      <c r="K9" s="214">
        <v>18.170000000000002</v>
      </c>
      <c r="L9" s="207">
        <v>4.3099999999999996</v>
      </c>
      <c r="M9" s="207">
        <v>3.06</v>
      </c>
      <c r="N9" s="207">
        <v>3.04</v>
      </c>
      <c r="O9" s="218">
        <v>0</v>
      </c>
      <c r="Q9" s="211">
        <v>25</v>
      </c>
      <c r="R9" s="212">
        <v>9.7690000000000001</v>
      </c>
      <c r="S9" s="213">
        <v>0.83699999999999997</v>
      </c>
      <c r="T9" s="214">
        <v>0.60799999999999998</v>
      </c>
      <c r="U9" s="207">
        <v>1.972</v>
      </c>
      <c r="V9" s="207">
        <v>1.8029999999999999</v>
      </c>
      <c r="W9" s="207">
        <v>0.8</v>
      </c>
      <c r="X9" s="207"/>
      <c r="Z9" s="211">
        <v>25</v>
      </c>
      <c r="AA9" s="212">
        <f t="shared" si="0"/>
        <v>70.06</v>
      </c>
      <c r="AB9" s="213">
        <f t="shared" si="1"/>
        <v>0.9654010847844704</v>
      </c>
      <c r="AC9" s="216">
        <f t="shared" si="2"/>
        <v>-1.7172994576077649</v>
      </c>
      <c r="AD9" s="207">
        <f t="shared" si="3"/>
        <v>2.1000000000000005</v>
      </c>
      <c r="AE9" s="207"/>
      <c r="AF9" s="207"/>
      <c r="AG9" s="207"/>
      <c r="AH9" s="212">
        <f t="shared" si="4"/>
        <v>41.09</v>
      </c>
      <c r="AI9" s="212">
        <f t="shared" si="5"/>
        <v>28.97</v>
      </c>
      <c r="AK9" s="219">
        <v>25</v>
      </c>
      <c r="AL9" s="220">
        <v>33.36</v>
      </c>
      <c r="AM9" s="224">
        <v>0.8</v>
      </c>
      <c r="AN9" s="221">
        <v>-1.8</v>
      </c>
      <c r="AO9" s="225">
        <v>2.1</v>
      </c>
      <c r="AP9" s="207"/>
      <c r="AQ9" s="207"/>
      <c r="AR9" s="207"/>
      <c r="AS9" s="211"/>
      <c r="AU9" s="211">
        <v>100</v>
      </c>
      <c r="AV9" s="212">
        <v>0.91459999999999997</v>
      </c>
      <c r="AW9" s="213">
        <v>6.1</v>
      </c>
      <c r="AX9" s="216">
        <v>-9.3000000000000007</v>
      </c>
      <c r="AY9" s="207" t="s">
        <v>153</v>
      </c>
      <c r="AZ9" s="207" t="s">
        <v>99</v>
      </c>
      <c r="BA9" s="207" t="s">
        <v>85</v>
      </c>
      <c r="BB9" s="223">
        <v>1.02</v>
      </c>
      <c r="BD9" s="211">
        <v>25</v>
      </c>
      <c r="BE9" s="212">
        <v>27.29</v>
      </c>
      <c r="BF9" s="213">
        <v>44.4</v>
      </c>
      <c r="BG9" s="216">
        <v>-43.4</v>
      </c>
      <c r="BH9" s="207"/>
      <c r="BI9" s="207"/>
      <c r="BJ9" s="207"/>
      <c r="BK9" s="207"/>
      <c r="BM9" s="211">
        <v>30</v>
      </c>
      <c r="BN9" s="212">
        <v>0.56130000000000002</v>
      </c>
      <c r="BO9" s="213">
        <v>8.9</v>
      </c>
      <c r="BP9" s="214">
        <v>13.1</v>
      </c>
      <c r="BQ9" s="207">
        <v>2.7</v>
      </c>
      <c r="BR9" s="207">
        <v>2.6</v>
      </c>
      <c r="BS9" s="207">
        <v>1</v>
      </c>
      <c r="BT9" s="207"/>
      <c r="BU9" s="212">
        <v>0.36159999999999998</v>
      </c>
      <c r="BV9" s="212">
        <v>0.1993</v>
      </c>
      <c r="BW9" s="212"/>
      <c r="BX9" s="211">
        <v>30</v>
      </c>
      <c r="BY9" s="212">
        <v>3.4869999999999998E-2</v>
      </c>
      <c r="BZ9" s="213">
        <v>2.2999999999999998</v>
      </c>
      <c r="CA9" s="214">
        <v>1.8</v>
      </c>
      <c r="CB9" s="207">
        <v>1.9</v>
      </c>
      <c r="CC9" s="207">
        <v>1.9</v>
      </c>
      <c r="CD9" s="207">
        <v>0.5</v>
      </c>
      <c r="CE9" s="207"/>
      <c r="CF9" s="212">
        <v>2.1950000000000001E-2</v>
      </c>
      <c r="CG9" s="212">
        <v>1.29E-2</v>
      </c>
      <c r="CM9" s="211">
        <v>25</v>
      </c>
      <c r="CN9" s="212">
        <v>28.97</v>
      </c>
      <c r="CO9" s="216">
        <v>1.2</v>
      </c>
      <c r="CP9" s="216">
        <v>-1.6</v>
      </c>
      <c r="CQ9" s="216">
        <v>2.1</v>
      </c>
      <c r="CR9" s="207"/>
      <c r="CS9" s="207"/>
      <c r="CT9" s="207"/>
      <c r="CV9" s="211">
        <v>25</v>
      </c>
      <c r="CW9" s="212">
        <v>41.09</v>
      </c>
      <c r="CX9" s="216">
        <v>0.8</v>
      </c>
      <c r="CY9" s="216">
        <v>-1.8</v>
      </c>
      <c r="CZ9" s="216">
        <v>2.1</v>
      </c>
      <c r="DA9" s="207"/>
      <c r="DB9" s="207"/>
      <c r="DC9" s="207"/>
    </row>
    <row r="10" spans="1:107" s="215" customFormat="1" x14ac:dyDescent="0.15">
      <c r="A10" s="255">
        <v>30</v>
      </c>
      <c r="B10" s="212">
        <v>492.3</v>
      </c>
      <c r="C10" s="213">
        <v>6.1</v>
      </c>
      <c r="D10" s="256">
        <v>-8.8000000000000007</v>
      </c>
      <c r="E10" s="207">
        <v>5.0806823688687075</v>
      </c>
      <c r="F10" s="207">
        <v>4.5999999999999996</v>
      </c>
      <c r="H10" s="211">
        <v>30</v>
      </c>
      <c r="I10" s="212">
        <v>710.3</v>
      </c>
      <c r="J10" s="213">
        <v>18.52</v>
      </c>
      <c r="K10" s="214">
        <v>15.57</v>
      </c>
      <c r="L10" s="207">
        <v>4.16</v>
      </c>
      <c r="M10" s="207">
        <v>2.81</v>
      </c>
      <c r="N10" s="207">
        <v>3.07</v>
      </c>
      <c r="O10" s="218">
        <v>0</v>
      </c>
      <c r="Q10" s="211">
        <v>30</v>
      </c>
      <c r="R10" s="212">
        <v>9.2989999999999995</v>
      </c>
      <c r="S10" s="213">
        <v>0.85199999999999998</v>
      </c>
      <c r="T10" s="214">
        <v>0.53</v>
      </c>
      <c r="U10" s="207">
        <v>1.96</v>
      </c>
      <c r="V10" s="207">
        <v>1.7969999999999999</v>
      </c>
      <c r="W10" s="207">
        <v>0.78200000000000003</v>
      </c>
      <c r="X10" s="207"/>
      <c r="Z10" s="211">
        <v>30</v>
      </c>
      <c r="AA10" s="212">
        <f t="shared" si="0"/>
        <v>51.08</v>
      </c>
      <c r="AB10" s="213">
        <f t="shared" si="1"/>
        <v>0.80000000000000016</v>
      </c>
      <c r="AC10" s="216">
        <f t="shared" si="2"/>
        <v>-1.5825371965544244</v>
      </c>
      <c r="AD10" s="207">
        <f t="shared" si="3"/>
        <v>2.1</v>
      </c>
      <c r="AE10" s="207"/>
      <c r="AF10" s="207"/>
      <c r="AG10" s="207"/>
      <c r="AH10" s="212">
        <f t="shared" si="4"/>
        <v>30</v>
      </c>
      <c r="AI10" s="212">
        <f t="shared" si="5"/>
        <v>21.08</v>
      </c>
      <c r="AK10" s="219">
        <v>30</v>
      </c>
      <c r="AL10" s="220">
        <v>24.67</v>
      </c>
      <c r="AM10" s="224">
        <v>0.5</v>
      </c>
      <c r="AN10" s="221">
        <v>-1.2</v>
      </c>
      <c r="AO10" s="225">
        <v>2.1</v>
      </c>
      <c r="AP10" s="207"/>
      <c r="AQ10" s="207"/>
      <c r="AR10" s="207"/>
      <c r="AS10" s="211"/>
      <c r="AU10" s="211">
        <v>120</v>
      </c>
      <c r="AV10" s="212">
        <v>0.55979999999999996</v>
      </c>
      <c r="AW10" s="213">
        <v>5.9</v>
      </c>
      <c r="AX10" s="216">
        <v>-9.3000000000000007</v>
      </c>
      <c r="AY10" s="207" t="s">
        <v>104</v>
      </c>
      <c r="AZ10" s="207" t="s">
        <v>100</v>
      </c>
      <c r="BA10" s="207" t="s">
        <v>86</v>
      </c>
      <c r="BB10" s="223">
        <v>1.018</v>
      </c>
      <c r="BD10" s="211">
        <v>30</v>
      </c>
      <c r="BE10" s="212">
        <v>19.309999999999999</v>
      </c>
      <c r="BF10" s="213">
        <v>39.799999999999997</v>
      </c>
      <c r="BG10" s="216">
        <v>-40.299999999999997</v>
      </c>
      <c r="BH10" s="207"/>
      <c r="BI10" s="207"/>
      <c r="BJ10" s="207"/>
      <c r="BK10" s="207"/>
      <c r="BM10" s="211">
        <v>45</v>
      </c>
      <c r="BN10" s="212">
        <v>0.3095</v>
      </c>
      <c r="BO10" s="213">
        <v>9</v>
      </c>
      <c r="BP10" s="214">
        <v>12.4</v>
      </c>
      <c r="BQ10" s="207">
        <v>2.9</v>
      </c>
      <c r="BR10" s="207">
        <v>2.7</v>
      </c>
      <c r="BS10" s="207">
        <v>1</v>
      </c>
      <c r="BT10" s="207"/>
      <c r="BU10" s="212">
        <v>0.20130000000000001</v>
      </c>
      <c r="BV10" s="212">
        <v>0.1081</v>
      </c>
      <c r="BW10" s="212"/>
      <c r="BX10" s="211">
        <v>45</v>
      </c>
      <c r="BY10" s="212">
        <v>1.9800000000000002E-2</v>
      </c>
      <c r="BZ10" s="213">
        <v>2.2000000000000002</v>
      </c>
      <c r="CA10" s="214">
        <v>1.8</v>
      </c>
      <c r="CB10" s="207">
        <v>2</v>
      </c>
      <c r="CC10" s="207">
        <v>1.9</v>
      </c>
      <c r="CD10" s="207">
        <v>0.4</v>
      </c>
      <c r="CE10" s="207"/>
      <c r="CF10" s="212">
        <v>1.2579999999999999E-2</v>
      </c>
      <c r="CG10" s="212">
        <v>7.2399999999999999E-3</v>
      </c>
      <c r="CM10" s="211">
        <v>30</v>
      </c>
      <c r="CN10" s="212">
        <v>21.08</v>
      </c>
      <c r="CO10" s="216">
        <v>0.8</v>
      </c>
      <c r="CP10" s="216">
        <v>-1.7</v>
      </c>
      <c r="CQ10" s="216">
        <v>2.1</v>
      </c>
      <c r="CR10" s="207"/>
      <c r="CS10" s="207"/>
      <c r="CT10" s="207"/>
      <c r="CV10" s="211">
        <v>30</v>
      </c>
      <c r="CW10" s="212">
        <v>30</v>
      </c>
      <c r="CX10" s="216">
        <v>0.8</v>
      </c>
      <c r="CY10" s="216">
        <v>-1.5</v>
      </c>
      <c r="CZ10" s="216">
        <v>2.1</v>
      </c>
      <c r="DA10" s="207"/>
      <c r="DB10" s="207"/>
      <c r="DC10" s="207"/>
    </row>
    <row r="11" spans="1:107" s="215" customFormat="1" x14ac:dyDescent="0.15">
      <c r="A11" s="255">
        <v>35</v>
      </c>
      <c r="B11" s="212">
        <v>394.9</v>
      </c>
      <c r="C11" s="213">
        <v>5.5</v>
      </c>
      <c r="D11" s="256">
        <v>-7.8</v>
      </c>
      <c r="E11" s="207">
        <v>4.5033320996790813</v>
      </c>
      <c r="F11" s="207">
        <v>4.3</v>
      </c>
      <c r="H11" s="211">
        <v>35</v>
      </c>
      <c r="I11" s="212">
        <v>484.6</v>
      </c>
      <c r="J11" s="213">
        <v>16.329999999999998</v>
      </c>
      <c r="K11" s="214">
        <v>13.88</v>
      </c>
      <c r="L11" s="207">
        <v>4.01</v>
      </c>
      <c r="M11" s="207">
        <v>2.58</v>
      </c>
      <c r="N11" s="207">
        <v>3.07</v>
      </c>
      <c r="O11" s="218">
        <v>0</v>
      </c>
      <c r="Q11" s="211">
        <v>35</v>
      </c>
      <c r="R11" s="212">
        <v>8.8469999999999995</v>
      </c>
      <c r="S11" s="213">
        <v>0.81899999999999995</v>
      </c>
      <c r="T11" s="214">
        <v>0.51200000000000001</v>
      </c>
      <c r="U11" s="207">
        <v>1.9490000000000001</v>
      </c>
      <c r="V11" s="207">
        <v>1.7929999999999999</v>
      </c>
      <c r="W11" s="207">
        <v>0.76500000000000001</v>
      </c>
      <c r="X11" s="207"/>
      <c r="Z11" s="211">
        <v>35</v>
      </c>
      <c r="AA11" s="212">
        <f t="shared" si="0"/>
        <v>38.22</v>
      </c>
      <c r="AB11" s="213">
        <f t="shared" si="1"/>
        <v>0.73547880690737832</v>
      </c>
      <c r="AC11" s="216">
        <f t="shared" si="2"/>
        <v>-1.4056514913657772</v>
      </c>
      <c r="AD11" s="207">
        <f t="shared" si="3"/>
        <v>2.1</v>
      </c>
      <c r="AE11" s="207"/>
      <c r="AF11" s="207"/>
      <c r="AG11" s="207"/>
      <c r="AH11" s="212">
        <f t="shared" si="4"/>
        <v>22.5</v>
      </c>
      <c r="AI11" s="212">
        <f t="shared" si="5"/>
        <v>15.72</v>
      </c>
      <c r="AK11" s="219">
        <v>35</v>
      </c>
      <c r="AL11" s="220">
        <v>18.79</v>
      </c>
      <c r="AM11" s="224">
        <v>0.5</v>
      </c>
      <c r="AN11" s="221">
        <v>-1.2</v>
      </c>
      <c r="AO11" s="225">
        <v>2.1</v>
      </c>
      <c r="AP11" s="207"/>
      <c r="AQ11" s="207"/>
      <c r="AR11" s="207"/>
      <c r="AS11" s="211"/>
      <c r="AU11" s="211">
        <v>125</v>
      </c>
      <c r="AV11" s="212">
        <v>0.49869999999999998</v>
      </c>
      <c r="AW11" s="213">
        <v>5.8</v>
      </c>
      <c r="AX11" s="216">
        <v>-9.1999999999999993</v>
      </c>
      <c r="AY11" s="207" t="s">
        <v>104</v>
      </c>
      <c r="AZ11" s="207" t="s">
        <v>100</v>
      </c>
      <c r="BA11" s="207" t="s">
        <v>86</v>
      </c>
      <c r="BB11" s="223">
        <v>1.0169999999999999</v>
      </c>
      <c r="BD11" s="211">
        <v>35</v>
      </c>
      <c r="BE11" s="212">
        <v>13.88</v>
      </c>
      <c r="BF11" s="213">
        <v>35.299999999999997</v>
      </c>
      <c r="BG11" s="216">
        <v>-37.6</v>
      </c>
      <c r="BH11" s="207"/>
      <c r="BI11" s="207"/>
      <c r="BJ11" s="207"/>
      <c r="BK11" s="207"/>
      <c r="BM11" s="211">
        <v>70</v>
      </c>
      <c r="BN11" s="212">
        <v>0.1542</v>
      </c>
      <c r="BO11" s="213">
        <v>8.5</v>
      </c>
      <c r="BP11" s="214">
        <v>10.6</v>
      </c>
      <c r="BQ11" s="207">
        <v>3.2</v>
      </c>
      <c r="BR11" s="207">
        <v>3</v>
      </c>
      <c r="BS11" s="207">
        <v>1</v>
      </c>
      <c r="BT11" s="207"/>
      <c r="BU11" s="212">
        <v>0.1013</v>
      </c>
      <c r="BV11" s="212">
        <v>5.2900000000000003E-2</v>
      </c>
      <c r="BW11" s="212"/>
      <c r="BX11" s="211">
        <v>70</v>
      </c>
      <c r="BY11" s="212">
        <v>9.4199999999999996E-3</v>
      </c>
      <c r="BZ11" s="213">
        <v>2.2000000000000002</v>
      </c>
      <c r="CA11" s="214">
        <v>1.6</v>
      </c>
      <c r="CB11" s="207">
        <v>2</v>
      </c>
      <c r="CC11" s="207">
        <v>2</v>
      </c>
      <c r="CD11" s="207">
        <v>0.4</v>
      </c>
      <c r="CE11" s="207"/>
      <c r="CF11" s="212">
        <v>6.0559999999999998E-3</v>
      </c>
      <c r="CG11" s="212">
        <v>3.3860000000000001E-3</v>
      </c>
      <c r="CM11" s="211">
        <v>35</v>
      </c>
      <c r="CN11" s="212">
        <v>15.72</v>
      </c>
      <c r="CO11" s="216">
        <v>0.5</v>
      </c>
      <c r="CP11" s="216">
        <v>-1.7</v>
      </c>
      <c r="CQ11" s="216">
        <v>2.1</v>
      </c>
      <c r="CR11" s="207"/>
      <c r="CS11" s="207"/>
      <c r="CT11" s="207"/>
      <c r="CV11" s="211">
        <v>35</v>
      </c>
      <c r="CW11" s="212">
        <v>22.5</v>
      </c>
      <c r="CX11" s="216">
        <v>0.9</v>
      </c>
      <c r="CY11" s="216">
        <v>-1.2</v>
      </c>
      <c r="CZ11" s="216">
        <v>2.1</v>
      </c>
      <c r="DA11" s="207"/>
      <c r="DB11" s="207"/>
      <c r="DC11" s="207"/>
    </row>
    <row r="12" spans="1:107" s="215" customFormat="1" x14ac:dyDescent="0.15">
      <c r="A12" s="255">
        <v>40</v>
      </c>
      <c r="B12" s="212">
        <v>324</v>
      </c>
      <c r="C12" s="213">
        <v>4.8</v>
      </c>
      <c r="D12" s="256">
        <v>-7.3</v>
      </c>
      <c r="E12" s="207">
        <v>4.2146569650842682</v>
      </c>
      <c r="F12" s="207">
        <v>4.2</v>
      </c>
      <c r="H12" s="211">
        <v>40</v>
      </c>
      <c r="I12" s="212">
        <v>355.5</v>
      </c>
      <c r="J12" s="213">
        <v>14.75</v>
      </c>
      <c r="K12" s="214">
        <v>12.89</v>
      </c>
      <c r="L12" s="207">
        <v>3.9</v>
      </c>
      <c r="M12" s="207">
        <v>2.4300000000000002</v>
      </c>
      <c r="N12" s="207">
        <v>3.05</v>
      </c>
      <c r="O12" s="218">
        <v>0</v>
      </c>
      <c r="Q12" s="211">
        <v>40</v>
      </c>
      <c r="R12" s="212">
        <v>8.4190000000000005</v>
      </c>
      <c r="S12" s="213">
        <v>0.79800000000000004</v>
      </c>
      <c r="T12" s="214">
        <v>0.47099999999999997</v>
      </c>
      <c r="U12" s="207">
        <v>1.9379999999999999</v>
      </c>
      <c r="V12" s="207">
        <v>1.788</v>
      </c>
      <c r="W12" s="207">
        <v>0.749</v>
      </c>
      <c r="X12" s="207"/>
      <c r="Z12" s="211">
        <v>40</v>
      </c>
      <c r="AA12" s="212">
        <f t="shared" si="0"/>
        <v>29.25</v>
      </c>
      <c r="AB12" s="213">
        <f t="shared" si="1"/>
        <v>0.62256410256410255</v>
      </c>
      <c r="AC12" s="216">
        <f t="shared" si="2"/>
        <v>-1.2774358974358972</v>
      </c>
      <c r="AD12" s="207">
        <f t="shared" si="3"/>
        <v>2.0408547008547009</v>
      </c>
      <c r="AE12" s="207"/>
      <c r="AF12" s="207"/>
      <c r="AG12" s="207"/>
      <c r="AH12" s="212">
        <f t="shared" si="4"/>
        <v>17.3</v>
      </c>
      <c r="AI12" s="212">
        <f t="shared" si="5"/>
        <v>11.95</v>
      </c>
      <c r="AK12" s="219">
        <v>40</v>
      </c>
      <c r="AL12" s="220">
        <v>14.6</v>
      </c>
      <c r="AM12" s="224">
        <v>0.6</v>
      </c>
      <c r="AN12" s="221">
        <v>-1.1000000000000001</v>
      </c>
      <c r="AO12" s="225">
        <v>2.1</v>
      </c>
      <c r="AP12" s="207"/>
      <c r="AQ12" s="207"/>
      <c r="AR12" s="207"/>
      <c r="AS12" s="211"/>
      <c r="AU12" s="211">
        <v>130</v>
      </c>
      <c r="AV12" s="212">
        <v>0.44650000000000001</v>
      </c>
      <c r="AW12" s="213">
        <v>5.8</v>
      </c>
      <c r="AX12" s="216">
        <v>-9.3000000000000007</v>
      </c>
      <c r="AY12" s="207" t="s">
        <v>104</v>
      </c>
      <c r="AZ12" s="207" t="s">
        <v>100</v>
      </c>
      <c r="BA12" s="207" t="s">
        <v>86</v>
      </c>
      <c r="BB12" s="223">
        <v>1.0169999999999999</v>
      </c>
      <c r="BD12" s="211">
        <v>40</v>
      </c>
      <c r="BE12" s="212">
        <v>10.29</v>
      </c>
      <c r="BF12" s="213">
        <v>34.1</v>
      </c>
      <c r="BG12" s="216">
        <v>-39.799999999999997</v>
      </c>
      <c r="BH12" s="207"/>
      <c r="BI12" s="207"/>
      <c r="BJ12" s="207"/>
      <c r="BK12" s="207"/>
      <c r="BM12" s="211">
        <v>100</v>
      </c>
      <c r="BN12" s="212">
        <v>9.4140000000000001E-2</v>
      </c>
      <c r="BO12" s="213">
        <v>7.5</v>
      </c>
      <c r="BP12" s="214">
        <v>13</v>
      </c>
      <c r="BQ12" s="207">
        <v>3.6</v>
      </c>
      <c r="BR12" s="207">
        <v>3.4</v>
      </c>
      <c r="BS12" s="207">
        <v>1.1000000000000001</v>
      </c>
      <c r="BT12" s="207"/>
      <c r="BU12" s="212">
        <v>6.2109999999999999E-2</v>
      </c>
      <c r="BV12" s="212">
        <v>3.2160000000000001E-2</v>
      </c>
      <c r="BW12" s="212"/>
      <c r="BX12" s="211">
        <v>100</v>
      </c>
      <c r="BY12" s="212">
        <v>4.6779999999999999E-3</v>
      </c>
      <c r="BZ12" s="213">
        <v>2.4</v>
      </c>
      <c r="CA12" s="214">
        <v>1.7</v>
      </c>
      <c r="CB12" s="207">
        <v>2.1</v>
      </c>
      <c r="CC12" s="207">
        <v>2.1</v>
      </c>
      <c r="CD12" s="207">
        <v>0.3</v>
      </c>
      <c r="CE12" s="207"/>
      <c r="CF12" s="212">
        <v>3.032E-3</v>
      </c>
      <c r="CG12" s="212">
        <v>1.642E-3</v>
      </c>
      <c r="CM12" s="211">
        <v>40</v>
      </c>
      <c r="CN12" s="212">
        <v>11.95</v>
      </c>
      <c r="CO12" s="216">
        <v>0.8</v>
      </c>
      <c r="CP12" s="216">
        <v>-1.1000000000000001</v>
      </c>
      <c r="CQ12" s="216">
        <v>2.1</v>
      </c>
      <c r="CR12" s="207"/>
      <c r="CS12" s="207"/>
      <c r="CT12" s="207"/>
      <c r="CV12" s="211">
        <v>40</v>
      </c>
      <c r="CW12" s="212">
        <v>17.3</v>
      </c>
      <c r="CX12" s="216">
        <v>0.5</v>
      </c>
      <c r="CY12" s="216">
        <v>-1.4</v>
      </c>
      <c r="CZ12" s="216">
        <v>2</v>
      </c>
      <c r="DA12" s="207"/>
      <c r="DB12" s="207"/>
      <c r="DC12" s="207"/>
    </row>
    <row r="13" spans="1:107" s="215" customFormat="1" x14ac:dyDescent="0.15">
      <c r="A13" s="255">
        <v>45</v>
      </c>
      <c r="B13" s="212">
        <v>270.60000000000002</v>
      </c>
      <c r="C13" s="213">
        <v>4.3</v>
      </c>
      <c r="D13" s="256">
        <v>-6.7</v>
      </c>
      <c r="E13" s="207">
        <v>3.8682468035704929</v>
      </c>
      <c r="F13" s="207">
        <v>4</v>
      </c>
      <c r="H13" s="211">
        <v>45</v>
      </c>
      <c r="I13" s="212">
        <v>275.10000000000002</v>
      </c>
      <c r="J13" s="213">
        <v>13.47</v>
      </c>
      <c r="K13" s="214">
        <v>12.12</v>
      </c>
      <c r="L13" s="207">
        <v>3.8</v>
      </c>
      <c r="M13" s="207">
        <v>2.31</v>
      </c>
      <c r="N13" s="207">
        <v>3.02</v>
      </c>
      <c r="O13" s="218">
        <v>0</v>
      </c>
      <c r="Q13" s="211">
        <v>45</v>
      </c>
      <c r="R13" s="212">
        <v>8.0109999999999992</v>
      </c>
      <c r="S13" s="213">
        <v>0.78100000000000003</v>
      </c>
      <c r="T13" s="214">
        <v>0.441</v>
      </c>
      <c r="U13" s="207">
        <v>1.93</v>
      </c>
      <c r="V13" s="207">
        <v>1.7849999999999999</v>
      </c>
      <c r="W13" s="207">
        <v>0.73399999999999999</v>
      </c>
      <c r="X13" s="207"/>
      <c r="Z13" s="211">
        <v>45</v>
      </c>
      <c r="AA13" s="212">
        <f t="shared" si="0"/>
        <v>22.782</v>
      </c>
      <c r="AB13" s="213">
        <f t="shared" si="1"/>
        <v>0.48519884119041345</v>
      </c>
      <c r="AC13" s="216">
        <f t="shared" si="2"/>
        <v>-1.2777719252041084</v>
      </c>
      <c r="AD13" s="207">
        <f t="shared" si="3"/>
        <v>2.0407426915986302</v>
      </c>
      <c r="AE13" s="207"/>
      <c r="AF13" s="207"/>
      <c r="AG13" s="207"/>
      <c r="AH13" s="212">
        <f t="shared" si="4"/>
        <v>13.5</v>
      </c>
      <c r="AI13" s="212">
        <f t="shared" si="5"/>
        <v>9.282</v>
      </c>
      <c r="AK13" s="219">
        <v>45</v>
      </c>
      <c r="AL13" s="220">
        <v>11.56</v>
      </c>
      <c r="AM13" s="224">
        <v>0.4</v>
      </c>
      <c r="AN13" s="221">
        <v>-1.2</v>
      </c>
      <c r="AO13" s="225">
        <v>2</v>
      </c>
      <c r="AP13" s="207"/>
      <c r="AQ13" s="207"/>
      <c r="AR13" s="207"/>
      <c r="AS13" s="211"/>
      <c r="AU13" s="211">
        <v>150</v>
      </c>
      <c r="AV13" s="212">
        <v>0.29249999999999998</v>
      </c>
      <c r="AW13" s="213">
        <v>5.8</v>
      </c>
      <c r="AX13" s="216">
        <v>-9.3000000000000007</v>
      </c>
      <c r="AY13" s="207" t="s">
        <v>154</v>
      </c>
      <c r="AZ13" s="207" t="s">
        <v>101</v>
      </c>
      <c r="BA13" s="207" t="s">
        <v>86</v>
      </c>
      <c r="BB13" s="223">
        <v>1.008</v>
      </c>
      <c r="BD13" s="211">
        <v>45</v>
      </c>
      <c r="BE13" s="212">
        <v>7.8460000000000001</v>
      </c>
      <c r="BF13" s="213">
        <v>32.9</v>
      </c>
      <c r="BG13" s="216">
        <v>-40.9</v>
      </c>
      <c r="BH13" s="207"/>
      <c r="BI13" s="207"/>
      <c r="BJ13" s="207"/>
      <c r="BK13" s="207"/>
      <c r="BM13" s="211">
        <v>150</v>
      </c>
      <c r="BN13" s="212">
        <v>6.3890000000000002E-2</v>
      </c>
      <c r="BO13" s="213">
        <v>5.8</v>
      </c>
      <c r="BP13" s="214">
        <v>16.399999999999999</v>
      </c>
      <c r="BQ13" s="207">
        <v>3.9</v>
      </c>
      <c r="BR13" s="207">
        <v>3.7</v>
      </c>
      <c r="BS13" s="207">
        <v>1.2</v>
      </c>
      <c r="BT13" s="207"/>
      <c r="BU13" s="212">
        <v>4.1849999999999998E-2</v>
      </c>
      <c r="BV13" s="212">
        <v>2.1899999999999999E-2</v>
      </c>
      <c r="BW13" s="212"/>
      <c r="BX13" s="211">
        <v>150</v>
      </c>
      <c r="BY13" s="212">
        <v>1.8879999999999999E-3</v>
      </c>
      <c r="BZ13" s="213">
        <v>2.4</v>
      </c>
      <c r="CA13" s="214">
        <v>1.8</v>
      </c>
      <c r="CB13" s="207">
        <v>2.2999999999999998</v>
      </c>
      <c r="CC13" s="207">
        <v>2.2999999999999998</v>
      </c>
      <c r="CD13" s="207">
        <v>0.2</v>
      </c>
      <c r="CE13" s="207"/>
      <c r="CF13" s="212">
        <v>1.245E-3</v>
      </c>
      <c r="CG13" s="212">
        <v>6.4199999999999999E-4</v>
      </c>
      <c r="CM13" s="211">
        <v>45</v>
      </c>
      <c r="CN13" s="212">
        <v>9.282</v>
      </c>
      <c r="CO13" s="216">
        <v>0.9</v>
      </c>
      <c r="CP13" s="216">
        <v>-1.1000000000000001</v>
      </c>
      <c r="CQ13" s="216">
        <v>2.1</v>
      </c>
      <c r="CR13" s="207"/>
      <c r="CS13" s="207"/>
      <c r="CT13" s="207"/>
      <c r="CV13" s="211">
        <v>45</v>
      </c>
      <c r="CW13" s="212">
        <v>13.5</v>
      </c>
      <c r="CX13" s="216">
        <v>0.2</v>
      </c>
      <c r="CY13" s="216">
        <v>-1.4</v>
      </c>
      <c r="CZ13" s="216">
        <v>2</v>
      </c>
      <c r="DA13" s="207"/>
      <c r="DB13" s="207"/>
      <c r="DC13" s="207"/>
    </row>
    <row r="14" spans="1:107" s="215" customFormat="1" x14ac:dyDescent="0.15">
      <c r="A14" s="255">
        <v>50</v>
      </c>
      <c r="B14" s="212">
        <v>229.4</v>
      </c>
      <c r="C14" s="213">
        <v>3.7</v>
      </c>
      <c r="D14" s="256">
        <v>-6</v>
      </c>
      <c r="E14" s="207">
        <v>3.4641016151377548</v>
      </c>
      <c r="F14" s="207">
        <v>4</v>
      </c>
      <c r="H14" s="211">
        <v>50</v>
      </c>
      <c r="I14" s="212">
        <v>221.4</v>
      </c>
      <c r="J14" s="213">
        <v>12.49</v>
      </c>
      <c r="K14" s="214">
        <v>11.57</v>
      </c>
      <c r="L14" s="207">
        <v>3.72</v>
      </c>
      <c r="M14" s="207">
        <v>2.23</v>
      </c>
      <c r="N14" s="207">
        <v>2.98</v>
      </c>
      <c r="O14" s="218">
        <v>0</v>
      </c>
      <c r="Q14" s="211">
        <v>50</v>
      </c>
      <c r="R14" s="212">
        <v>7.6269999999999998</v>
      </c>
      <c r="S14" s="213">
        <v>0.753</v>
      </c>
      <c r="T14" s="214">
        <v>0.42099999999999999</v>
      </c>
      <c r="U14" s="207">
        <v>1.9219999999999999</v>
      </c>
      <c r="V14" s="207">
        <v>1.782</v>
      </c>
      <c r="W14" s="207">
        <v>0.72</v>
      </c>
      <c r="X14" s="207"/>
      <c r="Z14" s="211">
        <v>50</v>
      </c>
      <c r="AA14" s="212">
        <f t="shared" si="0"/>
        <v>18.000999999999998</v>
      </c>
      <c r="AB14" s="213">
        <f t="shared" si="1"/>
        <v>0.6812288206210767</v>
      </c>
      <c r="AC14" s="216">
        <f t="shared" si="2"/>
        <v>-1.1593855896894618</v>
      </c>
      <c r="AD14" s="207">
        <f t="shared" si="3"/>
        <v>1.9406144103105381</v>
      </c>
      <c r="AE14" s="207"/>
      <c r="AF14" s="207"/>
      <c r="AG14" s="207"/>
      <c r="AH14" s="212">
        <f t="shared" si="4"/>
        <v>10.69</v>
      </c>
      <c r="AI14" s="212">
        <f t="shared" si="5"/>
        <v>7.3109999999999999</v>
      </c>
      <c r="AK14" s="219">
        <v>50</v>
      </c>
      <c r="AL14" s="220">
        <v>9.2639999999999993</v>
      </c>
      <c r="AM14" s="224">
        <v>0.6</v>
      </c>
      <c r="AN14" s="221">
        <v>-1.1000000000000001</v>
      </c>
      <c r="AO14" s="225">
        <v>1.9</v>
      </c>
      <c r="AP14" s="207"/>
      <c r="AQ14" s="207"/>
      <c r="AR14" s="207"/>
      <c r="AS14" s="211"/>
      <c r="AU14" s="211">
        <v>200</v>
      </c>
      <c r="AV14" s="212">
        <v>0.1222</v>
      </c>
      <c r="AW14" s="213">
        <v>6</v>
      </c>
      <c r="AX14" s="216">
        <v>-9.6</v>
      </c>
      <c r="AY14" s="207" t="s">
        <v>135</v>
      </c>
      <c r="AZ14" s="207" t="s">
        <v>153</v>
      </c>
      <c r="BA14" s="207" t="s">
        <v>90</v>
      </c>
      <c r="BB14" s="223">
        <v>0.999</v>
      </c>
      <c r="BD14" s="211">
        <v>50</v>
      </c>
      <c r="BE14" s="212">
        <v>6.1020000000000003</v>
      </c>
      <c r="BF14" s="213">
        <v>31.2</v>
      </c>
      <c r="BG14" s="216">
        <v>-40.200000000000003</v>
      </c>
      <c r="BH14" s="207"/>
      <c r="BI14" s="207"/>
      <c r="BJ14" s="207"/>
      <c r="BK14" s="207"/>
      <c r="BM14" s="211">
        <v>200</v>
      </c>
      <c r="BN14" s="212">
        <v>5.1909999999999998E-2</v>
      </c>
      <c r="BO14" s="213">
        <v>4.9000000000000004</v>
      </c>
      <c r="BP14" s="214">
        <v>18.3</v>
      </c>
      <c r="BQ14" s="207">
        <v>4</v>
      </c>
      <c r="BR14" s="207">
        <v>3.8</v>
      </c>
      <c r="BS14" s="207">
        <v>1.3</v>
      </c>
      <c r="BT14" s="207"/>
      <c r="BU14" s="212">
        <v>3.4090000000000002E-2</v>
      </c>
      <c r="BV14" s="212">
        <v>1.787E-2</v>
      </c>
      <c r="BW14" s="212"/>
      <c r="BX14" s="211">
        <v>200</v>
      </c>
      <c r="BY14" s="212">
        <v>9.2900000000000003E-4</v>
      </c>
      <c r="BZ14" s="213">
        <v>2.4</v>
      </c>
      <c r="CA14" s="214">
        <v>2</v>
      </c>
      <c r="CB14" s="207">
        <v>2.5</v>
      </c>
      <c r="CC14" s="207">
        <v>2.5</v>
      </c>
      <c r="CD14" s="207">
        <v>0.1</v>
      </c>
      <c r="CE14" s="207"/>
      <c r="CF14" s="212">
        <v>6.2200000000000005E-4</v>
      </c>
      <c r="CG14" s="212">
        <v>3.0699999999999998E-4</v>
      </c>
      <c r="CM14" s="211">
        <v>50</v>
      </c>
      <c r="CN14" s="212">
        <v>7.3109999999999999</v>
      </c>
      <c r="CO14" s="216">
        <v>0.8</v>
      </c>
      <c r="CP14" s="216">
        <v>-1.1000000000000001</v>
      </c>
      <c r="CQ14" s="216">
        <v>2</v>
      </c>
      <c r="CR14" s="207"/>
      <c r="CS14" s="207"/>
      <c r="CT14" s="207"/>
      <c r="CV14" s="211">
        <v>50</v>
      </c>
      <c r="CW14" s="212">
        <v>10.69</v>
      </c>
      <c r="CX14" s="216">
        <v>0.6</v>
      </c>
      <c r="CY14" s="216">
        <v>-1.2</v>
      </c>
      <c r="CZ14" s="216">
        <v>1.9</v>
      </c>
      <c r="DA14" s="207"/>
      <c r="DB14" s="207"/>
      <c r="DC14" s="207"/>
    </row>
    <row r="15" spans="1:107" s="215" customFormat="1" x14ac:dyDescent="0.15">
      <c r="A15" s="255">
        <v>55</v>
      </c>
      <c r="B15" s="212">
        <v>196.8</v>
      </c>
      <c r="C15" s="213">
        <v>3.5</v>
      </c>
      <c r="D15" s="256">
        <v>-5.7</v>
      </c>
      <c r="E15" s="207">
        <v>3.2908965343808672</v>
      </c>
      <c r="F15" s="207">
        <v>3.8</v>
      </c>
      <c r="H15" s="211">
        <v>55</v>
      </c>
      <c r="I15" s="212">
        <v>183.5</v>
      </c>
      <c r="J15" s="213">
        <v>11.69</v>
      </c>
      <c r="K15" s="214">
        <v>11.07</v>
      </c>
      <c r="L15" s="207">
        <v>3.65</v>
      </c>
      <c r="M15" s="207">
        <v>2.16</v>
      </c>
      <c r="N15" s="207">
        <v>2.94</v>
      </c>
      <c r="O15" s="218">
        <v>0</v>
      </c>
      <c r="Q15" s="211">
        <v>55</v>
      </c>
      <c r="R15" s="212">
        <v>7.2640000000000002</v>
      </c>
      <c r="S15" s="213">
        <v>0.72199999999999998</v>
      </c>
      <c r="T15" s="214">
        <v>0.40500000000000003</v>
      </c>
      <c r="U15" s="207">
        <v>1.915</v>
      </c>
      <c r="V15" s="207">
        <v>1.78</v>
      </c>
      <c r="W15" s="207">
        <v>0.70599999999999996</v>
      </c>
      <c r="X15" s="207"/>
      <c r="Z15" s="211">
        <v>55</v>
      </c>
      <c r="AA15" s="212">
        <f t="shared" si="0"/>
        <v>14.428999999999998</v>
      </c>
      <c r="AB15" s="213">
        <f t="shared" si="1"/>
        <v>0.65947051077690766</v>
      </c>
      <c r="AC15" s="216">
        <f t="shared" si="2"/>
        <v>-1.2</v>
      </c>
      <c r="AD15" s="207">
        <f t="shared" si="3"/>
        <v>1.9405294892230924</v>
      </c>
      <c r="AE15" s="207"/>
      <c r="AF15" s="207"/>
      <c r="AG15" s="207"/>
      <c r="AH15" s="212">
        <f t="shared" si="4"/>
        <v>8.5809999999999995</v>
      </c>
      <c r="AI15" s="212">
        <f t="shared" si="5"/>
        <v>5.8479999999999999</v>
      </c>
      <c r="AK15" s="219">
        <v>55</v>
      </c>
      <c r="AL15" s="220">
        <v>7.5270000000000001</v>
      </c>
      <c r="AM15" s="224">
        <v>0.8</v>
      </c>
      <c r="AN15" s="221">
        <v>-1.1000000000000001</v>
      </c>
      <c r="AO15" s="225">
        <v>1.9</v>
      </c>
      <c r="AP15" s="207"/>
      <c r="AQ15" s="207"/>
      <c r="AR15" s="207"/>
      <c r="AS15" s="211"/>
      <c r="AU15" s="211">
        <v>250</v>
      </c>
      <c r="AV15" s="212">
        <v>6.3979999999999995E-2</v>
      </c>
      <c r="AW15" s="213">
        <v>6.5</v>
      </c>
      <c r="AX15" s="216">
        <v>-10</v>
      </c>
      <c r="AY15" s="207" t="s">
        <v>107</v>
      </c>
      <c r="AZ15" s="207" t="s">
        <v>155</v>
      </c>
      <c r="BA15" s="207" t="s">
        <v>90</v>
      </c>
      <c r="BB15" s="223">
        <v>0.99099999999999999</v>
      </c>
      <c r="BD15" s="211">
        <v>55</v>
      </c>
      <c r="BE15" s="212">
        <v>4.8490000000000002</v>
      </c>
      <c r="BF15" s="213">
        <v>29.4</v>
      </c>
      <c r="BG15" s="216">
        <v>-39</v>
      </c>
      <c r="BH15" s="207"/>
      <c r="BI15" s="207"/>
      <c r="BJ15" s="207"/>
      <c r="BK15" s="207"/>
      <c r="BM15" s="211">
        <v>300</v>
      </c>
      <c r="BN15" s="212">
        <v>3.7429999999999998E-2</v>
      </c>
      <c r="BO15" s="213">
        <v>3.9</v>
      </c>
      <c r="BP15" s="214">
        <v>20.399999999999999</v>
      </c>
      <c r="BQ15" s="207">
        <v>4.3</v>
      </c>
      <c r="BR15" s="207">
        <v>4.0999999999999996</v>
      </c>
      <c r="BS15" s="207">
        <v>1.3</v>
      </c>
      <c r="BT15" s="207"/>
      <c r="BU15" s="212">
        <v>2.47E-2</v>
      </c>
      <c r="BV15" s="212">
        <v>1.2749999999999999E-2</v>
      </c>
      <c r="BW15" s="212"/>
      <c r="BX15" s="211">
        <v>300</v>
      </c>
      <c r="BY15" s="212">
        <v>3.1399999999999999E-4</v>
      </c>
      <c r="BZ15" s="213">
        <v>2.2999999999999998</v>
      </c>
      <c r="CA15" s="214">
        <v>2.1</v>
      </c>
      <c r="CB15" s="207">
        <v>2.8</v>
      </c>
      <c r="CC15" s="207">
        <v>2.8</v>
      </c>
      <c r="CD15" s="207">
        <v>0</v>
      </c>
      <c r="CE15" s="207"/>
      <c r="CF15" s="212">
        <v>2.1499999999999999E-4</v>
      </c>
      <c r="CG15" s="212">
        <v>9.8999999999999994E-5</v>
      </c>
      <c r="CM15" s="211">
        <v>55</v>
      </c>
      <c r="CN15" s="212">
        <v>5.8479999999999999</v>
      </c>
      <c r="CO15" s="216">
        <v>0.6</v>
      </c>
      <c r="CP15" s="216">
        <v>-1.2</v>
      </c>
      <c r="CQ15" s="216">
        <v>2</v>
      </c>
      <c r="CR15" s="207"/>
      <c r="CS15" s="207"/>
      <c r="CT15" s="207"/>
      <c r="CV15" s="211">
        <v>55</v>
      </c>
      <c r="CW15" s="212">
        <v>8.5809999999999995</v>
      </c>
      <c r="CX15" s="216">
        <v>0.7</v>
      </c>
      <c r="CY15" s="216">
        <v>-1.2</v>
      </c>
      <c r="CZ15" s="216">
        <v>1.9</v>
      </c>
      <c r="DA15" s="207"/>
      <c r="DB15" s="207"/>
      <c r="DC15" s="207"/>
    </row>
    <row r="16" spans="1:107" s="215" customFormat="1" x14ac:dyDescent="0.15">
      <c r="A16" s="255">
        <v>60</v>
      </c>
      <c r="B16" s="212">
        <v>170.6</v>
      </c>
      <c r="C16" s="213">
        <v>3.2</v>
      </c>
      <c r="D16" s="256">
        <v>-5.4</v>
      </c>
      <c r="E16" s="207">
        <v>3.1176914536239795</v>
      </c>
      <c r="F16" s="207">
        <v>3.7</v>
      </c>
      <c r="H16" s="211">
        <v>60</v>
      </c>
      <c r="I16" s="212">
        <v>155.5</v>
      </c>
      <c r="J16" s="213">
        <v>11.06</v>
      </c>
      <c r="K16" s="214">
        <v>10.66</v>
      </c>
      <c r="L16" s="207">
        <v>3.58</v>
      </c>
      <c r="M16" s="207">
        <v>2.11</v>
      </c>
      <c r="N16" s="207">
        <v>2.89</v>
      </c>
      <c r="O16" s="218">
        <v>0</v>
      </c>
      <c r="Q16" s="211">
        <v>60</v>
      </c>
      <c r="R16" s="212">
        <v>6.9240000000000004</v>
      </c>
      <c r="S16" s="213">
        <v>0.69599999999999995</v>
      </c>
      <c r="T16" s="214">
        <v>0.39200000000000002</v>
      </c>
      <c r="U16" s="207">
        <v>1.91</v>
      </c>
      <c r="V16" s="207">
        <v>1.7789999999999999</v>
      </c>
      <c r="W16" s="207">
        <v>0.69399999999999995</v>
      </c>
      <c r="X16" s="207"/>
      <c r="Z16" s="211">
        <v>60</v>
      </c>
      <c r="AA16" s="212">
        <f t="shared" si="0"/>
        <v>11.698</v>
      </c>
      <c r="AB16" s="213">
        <f t="shared" si="1"/>
        <v>0.61918276628483493</v>
      </c>
      <c r="AC16" s="216">
        <f t="shared" si="2"/>
        <v>-1.2404086168575825</v>
      </c>
      <c r="AD16" s="207">
        <f t="shared" si="3"/>
        <v>1.9404086168575825</v>
      </c>
      <c r="AE16" s="207"/>
      <c r="AF16" s="207"/>
      <c r="AG16" s="207"/>
      <c r="AH16" s="212">
        <f t="shared" si="4"/>
        <v>6.9710000000000001</v>
      </c>
      <c r="AI16" s="212">
        <f t="shared" si="5"/>
        <v>4.7270000000000003</v>
      </c>
      <c r="AK16" s="219">
        <v>60</v>
      </c>
      <c r="AL16" s="220">
        <v>6.1829999999999998</v>
      </c>
      <c r="AM16" s="224">
        <v>0.8</v>
      </c>
      <c r="AN16" s="221">
        <v>-1.3</v>
      </c>
      <c r="AO16" s="225">
        <v>1.8</v>
      </c>
      <c r="AP16" s="207"/>
      <c r="AQ16" s="207"/>
      <c r="AR16" s="207"/>
      <c r="AS16" s="211"/>
      <c r="AU16" s="211">
        <v>300</v>
      </c>
      <c r="AV16" s="212">
        <v>3.9480000000000001E-2</v>
      </c>
      <c r="AW16" s="213">
        <v>7.1</v>
      </c>
      <c r="AX16" s="216">
        <v>-10.6</v>
      </c>
      <c r="AY16" s="207" t="s">
        <v>109</v>
      </c>
      <c r="AZ16" s="207" t="s">
        <v>107</v>
      </c>
      <c r="BA16" s="207" t="s">
        <v>89</v>
      </c>
      <c r="BB16" s="223">
        <v>0.98899999999999999</v>
      </c>
      <c r="BD16" s="211">
        <v>60</v>
      </c>
      <c r="BE16" s="212">
        <v>3.9140000000000001</v>
      </c>
      <c r="BF16" s="213">
        <v>28.5</v>
      </c>
      <c r="BG16" s="216">
        <v>-37.5</v>
      </c>
      <c r="BH16" s="207"/>
      <c r="BI16" s="207"/>
      <c r="BJ16" s="207"/>
      <c r="BK16" s="207"/>
      <c r="BM16" s="211">
        <v>450</v>
      </c>
      <c r="BN16" s="212">
        <v>2.3009999999999999E-2</v>
      </c>
      <c r="BO16" s="213">
        <v>3.1</v>
      </c>
      <c r="BP16" s="214">
        <v>22.6</v>
      </c>
      <c r="BQ16" s="207">
        <v>4.5999999999999996</v>
      </c>
      <c r="BR16" s="207">
        <v>4.4000000000000004</v>
      </c>
      <c r="BS16" s="207">
        <v>1.4</v>
      </c>
      <c r="BT16" s="207"/>
      <c r="BU16" s="212">
        <v>1.5350000000000001E-2</v>
      </c>
      <c r="BV16" s="212">
        <v>7.6400000000000001E-3</v>
      </c>
      <c r="BW16" s="212"/>
      <c r="BX16" s="211">
        <v>450</v>
      </c>
      <c r="BY16" s="212">
        <v>9.3900000000000006E-5</v>
      </c>
      <c r="BZ16" s="213">
        <v>2.1</v>
      </c>
      <c r="CA16" s="214">
        <v>2.1</v>
      </c>
      <c r="CB16" s="207">
        <v>3.3</v>
      </c>
      <c r="CC16" s="207">
        <v>3.3</v>
      </c>
      <c r="CD16" s="207">
        <v>0.2</v>
      </c>
      <c r="CE16" s="207"/>
      <c r="CF16" s="212">
        <v>6.6099999999999994E-5</v>
      </c>
      <c r="CG16" s="212">
        <v>2.7900000000000001E-5</v>
      </c>
      <c r="CM16" s="211">
        <v>60</v>
      </c>
      <c r="CN16" s="212">
        <v>4.7270000000000003</v>
      </c>
      <c r="CO16" s="216">
        <v>0.5</v>
      </c>
      <c r="CP16" s="216">
        <v>-1.3</v>
      </c>
      <c r="CQ16" s="216">
        <v>2</v>
      </c>
      <c r="CR16" s="207"/>
      <c r="CS16" s="207"/>
      <c r="CT16" s="207"/>
      <c r="CV16" s="211">
        <v>60</v>
      </c>
      <c r="CW16" s="212">
        <v>6.9710000000000001</v>
      </c>
      <c r="CX16" s="216">
        <v>0.7</v>
      </c>
      <c r="CY16" s="216">
        <v>-1.2</v>
      </c>
      <c r="CZ16" s="216">
        <v>1.9</v>
      </c>
      <c r="DA16" s="207"/>
      <c r="DB16" s="207"/>
      <c r="DC16" s="207"/>
    </row>
    <row r="17" spans="1:107" s="215" customFormat="1" x14ac:dyDescent="0.15">
      <c r="A17" s="255">
        <v>65</v>
      </c>
      <c r="B17" s="212">
        <v>149.19999999999999</v>
      </c>
      <c r="C17" s="213">
        <v>3.1</v>
      </c>
      <c r="D17" s="256">
        <v>-5.2</v>
      </c>
      <c r="E17" s="207">
        <v>3.0022213997860541</v>
      </c>
      <c r="F17" s="207">
        <v>3.7</v>
      </c>
      <c r="H17" s="211">
        <v>65</v>
      </c>
      <c r="I17" s="212">
        <v>134.1</v>
      </c>
      <c r="J17" s="213">
        <v>10.52</v>
      </c>
      <c r="K17" s="214">
        <v>10.3</v>
      </c>
      <c r="L17" s="207">
        <v>3.52</v>
      </c>
      <c r="M17" s="207">
        <v>2.06</v>
      </c>
      <c r="N17" s="207">
        <v>2.85</v>
      </c>
      <c r="O17" s="218">
        <v>0</v>
      </c>
      <c r="Q17" s="211">
        <v>65</v>
      </c>
      <c r="R17" s="212">
        <v>6.6029999999999998</v>
      </c>
      <c r="S17" s="213">
        <v>0.67600000000000005</v>
      </c>
      <c r="T17" s="214">
        <v>0.36499999999999999</v>
      </c>
      <c r="U17" s="207">
        <v>1.9039999999999999</v>
      </c>
      <c r="V17" s="207">
        <v>1.778</v>
      </c>
      <c r="W17" s="207">
        <v>0.68200000000000005</v>
      </c>
      <c r="X17" s="207"/>
      <c r="Z17" s="211">
        <v>65</v>
      </c>
      <c r="AA17" s="212">
        <f t="shared" si="0"/>
        <v>9.577</v>
      </c>
      <c r="AB17" s="213">
        <f t="shared" si="1"/>
        <v>0.5</v>
      </c>
      <c r="AC17" s="216">
        <f t="shared" si="2"/>
        <v>-1.0195572726323483</v>
      </c>
      <c r="AD17" s="207">
        <f t="shared" si="3"/>
        <v>1.9402213636838257</v>
      </c>
      <c r="AE17" s="207"/>
      <c r="AF17" s="207"/>
      <c r="AG17" s="207"/>
      <c r="AH17" s="212">
        <f t="shared" si="4"/>
        <v>5.7249999999999996</v>
      </c>
      <c r="AI17" s="212">
        <f t="shared" si="5"/>
        <v>3.8519999999999999</v>
      </c>
      <c r="AK17" s="219">
        <v>65</v>
      </c>
      <c r="AL17" s="220">
        <v>5.1189999999999998</v>
      </c>
      <c r="AM17" s="224">
        <v>0.9</v>
      </c>
      <c r="AN17" s="221">
        <v>-1</v>
      </c>
      <c r="AO17" s="225">
        <v>1.8</v>
      </c>
      <c r="AP17" s="207"/>
      <c r="AQ17" s="207"/>
      <c r="AR17" s="207"/>
      <c r="AS17" s="211"/>
      <c r="AU17" s="211">
        <v>400</v>
      </c>
      <c r="AV17" s="212">
        <v>1.985E-2</v>
      </c>
      <c r="AW17" s="213">
        <v>7.9</v>
      </c>
      <c r="AX17" s="216">
        <v>-11.4</v>
      </c>
      <c r="AY17" s="207" t="s">
        <v>156</v>
      </c>
      <c r="AZ17" s="207" t="s">
        <v>157</v>
      </c>
      <c r="BA17" s="207" t="s">
        <v>89</v>
      </c>
      <c r="BB17" s="223">
        <v>0.995</v>
      </c>
      <c r="BD17" s="211">
        <v>65</v>
      </c>
      <c r="BE17" s="212">
        <v>3.1890000000000001</v>
      </c>
      <c r="BF17" s="213">
        <v>27.1</v>
      </c>
      <c r="BG17" s="216">
        <v>-36.1</v>
      </c>
      <c r="BH17" s="207"/>
      <c r="BI17" s="207"/>
      <c r="BJ17" s="207"/>
      <c r="BK17" s="207"/>
      <c r="BM17" s="211">
        <v>700</v>
      </c>
      <c r="BN17" s="212">
        <v>1.0410000000000001E-2</v>
      </c>
      <c r="BO17" s="213">
        <v>2.4</v>
      </c>
      <c r="BP17" s="214">
        <v>25.5</v>
      </c>
      <c r="BQ17" s="207">
        <v>5.3</v>
      </c>
      <c r="BR17" s="207">
        <v>5.0999999999999996</v>
      </c>
      <c r="BS17" s="207">
        <v>1.5</v>
      </c>
      <c r="BT17" s="207"/>
      <c r="BU17" s="212">
        <v>7.0899999999999999E-3</v>
      </c>
      <c r="BV17" s="212">
        <v>3.31E-3</v>
      </c>
      <c r="BW17" s="212"/>
      <c r="BX17" s="211">
        <v>700</v>
      </c>
      <c r="BY17" s="212">
        <v>2.1299999999999999E-5</v>
      </c>
      <c r="BZ17" s="213">
        <v>2</v>
      </c>
      <c r="CA17" s="214">
        <v>2.4</v>
      </c>
      <c r="CB17" s="207">
        <v>4.0999999999999996</v>
      </c>
      <c r="CC17" s="207">
        <v>4.0999999999999996</v>
      </c>
      <c r="CD17" s="207">
        <v>0.5</v>
      </c>
      <c r="CE17" s="207"/>
      <c r="CF17" s="212">
        <v>1.5400000000000002E-5</v>
      </c>
      <c r="CG17" s="212">
        <v>5.8000000000000004E-6</v>
      </c>
      <c r="CM17" s="211">
        <v>65</v>
      </c>
      <c r="CN17" s="212">
        <v>3.8519999999999999</v>
      </c>
      <c r="CO17" s="216">
        <v>0.5</v>
      </c>
      <c r="CP17" s="216">
        <v>-0.9</v>
      </c>
      <c r="CQ17" s="216">
        <v>2</v>
      </c>
      <c r="CR17" s="207"/>
      <c r="CS17" s="207"/>
      <c r="CT17" s="207"/>
      <c r="CV17" s="211">
        <v>65</v>
      </c>
      <c r="CW17" s="212">
        <v>5.7249999999999996</v>
      </c>
      <c r="CX17" s="216">
        <v>0.5</v>
      </c>
      <c r="CY17" s="216">
        <v>-1.1000000000000001</v>
      </c>
      <c r="CZ17" s="216">
        <v>1.9</v>
      </c>
      <c r="DA17" s="207"/>
      <c r="DB17" s="207"/>
      <c r="DC17" s="207"/>
    </row>
    <row r="18" spans="1:107" s="215" customFormat="1" x14ac:dyDescent="0.15">
      <c r="A18" s="255">
        <v>70</v>
      </c>
      <c r="B18" s="212">
        <v>131.5</v>
      </c>
      <c r="C18" s="213">
        <v>2.8</v>
      </c>
      <c r="D18" s="256">
        <v>-4.9000000000000004</v>
      </c>
      <c r="E18" s="207">
        <v>2.8290163190291668</v>
      </c>
      <c r="F18" s="207">
        <v>3.6</v>
      </c>
      <c r="H18" s="211">
        <v>70</v>
      </c>
      <c r="I18" s="212">
        <v>117.2</v>
      </c>
      <c r="J18" s="213">
        <v>10.07</v>
      </c>
      <c r="K18" s="214">
        <v>9.99</v>
      </c>
      <c r="L18" s="207">
        <v>3.46</v>
      </c>
      <c r="M18" s="207">
        <v>2.0299999999999998</v>
      </c>
      <c r="N18" s="207">
        <v>2.81</v>
      </c>
      <c r="O18" s="218">
        <v>0</v>
      </c>
      <c r="Q18" s="211">
        <v>70</v>
      </c>
      <c r="R18" s="212">
        <v>6.3010000000000002</v>
      </c>
      <c r="S18" s="213">
        <v>0.65400000000000003</v>
      </c>
      <c r="T18" s="214">
        <v>0.35399999999999998</v>
      </c>
      <c r="U18" s="207">
        <v>1.9</v>
      </c>
      <c r="V18" s="207">
        <v>1.7769999999999999</v>
      </c>
      <c r="W18" s="207">
        <v>0.67</v>
      </c>
      <c r="X18" s="207"/>
      <c r="Z18" s="211">
        <v>70</v>
      </c>
      <c r="AA18" s="212">
        <f t="shared" si="0"/>
        <v>7.92</v>
      </c>
      <c r="AB18" s="213">
        <f t="shared" si="1"/>
        <v>0.3</v>
      </c>
      <c r="AC18" s="216">
        <f t="shared" si="2"/>
        <v>-0.95991161616161613</v>
      </c>
      <c r="AD18" s="207">
        <f t="shared" si="3"/>
        <v>1.8999999999999997</v>
      </c>
      <c r="AE18" s="207"/>
      <c r="AF18" s="207"/>
      <c r="AG18" s="207"/>
      <c r="AH18" s="212">
        <f t="shared" si="4"/>
        <v>4.7450000000000001</v>
      </c>
      <c r="AI18" s="212">
        <f t="shared" si="5"/>
        <v>3.1749999999999998</v>
      </c>
      <c r="AK18" s="219">
        <v>70</v>
      </c>
      <c r="AL18" s="220">
        <v>4.2789999999999999</v>
      </c>
      <c r="AM18" s="224">
        <v>1.4</v>
      </c>
      <c r="AN18" s="221">
        <v>-1.2</v>
      </c>
      <c r="AO18" s="225">
        <v>1.8</v>
      </c>
      <c r="AP18" s="207"/>
      <c r="AQ18" s="207"/>
      <c r="AR18" s="207"/>
      <c r="AS18" s="211"/>
      <c r="AU18" s="211">
        <v>500</v>
      </c>
      <c r="AV18" s="212">
        <v>1.162E-2</v>
      </c>
      <c r="AW18" s="213">
        <v>8.6999999999999993</v>
      </c>
      <c r="AX18" s="216">
        <v>-12</v>
      </c>
      <c r="AY18" s="207" t="s">
        <v>114</v>
      </c>
      <c r="AZ18" s="207" t="s">
        <v>161</v>
      </c>
      <c r="BA18" s="207" t="s">
        <v>83</v>
      </c>
      <c r="BB18" s="223">
        <v>1.0389999999999999</v>
      </c>
      <c r="BD18" s="211">
        <v>70</v>
      </c>
      <c r="BE18" s="212">
        <v>2.633</v>
      </c>
      <c r="BF18" s="213">
        <v>26.2</v>
      </c>
      <c r="BG18" s="216">
        <v>-34.5</v>
      </c>
      <c r="BH18" s="207"/>
      <c r="BI18" s="207"/>
      <c r="BJ18" s="207"/>
      <c r="BK18" s="207"/>
      <c r="BM18" s="211">
        <v>1000</v>
      </c>
      <c r="BN18" s="212">
        <v>4.2700000000000004E-3</v>
      </c>
      <c r="BO18" s="213">
        <v>2.1</v>
      </c>
      <c r="BP18" s="214">
        <v>28.3</v>
      </c>
      <c r="BQ18" s="207">
        <v>6.3</v>
      </c>
      <c r="BR18" s="207">
        <v>6</v>
      </c>
      <c r="BS18" s="207">
        <v>1.6</v>
      </c>
      <c r="BT18" s="207"/>
      <c r="BU18" s="212">
        <v>2.97E-3</v>
      </c>
      <c r="BV18" s="212">
        <v>1.2999999999999999E-3</v>
      </c>
      <c r="BW18" s="212"/>
      <c r="BX18" s="211">
        <v>1000</v>
      </c>
      <c r="BY18" s="212">
        <v>5.1699999999999996E-6</v>
      </c>
      <c r="BZ18" s="213">
        <v>2.1</v>
      </c>
      <c r="CA18" s="214">
        <v>2.8</v>
      </c>
      <c r="CB18" s="207">
        <v>5</v>
      </c>
      <c r="CC18" s="207">
        <v>5</v>
      </c>
      <c r="CD18" s="207">
        <v>0.7</v>
      </c>
      <c r="CE18" s="207"/>
      <c r="CF18" s="212">
        <v>3.8399999999999997E-6</v>
      </c>
      <c r="CG18" s="212">
        <v>1.33E-6</v>
      </c>
      <c r="CM18" s="211">
        <v>70</v>
      </c>
      <c r="CN18" s="212">
        <v>3.1749999999999998</v>
      </c>
      <c r="CO18" s="216">
        <v>0.3</v>
      </c>
      <c r="CP18" s="216">
        <v>-0.9</v>
      </c>
      <c r="CQ18" s="216">
        <v>1.9</v>
      </c>
      <c r="CR18" s="207"/>
      <c r="CS18" s="207"/>
      <c r="CT18" s="207"/>
      <c r="CV18" s="211">
        <v>70</v>
      </c>
      <c r="CW18" s="212">
        <v>4.7450000000000001</v>
      </c>
      <c r="CX18" s="216">
        <v>0.3</v>
      </c>
      <c r="CY18" s="216">
        <v>-1</v>
      </c>
      <c r="CZ18" s="216">
        <v>1.9</v>
      </c>
      <c r="DA18" s="207"/>
      <c r="DB18" s="207"/>
      <c r="DC18" s="207"/>
    </row>
    <row r="19" spans="1:107" s="215" customFormat="1" x14ac:dyDescent="0.15">
      <c r="A19" s="255">
        <v>75</v>
      </c>
      <c r="B19" s="212">
        <v>116.6</v>
      </c>
      <c r="C19" s="213">
        <v>2.6</v>
      </c>
      <c r="D19" s="256">
        <v>-4.7</v>
      </c>
      <c r="E19" s="207">
        <v>2.7135462651912414</v>
      </c>
      <c r="F19" s="207">
        <v>3.6</v>
      </c>
      <c r="H19" s="211">
        <v>75</v>
      </c>
      <c r="I19" s="212">
        <v>103.6</v>
      </c>
      <c r="J19" s="213">
        <v>9.69</v>
      </c>
      <c r="K19" s="214">
        <v>9.7200000000000006</v>
      </c>
      <c r="L19" s="207">
        <v>3.41</v>
      </c>
      <c r="M19" s="207">
        <v>2</v>
      </c>
      <c r="N19" s="207">
        <v>2.77</v>
      </c>
      <c r="O19" s="218">
        <v>0</v>
      </c>
      <c r="Q19" s="211">
        <v>75</v>
      </c>
      <c r="R19" s="212">
        <v>6.016</v>
      </c>
      <c r="S19" s="213">
        <v>0.63100000000000001</v>
      </c>
      <c r="T19" s="214">
        <v>0.33900000000000002</v>
      </c>
      <c r="U19" s="207">
        <v>1.895</v>
      </c>
      <c r="V19" s="207">
        <v>1.7769999999999999</v>
      </c>
      <c r="W19" s="207">
        <v>0.65900000000000003</v>
      </c>
      <c r="X19" s="207"/>
      <c r="Z19" s="211">
        <v>75</v>
      </c>
      <c r="AA19" s="212">
        <f t="shared" si="0"/>
        <v>6.5910000000000002</v>
      </c>
      <c r="AB19" s="213">
        <f t="shared" si="1"/>
        <v>0.4</v>
      </c>
      <c r="AC19" s="216">
        <f t="shared" si="2"/>
        <v>-0.9</v>
      </c>
      <c r="AD19" s="207">
        <f t="shared" si="3"/>
        <v>1.9</v>
      </c>
      <c r="AE19" s="207"/>
      <c r="AF19" s="207"/>
      <c r="AG19" s="207"/>
      <c r="AH19" s="212">
        <f t="shared" si="4"/>
        <v>3.9550000000000001</v>
      </c>
      <c r="AI19" s="212">
        <f t="shared" si="5"/>
        <v>2.6360000000000001</v>
      </c>
      <c r="AK19" s="219">
        <v>75</v>
      </c>
      <c r="AL19" s="220">
        <v>3.6110000000000002</v>
      </c>
      <c r="AM19" s="224">
        <v>1.5</v>
      </c>
      <c r="AN19" s="221">
        <v>-1.3</v>
      </c>
      <c r="AO19" s="225">
        <v>1.7</v>
      </c>
      <c r="AP19" s="207"/>
      <c r="AQ19" s="207"/>
      <c r="AR19" s="207"/>
      <c r="AS19" s="211"/>
      <c r="AU19" s="211">
        <v>750</v>
      </c>
      <c r="AV19" s="212">
        <v>3.65E-3</v>
      </c>
      <c r="AW19" s="213">
        <v>9.9</v>
      </c>
      <c r="AX19" s="216">
        <v>-13</v>
      </c>
      <c r="AY19" s="207" t="s">
        <v>180</v>
      </c>
      <c r="AZ19" s="207" t="s">
        <v>116</v>
      </c>
      <c r="BA19" s="207" t="s">
        <v>96</v>
      </c>
      <c r="BB19" s="223">
        <v>1.1319999999999999</v>
      </c>
      <c r="BD19" s="211">
        <v>75</v>
      </c>
      <c r="BE19" s="212">
        <v>2.194</v>
      </c>
      <c r="BF19" s="213">
        <v>27.2</v>
      </c>
      <c r="BG19" s="216">
        <v>-33.1</v>
      </c>
      <c r="BH19" s="207"/>
      <c r="BI19" s="207"/>
      <c r="BJ19" s="207"/>
      <c r="BK19" s="207"/>
      <c r="BM19" s="211">
        <v>1500</v>
      </c>
      <c r="BN19" s="212">
        <v>1.1000000000000001E-3</v>
      </c>
      <c r="BO19" s="213">
        <v>2.1</v>
      </c>
      <c r="BP19" s="214">
        <v>32.4</v>
      </c>
      <c r="BQ19" s="207">
        <v>8.1999999999999993</v>
      </c>
      <c r="BR19" s="207">
        <v>7.9</v>
      </c>
      <c r="BS19" s="207">
        <v>2.1</v>
      </c>
      <c r="BT19" s="207"/>
      <c r="BU19" s="212">
        <v>7.7999999999999999E-4</v>
      </c>
      <c r="BV19" s="212">
        <v>3.1E-4</v>
      </c>
      <c r="BW19" s="212"/>
      <c r="BX19" s="211">
        <v>1500</v>
      </c>
      <c r="BY19" s="212">
        <v>7.1399999999999996E-7</v>
      </c>
      <c r="BZ19" s="213">
        <v>2.5</v>
      </c>
      <c r="CA19" s="214">
        <v>3.3</v>
      </c>
      <c r="CB19" s="207">
        <v>6.3</v>
      </c>
      <c r="CC19" s="207">
        <v>6.2</v>
      </c>
      <c r="CD19" s="207">
        <v>1</v>
      </c>
      <c r="CE19" s="207"/>
      <c r="CF19" s="212">
        <v>5.4199999999999996E-7</v>
      </c>
      <c r="CG19" s="212">
        <v>1.7100000000000001E-7</v>
      </c>
      <c r="CM19" s="211">
        <v>75</v>
      </c>
      <c r="CN19" s="212">
        <v>2.6360000000000001</v>
      </c>
      <c r="CO19" s="216">
        <v>0.4</v>
      </c>
      <c r="CP19" s="216">
        <v>-0.9</v>
      </c>
      <c r="CQ19" s="216">
        <v>1.9</v>
      </c>
      <c r="CR19" s="207"/>
      <c r="CS19" s="207"/>
      <c r="CT19" s="207"/>
      <c r="CV19" s="211">
        <v>75</v>
      </c>
      <c r="CW19" s="212">
        <v>3.9550000000000001</v>
      </c>
      <c r="CX19" s="216">
        <v>0.4</v>
      </c>
      <c r="CY19" s="216">
        <v>-0.9</v>
      </c>
      <c r="CZ19" s="216">
        <v>1.9</v>
      </c>
      <c r="DA19" s="207"/>
      <c r="DB19" s="207"/>
      <c r="DC19" s="207"/>
    </row>
    <row r="20" spans="1:107" s="215" customFormat="1" x14ac:dyDescent="0.15">
      <c r="A20" s="255">
        <v>80</v>
      </c>
      <c r="B20" s="212">
        <v>104.1</v>
      </c>
      <c r="C20" s="213">
        <v>2.5</v>
      </c>
      <c r="D20" s="256">
        <v>-4.7</v>
      </c>
      <c r="E20" s="207">
        <v>2.7135462651912414</v>
      </c>
      <c r="F20" s="207">
        <v>3.5</v>
      </c>
      <c r="H20" s="211">
        <v>80</v>
      </c>
      <c r="I20" s="212">
        <v>92.4</v>
      </c>
      <c r="J20" s="213">
        <v>9.3800000000000008</v>
      </c>
      <c r="K20" s="214">
        <v>9.49</v>
      </c>
      <c r="L20" s="207">
        <v>3.37</v>
      </c>
      <c r="M20" s="207">
        <v>1.97</v>
      </c>
      <c r="N20" s="207">
        <v>2.73</v>
      </c>
      <c r="O20" s="218">
        <v>0</v>
      </c>
      <c r="Q20" s="211">
        <v>80</v>
      </c>
      <c r="R20" s="212">
        <v>5.7480000000000002</v>
      </c>
      <c r="S20" s="213">
        <v>0.61599999999999999</v>
      </c>
      <c r="T20" s="214">
        <v>0.32200000000000001</v>
      </c>
      <c r="U20" s="207">
        <v>1.893</v>
      </c>
      <c r="V20" s="207">
        <v>1.778</v>
      </c>
      <c r="W20" s="207">
        <v>0.64900000000000002</v>
      </c>
      <c r="X20" s="207"/>
      <c r="Z20" s="211">
        <v>80</v>
      </c>
      <c r="AA20" s="212">
        <f t="shared" si="0"/>
        <v>5.5380000000000003</v>
      </c>
      <c r="AB20" s="213">
        <f t="shared" si="1"/>
        <v>0.32029613578909355</v>
      </c>
      <c r="AC20" s="216">
        <f t="shared" si="2"/>
        <v>-0.92029613578909353</v>
      </c>
      <c r="AD20" s="207">
        <f t="shared" si="3"/>
        <v>1.9</v>
      </c>
      <c r="AE20" s="207"/>
      <c r="AF20" s="207"/>
      <c r="AG20" s="207"/>
      <c r="AH20" s="212">
        <f t="shared" si="4"/>
        <v>3.331</v>
      </c>
      <c r="AI20" s="212">
        <f t="shared" si="5"/>
        <v>2.2069999999999999</v>
      </c>
      <c r="AK20" s="219">
        <v>80</v>
      </c>
      <c r="AL20" s="220">
        <v>3.073</v>
      </c>
      <c r="AM20" s="224">
        <v>1.5</v>
      </c>
      <c r="AN20" s="221">
        <v>-1.6</v>
      </c>
      <c r="AO20" s="225">
        <v>1.7</v>
      </c>
      <c r="AP20" s="207"/>
      <c r="AQ20" s="207"/>
      <c r="AR20" s="207"/>
      <c r="AS20" s="211"/>
      <c r="AU20" s="211">
        <v>1000</v>
      </c>
      <c r="AV20" s="212">
        <v>1.263E-3</v>
      </c>
      <c r="AW20" s="213">
        <v>10.6</v>
      </c>
      <c r="AX20" s="216">
        <v>-13.6</v>
      </c>
      <c r="AY20" s="207" t="s">
        <v>145</v>
      </c>
      <c r="AZ20" s="207" t="s">
        <v>163</v>
      </c>
      <c r="BA20" s="207" t="s">
        <v>99</v>
      </c>
      <c r="BB20" s="223">
        <v>1.2110000000000001</v>
      </c>
      <c r="BD20" s="211">
        <v>80</v>
      </c>
      <c r="BE20" s="212">
        <v>1.8380000000000001</v>
      </c>
      <c r="BF20" s="213">
        <v>24.8</v>
      </c>
      <c r="BG20" s="216">
        <v>-31.7</v>
      </c>
      <c r="BH20" s="207"/>
      <c r="BI20" s="207"/>
      <c r="BJ20" s="207"/>
      <c r="BK20" s="207"/>
      <c r="BM20" s="211">
        <v>2000</v>
      </c>
      <c r="BN20" s="212">
        <v>3.1100000000000002E-4</v>
      </c>
      <c r="BO20" s="213">
        <v>2.4</v>
      </c>
      <c r="BP20" s="214">
        <v>36.1</v>
      </c>
      <c r="BQ20" s="207">
        <v>10.7</v>
      </c>
      <c r="BR20" s="207">
        <v>10.4</v>
      </c>
      <c r="BS20" s="207">
        <v>2.7</v>
      </c>
      <c r="BT20" s="207"/>
      <c r="BU20" s="212">
        <v>2.2699999999999999E-4</v>
      </c>
      <c r="BV20" s="212">
        <v>8.3999999999999995E-5</v>
      </c>
      <c r="BW20" s="212"/>
      <c r="BX20" s="211">
        <v>2000</v>
      </c>
      <c r="BY20" s="212">
        <v>1.24E-7</v>
      </c>
      <c r="BZ20" s="213">
        <v>2.9</v>
      </c>
      <c r="CA20" s="214">
        <v>3.9</v>
      </c>
      <c r="CB20" s="207">
        <v>7.4</v>
      </c>
      <c r="CC20" s="207">
        <v>7.2</v>
      </c>
      <c r="CD20" s="207">
        <v>1.4</v>
      </c>
      <c r="CE20" s="207"/>
      <c r="CF20" s="212">
        <v>9.5000000000000004E-8</v>
      </c>
      <c r="CG20" s="212">
        <v>2.9000000000000002E-8</v>
      </c>
      <c r="CM20" s="211">
        <v>80</v>
      </c>
      <c r="CN20" s="212">
        <v>2.2069999999999999</v>
      </c>
      <c r="CO20" s="216">
        <v>0.2</v>
      </c>
      <c r="CP20" s="216">
        <v>-0.8</v>
      </c>
      <c r="CQ20" s="216">
        <v>1.9</v>
      </c>
      <c r="CR20" s="207"/>
      <c r="CS20" s="207"/>
      <c r="CT20" s="207"/>
      <c r="CV20" s="211">
        <v>80</v>
      </c>
      <c r="CW20" s="212">
        <v>3.331</v>
      </c>
      <c r="CX20" s="216">
        <v>0.4</v>
      </c>
      <c r="CY20" s="216">
        <v>-1</v>
      </c>
      <c r="CZ20" s="216">
        <v>1.9</v>
      </c>
      <c r="DA20" s="207"/>
      <c r="DB20" s="207"/>
      <c r="DC20" s="207"/>
    </row>
    <row r="21" spans="1:107" s="215" customFormat="1" x14ac:dyDescent="0.15">
      <c r="A21" s="255">
        <v>85</v>
      </c>
      <c r="B21" s="212">
        <v>93.4</v>
      </c>
      <c r="C21" s="213">
        <v>2.4</v>
      </c>
      <c r="D21" s="256">
        <v>-4.5</v>
      </c>
      <c r="E21" s="207">
        <v>2.598076211353316</v>
      </c>
      <c r="F21" s="207">
        <v>3.5</v>
      </c>
      <c r="H21" s="211">
        <v>85</v>
      </c>
      <c r="I21" s="212">
        <v>83.02</v>
      </c>
      <c r="J21" s="213">
        <v>9.08</v>
      </c>
      <c r="K21" s="214">
        <v>9.27</v>
      </c>
      <c r="L21" s="207">
        <v>3.32</v>
      </c>
      <c r="M21" s="207">
        <v>1.94</v>
      </c>
      <c r="N21" s="207">
        <v>2.7</v>
      </c>
      <c r="O21" s="218">
        <v>0</v>
      </c>
      <c r="Q21" s="211">
        <v>85</v>
      </c>
      <c r="R21" s="212">
        <v>5.4960000000000004</v>
      </c>
      <c r="S21" s="213">
        <v>0.59499999999999997</v>
      </c>
      <c r="T21" s="214">
        <v>0.309</v>
      </c>
      <c r="U21" s="207">
        <v>1.889</v>
      </c>
      <c r="V21" s="207">
        <v>1.7769999999999999</v>
      </c>
      <c r="W21" s="207">
        <v>0.63900000000000001</v>
      </c>
      <c r="X21" s="207"/>
      <c r="Z21" s="211">
        <v>85</v>
      </c>
      <c r="AA21" s="212">
        <f t="shared" si="0"/>
        <v>4.6749999999999998</v>
      </c>
      <c r="AB21" s="213">
        <f t="shared" si="1"/>
        <v>0.50117647058823533</v>
      </c>
      <c r="AC21" s="216">
        <f t="shared" si="2"/>
        <v>-0.8</v>
      </c>
      <c r="AD21" s="207">
        <f t="shared" si="3"/>
        <v>1.839764705882353</v>
      </c>
      <c r="AE21" s="207"/>
      <c r="AF21" s="207"/>
      <c r="AG21" s="207"/>
      <c r="AH21" s="212">
        <f t="shared" si="4"/>
        <v>2.8159999999999998</v>
      </c>
      <c r="AI21" s="212">
        <f t="shared" si="5"/>
        <v>1.859</v>
      </c>
      <c r="AK21" s="219">
        <v>85</v>
      </c>
      <c r="AL21" s="220">
        <v>2.6280000000000001</v>
      </c>
      <c r="AM21" s="224">
        <v>1.7</v>
      </c>
      <c r="AN21" s="221">
        <v>-1.8</v>
      </c>
      <c r="AO21" s="225">
        <v>1.7</v>
      </c>
      <c r="AP21" s="207"/>
      <c r="AQ21" s="207"/>
      <c r="AR21" s="207"/>
      <c r="AS21" s="211"/>
      <c r="AU21" s="211">
        <v>1500</v>
      </c>
      <c r="AV21" s="212">
        <v>1.8599999999999999E-4</v>
      </c>
      <c r="AW21" s="213">
        <v>11.4</v>
      </c>
      <c r="AX21" s="216">
        <v>-14.4</v>
      </c>
      <c r="AY21" s="207" t="s">
        <v>151</v>
      </c>
      <c r="AZ21" s="207" t="s">
        <v>181</v>
      </c>
      <c r="BA21" s="207" t="s">
        <v>104</v>
      </c>
      <c r="BB21" s="223">
        <v>1.4</v>
      </c>
      <c r="BD21" s="211">
        <v>85</v>
      </c>
      <c r="BE21" s="212">
        <v>1.5489999999999999</v>
      </c>
      <c r="BF21" s="213">
        <v>24.1</v>
      </c>
      <c r="BG21" s="216">
        <v>-30.5</v>
      </c>
      <c r="BH21" s="207"/>
      <c r="BI21" s="207"/>
      <c r="BJ21" s="207"/>
      <c r="BK21" s="207"/>
      <c r="BM21" s="211">
        <v>3000</v>
      </c>
      <c r="BN21" s="212">
        <v>2.8200000000000001E-5</v>
      </c>
      <c r="BO21" s="213">
        <v>3.6</v>
      </c>
      <c r="BP21" s="214">
        <v>42</v>
      </c>
      <c r="BQ21" s="207">
        <v>17.100000000000001</v>
      </c>
      <c r="BR21" s="207">
        <v>16.5</v>
      </c>
      <c r="BS21" s="207">
        <v>4.5</v>
      </c>
      <c r="BT21" s="207"/>
      <c r="BU21" s="212">
        <v>2.1399999999999998E-5</v>
      </c>
      <c r="BV21" s="212">
        <v>6.8000000000000001E-6</v>
      </c>
      <c r="BW21" s="212"/>
      <c r="BX21" s="211">
        <v>3000</v>
      </c>
      <c r="BY21" s="212">
        <v>4.8E-9</v>
      </c>
      <c r="BZ21" s="213">
        <v>3.9</v>
      </c>
      <c r="CA21" s="214">
        <v>5.2</v>
      </c>
      <c r="CB21" s="207">
        <v>12.8</v>
      </c>
      <c r="CC21" s="207">
        <v>12.8</v>
      </c>
      <c r="CD21" s="207">
        <v>2.2999999999999998</v>
      </c>
      <c r="CE21" s="207"/>
      <c r="CF21" s="212">
        <v>3.5899999999999998E-9</v>
      </c>
      <c r="CG21" s="212">
        <v>1.21E-9</v>
      </c>
      <c r="CM21" s="211">
        <v>85</v>
      </c>
      <c r="CN21" s="212">
        <v>1.859</v>
      </c>
      <c r="CO21" s="216">
        <v>0.2</v>
      </c>
      <c r="CP21" s="216">
        <v>-0.8</v>
      </c>
      <c r="CQ21" s="216">
        <v>1.9</v>
      </c>
      <c r="CR21" s="207"/>
      <c r="CS21" s="207"/>
      <c r="CT21" s="207"/>
      <c r="CV21" s="211">
        <v>85</v>
      </c>
      <c r="CW21" s="212">
        <v>2.8159999999999998</v>
      </c>
      <c r="CX21" s="216">
        <v>0.7</v>
      </c>
      <c r="CY21" s="216">
        <v>-0.8</v>
      </c>
      <c r="CZ21" s="216">
        <v>1.8</v>
      </c>
      <c r="DA21" s="207"/>
      <c r="DB21" s="207"/>
      <c r="DC21" s="207"/>
    </row>
    <row r="22" spans="1:107" s="215" customFormat="1" x14ac:dyDescent="0.15">
      <c r="A22" s="255">
        <v>90</v>
      </c>
      <c r="B22" s="212">
        <v>84.2</v>
      </c>
      <c r="C22" s="213">
        <v>2.2999999999999998</v>
      </c>
      <c r="D22" s="256">
        <v>-4.3</v>
      </c>
      <c r="E22" s="207">
        <v>2.482606157515391</v>
      </c>
      <c r="F22" s="207">
        <v>3.4</v>
      </c>
      <c r="H22" s="211">
        <v>90</v>
      </c>
      <c r="I22" s="212">
        <v>75.069999999999993</v>
      </c>
      <c r="J22" s="213">
        <v>8.82</v>
      </c>
      <c r="K22" s="214">
        <v>9.08</v>
      </c>
      <c r="L22" s="207">
        <v>3.28</v>
      </c>
      <c r="M22" s="207">
        <v>1.92</v>
      </c>
      <c r="N22" s="207">
        <v>2.67</v>
      </c>
      <c r="O22" s="218">
        <v>0</v>
      </c>
      <c r="Q22" s="211">
        <v>90</v>
      </c>
      <c r="R22" s="212">
        <v>5.258</v>
      </c>
      <c r="S22" s="213">
        <v>0.57899999999999996</v>
      </c>
      <c r="T22" s="214">
        <v>0.29299999999999998</v>
      </c>
      <c r="U22" s="207">
        <v>1.8859999999999999</v>
      </c>
      <c r="V22" s="207">
        <v>1.778</v>
      </c>
      <c r="W22" s="207">
        <v>0.629</v>
      </c>
      <c r="X22" s="207"/>
      <c r="Z22" s="211">
        <v>90</v>
      </c>
      <c r="AA22" s="212">
        <f t="shared" si="0"/>
        <v>3.9770000000000003</v>
      </c>
      <c r="AB22" s="213">
        <f t="shared" si="1"/>
        <v>0.52079456877042996</v>
      </c>
      <c r="AC22" s="216">
        <f t="shared" si="2"/>
        <v>-0.7</v>
      </c>
      <c r="AD22" s="207">
        <f t="shared" si="3"/>
        <v>1.8396027156147849</v>
      </c>
      <c r="AE22" s="207"/>
      <c r="AF22" s="207"/>
      <c r="AG22" s="207"/>
      <c r="AH22" s="212">
        <f t="shared" si="4"/>
        <v>2.4020000000000001</v>
      </c>
      <c r="AI22" s="212">
        <f t="shared" si="5"/>
        <v>1.575</v>
      </c>
      <c r="AK22" s="219">
        <v>90</v>
      </c>
      <c r="AL22" s="220">
        <v>2.2610000000000001</v>
      </c>
      <c r="AM22" s="224">
        <v>2.1</v>
      </c>
      <c r="AN22" s="221">
        <v>-1.8</v>
      </c>
      <c r="AO22" s="225">
        <v>1.7</v>
      </c>
      <c r="AP22" s="207"/>
      <c r="AQ22" s="207"/>
      <c r="AR22" s="207"/>
      <c r="AS22" s="211"/>
      <c r="AU22" s="211">
        <v>2000</v>
      </c>
      <c r="AV22" s="212">
        <v>3.3080000000000002E-5</v>
      </c>
      <c r="AW22" s="213">
        <v>12.4</v>
      </c>
      <c r="AX22" s="216">
        <v>-15.2</v>
      </c>
      <c r="AY22" s="207" t="s">
        <v>131</v>
      </c>
      <c r="AZ22" s="207" t="s">
        <v>182</v>
      </c>
      <c r="BA22" s="207" t="s">
        <v>108</v>
      </c>
      <c r="BB22" s="223">
        <v>1.6419999999999999</v>
      </c>
      <c r="BD22" s="211">
        <v>90</v>
      </c>
      <c r="BE22" s="212">
        <v>1.3169999999999999</v>
      </c>
      <c r="BF22" s="213">
        <v>23.4</v>
      </c>
      <c r="BG22" s="216">
        <v>-29.4</v>
      </c>
      <c r="BH22" s="207"/>
      <c r="BI22" s="207"/>
      <c r="BJ22" s="207"/>
      <c r="BK22" s="207"/>
      <c r="BM22" s="211"/>
      <c r="BN22" s="212"/>
      <c r="BO22" s="213"/>
      <c r="BP22" s="214"/>
      <c r="BQ22" s="207"/>
      <c r="BR22" s="207"/>
      <c r="BS22" s="207"/>
      <c r="BT22" s="207"/>
      <c r="BU22" s="212"/>
      <c r="BV22" s="212"/>
      <c r="BW22" s="212"/>
      <c r="BY22" s="211"/>
      <c r="BZ22" s="212"/>
      <c r="CA22" s="213"/>
      <c r="CB22" s="214"/>
      <c r="CC22" s="207"/>
      <c r="CD22" s="207"/>
      <c r="CE22" s="207"/>
      <c r="CF22" s="207"/>
      <c r="CG22" s="212"/>
      <c r="CM22" s="211">
        <v>90</v>
      </c>
      <c r="CN22" s="212">
        <v>1.575</v>
      </c>
      <c r="CO22" s="216">
        <v>0.4</v>
      </c>
      <c r="CP22" s="216">
        <v>-0.7</v>
      </c>
      <c r="CQ22" s="216">
        <v>1.9</v>
      </c>
      <c r="CR22" s="207"/>
      <c r="CS22" s="207"/>
      <c r="CT22" s="207"/>
      <c r="CV22" s="211">
        <v>90</v>
      </c>
      <c r="CW22" s="212">
        <v>2.4020000000000001</v>
      </c>
      <c r="CX22" s="216">
        <v>0.6</v>
      </c>
      <c r="CY22" s="216">
        <v>-0.7</v>
      </c>
      <c r="CZ22" s="216">
        <v>1.8</v>
      </c>
      <c r="DA22" s="207"/>
      <c r="DB22" s="207"/>
      <c r="DC22" s="207"/>
    </row>
    <row r="23" spans="1:107" s="215" customFormat="1" x14ac:dyDescent="0.15">
      <c r="A23" s="255">
        <v>95</v>
      </c>
      <c r="B23" s="212">
        <v>76.3</v>
      </c>
      <c r="C23" s="213">
        <v>2.2000000000000002</v>
      </c>
      <c r="D23" s="256">
        <v>-4.0999999999999996</v>
      </c>
      <c r="E23" s="207">
        <v>2.3671361036774656</v>
      </c>
      <c r="F23" s="207">
        <v>3.4</v>
      </c>
      <c r="H23" s="211">
        <v>95</v>
      </c>
      <c r="I23" s="212">
        <v>68.25</v>
      </c>
      <c r="J23" s="213">
        <v>8.59</v>
      </c>
      <c r="K23" s="214">
        <v>8.91</v>
      </c>
      <c r="L23" s="207">
        <v>3.25</v>
      </c>
      <c r="M23" s="207">
        <v>1.9</v>
      </c>
      <c r="N23" s="207">
        <v>2.64</v>
      </c>
      <c r="O23" s="218">
        <v>0</v>
      </c>
      <c r="Q23" s="211">
        <v>95</v>
      </c>
      <c r="R23" s="212">
        <v>5.0339999999999998</v>
      </c>
      <c r="S23" s="213">
        <v>0.56499999999999995</v>
      </c>
      <c r="T23" s="214">
        <v>0.27900000000000003</v>
      </c>
      <c r="U23" s="207">
        <v>1.8839999999999999</v>
      </c>
      <c r="V23" s="207">
        <v>1.7789999999999999</v>
      </c>
      <c r="W23" s="207">
        <v>0.62</v>
      </c>
      <c r="X23" s="207"/>
      <c r="Z23" s="211">
        <v>95</v>
      </c>
      <c r="AA23" s="212">
        <f t="shared" si="0"/>
        <v>3.4009999999999998</v>
      </c>
      <c r="AB23" s="213">
        <f t="shared" si="1"/>
        <v>0.3605116142311085</v>
      </c>
      <c r="AC23" s="216">
        <f t="shared" si="2"/>
        <v>-0.70000000000000007</v>
      </c>
      <c r="AD23" s="207">
        <f t="shared" si="3"/>
        <v>1.8394883857688915</v>
      </c>
      <c r="AE23" s="207"/>
      <c r="AF23" s="207"/>
      <c r="AG23" s="207"/>
      <c r="AH23" s="212">
        <f t="shared" si="4"/>
        <v>2.0579999999999998</v>
      </c>
      <c r="AI23" s="212">
        <f t="shared" si="5"/>
        <v>1.343</v>
      </c>
      <c r="AK23" s="219">
        <v>95</v>
      </c>
      <c r="AL23" s="220">
        <v>1.9590000000000001</v>
      </c>
      <c r="AM23" s="224">
        <v>2.1</v>
      </c>
      <c r="AN23" s="221">
        <v>-2</v>
      </c>
      <c r="AO23" s="225">
        <v>1.7</v>
      </c>
      <c r="AP23" s="207"/>
      <c r="AQ23" s="207"/>
      <c r="AR23" s="207"/>
      <c r="AS23" s="211"/>
      <c r="AU23" s="211">
        <v>2500</v>
      </c>
      <c r="AV23" s="212">
        <v>6.7109999999999998E-6</v>
      </c>
      <c r="AW23" s="213">
        <v>13.5</v>
      </c>
      <c r="AX23" s="216">
        <v>-16</v>
      </c>
      <c r="AY23" s="207" t="s">
        <v>183</v>
      </c>
      <c r="AZ23" s="207" t="s">
        <v>184</v>
      </c>
      <c r="BA23" s="207" t="s">
        <v>156</v>
      </c>
      <c r="BB23" s="223">
        <v>1.9339999999999999</v>
      </c>
      <c r="BD23" s="211">
        <v>95</v>
      </c>
      <c r="BE23" s="212">
        <v>1.1259999999999999</v>
      </c>
      <c r="BF23" s="213">
        <v>22.8</v>
      </c>
      <c r="BG23" s="216">
        <v>-28.4</v>
      </c>
      <c r="BH23" s="207"/>
      <c r="BI23" s="207"/>
      <c r="BJ23" s="207"/>
      <c r="BK23" s="207"/>
      <c r="BM23" s="211"/>
      <c r="BN23" s="212"/>
      <c r="BO23" s="213"/>
      <c r="BP23" s="214"/>
      <c r="BQ23" s="207"/>
      <c r="BR23" s="207"/>
      <c r="BS23" s="207"/>
      <c r="BT23" s="207"/>
      <c r="BU23" s="212"/>
      <c r="BV23" s="212"/>
      <c r="BW23" s="212"/>
      <c r="BY23" s="211"/>
      <c r="BZ23" s="212"/>
      <c r="CA23" s="213"/>
      <c r="CB23" s="214"/>
      <c r="CC23" s="207"/>
      <c r="CD23" s="207"/>
      <c r="CE23" s="207"/>
      <c r="CF23" s="207"/>
      <c r="CG23" s="212"/>
      <c r="CM23" s="211">
        <v>95</v>
      </c>
      <c r="CN23" s="212">
        <v>1.343</v>
      </c>
      <c r="CO23" s="216">
        <v>0.3</v>
      </c>
      <c r="CP23" s="216">
        <v>-0.7</v>
      </c>
      <c r="CQ23" s="216">
        <v>1.9</v>
      </c>
      <c r="CR23" s="207"/>
      <c r="CS23" s="207"/>
      <c r="CT23" s="207"/>
      <c r="CV23" s="211">
        <v>95</v>
      </c>
      <c r="CW23" s="212">
        <v>2.0579999999999998</v>
      </c>
      <c r="CX23" s="216">
        <v>0.4</v>
      </c>
      <c r="CY23" s="216">
        <v>-0.7</v>
      </c>
      <c r="CZ23" s="216">
        <v>1.8</v>
      </c>
      <c r="DA23" s="207"/>
      <c r="DB23" s="207"/>
      <c r="DC23" s="207"/>
    </row>
    <row r="24" spans="1:107" s="215" customFormat="1" x14ac:dyDescent="0.15">
      <c r="A24" s="255">
        <v>100</v>
      </c>
      <c r="B24" s="212">
        <v>69.3</v>
      </c>
      <c r="C24" s="213">
        <v>2</v>
      </c>
      <c r="D24" s="256">
        <v>-4</v>
      </c>
      <c r="E24" s="207">
        <v>2.3094010767585034</v>
      </c>
      <c r="F24" s="207">
        <v>3.4</v>
      </c>
      <c r="H24" s="211">
        <v>100</v>
      </c>
      <c r="I24" s="212">
        <v>62.35</v>
      </c>
      <c r="J24" s="213">
        <v>8.39</v>
      </c>
      <c r="K24" s="214">
        <v>8.75</v>
      </c>
      <c r="L24" s="207">
        <v>3.22</v>
      </c>
      <c r="M24" s="207">
        <v>1.88</v>
      </c>
      <c r="N24" s="207">
        <v>2.61</v>
      </c>
      <c r="O24" s="218">
        <v>1.0418000000000001</v>
      </c>
      <c r="Q24" s="211">
        <v>100</v>
      </c>
      <c r="R24" s="212">
        <v>4.8220000000000001</v>
      </c>
      <c r="S24" s="213">
        <v>0.54300000000000004</v>
      </c>
      <c r="T24" s="214">
        <v>0.27</v>
      </c>
      <c r="U24" s="207">
        <v>1.8819999999999999</v>
      </c>
      <c r="V24" s="207">
        <v>1.78</v>
      </c>
      <c r="W24" s="207">
        <v>0.61099999999999999</v>
      </c>
      <c r="X24" s="207"/>
      <c r="Z24" s="211">
        <v>100</v>
      </c>
      <c r="AA24" s="212">
        <f t="shared" si="0"/>
        <v>2.9260000000000002</v>
      </c>
      <c r="AB24" s="213">
        <f t="shared" si="1"/>
        <v>0.39999999999999997</v>
      </c>
      <c r="AC24" s="216">
        <f t="shared" si="2"/>
        <v>-0.76066302118933682</v>
      </c>
      <c r="AD24" s="207">
        <f t="shared" si="3"/>
        <v>1.7786739576213257</v>
      </c>
      <c r="AE24" s="207"/>
      <c r="AF24" s="207"/>
      <c r="AG24" s="207"/>
      <c r="AH24" s="212">
        <f t="shared" si="4"/>
        <v>1.7749999999999999</v>
      </c>
      <c r="AI24" s="212">
        <f t="shared" si="5"/>
        <v>1.151</v>
      </c>
      <c r="AK24" s="219">
        <v>100</v>
      </c>
      <c r="AL24" s="220">
        <v>1.704</v>
      </c>
      <c r="AM24" s="224">
        <v>2.5</v>
      </c>
      <c r="AN24" s="221">
        <v>-2.1</v>
      </c>
      <c r="AO24" s="225">
        <v>1.7</v>
      </c>
      <c r="AP24" s="207"/>
      <c r="AQ24" s="207"/>
      <c r="AR24" s="207"/>
      <c r="AS24" s="211"/>
      <c r="AU24" s="211">
        <v>3000</v>
      </c>
      <c r="AV24" s="212">
        <v>1.466E-6</v>
      </c>
      <c r="AW24" s="213">
        <v>14.6</v>
      </c>
      <c r="AX24" s="216">
        <v>-16.899999999999999</v>
      </c>
      <c r="AY24" s="207" t="s">
        <v>185</v>
      </c>
      <c r="AZ24" s="207" t="s">
        <v>186</v>
      </c>
      <c r="BA24" s="207" t="s">
        <v>187</v>
      </c>
      <c r="BB24" s="223">
        <v>2.3140000000000001</v>
      </c>
      <c r="BD24" s="211">
        <v>100</v>
      </c>
      <c r="BE24" s="212">
        <v>0.96689999999999998</v>
      </c>
      <c r="BF24" s="213">
        <v>22.2</v>
      </c>
      <c r="BG24" s="216">
        <v>-27.5</v>
      </c>
      <c r="BH24" s="207"/>
      <c r="BI24" s="207"/>
      <c r="BJ24" s="207"/>
      <c r="BK24" s="207"/>
      <c r="BM24" s="211"/>
      <c r="BN24" s="212"/>
      <c r="BO24" s="213"/>
      <c r="BP24" s="214"/>
      <c r="BQ24" s="207"/>
      <c r="BR24" s="207"/>
      <c r="BS24" s="207"/>
      <c r="BT24" s="207"/>
      <c r="BU24" s="212"/>
      <c r="BV24" s="212"/>
      <c r="BW24" s="212"/>
      <c r="BY24" s="211"/>
      <c r="BZ24" s="212"/>
      <c r="CA24" s="213"/>
      <c r="CB24" s="214"/>
      <c r="CC24" s="207"/>
      <c r="CD24" s="207"/>
      <c r="CE24" s="207"/>
      <c r="CF24" s="207"/>
      <c r="CG24" s="212"/>
      <c r="CM24" s="211">
        <v>100</v>
      </c>
      <c r="CN24" s="212">
        <v>1.151</v>
      </c>
      <c r="CO24" s="216">
        <v>0.4</v>
      </c>
      <c r="CP24" s="216">
        <v>-0.7</v>
      </c>
      <c r="CQ24" s="216">
        <v>1.9</v>
      </c>
      <c r="CR24" s="207"/>
      <c r="CS24" s="207"/>
      <c r="CT24" s="207"/>
      <c r="CV24" s="211">
        <v>100</v>
      </c>
      <c r="CW24" s="212">
        <v>1.7749999999999999</v>
      </c>
      <c r="CX24" s="216">
        <v>0.4</v>
      </c>
      <c r="CY24" s="216">
        <v>-0.8</v>
      </c>
      <c r="CZ24" s="216">
        <v>1.7</v>
      </c>
      <c r="DA24" s="207"/>
      <c r="DB24" s="207"/>
      <c r="DC24" s="207"/>
    </row>
    <row r="25" spans="1:107" s="215" customFormat="1" x14ac:dyDescent="0.15">
      <c r="A25" s="255">
        <v>105</v>
      </c>
      <c r="B25" s="212">
        <v>63.2</v>
      </c>
      <c r="C25" s="213">
        <v>2</v>
      </c>
      <c r="D25" s="256">
        <v>-3.9</v>
      </c>
      <c r="E25" s="207">
        <v>2.2516660498395407</v>
      </c>
      <c r="F25" s="207">
        <v>3.3</v>
      </c>
      <c r="H25" s="211">
        <v>105</v>
      </c>
      <c r="I25" s="212">
        <v>57.2</v>
      </c>
      <c r="J25" s="213">
        <v>8.1999999999999993</v>
      </c>
      <c r="K25" s="214">
        <v>8.6</v>
      </c>
      <c r="L25" s="207">
        <v>3.19</v>
      </c>
      <c r="M25" s="207">
        <v>1.87</v>
      </c>
      <c r="N25" s="207">
        <v>2.59</v>
      </c>
      <c r="O25" s="218">
        <v>1.0436000000000001</v>
      </c>
      <c r="Q25" s="211">
        <v>105</v>
      </c>
      <c r="R25" s="212">
        <v>4.6230000000000002</v>
      </c>
      <c r="S25" s="213">
        <v>0.51800000000000002</v>
      </c>
      <c r="T25" s="214">
        <v>0.26400000000000001</v>
      </c>
      <c r="U25" s="207">
        <v>1.88</v>
      </c>
      <c r="V25" s="207">
        <v>1.7809999999999999</v>
      </c>
      <c r="W25" s="207">
        <v>0.60199999999999998</v>
      </c>
      <c r="X25" s="207"/>
      <c r="Z25" s="211">
        <v>105</v>
      </c>
      <c r="AA25" s="212">
        <f t="shared" si="0"/>
        <v>2.5314000000000001</v>
      </c>
      <c r="AB25" s="213">
        <f t="shared" si="1"/>
        <v>0.3</v>
      </c>
      <c r="AC25" s="216">
        <f t="shared" si="2"/>
        <v>-0.8</v>
      </c>
      <c r="AD25" s="207">
        <f t="shared" si="3"/>
        <v>1.8392431065813386</v>
      </c>
      <c r="AE25" s="207"/>
      <c r="AF25" s="207"/>
      <c r="AG25" s="207"/>
      <c r="AH25" s="212">
        <f t="shared" si="4"/>
        <v>1.538</v>
      </c>
      <c r="AI25" s="212">
        <f t="shared" si="5"/>
        <v>0.99339999999999995</v>
      </c>
      <c r="AK25" s="219">
        <v>105</v>
      </c>
      <c r="AL25" s="220">
        <v>1.49</v>
      </c>
      <c r="AM25" s="224">
        <v>2.6</v>
      </c>
      <c r="AN25" s="221">
        <v>-2.2000000000000002</v>
      </c>
      <c r="AO25" s="225">
        <v>1.7</v>
      </c>
      <c r="AP25" s="207"/>
      <c r="AQ25" s="207"/>
      <c r="AR25" s="207"/>
      <c r="AS25" s="211"/>
      <c r="AU25" s="211"/>
      <c r="AV25" s="212"/>
      <c r="AW25" s="213"/>
      <c r="AX25" s="216"/>
      <c r="AY25" s="207"/>
      <c r="AZ25" s="207"/>
      <c r="BA25" s="207"/>
      <c r="BB25" s="223"/>
      <c r="BD25" s="211">
        <v>105</v>
      </c>
      <c r="BE25" s="212">
        <v>0.83789999999999998</v>
      </c>
      <c r="BF25" s="213">
        <v>21.8</v>
      </c>
      <c r="BG25" s="216">
        <v>-26.6</v>
      </c>
      <c r="BH25" s="207"/>
      <c r="BI25" s="207"/>
      <c r="BJ25" s="207"/>
      <c r="BK25" s="207"/>
      <c r="BM25" s="211"/>
      <c r="BN25" s="212"/>
      <c r="BO25" s="213"/>
      <c r="BP25" s="214"/>
      <c r="BQ25" s="207"/>
      <c r="BR25" s="207"/>
      <c r="BS25" s="207"/>
      <c r="BT25" s="207"/>
      <c r="BU25" s="212"/>
      <c r="BV25" s="212"/>
      <c r="BW25" s="212"/>
      <c r="BY25" s="211"/>
      <c r="BZ25" s="212"/>
      <c r="CA25" s="213"/>
      <c r="CB25" s="214"/>
      <c r="CC25" s="207"/>
      <c r="CD25" s="207"/>
      <c r="CE25" s="207"/>
      <c r="CF25" s="207"/>
      <c r="CG25" s="212"/>
      <c r="CM25" s="211">
        <v>105</v>
      </c>
      <c r="CN25" s="212">
        <v>0.99339999999999995</v>
      </c>
      <c r="CO25" s="216">
        <v>0.3</v>
      </c>
      <c r="CP25" s="216">
        <v>-0.8</v>
      </c>
      <c r="CQ25" s="216">
        <v>1.9</v>
      </c>
      <c r="CR25" s="207"/>
      <c r="CS25" s="207"/>
      <c r="CT25" s="207"/>
      <c r="CV25" s="211">
        <v>105</v>
      </c>
      <c r="CW25" s="212">
        <v>1.538</v>
      </c>
      <c r="CX25" s="216">
        <v>0.3</v>
      </c>
      <c r="CY25" s="216">
        <v>-0.8</v>
      </c>
      <c r="CZ25" s="216">
        <v>1.8</v>
      </c>
      <c r="DA25" s="207"/>
      <c r="DB25" s="207"/>
      <c r="DC25" s="207"/>
    </row>
    <row r="26" spans="1:107" s="215" customFormat="1" x14ac:dyDescent="0.15">
      <c r="A26" s="255">
        <v>110</v>
      </c>
      <c r="B26" s="212">
        <v>57.9</v>
      </c>
      <c r="C26" s="213">
        <v>1.9</v>
      </c>
      <c r="D26" s="256">
        <v>-3.9</v>
      </c>
      <c r="E26" s="207">
        <v>2.2516660498395407</v>
      </c>
      <c r="F26" s="207">
        <v>3.3</v>
      </c>
      <c r="H26" s="211">
        <v>110</v>
      </c>
      <c r="I26" s="212">
        <v>52.68</v>
      </c>
      <c r="J26" s="213">
        <v>8.0299999999999994</v>
      </c>
      <c r="K26" s="214">
        <v>8.4600000000000009</v>
      </c>
      <c r="L26" s="207">
        <v>3.16</v>
      </c>
      <c r="M26" s="207">
        <v>1.85</v>
      </c>
      <c r="N26" s="207">
        <v>2.56</v>
      </c>
      <c r="O26" s="218">
        <v>1.0455000000000001</v>
      </c>
      <c r="Q26" s="211">
        <v>110</v>
      </c>
      <c r="R26" s="212">
        <v>4.4340000000000002</v>
      </c>
      <c r="S26" s="213">
        <v>0.505</v>
      </c>
      <c r="T26" s="214">
        <v>0.249</v>
      </c>
      <c r="U26" s="207">
        <v>1.879</v>
      </c>
      <c r="V26" s="207">
        <v>1.782</v>
      </c>
      <c r="W26" s="207">
        <v>0.59399999999999997</v>
      </c>
      <c r="X26" s="207"/>
      <c r="Z26" s="211">
        <v>110</v>
      </c>
      <c r="AA26" s="212">
        <f t="shared" si="0"/>
        <v>2.1936999999999998</v>
      </c>
      <c r="AB26" s="213">
        <f t="shared" si="1"/>
        <v>0.52171217577608608</v>
      </c>
      <c r="AC26" s="216">
        <f t="shared" si="2"/>
        <v>-0.5</v>
      </c>
      <c r="AD26" s="207">
        <f t="shared" si="3"/>
        <v>1.8391439121119573</v>
      </c>
      <c r="AE26" s="207"/>
      <c r="AF26" s="207"/>
      <c r="AG26" s="207"/>
      <c r="AH26" s="212">
        <f t="shared" si="4"/>
        <v>1.335</v>
      </c>
      <c r="AI26" s="212">
        <f t="shared" si="5"/>
        <v>0.85870000000000002</v>
      </c>
      <c r="AK26" s="219">
        <v>110</v>
      </c>
      <c r="AL26" s="220">
        <v>1.3089999999999999</v>
      </c>
      <c r="AM26" s="224">
        <v>2.8</v>
      </c>
      <c r="AN26" s="221">
        <v>-2.4</v>
      </c>
      <c r="AO26" s="225">
        <v>1.7</v>
      </c>
      <c r="AP26" s="207"/>
      <c r="AQ26" s="207"/>
      <c r="AR26" s="207"/>
      <c r="AS26" s="211"/>
      <c r="AU26" s="211"/>
      <c r="AV26" s="212"/>
      <c r="AW26" s="213"/>
      <c r="AX26" s="216"/>
      <c r="AY26" s="207"/>
      <c r="AZ26" s="207"/>
      <c r="BA26" s="207"/>
      <c r="BB26" s="223"/>
      <c r="BD26" s="211">
        <v>110</v>
      </c>
      <c r="BE26" s="212">
        <v>0.72619999999999996</v>
      </c>
      <c r="BF26" s="213">
        <v>21.2</v>
      </c>
      <c r="BG26" s="216">
        <v>-25.8</v>
      </c>
      <c r="BH26" s="207"/>
      <c r="BI26" s="207"/>
      <c r="BJ26" s="207"/>
      <c r="BK26" s="207"/>
      <c r="BM26" s="211"/>
      <c r="BN26" s="212"/>
      <c r="BO26" s="213"/>
      <c r="BP26" s="214"/>
      <c r="BQ26" s="207"/>
      <c r="BR26" s="207"/>
      <c r="BS26" s="207"/>
      <c r="BT26" s="207"/>
      <c r="BU26" s="212"/>
      <c r="BV26" s="212"/>
      <c r="BW26" s="212"/>
      <c r="BY26" s="211"/>
      <c r="BZ26" s="212"/>
      <c r="CA26" s="213"/>
      <c r="CB26" s="214"/>
      <c r="CC26" s="207"/>
      <c r="CD26" s="207"/>
      <c r="CE26" s="207"/>
      <c r="CF26" s="207"/>
      <c r="CG26" s="212"/>
      <c r="CM26" s="211">
        <v>110</v>
      </c>
      <c r="CN26" s="212">
        <v>0.85870000000000002</v>
      </c>
      <c r="CO26" s="216">
        <v>0.4</v>
      </c>
      <c r="CP26" s="216">
        <v>-0.5</v>
      </c>
      <c r="CQ26" s="216">
        <v>1.9</v>
      </c>
      <c r="CR26" s="207"/>
      <c r="CS26" s="207"/>
      <c r="CT26" s="207"/>
      <c r="CV26" s="211">
        <v>110</v>
      </c>
      <c r="CW26" s="212">
        <v>1.335</v>
      </c>
      <c r="CX26" s="216">
        <v>0.6</v>
      </c>
      <c r="CY26" s="216">
        <v>-0.5</v>
      </c>
      <c r="CZ26" s="216">
        <v>1.8</v>
      </c>
      <c r="DA26" s="207"/>
      <c r="DB26" s="207"/>
      <c r="DC26" s="207"/>
    </row>
    <row r="27" spans="1:107" s="215" customFormat="1" x14ac:dyDescent="0.15">
      <c r="A27" s="255">
        <v>115</v>
      </c>
      <c r="B27" s="212">
        <v>53.1</v>
      </c>
      <c r="C27" s="213">
        <v>1.8</v>
      </c>
      <c r="D27" s="256">
        <v>-3.8</v>
      </c>
      <c r="E27" s="207">
        <v>2.193931022920578</v>
      </c>
      <c r="F27" s="207">
        <v>3.3</v>
      </c>
      <c r="H27" s="211">
        <v>115</v>
      </c>
      <c r="I27" s="212">
        <v>48.69</v>
      </c>
      <c r="J27" s="213">
        <v>7.88</v>
      </c>
      <c r="K27" s="214">
        <v>8.34</v>
      </c>
      <c r="L27" s="207">
        <v>3.14</v>
      </c>
      <c r="M27" s="207">
        <v>1.84</v>
      </c>
      <c r="N27" s="207">
        <v>2.54</v>
      </c>
      <c r="O27" s="218">
        <v>1.0474000000000001</v>
      </c>
      <c r="Q27" s="211">
        <v>115</v>
      </c>
      <c r="R27" s="212">
        <v>4.2549999999999999</v>
      </c>
      <c r="S27" s="213">
        <v>0.49</v>
      </c>
      <c r="T27" s="214">
        <v>0.23899999999999999</v>
      </c>
      <c r="U27" s="207">
        <v>1.8779999999999999</v>
      </c>
      <c r="V27" s="207">
        <v>1.784</v>
      </c>
      <c r="W27" s="207">
        <v>0.58599999999999997</v>
      </c>
      <c r="X27" s="207"/>
      <c r="Z27" s="211">
        <v>115</v>
      </c>
      <c r="AA27" s="212">
        <f t="shared" si="0"/>
        <v>1.9168000000000001</v>
      </c>
      <c r="AB27" s="213">
        <f t="shared" si="1"/>
        <v>0.3</v>
      </c>
      <c r="AC27" s="216">
        <f t="shared" si="2"/>
        <v>-0.70000000000000007</v>
      </c>
      <c r="AD27" s="207">
        <f t="shared" si="3"/>
        <v>1.8390129382303839</v>
      </c>
      <c r="AE27" s="207"/>
      <c r="AF27" s="207"/>
      <c r="AG27" s="207"/>
      <c r="AH27" s="212">
        <f t="shared" si="4"/>
        <v>1.169</v>
      </c>
      <c r="AI27" s="212">
        <f t="shared" si="5"/>
        <v>0.74780000000000002</v>
      </c>
      <c r="AK27" s="219">
        <v>115</v>
      </c>
      <c r="AL27" s="220">
        <v>1.155</v>
      </c>
      <c r="AM27" s="224">
        <v>3.1</v>
      </c>
      <c r="AN27" s="221">
        <v>-2.4</v>
      </c>
      <c r="AO27" s="225">
        <v>1.7</v>
      </c>
      <c r="AP27" s="207"/>
      <c r="AQ27" s="207"/>
      <c r="AR27" s="207"/>
      <c r="AS27" s="211"/>
      <c r="AU27" s="211"/>
      <c r="AV27" s="212"/>
      <c r="AW27" s="213"/>
      <c r="AX27" s="216"/>
      <c r="AY27" s="207"/>
      <c r="AZ27" s="207"/>
      <c r="BA27" s="207"/>
      <c r="BB27" s="223"/>
      <c r="BD27" s="211">
        <v>115</v>
      </c>
      <c r="BE27" s="212">
        <v>0.63249999999999995</v>
      </c>
      <c r="BF27" s="213">
        <v>20.8</v>
      </c>
      <c r="BG27" s="216">
        <v>-25.1</v>
      </c>
      <c r="BH27" s="207"/>
      <c r="BI27" s="207"/>
      <c r="BJ27" s="207"/>
      <c r="BK27" s="207"/>
      <c r="BM27" s="211"/>
      <c r="BN27" s="212"/>
      <c r="BO27" s="213"/>
      <c r="BP27" s="214"/>
      <c r="BQ27" s="207"/>
      <c r="BR27" s="207"/>
      <c r="BS27" s="207"/>
      <c r="BT27" s="207"/>
      <c r="BU27" s="212"/>
      <c r="BV27" s="212"/>
      <c r="BW27" s="212"/>
      <c r="BY27" s="211"/>
      <c r="BZ27" s="212"/>
      <c r="CA27" s="213"/>
      <c r="CB27" s="214"/>
      <c r="CC27" s="207"/>
      <c r="CD27" s="207"/>
      <c r="CE27" s="207"/>
      <c r="CF27" s="207"/>
      <c r="CG27" s="212"/>
      <c r="CM27" s="211">
        <v>115</v>
      </c>
      <c r="CN27" s="212">
        <v>0.74780000000000002</v>
      </c>
      <c r="CO27" s="216">
        <v>0.3</v>
      </c>
      <c r="CP27" s="216">
        <v>-0.7</v>
      </c>
      <c r="CQ27" s="216">
        <v>1.9</v>
      </c>
      <c r="CR27" s="207"/>
      <c r="CS27" s="207"/>
      <c r="CT27" s="207"/>
      <c r="CV27" s="211">
        <v>115</v>
      </c>
      <c r="CW27" s="212">
        <v>1.169</v>
      </c>
      <c r="CX27" s="216">
        <v>0.3</v>
      </c>
      <c r="CY27" s="216">
        <v>-0.7</v>
      </c>
      <c r="CZ27" s="216">
        <v>1.8</v>
      </c>
      <c r="DA27" s="207"/>
      <c r="DB27" s="207"/>
      <c r="DC27" s="207"/>
    </row>
    <row r="28" spans="1:107" s="215" customFormat="1" x14ac:dyDescent="0.15">
      <c r="A28" s="255">
        <v>120</v>
      </c>
      <c r="B28" s="212">
        <v>48.9</v>
      </c>
      <c r="C28" s="213">
        <v>1.8</v>
      </c>
      <c r="D28" s="256">
        <v>-3.7</v>
      </c>
      <c r="E28" s="207">
        <v>2.1361959960016157</v>
      </c>
      <c r="F28" s="207">
        <v>3.2</v>
      </c>
      <c r="H28" s="211">
        <v>120</v>
      </c>
      <c r="I28" s="212">
        <v>45.14</v>
      </c>
      <c r="J28" s="213">
        <v>7.74</v>
      </c>
      <c r="K28" s="214">
        <v>8.2200000000000006</v>
      </c>
      <c r="L28" s="207">
        <v>3.11</v>
      </c>
      <c r="M28" s="207">
        <v>1.83</v>
      </c>
      <c r="N28" s="207">
        <v>2.52</v>
      </c>
      <c r="O28" s="218">
        <v>1.0494000000000001</v>
      </c>
      <c r="Q28" s="211">
        <v>120</v>
      </c>
      <c r="R28" s="212">
        <v>4.0860000000000003</v>
      </c>
      <c r="S28" s="213">
        <v>0.47699999999999998</v>
      </c>
      <c r="T28" s="214">
        <v>0.23400000000000001</v>
      </c>
      <c r="U28" s="207">
        <v>1.8759999999999999</v>
      </c>
      <c r="V28" s="207">
        <v>1.7849999999999999</v>
      </c>
      <c r="W28" s="207">
        <v>0.57799999999999996</v>
      </c>
      <c r="X28" s="207"/>
      <c r="Z28" s="211">
        <v>120</v>
      </c>
      <c r="AA28" s="212">
        <f t="shared" si="0"/>
        <v>1.6785000000000001</v>
      </c>
      <c r="AB28" s="213">
        <f t="shared" si="1"/>
        <v>0.52225201072386063</v>
      </c>
      <c r="AC28" s="216">
        <f t="shared" si="2"/>
        <v>-0.59999999999999987</v>
      </c>
      <c r="AD28" s="207">
        <f t="shared" si="3"/>
        <v>1.8388739946380694</v>
      </c>
      <c r="AE28" s="207"/>
      <c r="AF28" s="207"/>
      <c r="AG28" s="207"/>
      <c r="AH28" s="212">
        <f t="shared" si="4"/>
        <v>1.026</v>
      </c>
      <c r="AI28" s="212">
        <f t="shared" si="5"/>
        <v>0.65249999999999997</v>
      </c>
      <c r="AK28" s="219">
        <v>120</v>
      </c>
      <c r="AL28" s="220">
        <v>1.024</v>
      </c>
      <c r="AM28" s="224">
        <v>3.2</v>
      </c>
      <c r="AN28" s="221">
        <v>-2.7</v>
      </c>
      <c r="AO28" s="225">
        <v>1.6</v>
      </c>
      <c r="AP28" s="207"/>
      <c r="AQ28" s="207"/>
      <c r="AR28" s="207"/>
      <c r="AS28" s="211"/>
      <c r="AU28" s="211"/>
      <c r="AV28" s="212"/>
      <c r="AW28" s="213"/>
      <c r="AX28" s="216"/>
      <c r="AY28" s="207"/>
      <c r="AZ28" s="207"/>
      <c r="BA28" s="207"/>
      <c r="BB28" s="223"/>
      <c r="BD28" s="211">
        <v>120</v>
      </c>
      <c r="BE28" s="212">
        <v>0.5534</v>
      </c>
      <c r="BF28" s="213">
        <v>20.3</v>
      </c>
      <c r="BG28" s="216">
        <v>-24.4</v>
      </c>
      <c r="BH28" s="207"/>
      <c r="BI28" s="207"/>
      <c r="BJ28" s="207"/>
      <c r="BK28" s="207"/>
      <c r="BM28" s="211"/>
      <c r="BN28" s="212"/>
      <c r="BO28" s="213"/>
      <c r="BP28" s="214"/>
      <c r="BQ28" s="207"/>
      <c r="BR28" s="207"/>
      <c r="BS28" s="207"/>
      <c r="BT28" s="207"/>
      <c r="BU28" s="212"/>
      <c r="BV28" s="212"/>
      <c r="BW28" s="212"/>
      <c r="BY28" s="211"/>
      <c r="BZ28" s="212"/>
      <c r="CA28" s="213"/>
      <c r="CB28" s="214"/>
      <c r="CC28" s="207"/>
      <c r="CD28" s="207"/>
      <c r="CE28" s="207"/>
      <c r="CF28" s="207"/>
      <c r="CG28" s="212"/>
      <c r="CM28" s="211">
        <v>120</v>
      </c>
      <c r="CN28" s="212">
        <v>0.65249999999999997</v>
      </c>
      <c r="CO28" s="216">
        <v>0.4</v>
      </c>
      <c r="CP28" s="216">
        <v>-0.6</v>
      </c>
      <c r="CQ28" s="216">
        <v>1.9</v>
      </c>
      <c r="CR28" s="207"/>
      <c r="CS28" s="207"/>
      <c r="CT28" s="207"/>
      <c r="CV28" s="211">
        <v>120</v>
      </c>
      <c r="CW28" s="212">
        <v>1.026</v>
      </c>
      <c r="CX28" s="216">
        <v>0.6</v>
      </c>
      <c r="CY28" s="216">
        <v>-0.6</v>
      </c>
      <c r="CZ28" s="216">
        <v>1.8</v>
      </c>
      <c r="DA28" s="207"/>
      <c r="DB28" s="207"/>
      <c r="DC28" s="207"/>
    </row>
    <row r="29" spans="1:107" s="215" customFormat="1" x14ac:dyDescent="0.15">
      <c r="A29" s="255">
        <v>125</v>
      </c>
      <c r="B29" s="212">
        <v>45.2</v>
      </c>
      <c r="C29" s="213">
        <v>1.7</v>
      </c>
      <c r="D29" s="256">
        <v>-3.7</v>
      </c>
      <c r="E29" s="207">
        <v>2.1361959960016157</v>
      </c>
      <c r="F29" s="207">
        <v>3.2</v>
      </c>
      <c r="H29" s="211">
        <v>125</v>
      </c>
      <c r="I29" s="212">
        <v>41.98</v>
      </c>
      <c r="J29" s="213">
        <v>7.61</v>
      </c>
      <c r="K29" s="214">
        <v>8.11</v>
      </c>
      <c r="L29" s="207">
        <v>3.09</v>
      </c>
      <c r="M29" s="207">
        <v>1.81</v>
      </c>
      <c r="N29" s="207">
        <v>2.5</v>
      </c>
      <c r="O29" s="218">
        <v>1.0513999999999999</v>
      </c>
      <c r="Q29" s="211">
        <v>125</v>
      </c>
      <c r="R29" s="212">
        <v>3.9249999999999998</v>
      </c>
      <c r="S29" s="213">
        <v>0.46400000000000002</v>
      </c>
      <c r="T29" s="214">
        <v>0.22600000000000001</v>
      </c>
      <c r="U29" s="207">
        <v>1.8759999999999999</v>
      </c>
      <c r="V29" s="207">
        <v>1.7869999999999999</v>
      </c>
      <c r="W29" s="207">
        <v>0.56999999999999995</v>
      </c>
      <c r="X29" s="207"/>
      <c r="Z29" s="211">
        <v>125</v>
      </c>
      <c r="AA29" s="212">
        <f t="shared" si="0"/>
        <v>1.4754</v>
      </c>
      <c r="AB29" s="213">
        <f t="shared" si="1"/>
        <v>0.46123085265012875</v>
      </c>
      <c r="AC29" s="216">
        <f t="shared" si="2"/>
        <v>-0.69999999999999984</v>
      </c>
      <c r="AD29" s="207">
        <f t="shared" si="3"/>
        <v>1.8775382946997423</v>
      </c>
      <c r="AE29" s="207"/>
      <c r="AF29" s="207"/>
      <c r="AG29" s="207"/>
      <c r="AH29" s="212">
        <f t="shared" si="4"/>
        <v>0.90339999999999998</v>
      </c>
      <c r="AI29" s="212">
        <f t="shared" si="5"/>
        <v>0.57199999999999995</v>
      </c>
      <c r="AK29" s="219">
        <v>125</v>
      </c>
      <c r="AL29" s="220">
        <v>0.90949999999999998</v>
      </c>
      <c r="AM29" s="224">
        <v>3.5</v>
      </c>
      <c r="AN29" s="221">
        <v>-2.8</v>
      </c>
      <c r="AO29" s="225">
        <v>1.6</v>
      </c>
      <c r="AP29" s="207"/>
      <c r="AQ29" s="207"/>
      <c r="AR29" s="207"/>
      <c r="AS29" s="211"/>
      <c r="AU29" s="211"/>
      <c r="AV29" s="212"/>
      <c r="AW29" s="213"/>
      <c r="AX29" s="216"/>
      <c r="AY29" s="207"/>
      <c r="AZ29" s="207"/>
      <c r="BA29" s="207"/>
      <c r="BB29" s="223"/>
      <c r="BD29" s="211">
        <v>125</v>
      </c>
      <c r="BE29" s="212">
        <v>0.4879</v>
      </c>
      <c r="BF29" s="213">
        <v>20.100000000000001</v>
      </c>
      <c r="BG29" s="216">
        <v>-23.9</v>
      </c>
      <c r="BH29" s="207"/>
      <c r="BI29" s="207"/>
      <c r="BJ29" s="207"/>
      <c r="BK29" s="207"/>
      <c r="BM29" s="211"/>
      <c r="BN29" s="212"/>
      <c r="BO29" s="213"/>
      <c r="BP29" s="214"/>
      <c r="BQ29" s="207"/>
      <c r="BR29" s="207"/>
      <c r="BS29" s="207"/>
      <c r="BT29" s="207"/>
      <c r="BU29" s="212"/>
      <c r="BV29" s="212"/>
      <c r="BW29" s="212"/>
      <c r="BY29" s="211"/>
      <c r="BZ29" s="212"/>
      <c r="CA29" s="213"/>
      <c r="CB29" s="214"/>
      <c r="CC29" s="207"/>
      <c r="CD29" s="207"/>
      <c r="CE29" s="207"/>
      <c r="CF29" s="207"/>
      <c r="CG29" s="212"/>
      <c r="CM29" s="211">
        <v>125</v>
      </c>
      <c r="CN29" s="212">
        <v>0.57199999999999995</v>
      </c>
      <c r="CO29" s="216">
        <v>0.4</v>
      </c>
      <c r="CP29" s="216">
        <v>-0.7</v>
      </c>
      <c r="CQ29" s="216">
        <v>2</v>
      </c>
      <c r="CR29" s="207"/>
      <c r="CS29" s="207"/>
      <c r="CT29" s="207"/>
      <c r="CV29" s="211">
        <v>125</v>
      </c>
      <c r="CW29" s="212">
        <v>0.90339999999999998</v>
      </c>
      <c r="CX29" s="216">
        <v>0.5</v>
      </c>
      <c r="CY29" s="216">
        <v>-0.7</v>
      </c>
      <c r="CZ29" s="216">
        <v>1.8</v>
      </c>
      <c r="DA29" s="207"/>
      <c r="DB29" s="207"/>
      <c r="DC29" s="207"/>
    </row>
    <row r="30" spans="1:107" s="215" customFormat="1" x14ac:dyDescent="0.15">
      <c r="A30" s="255">
        <v>130</v>
      </c>
      <c r="B30" s="212">
        <v>41.8</v>
      </c>
      <c r="C30" s="213">
        <v>1.7</v>
      </c>
      <c r="D30" s="256">
        <v>-3.6</v>
      </c>
      <c r="E30" s="207">
        <v>2.078460969082653</v>
      </c>
      <c r="F30" s="207">
        <v>3.2</v>
      </c>
      <c r="H30" s="211">
        <v>130</v>
      </c>
      <c r="I30" s="212">
        <v>39.14</v>
      </c>
      <c r="J30" s="213">
        <v>7.48</v>
      </c>
      <c r="K30" s="214">
        <v>8.01</v>
      </c>
      <c r="L30" s="207">
        <v>3.06</v>
      </c>
      <c r="M30" s="207">
        <v>1.8</v>
      </c>
      <c r="N30" s="207">
        <v>2.48</v>
      </c>
      <c r="O30" s="218">
        <v>1.0533999999999999</v>
      </c>
      <c r="Q30" s="211">
        <v>130</v>
      </c>
      <c r="R30" s="212">
        <v>3.7730000000000001</v>
      </c>
      <c r="S30" s="213">
        <v>0.44900000000000001</v>
      </c>
      <c r="T30" s="214">
        <v>0.217</v>
      </c>
      <c r="U30" s="207">
        <v>1.8759999999999999</v>
      </c>
      <c r="V30" s="207">
        <v>1.7889999999999999</v>
      </c>
      <c r="W30" s="207">
        <v>0.56299999999999994</v>
      </c>
      <c r="X30" s="207"/>
      <c r="Z30" s="211">
        <v>130</v>
      </c>
      <c r="AA30" s="212">
        <f t="shared" si="0"/>
        <v>1.3028</v>
      </c>
      <c r="AB30" s="213">
        <f t="shared" si="1"/>
        <v>0.43863217684986189</v>
      </c>
      <c r="AC30" s="216">
        <f t="shared" si="2"/>
        <v>-0.72273564630027642</v>
      </c>
      <c r="AD30" s="207">
        <f t="shared" si="3"/>
        <v>1.8386321768498617</v>
      </c>
      <c r="AE30" s="207"/>
      <c r="AF30" s="207"/>
      <c r="AG30" s="207"/>
      <c r="AH30" s="212">
        <f t="shared" si="4"/>
        <v>0.79949999999999999</v>
      </c>
      <c r="AI30" s="212">
        <f t="shared" si="5"/>
        <v>0.50329999999999997</v>
      </c>
      <c r="AK30" s="219">
        <v>130</v>
      </c>
      <c r="AL30" s="220">
        <v>0.81179999999999997</v>
      </c>
      <c r="AM30" s="224">
        <v>3.6</v>
      </c>
      <c r="AN30" s="221">
        <v>-2.9</v>
      </c>
      <c r="AO30" s="225">
        <v>1.6</v>
      </c>
      <c r="AP30" s="207"/>
      <c r="AQ30" s="207"/>
      <c r="AR30" s="207"/>
      <c r="AS30" s="211"/>
      <c r="AU30" s="211"/>
      <c r="AV30" s="212"/>
      <c r="AW30" s="213"/>
      <c r="AX30" s="216"/>
      <c r="AY30" s="207"/>
      <c r="AZ30" s="207"/>
      <c r="BA30" s="207"/>
      <c r="BB30" s="223"/>
      <c r="BD30" s="211">
        <v>130</v>
      </c>
      <c r="BE30" s="212">
        <v>0.4304</v>
      </c>
      <c r="BF30" s="213">
        <v>19.899999999999999</v>
      </c>
      <c r="BG30" s="216">
        <v>-23.3</v>
      </c>
      <c r="BH30" s="226"/>
      <c r="BI30" s="226"/>
      <c r="BJ30" s="226"/>
      <c r="BK30" s="211"/>
      <c r="BM30" s="211"/>
      <c r="BN30" s="212"/>
      <c r="BO30" s="213"/>
      <c r="BP30" s="214"/>
      <c r="BQ30" s="207"/>
      <c r="BR30" s="207"/>
      <c r="BS30" s="207"/>
      <c r="BT30" s="207"/>
      <c r="BU30" s="212"/>
      <c r="BV30" s="212"/>
      <c r="BW30" s="212"/>
      <c r="BY30" s="211"/>
      <c r="BZ30" s="212"/>
      <c r="CA30" s="213"/>
      <c r="CB30" s="214"/>
      <c r="CC30" s="207"/>
      <c r="CD30" s="207"/>
      <c r="CE30" s="207"/>
      <c r="CF30" s="207"/>
      <c r="CG30" s="212"/>
      <c r="CM30" s="211">
        <v>130</v>
      </c>
      <c r="CN30" s="212">
        <v>0.50329999999999997</v>
      </c>
      <c r="CO30" s="216">
        <v>0.5</v>
      </c>
      <c r="CP30" s="216">
        <v>-0.6</v>
      </c>
      <c r="CQ30" s="216">
        <v>1.9</v>
      </c>
      <c r="CR30" s="207"/>
      <c r="CS30" s="207"/>
      <c r="CT30" s="207"/>
      <c r="CV30" s="211">
        <v>130</v>
      </c>
      <c r="CW30" s="212">
        <v>0.79949999999999999</v>
      </c>
      <c r="CX30" s="216">
        <v>0.4</v>
      </c>
      <c r="CY30" s="216">
        <v>-0.8</v>
      </c>
      <c r="CZ30" s="216">
        <v>1.8</v>
      </c>
      <c r="DA30" s="207"/>
      <c r="DB30" s="207"/>
      <c r="DC30" s="207"/>
    </row>
    <row r="31" spans="1:107" s="215" customFormat="1" x14ac:dyDescent="0.15">
      <c r="A31" s="255">
        <v>135</v>
      </c>
      <c r="B31" s="212">
        <v>38.799999999999997</v>
      </c>
      <c r="C31" s="213">
        <v>1.6</v>
      </c>
      <c r="D31" s="256">
        <v>-3.5</v>
      </c>
      <c r="E31" s="207">
        <v>2.0207259421636903</v>
      </c>
      <c r="F31" s="207">
        <v>3.2</v>
      </c>
      <c r="H31" s="211">
        <v>135</v>
      </c>
      <c r="I31" s="212">
        <v>36.590000000000003</v>
      </c>
      <c r="J31" s="213">
        <v>7.36</v>
      </c>
      <c r="K31" s="214">
        <v>7.91</v>
      </c>
      <c r="L31" s="207">
        <v>3.05</v>
      </c>
      <c r="M31" s="207">
        <v>1.79</v>
      </c>
      <c r="N31" s="207">
        <v>2.46</v>
      </c>
      <c r="O31" s="218">
        <v>1.0552999999999999</v>
      </c>
      <c r="Q31" s="211">
        <v>135</v>
      </c>
      <c r="R31" s="212">
        <v>3.629</v>
      </c>
      <c r="S31" s="213">
        <v>0.434</v>
      </c>
      <c r="T31" s="214">
        <v>0.20699999999999999</v>
      </c>
      <c r="U31" s="207">
        <v>1.875</v>
      </c>
      <c r="V31" s="207">
        <v>1.7909999999999999</v>
      </c>
      <c r="W31" s="207">
        <v>0.55600000000000005</v>
      </c>
      <c r="X31" s="207"/>
      <c r="Z31" s="211">
        <v>135</v>
      </c>
      <c r="AA31" s="212">
        <f t="shared" si="0"/>
        <v>1.1534</v>
      </c>
      <c r="AB31" s="213">
        <f t="shared" si="1"/>
        <v>0.46144442517773537</v>
      </c>
      <c r="AC31" s="216">
        <f t="shared" si="2"/>
        <v>-0.8</v>
      </c>
      <c r="AD31" s="207">
        <f t="shared" si="3"/>
        <v>1.8385555748222646</v>
      </c>
      <c r="AE31" s="207"/>
      <c r="AF31" s="207"/>
      <c r="AG31" s="207"/>
      <c r="AH31" s="212">
        <f t="shared" si="4"/>
        <v>0.7087</v>
      </c>
      <c r="AI31" s="212">
        <f t="shared" si="5"/>
        <v>0.44469999999999998</v>
      </c>
      <c r="AK31" s="219">
        <v>135</v>
      </c>
      <c r="AL31" s="220">
        <v>0.72619999999999996</v>
      </c>
      <c r="AM31" s="224">
        <v>3.7</v>
      </c>
      <c r="AN31" s="221">
        <v>-3.2</v>
      </c>
      <c r="AO31" s="225">
        <v>1.6</v>
      </c>
      <c r="AP31" s="207"/>
      <c r="AQ31" s="207"/>
      <c r="AR31" s="207"/>
      <c r="AS31" s="211"/>
      <c r="AU31" s="211"/>
      <c r="AV31" s="212"/>
      <c r="AW31" s="213"/>
      <c r="AX31" s="216"/>
      <c r="AY31" s="207"/>
      <c r="AZ31" s="207"/>
      <c r="BA31" s="207"/>
      <c r="BB31" s="223"/>
      <c r="BD31" s="211">
        <v>135</v>
      </c>
      <c r="BE31" s="212">
        <v>0.38179999999999997</v>
      </c>
      <c r="BF31" s="213">
        <v>19.7</v>
      </c>
      <c r="BG31" s="216">
        <v>-22.8</v>
      </c>
      <c r="BH31" s="207"/>
      <c r="BI31" s="207"/>
      <c r="BJ31" s="207"/>
      <c r="BK31" s="207"/>
      <c r="BM31" s="211"/>
      <c r="BN31" s="212"/>
      <c r="BO31" s="213"/>
      <c r="BP31" s="214"/>
      <c r="BQ31" s="207"/>
      <c r="BR31" s="207"/>
      <c r="BS31" s="207"/>
      <c r="BT31" s="207"/>
      <c r="BU31" s="212"/>
      <c r="BV31" s="212"/>
      <c r="BW31" s="212"/>
      <c r="BY31" s="211"/>
      <c r="BZ31" s="212"/>
      <c r="CA31" s="213"/>
      <c r="CB31" s="214"/>
      <c r="CC31" s="207"/>
      <c r="CD31" s="207"/>
      <c r="CE31" s="207"/>
      <c r="CF31" s="207"/>
      <c r="CG31" s="212"/>
      <c r="CM31" s="211">
        <v>135</v>
      </c>
      <c r="CN31" s="212">
        <v>0.44469999999999998</v>
      </c>
      <c r="CO31" s="216">
        <v>0.4</v>
      </c>
      <c r="CP31" s="216">
        <v>-0.8</v>
      </c>
      <c r="CQ31" s="216">
        <v>1.9</v>
      </c>
      <c r="CR31" s="207"/>
      <c r="CS31" s="207"/>
      <c r="CT31" s="207"/>
      <c r="CV31" s="211">
        <v>135</v>
      </c>
      <c r="CW31" s="212">
        <v>0.7087</v>
      </c>
      <c r="CX31" s="216">
        <v>0.5</v>
      </c>
      <c r="CY31" s="216">
        <v>-0.8</v>
      </c>
      <c r="CZ31" s="216">
        <v>1.8</v>
      </c>
      <c r="DA31" s="207"/>
      <c r="DB31" s="207"/>
      <c r="DC31" s="207"/>
    </row>
    <row r="32" spans="1:107" s="215" customFormat="1" x14ac:dyDescent="0.15">
      <c r="A32" s="255">
        <v>140</v>
      </c>
      <c r="B32" s="212">
        <v>36</v>
      </c>
      <c r="C32" s="213">
        <v>1.6</v>
      </c>
      <c r="D32" s="256">
        <v>-3.5</v>
      </c>
      <c r="E32" s="207">
        <v>2.0207259421636903</v>
      </c>
      <c r="F32" s="207">
        <v>3.2</v>
      </c>
      <c r="H32" s="211">
        <v>140</v>
      </c>
      <c r="I32" s="212">
        <v>34.28</v>
      </c>
      <c r="J32" s="213">
        <v>7.24</v>
      </c>
      <c r="K32" s="214">
        <v>7.82</v>
      </c>
      <c r="L32" s="207">
        <v>3.03</v>
      </c>
      <c r="M32" s="207">
        <v>1.79</v>
      </c>
      <c r="N32" s="207">
        <v>2.4500000000000002</v>
      </c>
      <c r="O32" s="218">
        <v>1.0570999999999999</v>
      </c>
      <c r="Q32" s="211">
        <v>140</v>
      </c>
      <c r="R32" s="212">
        <v>3.492</v>
      </c>
      <c r="S32" s="213">
        <v>0.42299999999999999</v>
      </c>
      <c r="T32" s="214">
        <v>0.20300000000000001</v>
      </c>
      <c r="U32" s="207">
        <v>1.875</v>
      </c>
      <c r="V32" s="207">
        <v>1.7929999999999999</v>
      </c>
      <c r="W32" s="207">
        <v>0.54900000000000004</v>
      </c>
      <c r="X32" s="207"/>
      <c r="Z32" s="211">
        <v>140</v>
      </c>
      <c r="AA32" s="212">
        <f t="shared" si="0"/>
        <v>1.0247999999999999</v>
      </c>
      <c r="AB32" s="213">
        <f t="shared" si="1"/>
        <v>0.46155347384855588</v>
      </c>
      <c r="AC32" s="216">
        <f t="shared" si="2"/>
        <v>-0.80000000000000016</v>
      </c>
      <c r="AD32" s="207">
        <f t="shared" si="3"/>
        <v>1.9000000000000001</v>
      </c>
      <c r="AE32" s="207"/>
      <c r="AF32" s="207"/>
      <c r="AG32" s="207"/>
      <c r="AH32" s="212">
        <f t="shared" si="4"/>
        <v>0.63080000000000003</v>
      </c>
      <c r="AI32" s="212">
        <f t="shared" si="5"/>
        <v>0.39400000000000002</v>
      </c>
      <c r="AK32" s="219">
        <v>140</v>
      </c>
      <c r="AL32" s="220">
        <v>0.65139999999999998</v>
      </c>
      <c r="AM32" s="224">
        <v>3.9</v>
      </c>
      <c r="AN32" s="221">
        <v>-3.2</v>
      </c>
      <c r="AO32" s="225">
        <v>1.6</v>
      </c>
      <c r="AP32" s="207"/>
      <c r="AQ32" s="207"/>
      <c r="AR32" s="207"/>
      <c r="AS32" s="211"/>
      <c r="AU32" s="211"/>
      <c r="AV32" s="212"/>
      <c r="AW32" s="213"/>
      <c r="AX32" s="216"/>
      <c r="AY32" s="207"/>
      <c r="AZ32" s="207"/>
      <c r="BA32" s="207"/>
      <c r="BB32" s="223"/>
      <c r="BD32" s="211">
        <v>140</v>
      </c>
      <c r="BE32" s="212">
        <v>0.33829999999999999</v>
      </c>
      <c r="BF32" s="213">
        <v>19.399999999999999</v>
      </c>
      <c r="BG32" s="216">
        <v>-22.3</v>
      </c>
      <c r="BH32" s="207"/>
      <c r="BI32" s="207"/>
      <c r="BJ32" s="207"/>
      <c r="BK32" s="207"/>
      <c r="BM32" s="211"/>
      <c r="BN32" s="212"/>
      <c r="BO32" s="213"/>
      <c r="BP32" s="214"/>
      <c r="BQ32" s="207"/>
      <c r="BR32" s="207"/>
      <c r="BS32" s="207"/>
      <c r="BT32" s="207"/>
      <c r="BU32" s="212"/>
      <c r="BV32" s="212"/>
      <c r="BW32" s="212"/>
      <c r="BY32" s="211"/>
      <c r="BZ32" s="212"/>
      <c r="CA32" s="213"/>
      <c r="CB32" s="214"/>
      <c r="CC32" s="207"/>
      <c r="CD32" s="207"/>
      <c r="CE32" s="207"/>
      <c r="CF32" s="207"/>
      <c r="CG32" s="212"/>
      <c r="CM32" s="211">
        <v>140</v>
      </c>
      <c r="CN32" s="212">
        <v>0.39400000000000002</v>
      </c>
      <c r="CO32" s="216">
        <v>0.4</v>
      </c>
      <c r="CP32" s="216">
        <v>-0.8</v>
      </c>
      <c r="CQ32" s="216">
        <v>1.9</v>
      </c>
      <c r="CR32" s="207"/>
      <c r="CS32" s="207"/>
      <c r="CT32" s="207"/>
      <c r="CV32" s="211">
        <v>140</v>
      </c>
      <c r="CW32" s="212">
        <v>0.63080000000000003</v>
      </c>
      <c r="CX32" s="216">
        <v>0.5</v>
      </c>
      <c r="CY32" s="216">
        <v>-0.8</v>
      </c>
      <c r="CZ32" s="216">
        <v>1.9</v>
      </c>
      <c r="DA32" s="207"/>
      <c r="DB32" s="207"/>
      <c r="DC32" s="207"/>
    </row>
    <row r="33" spans="1:107" s="215" customFormat="1" x14ac:dyDescent="0.15">
      <c r="A33" s="255">
        <v>145</v>
      </c>
      <c r="B33" s="212">
        <v>33.5</v>
      </c>
      <c r="C33" s="213">
        <v>1.5</v>
      </c>
      <c r="D33" s="256">
        <v>-3.5</v>
      </c>
      <c r="E33" s="207">
        <v>2.0207259421636903</v>
      </c>
      <c r="F33" s="207">
        <v>3.2</v>
      </c>
      <c r="H33" s="211">
        <v>145</v>
      </c>
      <c r="I33" s="212">
        <v>32.19</v>
      </c>
      <c r="J33" s="213">
        <v>7.14</v>
      </c>
      <c r="K33" s="214">
        <v>7.73</v>
      </c>
      <c r="L33" s="207">
        <v>3.02</v>
      </c>
      <c r="M33" s="207">
        <v>1.78</v>
      </c>
      <c r="N33" s="207">
        <v>2.4300000000000002</v>
      </c>
      <c r="O33" s="218">
        <v>1.0587</v>
      </c>
      <c r="Q33" s="211">
        <v>145</v>
      </c>
      <c r="R33" s="212">
        <v>3.3620000000000001</v>
      </c>
      <c r="S33" s="213">
        <v>0.40899999999999997</v>
      </c>
      <c r="T33" s="214">
        <v>0.2</v>
      </c>
      <c r="U33" s="207">
        <v>1.875</v>
      </c>
      <c r="V33" s="207">
        <v>1.7949999999999999</v>
      </c>
      <c r="W33" s="207">
        <v>0.54200000000000004</v>
      </c>
      <c r="X33" s="207"/>
      <c r="Z33" s="211">
        <v>145</v>
      </c>
      <c r="AA33" s="212">
        <f t="shared" si="0"/>
        <v>0.91279999999999994</v>
      </c>
      <c r="AB33" s="213">
        <f t="shared" si="1"/>
        <v>0.46167835232252413</v>
      </c>
      <c r="AC33" s="216">
        <f t="shared" si="2"/>
        <v>-0.76167835232252412</v>
      </c>
      <c r="AD33" s="207">
        <f t="shared" si="3"/>
        <v>1.9383216476774758</v>
      </c>
      <c r="AE33" s="207"/>
      <c r="AF33" s="207"/>
      <c r="AG33" s="207"/>
      <c r="AH33" s="212">
        <f t="shared" si="4"/>
        <v>0.56299999999999994</v>
      </c>
      <c r="AI33" s="212">
        <f t="shared" si="5"/>
        <v>0.3498</v>
      </c>
      <c r="AK33" s="219">
        <v>145</v>
      </c>
      <c r="AL33" s="220">
        <v>0.58560000000000001</v>
      </c>
      <c r="AM33" s="224">
        <v>4.0999999999999996</v>
      </c>
      <c r="AN33" s="221">
        <v>-3.3</v>
      </c>
      <c r="AO33" s="225">
        <v>1.6</v>
      </c>
      <c r="AP33" s="207"/>
      <c r="AQ33" s="207"/>
      <c r="AR33" s="207"/>
      <c r="AS33" s="211"/>
      <c r="AU33" s="211"/>
      <c r="AV33" s="212"/>
      <c r="AW33" s="213"/>
      <c r="AX33" s="216"/>
      <c r="AY33" s="207"/>
      <c r="AZ33" s="207"/>
      <c r="BA33" s="207"/>
      <c r="BB33" s="223"/>
      <c r="BD33" s="211">
        <v>145</v>
      </c>
      <c r="BE33" s="212">
        <v>0.30180000000000001</v>
      </c>
      <c r="BF33" s="213">
        <v>19.100000000000001</v>
      </c>
      <c r="BG33" s="216">
        <v>-21.8</v>
      </c>
      <c r="BH33" s="207"/>
      <c r="BI33" s="207"/>
      <c r="BJ33" s="207"/>
      <c r="BK33" s="207"/>
      <c r="BM33" s="211"/>
      <c r="BN33" s="212"/>
      <c r="BO33" s="213"/>
      <c r="BP33" s="214"/>
      <c r="BQ33" s="207"/>
      <c r="BR33" s="207"/>
      <c r="BS33" s="207"/>
      <c r="BT33" s="207"/>
      <c r="BU33" s="212"/>
      <c r="BV33" s="212"/>
      <c r="BW33" s="212"/>
      <c r="BY33" s="211"/>
      <c r="BZ33" s="212"/>
      <c r="CA33" s="213"/>
      <c r="CB33" s="214"/>
      <c r="CC33" s="207"/>
      <c r="CD33" s="207"/>
      <c r="CE33" s="207"/>
      <c r="CF33" s="207"/>
      <c r="CG33" s="212"/>
      <c r="CM33" s="211">
        <v>145</v>
      </c>
      <c r="CN33" s="212">
        <v>0.3498</v>
      </c>
      <c r="CO33" s="216">
        <v>0.4</v>
      </c>
      <c r="CP33" s="216">
        <v>-0.7</v>
      </c>
      <c r="CQ33" s="216">
        <v>2</v>
      </c>
      <c r="CR33" s="207"/>
      <c r="CS33" s="207"/>
      <c r="CT33" s="207"/>
      <c r="CV33" s="211">
        <v>145</v>
      </c>
      <c r="CW33" s="212">
        <v>0.56299999999999994</v>
      </c>
      <c r="CX33" s="216">
        <v>0.5</v>
      </c>
      <c r="CY33" s="216">
        <v>-0.8</v>
      </c>
      <c r="CZ33" s="216">
        <v>1.9</v>
      </c>
      <c r="DA33" s="207"/>
      <c r="DB33" s="207"/>
      <c r="DC33" s="207"/>
    </row>
    <row r="34" spans="1:107" s="215" customFormat="1" x14ac:dyDescent="0.15">
      <c r="A34" s="255">
        <v>150</v>
      </c>
      <c r="B34" s="212">
        <v>31.29</v>
      </c>
      <c r="C34" s="213">
        <v>1.5</v>
      </c>
      <c r="D34" s="256">
        <v>-3.4</v>
      </c>
      <c r="E34" s="207">
        <v>1.9629909152447276</v>
      </c>
      <c r="F34" s="207">
        <v>3.1</v>
      </c>
      <c r="H34" s="211">
        <v>150</v>
      </c>
      <c r="I34" s="212">
        <v>30.29</v>
      </c>
      <c r="J34" s="213">
        <v>7.04</v>
      </c>
      <c r="K34" s="214">
        <v>7.64</v>
      </c>
      <c r="L34" s="207">
        <v>3</v>
      </c>
      <c r="M34" s="207">
        <v>1.77</v>
      </c>
      <c r="N34" s="207">
        <v>2.42</v>
      </c>
      <c r="O34" s="218">
        <v>1.0598000000000001</v>
      </c>
      <c r="Q34" s="211">
        <v>150</v>
      </c>
      <c r="R34" s="212">
        <v>3.2389999999999999</v>
      </c>
      <c r="S34" s="213">
        <v>0.39700000000000002</v>
      </c>
      <c r="T34" s="214">
        <v>0.19500000000000001</v>
      </c>
      <c r="U34" s="207">
        <v>1.875</v>
      </c>
      <c r="V34" s="207">
        <v>1.7969999999999999</v>
      </c>
      <c r="W34" s="207">
        <v>0.53600000000000003</v>
      </c>
      <c r="X34" s="207"/>
      <c r="Z34" s="211">
        <v>150</v>
      </c>
      <c r="AA34" s="212">
        <f t="shared" si="0"/>
        <v>0.81540000000000001</v>
      </c>
      <c r="AB34" s="213">
        <f t="shared" si="1"/>
        <v>0.5</v>
      </c>
      <c r="AC34" s="216">
        <f t="shared" si="2"/>
        <v>-0.8</v>
      </c>
      <c r="AD34" s="207">
        <f t="shared" si="3"/>
        <v>1.9382266372332597</v>
      </c>
      <c r="AE34" s="207"/>
      <c r="AF34" s="207"/>
      <c r="AG34" s="207"/>
      <c r="AH34" s="212">
        <f t="shared" si="4"/>
        <v>0.50370000000000004</v>
      </c>
      <c r="AI34" s="212">
        <f t="shared" si="5"/>
        <v>0.31169999999999998</v>
      </c>
      <c r="AK34" s="219">
        <v>150</v>
      </c>
      <c r="AL34" s="220">
        <v>0.52790000000000004</v>
      </c>
      <c r="AM34" s="224">
        <v>4.2</v>
      </c>
      <c r="AN34" s="221">
        <v>-3.5</v>
      </c>
      <c r="AO34" s="225">
        <v>1.6</v>
      </c>
      <c r="AP34" s="207"/>
      <c r="AQ34" s="207"/>
      <c r="AR34" s="207"/>
      <c r="AS34" s="211"/>
      <c r="AU34" s="211"/>
      <c r="AV34" s="212"/>
      <c r="AW34" s="213"/>
      <c r="AX34" s="216"/>
      <c r="AY34" s="207"/>
      <c r="AZ34" s="207"/>
      <c r="BA34" s="207"/>
      <c r="BB34" s="223"/>
      <c r="BD34" s="211">
        <v>150</v>
      </c>
      <c r="BE34" s="212">
        <v>0.26929999999999998</v>
      </c>
      <c r="BF34" s="213">
        <v>18.899999999999999</v>
      </c>
      <c r="BG34" s="216">
        <v>-21.4</v>
      </c>
      <c r="BH34" s="207"/>
      <c r="BI34" s="207"/>
      <c r="BJ34" s="207"/>
      <c r="BK34" s="207"/>
      <c r="BM34" s="211"/>
      <c r="BN34" s="212"/>
      <c r="BO34" s="213"/>
      <c r="BP34" s="214"/>
      <c r="BQ34" s="207"/>
      <c r="BR34" s="207"/>
      <c r="BS34" s="207"/>
      <c r="BT34" s="207"/>
      <c r="BU34" s="212"/>
      <c r="BV34" s="212"/>
      <c r="BW34" s="212"/>
      <c r="BY34" s="211"/>
      <c r="BZ34" s="212"/>
      <c r="CA34" s="213"/>
      <c r="CB34" s="214"/>
      <c r="CC34" s="207"/>
      <c r="CD34" s="207"/>
      <c r="CE34" s="207"/>
      <c r="CF34" s="207"/>
      <c r="CG34" s="212"/>
      <c r="CM34" s="211">
        <v>150</v>
      </c>
      <c r="CN34" s="212">
        <v>0.31169999999999998</v>
      </c>
      <c r="CO34" s="216">
        <v>0.5</v>
      </c>
      <c r="CP34" s="216">
        <v>-0.8</v>
      </c>
      <c r="CQ34" s="216">
        <v>2</v>
      </c>
      <c r="CR34" s="207"/>
      <c r="CS34" s="207"/>
      <c r="CT34" s="207"/>
      <c r="CV34" s="211">
        <v>150</v>
      </c>
      <c r="CW34" s="212">
        <v>0.50370000000000004</v>
      </c>
      <c r="CX34" s="216">
        <v>0.5</v>
      </c>
      <c r="CY34" s="216">
        <v>-0.8</v>
      </c>
      <c r="CZ34" s="216">
        <v>1.9</v>
      </c>
      <c r="DA34" s="207"/>
      <c r="DB34" s="207"/>
      <c r="DC34" s="207"/>
    </row>
    <row r="35" spans="1:107" s="215" customFormat="1" x14ac:dyDescent="0.15">
      <c r="A35" s="255">
        <v>160</v>
      </c>
      <c r="B35" s="212">
        <v>27.37</v>
      </c>
      <c r="C35" s="213">
        <v>1.5</v>
      </c>
      <c r="D35" s="256">
        <v>-3.3</v>
      </c>
      <c r="E35" s="207">
        <v>1.9052558883257651</v>
      </c>
      <c r="F35" s="207">
        <v>3.1</v>
      </c>
      <c r="H35" s="211">
        <v>160</v>
      </c>
      <c r="I35" s="212">
        <v>26.97</v>
      </c>
      <c r="J35" s="213">
        <v>6.86</v>
      </c>
      <c r="K35" s="214">
        <v>7.49</v>
      </c>
      <c r="L35" s="207">
        <v>2.98</v>
      </c>
      <c r="M35" s="207">
        <v>1.77</v>
      </c>
      <c r="N35" s="207">
        <v>2.4</v>
      </c>
      <c r="O35" s="218">
        <v>1.0486</v>
      </c>
      <c r="Q35" s="211">
        <v>160</v>
      </c>
      <c r="R35" s="212">
        <v>3.01</v>
      </c>
      <c r="S35" s="213">
        <v>0.36699999999999999</v>
      </c>
      <c r="T35" s="214">
        <v>0.19400000000000001</v>
      </c>
      <c r="U35" s="207">
        <v>1.8759999999999999</v>
      </c>
      <c r="V35" s="207">
        <v>1.8009999999999999</v>
      </c>
      <c r="W35" s="207">
        <v>0.52300000000000002</v>
      </c>
      <c r="X35" s="207"/>
      <c r="Z35" s="211">
        <v>160</v>
      </c>
      <c r="AA35" s="212">
        <f t="shared" si="0"/>
        <v>0.65620000000000001</v>
      </c>
      <c r="AB35" s="213">
        <f t="shared" si="1"/>
        <v>0.62398658945443453</v>
      </c>
      <c r="AC35" s="216">
        <f t="shared" si="2"/>
        <v>-0.80000000000000016</v>
      </c>
      <c r="AD35" s="207">
        <f t="shared" si="3"/>
        <v>1.9380067052727825</v>
      </c>
      <c r="AE35" s="207"/>
      <c r="AF35" s="207"/>
      <c r="AG35" s="207"/>
      <c r="AH35" s="212">
        <f t="shared" si="4"/>
        <v>0.40679999999999999</v>
      </c>
      <c r="AI35" s="212">
        <f t="shared" si="5"/>
        <v>0.24940000000000001</v>
      </c>
      <c r="AK35" s="219">
        <v>160</v>
      </c>
      <c r="AL35" s="220">
        <v>0.43180000000000002</v>
      </c>
      <c r="AM35" s="224">
        <v>4.5999999999999996</v>
      </c>
      <c r="AN35" s="221">
        <v>-3.6</v>
      </c>
      <c r="AO35" s="225">
        <v>1.6</v>
      </c>
      <c r="AP35" s="207"/>
      <c r="AQ35" s="207"/>
      <c r="AR35" s="207"/>
      <c r="AS35" s="211"/>
      <c r="AU35" s="211"/>
      <c r="AV35" s="212"/>
      <c r="AW35" s="213"/>
      <c r="AX35" s="216"/>
      <c r="AY35" s="207"/>
      <c r="AZ35" s="207"/>
      <c r="BA35" s="207"/>
      <c r="BB35" s="223"/>
      <c r="BD35" s="211">
        <v>160</v>
      </c>
      <c r="BE35" s="212">
        <v>0.2175</v>
      </c>
      <c r="BF35" s="213">
        <v>18.3</v>
      </c>
      <c r="BG35" s="216">
        <v>-20.399999999999999</v>
      </c>
      <c r="BH35" s="207"/>
      <c r="BI35" s="207"/>
      <c r="BJ35" s="207"/>
      <c r="BK35" s="207"/>
      <c r="BM35" s="211"/>
      <c r="BN35" s="212"/>
      <c r="BO35" s="213"/>
      <c r="BP35" s="214"/>
      <c r="BQ35" s="207"/>
      <c r="BR35" s="207"/>
      <c r="BS35" s="207"/>
      <c r="BT35" s="207"/>
      <c r="BU35" s="212"/>
      <c r="BV35" s="212"/>
      <c r="BW35" s="212"/>
      <c r="BY35" s="211"/>
      <c r="BZ35" s="212"/>
      <c r="CA35" s="213"/>
      <c r="CB35" s="214"/>
      <c r="CC35" s="207"/>
      <c r="CD35" s="207"/>
      <c r="CE35" s="207"/>
      <c r="CF35" s="207"/>
      <c r="CG35" s="212"/>
      <c r="CM35" s="211">
        <v>160</v>
      </c>
      <c r="CN35" s="212">
        <v>0.24940000000000001</v>
      </c>
      <c r="CO35" s="216">
        <v>0.5</v>
      </c>
      <c r="CP35" s="216">
        <v>-0.8</v>
      </c>
      <c r="CQ35" s="216">
        <v>2</v>
      </c>
      <c r="CR35" s="207"/>
      <c r="CS35" s="207"/>
      <c r="CT35" s="207"/>
      <c r="CV35" s="211">
        <v>160</v>
      </c>
      <c r="CW35" s="212">
        <v>0.40679999999999999</v>
      </c>
      <c r="CX35" s="216">
        <v>0.7</v>
      </c>
      <c r="CY35" s="216">
        <v>-0.8</v>
      </c>
      <c r="CZ35" s="216">
        <v>1.9</v>
      </c>
      <c r="DA35" s="207"/>
      <c r="DB35" s="207"/>
      <c r="DC35" s="207"/>
    </row>
    <row r="36" spans="1:107" s="215" customFormat="1" x14ac:dyDescent="0.15">
      <c r="A36" s="255">
        <v>170</v>
      </c>
      <c r="B36" s="212">
        <v>24.09</v>
      </c>
      <c r="C36" s="213">
        <v>1.4</v>
      </c>
      <c r="D36" s="256">
        <v>-3.2</v>
      </c>
      <c r="E36" s="207">
        <v>1.8475208614068026</v>
      </c>
      <c r="F36" s="207">
        <v>3.1</v>
      </c>
      <c r="H36" s="211">
        <v>170</v>
      </c>
      <c r="I36" s="212">
        <v>24.19</v>
      </c>
      <c r="J36" s="213">
        <v>6.69</v>
      </c>
      <c r="K36" s="214">
        <v>7.35</v>
      </c>
      <c r="L36" s="207">
        <v>2.95</v>
      </c>
      <c r="M36" s="207">
        <v>1.75</v>
      </c>
      <c r="N36" s="207">
        <v>2.37</v>
      </c>
      <c r="O36" s="218">
        <v>1.0206</v>
      </c>
      <c r="Q36" s="211">
        <v>170</v>
      </c>
      <c r="R36" s="212">
        <v>2.802</v>
      </c>
      <c r="S36" s="213">
        <v>0.35099999999999998</v>
      </c>
      <c r="T36" s="214">
        <v>0.193</v>
      </c>
      <c r="U36" s="207">
        <v>1.877</v>
      </c>
      <c r="V36" s="207">
        <v>1.806</v>
      </c>
      <c r="W36" s="207">
        <v>0.51</v>
      </c>
      <c r="X36" s="207"/>
      <c r="Z36" s="211">
        <v>170</v>
      </c>
      <c r="AA36" s="212">
        <f t="shared" si="0"/>
        <v>0.53390000000000004</v>
      </c>
      <c r="AB36" s="213">
        <f t="shared" si="1"/>
        <v>0.66220265967409619</v>
      </c>
      <c r="AC36" s="216">
        <f t="shared" si="2"/>
        <v>-0.86220265967409626</v>
      </c>
      <c r="AD36" s="207">
        <f t="shared" si="3"/>
        <v>1.9377973403259035</v>
      </c>
      <c r="AE36" s="207"/>
      <c r="AF36" s="207"/>
      <c r="AG36" s="207"/>
      <c r="AH36" s="212">
        <f t="shared" si="4"/>
        <v>0.33210000000000001</v>
      </c>
      <c r="AI36" s="212">
        <f t="shared" si="5"/>
        <v>0.20180000000000001</v>
      </c>
      <c r="AK36" s="219">
        <v>170</v>
      </c>
      <c r="AL36" s="220">
        <v>0.35599999999999998</v>
      </c>
      <c r="AM36" s="224">
        <v>4.8</v>
      </c>
      <c r="AN36" s="221">
        <v>-3.9</v>
      </c>
      <c r="AO36" s="225">
        <v>1.6</v>
      </c>
      <c r="AP36" s="207"/>
      <c r="AQ36" s="207"/>
      <c r="AR36" s="207"/>
      <c r="AS36" s="211"/>
      <c r="AU36" s="211"/>
      <c r="AV36" s="212"/>
      <c r="AW36" s="213"/>
      <c r="AX36" s="216"/>
      <c r="AY36" s="207"/>
      <c r="AZ36" s="207"/>
      <c r="BA36" s="207"/>
      <c r="BB36" s="223"/>
      <c r="BD36" s="211">
        <v>170</v>
      </c>
      <c r="BE36" s="212">
        <v>0.1769</v>
      </c>
      <c r="BF36" s="213">
        <v>18</v>
      </c>
      <c r="BG36" s="216">
        <v>-19.7</v>
      </c>
      <c r="BH36" s="207"/>
      <c r="BI36" s="207"/>
      <c r="BJ36" s="207"/>
      <c r="BK36" s="207"/>
      <c r="BM36" s="211"/>
      <c r="BN36" s="212"/>
      <c r="BO36" s="213"/>
      <c r="BP36" s="214"/>
      <c r="BQ36" s="207"/>
      <c r="BR36" s="207"/>
      <c r="BS36" s="207"/>
      <c r="BT36" s="207"/>
      <c r="BU36" s="212"/>
      <c r="BV36" s="212"/>
      <c r="BW36" s="212"/>
      <c r="BY36" s="211"/>
      <c r="BZ36" s="212"/>
      <c r="CA36" s="213"/>
      <c r="CB36" s="214"/>
      <c r="CC36" s="207"/>
      <c r="CD36" s="207"/>
      <c r="CE36" s="207"/>
      <c r="CF36" s="207"/>
      <c r="CG36" s="212"/>
      <c r="CM36" s="211">
        <v>170</v>
      </c>
      <c r="CN36" s="212">
        <v>0.20180000000000001</v>
      </c>
      <c r="CO36" s="216">
        <v>0.6</v>
      </c>
      <c r="CP36" s="216">
        <v>-0.8</v>
      </c>
      <c r="CQ36" s="216">
        <v>2</v>
      </c>
      <c r="CR36" s="207"/>
      <c r="CS36" s="207"/>
      <c r="CT36" s="207"/>
      <c r="CV36" s="211">
        <v>170</v>
      </c>
      <c r="CW36" s="212">
        <v>0.33210000000000001</v>
      </c>
      <c r="CX36" s="216">
        <v>0.7</v>
      </c>
      <c r="CY36" s="216">
        <v>-0.9</v>
      </c>
      <c r="CZ36" s="216">
        <v>1.9</v>
      </c>
      <c r="DA36" s="207"/>
      <c r="DB36" s="207"/>
      <c r="DC36" s="207"/>
    </row>
    <row r="37" spans="1:107" s="215" customFormat="1" x14ac:dyDescent="0.15">
      <c r="A37" s="255">
        <v>180</v>
      </c>
      <c r="B37" s="212">
        <v>21.32</v>
      </c>
      <c r="C37" s="213">
        <v>1.3</v>
      </c>
      <c r="D37" s="256">
        <v>-3.2</v>
      </c>
      <c r="E37" s="207">
        <v>1.8475208614068026</v>
      </c>
      <c r="F37" s="207">
        <v>3.1</v>
      </c>
      <c r="H37" s="211">
        <v>180</v>
      </c>
      <c r="I37" s="212">
        <v>21.84</v>
      </c>
      <c r="J37" s="213">
        <v>6.54</v>
      </c>
      <c r="K37" s="214">
        <v>7.22</v>
      </c>
      <c r="L37" s="207">
        <v>2.93</v>
      </c>
      <c r="M37" s="207">
        <v>1.75</v>
      </c>
      <c r="N37" s="207">
        <v>2.35</v>
      </c>
      <c r="O37" s="218">
        <v>1.0053000000000001</v>
      </c>
      <c r="Q37" s="211">
        <v>180</v>
      </c>
      <c r="R37" s="212">
        <v>2.6120000000000001</v>
      </c>
      <c r="S37" s="213">
        <v>0.33600000000000002</v>
      </c>
      <c r="T37" s="214">
        <v>0.185</v>
      </c>
      <c r="U37" s="207">
        <v>1.879</v>
      </c>
      <c r="V37" s="207">
        <v>1.8109999999999999</v>
      </c>
      <c r="W37" s="207">
        <v>0.499</v>
      </c>
      <c r="X37" s="207"/>
      <c r="Z37" s="211">
        <v>180</v>
      </c>
      <c r="AA37" s="212">
        <f t="shared" si="0"/>
        <v>0.43799999999999994</v>
      </c>
      <c r="AB37" s="213">
        <f t="shared" si="1"/>
        <v>0.72484018264840189</v>
      </c>
      <c r="AC37" s="216">
        <f t="shared" si="2"/>
        <v>-0.8</v>
      </c>
      <c r="AD37" s="207">
        <f t="shared" si="3"/>
        <v>1.9375799086757992</v>
      </c>
      <c r="AE37" s="207"/>
      <c r="AF37" s="207"/>
      <c r="AG37" s="207"/>
      <c r="AH37" s="212">
        <f t="shared" si="4"/>
        <v>0.27339999999999998</v>
      </c>
      <c r="AI37" s="212">
        <f t="shared" si="5"/>
        <v>0.1646</v>
      </c>
      <c r="AK37" s="219">
        <v>180</v>
      </c>
      <c r="AL37" s="220">
        <v>0.29509999999999997</v>
      </c>
      <c r="AM37" s="224">
        <v>4.9000000000000004</v>
      </c>
      <c r="AN37" s="221">
        <v>-3.9</v>
      </c>
      <c r="AO37" s="225">
        <v>1.5</v>
      </c>
      <c r="AP37" s="207"/>
      <c r="AQ37" s="207"/>
      <c r="AR37" s="207"/>
      <c r="AS37" s="211"/>
      <c r="AU37" s="211"/>
      <c r="AV37" s="212"/>
      <c r="AW37" s="213"/>
      <c r="AX37" s="216"/>
      <c r="AY37" s="207"/>
      <c r="AZ37" s="207"/>
      <c r="BA37" s="207"/>
      <c r="BB37" s="223"/>
      <c r="BD37" s="211">
        <v>180</v>
      </c>
      <c r="BE37" s="212">
        <v>0.14510000000000001</v>
      </c>
      <c r="BF37" s="213">
        <v>17.5</v>
      </c>
      <c r="BG37" s="216">
        <v>-19.100000000000001</v>
      </c>
      <c r="BH37" s="207"/>
      <c r="BI37" s="207"/>
      <c r="BJ37" s="207"/>
      <c r="BK37" s="207"/>
      <c r="BM37" s="211"/>
      <c r="BN37" s="212"/>
      <c r="BO37" s="213"/>
      <c r="BP37" s="214"/>
      <c r="BQ37" s="207"/>
      <c r="BR37" s="207"/>
      <c r="BS37" s="207"/>
      <c r="BT37" s="207"/>
      <c r="BU37" s="212"/>
      <c r="BV37" s="212"/>
      <c r="BW37" s="212"/>
      <c r="BY37" s="211"/>
      <c r="BZ37" s="212"/>
      <c r="CA37" s="213"/>
      <c r="CB37" s="214"/>
      <c r="CC37" s="207"/>
      <c r="CD37" s="207"/>
      <c r="CE37" s="207"/>
      <c r="CF37" s="207"/>
      <c r="CG37" s="212"/>
      <c r="CM37" s="211">
        <v>180</v>
      </c>
      <c r="CN37" s="212">
        <v>0.1646</v>
      </c>
      <c r="CO37" s="216">
        <v>0.6</v>
      </c>
      <c r="CP37" s="216">
        <v>-0.8</v>
      </c>
      <c r="CQ37" s="216">
        <v>2</v>
      </c>
      <c r="CR37" s="207"/>
      <c r="CS37" s="207"/>
      <c r="CT37" s="207"/>
      <c r="CV37" s="211">
        <v>180</v>
      </c>
      <c r="CW37" s="212">
        <v>0.27339999999999998</v>
      </c>
      <c r="CX37" s="216">
        <v>0.8</v>
      </c>
      <c r="CY37" s="216">
        <v>-0.8</v>
      </c>
      <c r="CZ37" s="216">
        <v>1.9</v>
      </c>
      <c r="DA37" s="207"/>
      <c r="DB37" s="207"/>
      <c r="DC37" s="207"/>
    </row>
    <row r="38" spans="1:107" s="215" customFormat="1" x14ac:dyDescent="0.15">
      <c r="A38" s="255">
        <v>190</v>
      </c>
      <c r="B38" s="212">
        <v>18.96</v>
      </c>
      <c r="C38" s="213">
        <v>1.3</v>
      </c>
      <c r="D38" s="256">
        <v>-3.1</v>
      </c>
      <c r="E38" s="207">
        <v>1.7897858344878401</v>
      </c>
      <c r="F38" s="207">
        <v>3</v>
      </c>
      <c r="H38" s="211">
        <v>190</v>
      </c>
      <c r="I38" s="212">
        <v>19.84</v>
      </c>
      <c r="J38" s="213">
        <v>6.4</v>
      </c>
      <c r="K38" s="214">
        <v>7.1</v>
      </c>
      <c r="L38" s="207">
        <v>2.91</v>
      </c>
      <c r="M38" s="207">
        <v>1.74</v>
      </c>
      <c r="N38" s="207">
        <v>2.33</v>
      </c>
      <c r="O38" s="218">
        <v>0.98719999999999997</v>
      </c>
      <c r="Q38" s="211">
        <v>190</v>
      </c>
      <c r="R38" s="212">
        <v>2.44</v>
      </c>
      <c r="S38" s="213">
        <v>0.316</v>
      </c>
      <c r="T38" s="214">
        <v>0.17799999999999999</v>
      </c>
      <c r="U38" s="207">
        <v>1.88</v>
      </c>
      <c r="V38" s="207">
        <v>1.8160000000000001</v>
      </c>
      <c r="W38" s="207">
        <v>0.48699999999999999</v>
      </c>
      <c r="X38" s="207"/>
      <c r="Z38" s="211">
        <v>190</v>
      </c>
      <c r="AA38" s="212">
        <f t="shared" si="0"/>
        <v>0.36250000000000004</v>
      </c>
      <c r="AB38" s="213">
        <f t="shared" si="1"/>
        <v>0.66262068965517229</v>
      </c>
      <c r="AC38" s="216">
        <f t="shared" si="2"/>
        <v>-0.9</v>
      </c>
      <c r="AD38" s="207">
        <f t="shared" si="3"/>
        <v>1.9373793103448274</v>
      </c>
      <c r="AE38" s="207"/>
      <c r="AF38" s="207"/>
      <c r="AG38" s="207"/>
      <c r="AH38" s="212">
        <f t="shared" si="4"/>
        <v>0.22700000000000001</v>
      </c>
      <c r="AI38" s="212">
        <f t="shared" si="5"/>
        <v>0.13550000000000001</v>
      </c>
      <c r="AK38" s="219">
        <v>190</v>
      </c>
      <c r="AL38" s="220">
        <v>0.2455</v>
      </c>
      <c r="AM38" s="224">
        <v>5.2</v>
      </c>
      <c r="AN38" s="221">
        <v>-4</v>
      </c>
      <c r="AO38" s="225">
        <v>1.5</v>
      </c>
      <c r="AP38" s="207"/>
      <c r="AQ38" s="207"/>
      <c r="AR38" s="207"/>
      <c r="AS38" s="211"/>
      <c r="AU38" s="211"/>
      <c r="AV38" s="212"/>
      <c r="AW38" s="213"/>
      <c r="AX38" s="216"/>
      <c r="AY38" s="207"/>
      <c r="AZ38" s="207"/>
      <c r="BA38" s="207"/>
      <c r="BB38" s="223"/>
      <c r="BD38" s="211">
        <v>190</v>
      </c>
      <c r="BE38" s="212">
        <v>0.12</v>
      </c>
      <c r="BF38" s="213">
        <v>17.100000000000001</v>
      </c>
      <c r="BG38" s="216">
        <v>-18.5</v>
      </c>
      <c r="BH38" s="207"/>
      <c r="BI38" s="207"/>
      <c r="BJ38" s="207"/>
      <c r="BK38" s="207"/>
      <c r="BM38" s="211"/>
      <c r="BN38" s="212"/>
      <c r="BO38" s="213"/>
      <c r="BP38" s="214"/>
      <c r="BQ38" s="207"/>
      <c r="BR38" s="207"/>
      <c r="BS38" s="207"/>
      <c r="BT38" s="207"/>
      <c r="BU38" s="212"/>
      <c r="BV38" s="212"/>
      <c r="BW38" s="212"/>
      <c r="BY38" s="211"/>
      <c r="BZ38" s="212"/>
      <c r="CA38" s="213"/>
      <c r="CB38" s="214"/>
      <c r="CC38" s="207"/>
      <c r="CD38" s="207"/>
      <c r="CE38" s="207"/>
      <c r="CF38" s="207"/>
      <c r="CG38" s="212"/>
      <c r="CM38" s="211">
        <v>190</v>
      </c>
      <c r="CN38" s="212">
        <v>0.13550000000000001</v>
      </c>
      <c r="CO38" s="216">
        <v>0.6</v>
      </c>
      <c r="CP38" s="216">
        <v>-0.9</v>
      </c>
      <c r="CQ38" s="216">
        <v>2</v>
      </c>
      <c r="CR38" s="207"/>
      <c r="CS38" s="207"/>
      <c r="CT38" s="207"/>
      <c r="CV38" s="211">
        <v>190</v>
      </c>
      <c r="CW38" s="212">
        <v>0.22700000000000001</v>
      </c>
      <c r="CX38" s="216">
        <v>0.7</v>
      </c>
      <c r="CY38" s="216">
        <v>-0.9</v>
      </c>
      <c r="CZ38" s="216">
        <v>1.9</v>
      </c>
      <c r="DA38" s="207"/>
      <c r="DB38" s="207"/>
      <c r="DC38" s="207"/>
    </row>
    <row r="39" spans="1:107" s="215" customFormat="1" x14ac:dyDescent="0.15">
      <c r="A39" s="255">
        <v>200</v>
      </c>
      <c r="B39" s="212">
        <v>16.940000000000001</v>
      </c>
      <c r="C39" s="213">
        <v>1.3</v>
      </c>
      <c r="D39" s="256">
        <v>-3.2</v>
      </c>
      <c r="E39" s="207">
        <v>1.8475208614068026</v>
      </c>
      <c r="F39" s="207">
        <v>3</v>
      </c>
      <c r="H39" s="211">
        <v>200</v>
      </c>
      <c r="I39" s="212">
        <v>18.12</v>
      </c>
      <c r="J39" s="213">
        <v>6.28</v>
      </c>
      <c r="K39" s="214">
        <v>6.99</v>
      </c>
      <c r="L39" s="207">
        <v>2.9</v>
      </c>
      <c r="M39" s="207">
        <v>1.74</v>
      </c>
      <c r="N39" s="207">
        <v>2.3199999999999998</v>
      </c>
      <c r="O39" s="218">
        <v>0.97929999999999995</v>
      </c>
      <c r="Q39" s="211">
        <v>200</v>
      </c>
      <c r="R39" s="212">
        <v>2.282</v>
      </c>
      <c r="S39" s="213">
        <v>0.29599999999999999</v>
      </c>
      <c r="T39" s="214">
        <v>0.17</v>
      </c>
      <c r="U39" s="207">
        <v>1.883</v>
      </c>
      <c r="V39" s="207">
        <v>1.8220000000000001</v>
      </c>
      <c r="W39" s="207">
        <v>0.47599999999999998</v>
      </c>
      <c r="X39" s="207"/>
      <c r="Z39" s="211">
        <v>200</v>
      </c>
      <c r="AA39" s="212">
        <f t="shared" si="0"/>
        <v>0.30230000000000001</v>
      </c>
      <c r="AB39" s="213">
        <f t="shared" si="1"/>
        <v>0.7</v>
      </c>
      <c r="AC39" s="216">
        <f t="shared" si="2"/>
        <v>-0.83718160767449556</v>
      </c>
      <c r="AD39" s="207">
        <f t="shared" si="3"/>
        <v>1.8743632153489911</v>
      </c>
      <c r="AE39" s="207"/>
      <c r="AF39" s="207"/>
      <c r="AG39" s="207"/>
      <c r="AH39" s="212">
        <f t="shared" si="4"/>
        <v>0.18990000000000001</v>
      </c>
      <c r="AI39" s="212">
        <f t="shared" si="5"/>
        <v>0.1124</v>
      </c>
      <c r="AK39" s="219">
        <v>200</v>
      </c>
      <c r="AL39" s="220">
        <v>0.2054</v>
      </c>
      <c r="AM39" s="224">
        <v>5.0999999999999996</v>
      </c>
      <c r="AN39" s="221">
        <v>-4</v>
      </c>
      <c r="AO39" s="225">
        <v>1.5</v>
      </c>
      <c r="AP39" s="207"/>
      <c r="AQ39" s="207"/>
      <c r="AR39" s="207"/>
      <c r="AS39" s="211"/>
      <c r="AU39" s="211"/>
      <c r="AV39" s="212"/>
      <c r="AW39" s="213"/>
      <c r="AX39" s="216"/>
      <c r="AY39" s="207"/>
      <c r="AZ39" s="207"/>
      <c r="BA39" s="207"/>
      <c r="BB39" s="223"/>
      <c r="BD39" s="211">
        <v>200</v>
      </c>
      <c r="BE39" s="212">
        <v>0.1</v>
      </c>
      <c r="BF39" s="213">
        <v>17</v>
      </c>
      <c r="BG39" s="216">
        <v>-18</v>
      </c>
      <c r="BH39" s="207"/>
      <c r="BI39" s="207"/>
      <c r="BJ39" s="207"/>
      <c r="BK39" s="207"/>
      <c r="BM39" s="211"/>
      <c r="BN39" s="212"/>
      <c r="BO39" s="213"/>
      <c r="BP39" s="214"/>
      <c r="BQ39" s="207"/>
      <c r="BR39" s="207"/>
      <c r="BS39" s="207"/>
      <c r="BT39" s="207"/>
      <c r="BU39" s="212"/>
      <c r="BV39" s="212"/>
      <c r="BW39" s="212"/>
      <c r="BY39" s="211"/>
      <c r="BZ39" s="212"/>
      <c r="CA39" s="213"/>
      <c r="CB39" s="214"/>
      <c r="CC39" s="207"/>
      <c r="CD39" s="207"/>
      <c r="CE39" s="207"/>
      <c r="CF39" s="207"/>
      <c r="CG39" s="212"/>
      <c r="CM39" s="211">
        <v>200</v>
      </c>
      <c r="CN39" s="212">
        <v>0.1124</v>
      </c>
      <c r="CO39" s="216">
        <v>0.7</v>
      </c>
      <c r="CP39" s="216">
        <v>-0.9</v>
      </c>
      <c r="CQ39" s="216">
        <v>2</v>
      </c>
      <c r="CR39" s="207"/>
      <c r="CS39" s="207"/>
      <c r="CT39" s="207"/>
      <c r="CV39" s="211">
        <v>200</v>
      </c>
      <c r="CW39" s="212">
        <v>0.18990000000000001</v>
      </c>
      <c r="CX39" s="216">
        <v>0.7</v>
      </c>
      <c r="CY39" s="216">
        <v>-0.8</v>
      </c>
      <c r="CZ39" s="216">
        <v>1.8</v>
      </c>
      <c r="DA39" s="207"/>
      <c r="DB39" s="207"/>
      <c r="DC39" s="207"/>
    </row>
    <row r="40" spans="1:107" s="215" customFormat="1" x14ac:dyDescent="0.15">
      <c r="A40" s="255">
        <v>210</v>
      </c>
      <c r="B40" s="212">
        <v>15.2</v>
      </c>
      <c r="C40" s="213">
        <v>1.4</v>
      </c>
      <c r="D40" s="256">
        <v>-3.2</v>
      </c>
      <c r="E40" s="207">
        <v>1.8475208614068026</v>
      </c>
      <c r="F40" s="207">
        <v>3</v>
      </c>
      <c r="H40" s="211">
        <v>210</v>
      </c>
      <c r="I40" s="212">
        <v>16.649999999999999</v>
      </c>
      <c r="J40" s="213">
        <v>6.18</v>
      </c>
      <c r="K40" s="214">
        <v>6.89</v>
      </c>
      <c r="L40" s="207">
        <v>2.89</v>
      </c>
      <c r="M40" s="207">
        <v>1.74</v>
      </c>
      <c r="N40" s="207">
        <v>2.31</v>
      </c>
      <c r="O40" s="218">
        <v>0.97609999999999997</v>
      </c>
      <c r="Q40" s="211">
        <v>210</v>
      </c>
      <c r="R40" s="212">
        <v>2.1379999999999999</v>
      </c>
      <c r="S40" s="213">
        <v>0.27500000000000002</v>
      </c>
      <c r="T40" s="214">
        <v>0.16300000000000001</v>
      </c>
      <c r="U40" s="207">
        <v>1.885</v>
      </c>
      <c r="V40" s="207">
        <v>1.827</v>
      </c>
      <c r="W40" s="207">
        <v>0.46600000000000003</v>
      </c>
      <c r="X40" s="207"/>
      <c r="Z40" s="211">
        <v>210</v>
      </c>
      <c r="AA40" s="212">
        <f t="shared" si="0"/>
        <v>0.25383</v>
      </c>
      <c r="AB40" s="213">
        <f t="shared" si="1"/>
        <v>0.73696568569515031</v>
      </c>
      <c r="AC40" s="216">
        <f t="shared" si="2"/>
        <v>-0.9</v>
      </c>
      <c r="AD40" s="207">
        <f t="shared" si="3"/>
        <v>1.9739313713903006</v>
      </c>
      <c r="AE40" s="207"/>
      <c r="AF40" s="207"/>
      <c r="AG40" s="207"/>
      <c r="AH40" s="212">
        <f t="shared" si="4"/>
        <v>0.16</v>
      </c>
      <c r="AI40" s="212">
        <f t="shared" si="5"/>
        <v>9.3829999999999997E-2</v>
      </c>
      <c r="AK40" s="219">
        <v>210</v>
      </c>
      <c r="AL40" s="220">
        <v>0.17219999999999999</v>
      </c>
      <c r="AM40" s="224">
        <v>5.2</v>
      </c>
      <c r="AN40" s="221">
        <v>-4</v>
      </c>
      <c r="AO40" s="225">
        <v>1.5</v>
      </c>
      <c r="AP40" s="207"/>
      <c r="AQ40" s="207"/>
      <c r="AR40" s="207"/>
      <c r="AS40" s="211"/>
      <c r="AU40" s="211"/>
      <c r="AV40" s="212"/>
      <c r="AW40" s="213"/>
      <c r="AX40" s="216"/>
      <c r="AY40" s="207"/>
      <c r="AZ40" s="207"/>
      <c r="BA40" s="207"/>
      <c r="BB40" s="223"/>
      <c r="BD40" s="211">
        <v>210</v>
      </c>
      <c r="BE40" s="212">
        <v>8.3970000000000003E-2</v>
      </c>
      <c r="BF40" s="213">
        <v>16.7</v>
      </c>
      <c r="BG40" s="216">
        <v>-17.7</v>
      </c>
      <c r="BH40" s="207"/>
      <c r="BI40" s="207"/>
      <c r="BJ40" s="207"/>
      <c r="BK40" s="207"/>
      <c r="BM40" s="211"/>
      <c r="BN40" s="212"/>
      <c r="BO40" s="213"/>
      <c r="BP40" s="214"/>
      <c r="BQ40" s="207"/>
      <c r="BR40" s="207"/>
      <c r="BS40" s="207"/>
      <c r="BT40" s="207"/>
      <c r="BU40" s="212"/>
      <c r="BV40" s="212"/>
      <c r="BW40" s="212"/>
      <c r="BY40" s="211"/>
      <c r="BZ40" s="212"/>
      <c r="CA40" s="213"/>
      <c r="CB40" s="214"/>
      <c r="CC40" s="207"/>
      <c r="CD40" s="207"/>
      <c r="CE40" s="207"/>
      <c r="CF40" s="207"/>
      <c r="CG40" s="212"/>
      <c r="CM40" s="211">
        <v>210</v>
      </c>
      <c r="CN40" s="212">
        <v>9.3829999999999997E-2</v>
      </c>
      <c r="CO40" s="216">
        <v>0.8</v>
      </c>
      <c r="CP40" s="216">
        <v>-0.9</v>
      </c>
      <c r="CQ40" s="216">
        <v>2.1</v>
      </c>
      <c r="CR40" s="207"/>
      <c r="CS40" s="207"/>
      <c r="CT40" s="207"/>
      <c r="CV40" s="211">
        <v>210</v>
      </c>
      <c r="CW40" s="212">
        <v>0.16</v>
      </c>
      <c r="CX40" s="216">
        <v>0.7</v>
      </c>
      <c r="CY40" s="216">
        <v>-0.9</v>
      </c>
      <c r="CZ40" s="216">
        <v>1.9</v>
      </c>
      <c r="DA40" s="207"/>
      <c r="DB40" s="207"/>
      <c r="DC40" s="207"/>
    </row>
    <row r="41" spans="1:107" s="215" customFormat="1" x14ac:dyDescent="0.15">
      <c r="A41" s="255">
        <v>220</v>
      </c>
      <c r="B41" s="212">
        <v>13.69</v>
      </c>
      <c r="C41" s="213">
        <v>1.4</v>
      </c>
      <c r="D41" s="256">
        <v>-3.2</v>
      </c>
      <c r="E41" s="207">
        <v>1.8475208614068026</v>
      </c>
      <c r="F41" s="207">
        <v>3</v>
      </c>
      <c r="H41" s="211">
        <v>220</v>
      </c>
      <c r="I41" s="212">
        <v>15.37</v>
      </c>
      <c r="J41" s="213">
        <v>6.08</v>
      </c>
      <c r="K41" s="214">
        <v>6.79</v>
      </c>
      <c r="L41" s="207">
        <v>2.88</v>
      </c>
      <c r="M41" s="207">
        <v>1.74</v>
      </c>
      <c r="N41" s="207">
        <v>2.2999999999999998</v>
      </c>
      <c r="O41" s="218">
        <v>0.97489999999999999</v>
      </c>
      <c r="Q41" s="211">
        <v>220</v>
      </c>
      <c r="R41" s="212">
        <v>2.0059999999999998</v>
      </c>
      <c r="S41" s="213">
        <v>0.26300000000000001</v>
      </c>
      <c r="T41" s="214">
        <v>0.152</v>
      </c>
      <c r="U41" s="207">
        <v>1.8879999999999999</v>
      </c>
      <c r="V41" s="207">
        <v>1.8320000000000001</v>
      </c>
      <c r="W41" s="207">
        <v>0.45500000000000002</v>
      </c>
      <c r="X41" s="207"/>
      <c r="Z41" s="211">
        <v>220</v>
      </c>
      <c r="AA41" s="212">
        <f t="shared" si="0"/>
        <v>0.21443000000000001</v>
      </c>
      <c r="AB41" s="213">
        <f t="shared" si="1"/>
        <v>0.82638156974303967</v>
      </c>
      <c r="AC41" s="216">
        <f t="shared" si="2"/>
        <v>-0.9</v>
      </c>
      <c r="AD41" s="207">
        <f t="shared" si="3"/>
        <v>1.9736184302569602</v>
      </c>
      <c r="AE41" s="207"/>
      <c r="AF41" s="207"/>
      <c r="AG41" s="207"/>
      <c r="AH41" s="212">
        <f t="shared" si="4"/>
        <v>0.13550000000000001</v>
      </c>
      <c r="AI41" s="212">
        <f t="shared" si="5"/>
        <v>7.893E-2</v>
      </c>
      <c r="AK41" s="219">
        <v>220</v>
      </c>
      <c r="AL41" s="220">
        <v>0.1449</v>
      </c>
      <c r="AM41" s="224">
        <v>4.9000000000000004</v>
      </c>
      <c r="AN41" s="221">
        <v>-4</v>
      </c>
      <c r="AO41" s="225">
        <v>1.5</v>
      </c>
      <c r="AP41" s="207"/>
      <c r="AQ41" s="207"/>
      <c r="AR41" s="207"/>
      <c r="AS41" s="211"/>
      <c r="AU41" s="211"/>
      <c r="AV41" s="212"/>
      <c r="AW41" s="213"/>
      <c r="AX41" s="216"/>
      <c r="AY41" s="207"/>
      <c r="AZ41" s="207"/>
      <c r="BA41" s="207"/>
      <c r="BB41" s="223"/>
      <c r="BD41" s="211">
        <v>220</v>
      </c>
      <c r="BE41" s="212">
        <v>7.0919999999999997E-2</v>
      </c>
      <c r="BF41" s="213">
        <v>16.399999999999999</v>
      </c>
      <c r="BG41" s="216">
        <v>-17.5</v>
      </c>
      <c r="BH41" s="207"/>
      <c r="BI41" s="207"/>
      <c r="BJ41" s="207"/>
      <c r="BK41" s="207"/>
      <c r="BM41" s="211"/>
      <c r="BN41" s="212"/>
      <c r="BO41" s="213"/>
      <c r="BP41" s="214"/>
      <c r="BQ41" s="207"/>
      <c r="BR41" s="207"/>
      <c r="BS41" s="207"/>
      <c r="BT41" s="207"/>
      <c r="BU41" s="212"/>
      <c r="BV41" s="212"/>
      <c r="BW41" s="212"/>
      <c r="BY41" s="211"/>
      <c r="BZ41" s="212"/>
      <c r="CA41" s="213"/>
      <c r="CB41" s="214"/>
      <c r="CC41" s="207"/>
      <c r="CD41" s="207"/>
      <c r="CE41" s="207"/>
      <c r="CF41" s="207"/>
      <c r="CG41" s="212"/>
      <c r="CM41" s="211">
        <v>220</v>
      </c>
      <c r="CN41" s="212">
        <v>7.893E-2</v>
      </c>
      <c r="CO41" s="216">
        <v>0.7</v>
      </c>
      <c r="CP41" s="216">
        <v>-0.9</v>
      </c>
      <c r="CQ41" s="216">
        <v>2.1</v>
      </c>
      <c r="CR41" s="207"/>
      <c r="CS41" s="207"/>
      <c r="CT41" s="207"/>
      <c r="CV41" s="211">
        <v>220</v>
      </c>
      <c r="CW41" s="212">
        <v>0.13550000000000001</v>
      </c>
      <c r="CX41" s="216">
        <v>0.9</v>
      </c>
      <c r="CY41" s="216">
        <v>-0.9</v>
      </c>
      <c r="CZ41" s="216">
        <v>1.9</v>
      </c>
      <c r="DA41" s="207"/>
      <c r="DB41" s="207"/>
      <c r="DC41" s="207"/>
    </row>
    <row r="42" spans="1:107" s="215" customFormat="1" x14ac:dyDescent="0.15">
      <c r="A42" s="255">
        <v>230</v>
      </c>
      <c r="B42" s="212">
        <v>12.37</v>
      </c>
      <c r="C42" s="213">
        <v>1.4</v>
      </c>
      <c r="D42" s="256">
        <v>-3.2</v>
      </c>
      <c r="E42" s="207">
        <v>1.8475208614068026</v>
      </c>
      <c r="F42" s="207">
        <v>3</v>
      </c>
      <c r="H42" s="211">
        <v>230</v>
      </c>
      <c r="I42" s="212">
        <v>14.26</v>
      </c>
      <c r="J42" s="213">
        <v>6.01</v>
      </c>
      <c r="K42" s="214">
        <v>6.7</v>
      </c>
      <c r="L42" s="207">
        <v>2.88</v>
      </c>
      <c r="M42" s="207">
        <v>1.74</v>
      </c>
      <c r="N42" s="207">
        <v>2.29</v>
      </c>
      <c r="O42" s="218">
        <v>0.97489999999999999</v>
      </c>
      <c r="Q42" s="211">
        <v>230</v>
      </c>
      <c r="R42" s="212">
        <v>1.8839999999999999</v>
      </c>
      <c r="S42" s="213">
        <v>0.26400000000000001</v>
      </c>
      <c r="T42" s="214">
        <v>0.14599999999999999</v>
      </c>
      <c r="U42" s="207">
        <v>1.891</v>
      </c>
      <c r="V42" s="207">
        <v>1.8380000000000001</v>
      </c>
      <c r="W42" s="207">
        <v>0.44600000000000001</v>
      </c>
      <c r="X42" s="207"/>
      <c r="Z42" s="211">
        <v>230</v>
      </c>
      <c r="AA42" s="212">
        <f t="shared" si="0"/>
        <v>0.18237999999999999</v>
      </c>
      <c r="AB42" s="213">
        <f t="shared" si="1"/>
        <v>0.8</v>
      </c>
      <c r="AC42" s="216">
        <f t="shared" si="2"/>
        <v>-0.9633841429981358</v>
      </c>
      <c r="AD42" s="207">
        <f t="shared" si="3"/>
        <v>2.0098475710055927</v>
      </c>
      <c r="AE42" s="207"/>
      <c r="AF42" s="207"/>
      <c r="AG42" s="207"/>
      <c r="AH42" s="212">
        <f t="shared" si="4"/>
        <v>0.11559999999999999</v>
      </c>
      <c r="AI42" s="212">
        <f t="shared" si="5"/>
        <v>6.6780000000000006E-2</v>
      </c>
      <c r="AK42" s="219">
        <v>230</v>
      </c>
      <c r="AL42" s="220">
        <v>0.12230000000000001</v>
      </c>
      <c r="AM42" s="224">
        <v>4.8</v>
      </c>
      <c r="AN42" s="221">
        <v>-3.9</v>
      </c>
      <c r="AO42" s="225">
        <v>1.6</v>
      </c>
      <c r="AP42" s="207"/>
      <c r="AQ42" s="207"/>
      <c r="AR42" s="207"/>
      <c r="AS42" s="211"/>
      <c r="AU42" s="211"/>
      <c r="AV42" s="212"/>
      <c r="AW42" s="213"/>
      <c r="AX42" s="216"/>
      <c r="AY42" s="207"/>
      <c r="AZ42" s="207"/>
      <c r="BA42" s="207"/>
      <c r="BB42" s="223"/>
      <c r="BD42" s="211">
        <v>230</v>
      </c>
      <c r="BE42" s="212">
        <v>6.021E-2</v>
      </c>
      <c r="BF42" s="213">
        <v>16.100000000000001</v>
      </c>
      <c r="BG42" s="216">
        <v>-17.2</v>
      </c>
      <c r="BH42" s="207"/>
      <c r="BI42" s="207"/>
      <c r="BJ42" s="207"/>
      <c r="BK42" s="207"/>
      <c r="BM42" s="211"/>
      <c r="BN42" s="212"/>
      <c r="BO42" s="213"/>
      <c r="BP42" s="214"/>
      <c r="BQ42" s="207"/>
      <c r="BR42" s="207"/>
      <c r="BS42" s="207"/>
      <c r="BT42" s="207"/>
      <c r="BU42" s="212"/>
      <c r="BV42" s="212"/>
      <c r="BW42" s="212"/>
      <c r="BY42" s="211"/>
      <c r="BZ42" s="212"/>
      <c r="CA42" s="213"/>
      <c r="CB42" s="214"/>
      <c r="CC42" s="207"/>
      <c r="CD42" s="207"/>
      <c r="CE42" s="207"/>
      <c r="CF42" s="207"/>
      <c r="CG42" s="212"/>
      <c r="CM42" s="211">
        <v>230</v>
      </c>
      <c r="CN42" s="212">
        <v>6.6780000000000006E-2</v>
      </c>
      <c r="CO42" s="216">
        <v>0.8</v>
      </c>
      <c r="CP42" s="216">
        <v>-0.9</v>
      </c>
      <c r="CQ42" s="216">
        <v>2.2000000000000002</v>
      </c>
      <c r="CR42" s="207"/>
      <c r="CS42" s="207"/>
      <c r="CT42" s="207"/>
      <c r="CV42" s="211">
        <v>230</v>
      </c>
      <c r="CW42" s="212">
        <v>0.11559999999999999</v>
      </c>
      <c r="CX42" s="216">
        <v>0.8</v>
      </c>
      <c r="CY42" s="216">
        <v>-1</v>
      </c>
      <c r="CZ42" s="216">
        <v>1.9</v>
      </c>
      <c r="DA42" s="207"/>
      <c r="DB42" s="207"/>
      <c r="DC42" s="207"/>
    </row>
    <row r="43" spans="1:107" s="215" customFormat="1" x14ac:dyDescent="0.15">
      <c r="A43" s="255">
        <v>240</v>
      </c>
      <c r="B43" s="212">
        <v>11.22</v>
      </c>
      <c r="C43" s="213">
        <v>1.4</v>
      </c>
      <c r="D43" s="256">
        <v>-3.2</v>
      </c>
      <c r="E43" s="207">
        <v>1.8475208614068026</v>
      </c>
      <c r="F43" s="207">
        <v>3</v>
      </c>
      <c r="H43" s="211">
        <v>240</v>
      </c>
      <c r="I43" s="212">
        <v>13.31</v>
      </c>
      <c r="J43" s="213">
        <v>5.94</v>
      </c>
      <c r="K43" s="214">
        <v>6.62</v>
      </c>
      <c r="L43" s="207">
        <v>2.87</v>
      </c>
      <c r="M43" s="207">
        <v>1.74</v>
      </c>
      <c r="N43" s="207">
        <v>2.2799999999999998</v>
      </c>
      <c r="O43" s="218">
        <v>0.97550000000000003</v>
      </c>
      <c r="Q43" s="211">
        <v>240</v>
      </c>
      <c r="R43" s="212">
        <v>1.772</v>
      </c>
      <c r="S43" s="213">
        <v>0.27</v>
      </c>
      <c r="T43" s="214">
        <v>0.13600000000000001</v>
      </c>
      <c r="U43" s="207">
        <v>1.895</v>
      </c>
      <c r="V43" s="207">
        <v>1.8440000000000001</v>
      </c>
      <c r="W43" s="207">
        <v>0.436</v>
      </c>
      <c r="X43" s="207"/>
      <c r="Z43" s="211">
        <v>240</v>
      </c>
      <c r="AA43" s="212">
        <f t="shared" si="0"/>
        <v>0.15590999999999999</v>
      </c>
      <c r="AB43" s="213">
        <f t="shared" si="1"/>
        <v>0.9</v>
      </c>
      <c r="AC43" s="216">
        <f t="shared" si="2"/>
        <v>-0.96360079533063958</v>
      </c>
      <c r="AD43" s="207">
        <f t="shared" si="3"/>
        <v>2.0091976140080821</v>
      </c>
      <c r="AE43" s="207"/>
      <c r="AF43" s="207"/>
      <c r="AG43" s="207"/>
      <c r="AH43" s="212">
        <f t="shared" si="4"/>
        <v>9.9159999999999998E-2</v>
      </c>
      <c r="AI43" s="212">
        <f t="shared" si="5"/>
        <v>5.6750000000000002E-2</v>
      </c>
      <c r="AK43" s="219">
        <v>240</v>
      </c>
      <c r="AL43" s="220">
        <v>0.10340000000000001</v>
      </c>
      <c r="AM43" s="224">
        <v>4.5999999999999996</v>
      </c>
      <c r="AN43" s="221">
        <v>-3.8</v>
      </c>
      <c r="AO43" s="225">
        <v>1.6</v>
      </c>
      <c r="AP43" s="207"/>
      <c r="AQ43" s="207"/>
      <c r="AR43" s="207"/>
      <c r="AS43" s="211"/>
      <c r="AU43" s="211"/>
      <c r="AV43" s="212"/>
      <c r="AW43" s="213"/>
      <c r="AX43" s="216"/>
      <c r="AY43" s="207"/>
      <c r="AZ43" s="207"/>
      <c r="BA43" s="207"/>
      <c r="BB43" s="223"/>
      <c r="BD43" s="211">
        <v>240</v>
      </c>
      <c r="BE43" s="212">
        <v>5.1330000000000001E-2</v>
      </c>
      <c r="BF43" s="213">
        <v>15.8</v>
      </c>
      <c r="BG43" s="216">
        <v>-17</v>
      </c>
      <c r="BH43" s="207"/>
      <c r="BI43" s="207"/>
      <c r="BJ43" s="207"/>
      <c r="BK43" s="207"/>
      <c r="BM43" s="211"/>
      <c r="BN43" s="212"/>
      <c r="BO43" s="213"/>
      <c r="BP43" s="214"/>
      <c r="BQ43" s="207"/>
      <c r="BR43" s="207"/>
      <c r="BS43" s="207"/>
      <c r="BT43" s="207"/>
      <c r="BU43" s="212"/>
      <c r="BV43" s="212"/>
      <c r="BW43" s="212"/>
      <c r="BY43" s="211"/>
      <c r="BZ43" s="212"/>
      <c r="CA43" s="213"/>
      <c r="CB43" s="214"/>
      <c r="CC43" s="207"/>
      <c r="CD43" s="207"/>
      <c r="CE43" s="207"/>
      <c r="CF43" s="207"/>
      <c r="CG43" s="212"/>
      <c r="CM43" s="211">
        <v>240</v>
      </c>
      <c r="CN43" s="212">
        <v>5.6750000000000002E-2</v>
      </c>
      <c r="CO43" s="216">
        <v>0.9</v>
      </c>
      <c r="CP43" s="216">
        <v>-0.9</v>
      </c>
      <c r="CQ43" s="216">
        <v>2.2000000000000002</v>
      </c>
      <c r="CR43" s="207"/>
      <c r="CS43" s="207"/>
      <c r="CT43" s="207"/>
      <c r="CV43" s="211">
        <v>240</v>
      </c>
      <c r="CW43" s="212">
        <v>9.9159999999999998E-2</v>
      </c>
      <c r="CX43" s="216">
        <v>0.9</v>
      </c>
      <c r="CY43" s="216">
        <v>-1</v>
      </c>
      <c r="CZ43" s="216">
        <v>1.9</v>
      </c>
      <c r="DA43" s="207"/>
      <c r="DB43" s="207"/>
      <c r="DC43" s="207"/>
    </row>
    <row r="44" spans="1:107" s="215" customFormat="1" x14ac:dyDescent="0.15">
      <c r="A44" s="255">
        <v>250</v>
      </c>
      <c r="B44" s="212">
        <v>10.199999999999999</v>
      </c>
      <c r="C44" s="213">
        <v>1.4</v>
      </c>
      <c r="D44" s="256">
        <v>-3.2</v>
      </c>
      <c r="E44" s="207">
        <v>1.8475208614068026</v>
      </c>
      <c r="F44" s="207">
        <v>3</v>
      </c>
      <c r="H44" s="211">
        <v>250</v>
      </c>
      <c r="I44" s="212">
        <v>12.48</v>
      </c>
      <c r="J44" s="213">
        <v>5.89</v>
      </c>
      <c r="K44" s="214">
        <v>6.54</v>
      </c>
      <c r="L44" s="207">
        <v>2.86</v>
      </c>
      <c r="M44" s="207">
        <v>1.75</v>
      </c>
      <c r="N44" s="207">
        <v>2.27</v>
      </c>
      <c r="O44" s="218">
        <v>0.97619999999999996</v>
      </c>
      <c r="Q44" s="211">
        <v>250</v>
      </c>
      <c r="R44" s="212">
        <v>1.669</v>
      </c>
      <c r="S44" s="213">
        <v>0.27200000000000002</v>
      </c>
      <c r="T44" s="214">
        <v>0.128</v>
      </c>
      <c r="U44" s="207">
        <v>1.8979999999999999</v>
      </c>
      <c r="V44" s="207">
        <v>1.849</v>
      </c>
      <c r="W44" s="207">
        <v>0.42699999999999999</v>
      </c>
      <c r="X44" s="207"/>
      <c r="Z44" s="211">
        <v>250</v>
      </c>
      <c r="AA44" s="212">
        <f t="shared" si="0"/>
        <v>0.13400000000000001</v>
      </c>
      <c r="AB44" s="213">
        <f t="shared" si="1"/>
        <v>0.9</v>
      </c>
      <c r="AC44" s="216">
        <f t="shared" si="2"/>
        <v>-0.9</v>
      </c>
      <c r="AD44" s="207">
        <f t="shared" si="3"/>
        <v>2.0448656716417908</v>
      </c>
      <c r="AE44" s="207"/>
      <c r="AF44" s="207"/>
      <c r="AG44" s="207"/>
      <c r="AH44" s="212">
        <f t="shared" si="4"/>
        <v>8.5470000000000004E-2</v>
      </c>
      <c r="AI44" s="212">
        <f t="shared" si="5"/>
        <v>4.8529999999999997E-2</v>
      </c>
      <c r="AK44" s="219">
        <v>250</v>
      </c>
      <c r="AL44" s="220">
        <v>8.7730000000000002E-2</v>
      </c>
      <c r="AM44" s="224">
        <v>4.4000000000000004</v>
      </c>
      <c r="AN44" s="221">
        <v>-3.5</v>
      </c>
      <c r="AO44" s="225">
        <v>1.6</v>
      </c>
      <c r="AP44" s="207"/>
      <c r="AQ44" s="207"/>
      <c r="AR44" s="207"/>
      <c r="AS44" s="211"/>
      <c r="AU44" s="211"/>
      <c r="AV44" s="212"/>
      <c r="AW44" s="213"/>
      <c r="AX44" s="216"/>
      <c r="AY44" s="207"/>
      <c r="AZ44" s="207"/>
      <c r="BA44" s="207"/>
      <c r="BB44" s="223"/>
      <c r="BD44" s="211">
        <v>250</v>
      </c>
      <c r="BE44" s="212">
        <v>4.41E-2</v>
      </c>
      <c r="BF44" s="213">
        <v>15.6</v>
      </c>
      <c r="BG44" s="216">
        <v>-16.7</v>
      </c>
      <c r="BH44" s="207"/>
      <c r="BI44" s="207"/>
      <c r="BJ44" s="207"/>
      <c r="BK44" s="207"/>
      <c r="BM44" s="211"/>
      <c r="BN44" s="212"/>
      <c r="BO44" s="213"/>
      <c r="BP44" s="214"/>
      <c r="BQ44" s="207"/>
      <c r="BR44" s="207"/>
      <c r="BS44" s="207"/>
      <c r="BT44" s="207"/>
      <c r="BU44" s="212"/>
      <c r="BV44" s="212"/>
      <c r="BW44" s="212"/>
      <c r="BY44" s="211"/>
      <c r="BZ44" s="212"/>
      <c r="CA44" s="213"/>
      <c r="CB44" s="214"/>
      <c r="CC44" s="207"/>
      <c r="CD44" s="207"/>
      <c r="CE44" s="207"/>
      <c r="CF44" s="207"/>
      <c r="CG44" s="212"/>
      <c r="CM44" s="211">
        <v>250</v>
      </c>
      <c r="CN44" s="212">
        <v>4.8529999999999997E-2</v>
      </c>
      <c r="CO44" s="216">
        <v>0.9</v>
      </c>
      <c r="CP44" s="216">
        <v>-0.9</v>
      </c>
      <c r="CQ44" s="216">
        <v>2.2999999999999998</v>
      </c>
      <c r="CR44" s="207"/>
      <c r="CS44" s="207"/>
      <c r="CT44" s="207"/>
      <c r="CV44" s="211">
        <v>250</v>
      </c>
      <c r="CW44" s="212">
        <v>8.5470000000000004E-2</v>
      </c>
      <c r="CX44" s="216">
        <v>0.9</v>
      </c>
      <c r="CY44" s="216">
        <v>-0.9</v>
      </c>
      <c r="CZ44" s="216">
        <v>1.9</v>
      </c>
      <c r="DA44" s="207"/>
      <c r="DB44" s="207"/>
      <c r="DC44" s="207"/>
    </row>
    <row r="45" spans="1:107" s="215" customFormat="1" x14ac:dyDescent="0.15">
      <c r="A45" s="255">
        <v>260</v>
      </c>
      <c r="B45" s="212">
        <v>9.3000000000000007</v>
      </c>
      <c r="C45" s="213">
        <v>1.4</v>
      </c>
      <c r="D45" s="256">
        <v>-3.2</v>
      </c>
      <c r="E45" s="207">
        <v>1.8475208614068026</v>
      </c>
      <c r="F45" s="207">
        <v>3</v>
      </c>
      <c r="H45" s="211">
        <v>260</v>
      </c>
      <c r="I45" s="212">
        <v>11.76</v>
      </c>
      <c r="J45" s="213">
        <v>5.84</v>
      </c>
      <c r="K45" s="214">
        <v>6.47</v>
      </c>
      <c r="L45" s="207">
        <v>2.86</v>
      </c>
      <c r="M45" s="207">
        <v>1.75</v>
      </c>
      <c r="N45" s="207">
        <v>2.2599999999999998</v>
      </c>
      <c r="O45" s="218">
        <v>0.97719999999999996</v>
      </c>
      <c r="Q45" s="211">
        <v>260</v>
      </c>
      <c r="R45" s="212">
        <v>1.573</v>
      </c>
      <c r="S45" s="213">
        <v>0.27100000000000002</v>
      </c>
      <c r="T45" s="214">
        <v>0.123</v>
      </c>
      <c r="U45" s="207">
        <v>1.9019999999999999</v>
      </c>
      <c r="V45" s="207">
        <v>1.8560000000000001</v>
      </c>
      <c r="W45" s="207">
        <v>0.41799999999999998</v>
      </c>
      <c r="X45" s="207"/>
      <c r="Z45" s="211">
        <v>260</v>
      </c>
      <c r="AA45" s="212">
        <f t="shared" si="0"/>
        <v>0.11576</v>
      </c>
      <c r="AB45" s="213">
        <f t="shared" si="1"/>
        <v>0.9</v>
      </c>
      <c r="AC45" s="216">
        <f t="shared" si="2"/>
        <v>-0.96395991706979955</v>
      </c>
      <c r="AD45" s="207">
        <f t="shared" si="3"/>
        <v>2.0441603317208017</v>
      </c>
      <c r="AE45" s="207"/>
      <c r="AF45" s="207"/>
      <c r="AG45" s="207"/>
      <c r="AH45" s="212">
        <f t="shared" si="4"/>
        <v>7.4039999999999995E-2</v>
      </c>
      <c r="AI45" s="212">
        <f t="shared" si="5"/>
        <v>4.172E-2</v>
      </c>
      <c r="AK45" s="219">
        <v>260</v>
      </c>
      <c r="AL45" s="220">
        <v>7.4779999999999999E-2</v>
      </c>
      <c r="AM45" s="224">
        <v>4.2</v>
      </c>
      <c r="AN45" s="221">
        <v>-3.4</v>
      </c>
      <c r="AO45" s="225">
        <v>1.6</v>
      </c>
      <c r="AP45" s="207"/>
      <c r="AQ45" s="207"/>
      <c r="AR45" s="207"/>
      <c r="AS45" s="211"/>
      <c r="AU45" s="211"/>
      <c r="AV45" s="212"/>
      <c r="AW45" s="213"/>
      <c r="AX45" s="216"/>
      <c r="AY45" s="207"/>
      <c r="AZ45" s="207"/>
      <c r="BA45" s="207"/>
      <c r="BB45" s="223"/>
      <c r="BD45" s="211">
        <v>260</v>
      </c>
      <c r="BE45" s="212">
        <v>3.7990000000000003E-2</v>
      </c>
      <c r="BF45" s="213">
        <v>15.4</v>
      </c>
      <c r="BG45" s="216">
        <v>-16.5</v>
      </c>
      <c r="BH45" s="207"/>
      <c r="BI45" s="207"/>
      <c r="BJ45" s="207"/>
      <c r="BK45" s="207"/>
      <c r="BM45" s="211"/>
      <c r="BN45" s="212"/>
      <c r="BO45" s="213"/>
      <c r="BP45" s="214"/>
      <c r="BQ45" s="207"/>
      <c r="BR45" s="207"/>
      <c r="BS45" s="207"/>
      <c r="BT45" s="207"/>
      <c r="BU45" s="212"/>
      <c r="BV45" s="212"/>
      <c r="BW45" s="212"/>
      <c r="BY45" s="211"/>
      <c r="BZ45" s="212"/>
      <c r="CA45" s="213"/>
      <c r="CB45" s="214"/>
      <c r="CC45" s="207"/>
      <c r="CD45" s="207"/>
      <c r="CE45" s="207"/>
      <c r="CF45" s="207"/>
      <c r="CG45" s="212"/>
      <c r="CM45" s="211">
        <v>260</v>
      </c>
      <c r="CN45" s="212">
        <v>4.172E-2</v>
      </c>
      <c r="CO45" s="216">
        <v>0.9</v>
      </c>
      <c r="CP45" s="216">
        <v>-0.9</v>
      </c>
      <c r="CQ45" s="216">
        <v>2.2999999999999998</v>
      </c>
      <c r="CR45" s="207"/>
      <c r="CS45" s="207"/>
      <c r="CT45" s="207"/>
      <c r="CV45" s="211">
        <v>260</v>
      </c>
      <c r="CW45" s="212">
        <v>7.4039999999999995E-2</v>
      </c>
      <c r="CX45" s="216">
        <v>0.9</v>
      </c>
      <c r="CY45" s="216">
        <v>-1</v>
      </c>
      <c r="CZ45" s="216">
        <v>1.9</v>
      </c>
      <c r="DA45" s="207"/>
      <c r="DB45" s="207"/>
      <c r="DC45" s="207"/>
    </row>
    <row r="46" spans="1:107" s="215" customFormat="1" x14ac:dyDescent="0.15">
      <c r="A46" s="255">
        <v>270</v>
      </c>
      <c r="B46" s="212">
        <v>8.51</v>
      </c>
      <c r="C46" s="213">
        <v>1.4</v>
      </c>
      <c r="D46" s="256">
        <v>-3.2</v>
      </c>
      <c r="E46" s="207">
        <v>1.8475208614068026</v>
      </c>
      <c r="F46" s="207">
        <v>3</v>
      </c>
      <c r="H46" s="211">
        <v>270</v>
      </c>
      <c r="I46" s="212">
        <v>11.14</v>
      </c>
      <c r="J46" s="213">
        <v>5.81</v>
      </c>
      <c r="K46" s="214">
        <v>6.4</v>
      </c>
      <c r="L46" s="207">
        <v>2.85</v>
      </c>
      <c r="M46" s="207">
        <v>1.75</v>
      </c>
      <c r="N46" s="207">
        <v>2.25</v>
      </c>
      <c r="O46" s="218">
        <v>0.97829999999999995</v>
      </c>
      <c r="Q46" s="211">
        <v>270</v>
      </c>
      <c r="R46" s="212">
        <v>1.4850000000000001</v>
      </c>
      <c r="S46" s="213">
        <v>0.27</v>
      </c>
      <c r="T46" s="214">
        <v>0.12</v>
      </c>
      <c r="U46" s="207">
        <v>1.9059999999999999</v>
      </c>
      <c r="V46" s="207">
        <v>1.861</v>
      </c>
      <c r="W46" s="207">
        <v>0.40799999999999997</v>
      </c>
      <c r="X46" s="207"/>
      <c r="Z46" s="211">
        <v>270</v>
      </c>
      <c r="AA46" s="212">
        <f t="shared" si="0"/>
        <v>0.10044</v>
      </c>
      <c r="AB46" s="213">
        <f t="shared" si="1"/>
        <v>0.93586220629231398</v>
      </c>
      <c r="AC46" s="216">
        <f t="shared" si="2"/>
        <v>-0.96413779370768626</v>
      </c>
      <c r="AD46" s="207">
        <f t="shared" si="3"/>
        <v>2.0434488251692553</v>
      </c>
      <c r="AE46" s="207"/>
      <c r="AF46" s="207"/>
      <c r="AG46" s="207"/>
      <c r="AH46" s="212">
        <f t="shared" si="4"/>
        <v>6.4420000000000005E-2</v>
      </c>
      <c r="AI46" s="212">
        <f t="shared" si="5"/>
        <v>3.6020000000000003E-2</v>
      </c>
      <c r="AK46" s="219">
        <v>270</v>
      </c>
      <c r="AL46" s="220">
        <v>6.4060000000000006E-2</v>
      </c>
      <c r="AM46" s="224">
        <v>3.8</v>
      </c>
      <c r="AN46" s="221">
        <v>-3.3</v>
      </c>
      <c r="AO46" s="225">
        <v>1.6</v>
      </c>
      <c r="AP46" s="207"/>
      <c r="AQ46" s="207"/>
      <c r="AR46" s="207"/>
      <c r="AS46" s="211"/>
      <c r="AU46" s="211"/>
      <c r="AV46" s="212"/>
      <c r="AW46" s="213"/>
      <c r="AX46" s="216"/>
      <c r="AY46" s="207"/>
      <c r="AZ46" s="207"/>
      <c r="BA46" s="207"/>
      <c r="BB46" s="223"/>
      <c r="BD46" s="211">
        <v>270</v>
      </c>
      <c r="BE46" s="212">
        <v>3.2870000000000003E-2</v>
      </c>
      <c r="BF46" s="213">
        <v>15.3</v>
      </c>
      <c r="BG46" s="216">
        <v>-16.3</v>
      </c>
      <c r="BH46" s="207"/>
      <c r="BI46" s="207"/>
      <c r="BJ46" s="207"/>
      <c r="BK46" s="207"/>
      <c r="BM46" s="211"/>
      <c r="BN46" s="212"/>
      <c r="BO46" s="213"/>
      <c r="BP46" s="214"/>
      <c r="BQ46" s="207"/>
      <c r="BR46" s="207"/>
      <c r="BS46" s="207"/>
      <c r="BT46" s="207"/>
      <c r="BU46" s="212"/>
      <c r="BV46" s="212"/>
      <c r="BW46" s="212"/>
      <c r="BY46" s="211"/>
      <c r="BZ46" s="212"/>
      <c r="CA46" s="213"/>
      <c r="CB46" s="214"/>
      <c r="CC46" s="207"/>
      <c r="CD46" s="207"/>
      <c r="CE46" s="207"/>
      <c r="CF46" s="207"/>
      <c r="CG46" s="212"/>
      <c r="CM46" s="211">
        <v>270</v>
      </c>
      <c r="CN46" s="212">
        <v>3.6020000000000003E-2</v>
      </c>
      <c r="CO46" s="216">
        <v>1</v>
      </c>
      <c r="CP46" s="216">
        <v>-0.9</v>
      </c>
      <c r="CQ46" s="216">
        <v>2.2999999999999998</v>
      </c>
      <c r="CR46" s="207"/>
      <c r="CS46" s="207"/>
      <c r="CT46" s="207"/>
      <c r="CV46" s="211">
        <v>270</v>
      </c>
      <c r="CW46" s="212">
        <v>6.4420000000000005E-2</v>
      </c>
      <c r="CX46" s="216">
        <v>0.9</v>
      </c>
      <c r="CY46" s="216">
        <v>-1</v>
      </c>
      <c r="CZ46" s="216">
        <v>1.9</v>
      </c>
      <c r="DA46" s="207"/>
      <c r="DB46" s="207"/>
      <c r="DC46" s="207"/>
    </row>
    <row r="47" spans="1:107" s="215" customFormat="1" x14ac:dyDescent="0.15">
      <c r="A47" s="255">
        <v>280</v>
      </c>
      <c r="B47" s="212">
        <v>7.8</v>
      </c>
      <c r="C47" s="213">
        <v>1.4</v>
      </c>
      <c r="D47" s="256">
        <v>-3.2</v>
      </c>
      <c r="E47" s="207">
        <v>1.8475208614068026</v>
      </c>
      <c r="F47" s="207">
        <v>3</v>
      </c>
      <c r="H47" s="211">
        <v>280</v>
      </c>
      <c r="I47" s="212">
        <v>10.62</v>
      </c>
      <c r="J47" s="213">
        <v>5.78</v>
      </c>
      <c r="K47" s="214">
        <v>6.33</v>
      </c>
      <c r="L47" s="207">
        <v>2.85</v>
      </c>
      <c r="M47" s="207">
        <v>1.76</v>
      </c>
      <c r="N47" s="207">
        <v>2.2400000000000002</v>
      </c>
      <c r="O47" s="218">
        <v>0.97950000000000004</v>
      </c>
      <c r="Q47" s="211">
        <v>280</v>
      </c>
      <c r="R47" s="212">
        <v>1.403</v>
      </c>
      <c r="S47" s="213">
        <v>0.26900000000000002</v>
      </c>
      <c r="T47" s="214">
        <v>0.115</v>
      </c>
      <c r="U47" s="207">
        <v>1.91</v>
      </c>
      <c r="V47" s="207">
        <v>1.867</v>
      </c>
      <c r="W47" s="207">
        <v>0.4</v>
      </c>
      <c r="X47" s="207"/>
      <c r="Z47" s="211">
        <v>280</v>
      </c>
      <c r="AA47" s="212">
        <f t="shared" si="0"/>
        <v>8.7499999999999994E-2</v>
      </c>
      <c r="AB47" s="213">
        <f t="shared" si="1"/>
        <v>1</v>
      </c>
      <c r="AC47" s="216">
        <f t="shared" si="2"/>
        <v>-1</v>
      </c>
      <c r="AD47" s="207">
        <f t="shared" si="3"/>
        <v>2.1428114285714286</v>
      </c>
      <c r="AE47" s="207"/>
      <c r="AF47" s="207"/>
      <c r="AG47" s="207"/>
      <c r="AH47" s="212">
        <f t="shared" si="4"/>
        <v>5.6259999999999998E-2</v>
      </c>
      <c r="AI47" s="212">
        <f t="shared" si="5"/>
        <v>3.124E-2</v>
      </c>
      <c r="AK47" s="219">
        <v>280</v>
      </c>
      <c r="AL47" s="220">
        <v>5.5070000000000001E-2</v>
      </c>
      <c r="AM47" s="224">
        <v>3.7</v>
      </c>
      <c r="AN47" s="221">
        <v>-3</v>
      </c>
      <c r="AO47" s="225">
        <v>1.7</v>
      </c>
      <c r="AP47" s="207"/>
      <c r="AQ47" s="207"/>
      <c r="AR47" s="207"/>
      <c r="AS47" s="211"/>
      <c r="AU47" s="211"/>
      <c r="AV47" s="212"/>
      <c r="AW47" s="213"/>
      <c r="AX47" s="216"/>
      <c r="AY47" s="207"/>
      <c r="AZ47" s="207"/>
      <c r="BA47" s="207"/>
      <c r="BB47" s="223"/>
      <c r="BD47" s="211">
        <v>280</v>
      </c>
      <c r="BE47" s="212">
        <v>2.8539999999999999E-2</v>
      </c>
      <c r="BF47" s="213">
        <v>15.2</v>
      </c>
      <c r="BG47" s="216">
        <v>-16.2</v>
      </c>
      <c r="BH47" s="207"/>
      <c r="BI47" s="207"/>
      <c r="BJ47" s="207"/>
      <c r="BK47" s="207"/>
      <c r="BM47" s="211"/>
      <c r="BN47" s="212"/>
      <c r="BO47" s="213"/>
      <c r="BP47" s="214"/>
      <c r="BQ47" s="207"/>
      <c r="BR47" s="207"/>
      <c r="BS47" s="207"/>
      <c r="BT47" s="207"/>
      <c r="BU47" s="212"/>
      <c r="BV47" s="212"/>
      <c r="BW47" s="212"/>
      <c r="BY47" s="211"/>
      <c r="BZ47" s="212"/>
      <c r="CA47" s="213"/>
      <c r="CB47" s="214"/>
      <c r="CC47" s="207"/>
      <c r="CD47" s="207"/>
      <c r="CE47" s="207"/>
      <c r="CF47" s="207"/>
      <c r="CG47" s="212"/>
      <c r="CM47" s="211">
        <v>280</v>
      </c>
      <c r="CN47" s="212">
        <v>3.124E-2</v>
      </c>
      <c r="CO47" s="216">
        <v>1</v>
      </c>
      <c r="CP47" s="216">
        <v>-1</v>
      </c>
      <c r="CQ47" s="216">
        <v>2.4</v>
      </c>
      <c r="CR47" s="207"/>
      <c r="CS47" s="207"/>
      <c r="CT47" s="207"/>
      <c r="CV47" s="211">
        <v>280</v>
      </c>
      <c r="CW47" s="212">
        <v>5.6259999999999998E-2</v>
      </c>
      <c r="CX47" s="216">
        <v>1</v>
      </c>
      <c r="CY47" s="216">
        <v>-1</v>
      </c>
      <c r="CZ47" s="216">
        <v>2</v>
      </c>
      <c r="DA47" s="207"/>
      <c r="DB47" s="207"/>
      <c r="DC47" s="207"/>
    </row>
    <row r="48" spans="1:107" s="215" customFormat="1" x14ac:dyDescent="0.15">
      <c r="A48" s="255">
        <v>290</v>
      </c>
      <c r="B48" s="212">
        <v>7.16</v>
      </c>
      <c r="C48" s="213">
        <v>1.5</v>
      </c>
      <c r="D48" s="256">
        <v>-3.2</v>
      </c>
      <c r="E48" s="207">
        <v>1.8475208614068026</v>
      </c>
      <c r="F48" s="207">
        <v>3</v>
      </c>
      <c r="H48" s="211">
        <v>290</v>
      </c>
      <c r="I48" s="212">
        <v>10.18</v>
      </c>
      <c r="J48" s="213">
        <v>5.76</v>
      </c>
      <c r="K48" s="214">
        <v>6.26</v>
      </c>
      <c r="L48" s="207">
        <v>2.85</v>
      </c>
      <c r="M48" s="207">
        <v>1.76</v>
      </c>
      <c r="N48" s="207">
        <v>2.2400000000000002</v>
      </c>
      <c r="O48" s="218">
        <v>0.98050000000000004</v>
      </c>
      <c r="Q48" s="211">
        <v>290</v>
      </c>
      <c r="R48" s="212">
        <v>1.3260000000000001</v>
      </c>
      <c r="S48" s="213">
        <v>0.27100000000000002</v>
      </c>
      <c r="T48" s="214">
        <v>0.109</v>
      </c>
      <c r="U48" s="207">
        <v>1.915</v>
      </c>
      <c r="V48" s="207">
        <v>1.875</v>
      </c>
      <c r="W48" s="207">
        <v>0.39200000000000002</v>
      </c>
      <c r="X48" s="207"/>
      <c r="Z48" s="211">
        <v>290</v>
      </c>
      <c r="AA48" s="212">
        <f t="shared" si="0"/>
        <v>7.6559999999999989E-2</v>
      </c>
      <c r="AB48" s="213">
        <f t="shared" si="1"/>
        <v>0.96448537095088815</v>
      </c>
      <c r="AC48" s="216">
        <f t="shared" si="2"/>
        <v>-1</v>
      </c>
      <c r="AD48" s="207">
        <f t="shared" si="3"/>
        <v>2.1420585161964474</v>
      </c>
      <c r="AE48" s="207"/>
      <c r="AF48" s="207"/>
      <c r="AG48" s="207"/>
      <c r="AH48" s="212">
        <f t="shared" si="4"/>
        <v>4.9369999999999997E-2</v>
      </c>
      <c r="AI48" s="212">
        <f t="shared" si="5"/>
        <v>2.7189999999999999E-2</v>
      </c>
      <c r="AK48" s="219">
        <v>290</v>
      </c>
      <c r="AL48" s="220">
        <v>4.761E-2</v>
      </c>
      <c r="AM48" s="224">
        <v>3.4</v>
      </c>
      <c r="AN48" s="221">
        <v>-2.9</v>
      </c>
      <c r="AO48" s="225">
        <v>1.7</v>
      </c>
      <c r="AP48" s="207"/>
      <c r="AQ48" s="207"/>
      <c r="AR48" s="207"/>
      <c r="AS48" s="211"/>
      <c r="AU48" s="211"/>
      <c r="AV48" s="212"/>
      <c r="AW48" s="213"/>
      <c r="AX48" s="216"/>
      <c r="AY48" s="207"/>
      <c r="AZ48" s="207"/>
      <c r="BA48" s="207"/>
      <c r="BB48" s="223"/>
      <c r="BD48" s="211">
        <v>290</v>
      </c>
      <c r="BE48" s="212">
        <v>2.4910000000000002E-2</v>
      </c>
      <c r="BF48" s="213">
        <v>15.2</v>
      </c>
      <c r="BG48" s="216">
        <v>-16.100000000000001</v>
      </c>
      <c r="BH48" s="207"/>
      <c r="BI48" s="207"/>
      <c r="BJ48" s="207"/>
      <c r="BK48" s="207"/>
      <c r="BM48" s="211"/>
      <c r="BN48" s="212"/>
      <c r="BO48" s="213"/>
      <c r="BP48" s="214"/>
      <c r="BQ48" s="207"/>
      <c r="BR48" s="207"/>
      <c r="BS48" s="207"/>
      <c r="BT48" s="207"/>
      <c r="BU48" s="212"/>
      <c r="BV48" s="212"/>
      <c r="BW48" s="212"/>
      <c r="BY48" s="211"/>
      <c r="BZ48" s="212"/>
      <c r="CA48" s="213"/>
      <c r="CB48" s="214"/>
      <c r="CC48" s="207"/>
      <c r="CD48" s="207"/>
      <c r="CE48" s="207"/>
      <c r="CF48" s="207"/>
      <c r="CG48" s="212"/>
      <c r="CM48" s="211">
        <v>290</v>
      </c>
      <c r="CN48" s="212">
        <v>2.7189999999999999E-2</v>
      </c>
      <c r="CO48" s="216">
        <v>0.9</v>
      </c>
      <c r="CP48" s="216">
        <v>-1</v>
      </c>
      <c r="CQ48" s="216">
        <v>2.4</v>
      </c>
      <c r="CR48" s="207"/>
      <c r="CS48" s="207"/>
      <c r="CT48" s="207"/>
      <c r="CV48" s="211">
        <v>290</v>
      </c>
      <c r="CW48" s="212">
        <v>4.9369999999999997E-2</v>
      </c>
      <c r="CX48" s="216">
        <v>1</v>
      </c>
      <c r="CY48" s="216">
        <v>-1</v>
      </c>
      <c r="CZ48" s="216">
        <v>2</v>
      </c>
      <c r="DA48" s="207"/>
      <c r="DB48" s="207"/>
      <c r="DC48" s="207"/>
    </row>
    <row r="49" spans="1:107" s="215" customFormat="1" x14ac:dyDescent="0.15">
      <c r="A49" s="255">
        <v>300</v>
      </c>
      <c r="B49" s="212">
        <v>6.59</v>
      </c>
      <c r="C49" s="213">
        <v>1.5</v>
      </c>
      <c r="D49" s="256">
        <v>-3.2</v>
      </c>
      <c r="E49" s="207">
        <v>1.8475208614068026</v>
      </c>
      <c r="F49" s="207">
        <v>3</v>
      </c>
      <c r="H49" s="211">
        <v>300</v>
      </c>
      <c r="I49" s="212">
        <v>9.8230000000000004</v>
      </c>
      <c r="J49" s="213">
        <v>5.75</v>
      </c>
      <c r="K49" s="214">
        <v>6.2</v>
      </c>
      <c r="L49" s="207">
        <v>2.85</v>
      </c>
      <c r="M49" s="207">
        <v>1.77</v>
      </c>
      <c r="N49" s="207">
        <v>2.23</v>
      </c>
      <c r="O49" s="218">
        <v>0.98129999999999995</v>
      </c>
      <c r="Q49" s="211">
        <v>300</v>
      </c>
      <c r="R49" s="212">
        <v>1.256</v>
      </c>
      <c r="S49" s="213">
        <v>0.26900000000000002</v>
      </c>
      <c r="T49" s="214">
        <v>0.106</v>
      </c>
      <c r="U49" s="207">
        <v>1.9179999999999999</v>
      </c>
      <c r="V49" s="207">
        <v>1.88</v>
      </c>
      <c r="W49" s="207">
        <v>0.38300000000000001</v>
      </c>
      <c r="X49" s="207"/>
      <c r="Z49" s="211">
        <v>300</v>
      </c>
      <c r="AA49" s="212">
        <f t="shared" si="0"/>
        <v>6.7239999999999994E-2</v>
      </c>
      <c r="AB49" s="213">
        <f t="shared" si="1"/>
        <v>1</v>
      </c>
      <c r="AC49" s="216">
        <f t="shared" si="2"/>
        <v>-1</v>
      </c>
      <c r="AD49" s="207">
        <f t="shared" si="3"/>
        <v>2.176680547293278</v>
      </c>
      <c r="AE49" s="207"/>
      <c r="AF49" s="207"/>
      <c r="AG49" s="207"/>
      <c r="AH49" s="212">
        <f t="shared" si="4"/>
        <v>4.3479999999999998E-2</v>
      </c>
      <c r="AI49" s="212">
        <f t="shared" si="5"/>
        <v>2.376E-2</v>
      </c>
      <c r="AK49" s="219">
        <v>300</v>
      </c>
      <c r="AL49" s="220">
        <v>4.1320000000000003E-2</v>
      </c>
      <c r="AM49" s="224">
        <v>3.2</v>
      </c>
      <c r="AN49" s="221">
        <v>-2.7</v>
      </c>
      <c r="AO49" s="225">
        <v>1.7</v>
      </c>
      <c r="AP49" s="207"/>
      <c r="AQ49" s="207"/>
      <c r="AR49" s="207"/>
      <c r="AS49" s="211"/>
      <c r="AU49" s="211"/>
      <c r="AV49" s="212"/>
      <c r="AW49" s="213"/>
      <c r="AX49" s="216"/>
      <c r="AY49" s="207"/>
      <c r="AZ49" s="207"/>
      <c r="BA49" s="207"/>
      <c r="BB49" s="223"/>
      <c r="BD49" s="211">
        <v>300</v>
      </c>
      <c r="BE49" s="212">
        <v>2.18E-2</v>
      </c>
      <c r="BF49" s="213">
        <v>15.1</v>
      </c>
      <c r="BG49" s="216">
        <v>-15.9</v>
      </c>
      <c r="BH49" s="207"/>
      <c r="BI49" s="207"/>
      <c r="BJ49" s="207"/>
      <c r="BK49" s="207"/>
      <c r="BM49" s="211"/>
      <c r="BN49" s="212"/>
      <c r="BO49" s="213"/>
      <c r="BP49" s="214"/>
      <c r="BQ49" s="207"/>
      <c r="BR49" s="207"/>
      <c r="BS49" s="207"/>
      <c r="BT49" s="207"/>
      <c r="BU49" s="212"/>
      <c r="BV49" s="212"/>
      <c r="BW49" s="212"/>
      <c r="BY49" s="211"/>
      <c r="BZ49" s="212"/>
      <c r="CA49" s="213"/>
      <c r="CB49" s="214"/>
      <c r="CC49" s="207"/>
      <c r="CD49" s="207"/>
      <c r="CE49" s="207"/>
      <c r="CF49" s="207"/>
      <c r="CG49" s="212"/>
      <c r="CM49" s="211">
        <v>300</v>
      </c>
      <c r="CN49" s="212">
        <v>2.376E-2</v>
      </c>
      <c r="CO49" s="216">
        <v>1</v>
      </c>
      <c r="CP49" s="216">
        <v>-1</v>
      </c>
      <c r="CQ49" s="216">
        <v>2.5</v>
      </c>
      <c r="CR49" s="207"/>
      <c r="CS49" s="207"/>
      <c r="CT49" s="207"/>
      <c r="CV49" s="211">
        <v>300</v>
      </c>
      <c r="CW49" s="212">
        <v>4.3479999999999998E-2</v>
      </c>
      <c r="CX49" s="216">
        <v>1</v>
      </c>
      <c r="CY49" s="216">
        <v>-1</v>
      </c>
      <c r="CZ49" s="216">
        <v>2</v>
      </c>
      <c r="DA49" s="207"/>
      <c r="DB49" s="207"/>
      <c r="DC49" s="207"/>
    </row>
    <row r="50" spans="1:107" s="215" customFormat="1" x14ac:dyDescent="0.15">
      <c r="A50" s="255">
        <v>310</v>
      </c>
      <c r="B50" s="212">
        <v>6.08</v>
      </c>
      <c r="C50" s="213">
        <v>1.5</v>
      </c>
      <c r="D50" s="256">
        <v>-3.3</v>
      </c>
      <c r="E50" s="207">
        <v>1.9052558883257651</v>
      </c>
      <c r="F50" s="207">
        <v>3</v>
      </c>
      <c r="H50" s="211">
        <v>310</v>
      </c>
      <c r="I50" s="212">
        <v>9.5589999999999993</v>
      </c>
      <c r="J50" s="213">
        <v>5.73</v>
      </c>
      <c r="K50" s="214">
        <v>6.13</v>
      </c>
      <c r="L50" s="207">
        <v>2.85</v>
      </c>
      <c r="M50" s="207">
        <v>1.78</v>
      </c>
      <c r="N50" s="207">
        <v>2.23</v>
      </c>
      <c r="O50" s="218">
        <v>0.9819</v>
      </c>
      <c r="Q50" s="211">
        <v>310</v>
      </c>
      <c r="R50" s="212">
        <v>1.19</v>
      </c>
      <c r="S50" s="213">
        <v>0.26700000000000002</v>
      </c>
      <c r="T50" s="214">
        <v>0.10299999999999999</v>
      </c>
      <c r="U50" s="207">
        <v>1.923</v>
      </c>
      <c r="V50" s="207">
        <v>1.8859999999999999</v>
      </c>
      <c r="W50" s="207">
        <v>0.375</v>
      </c>
      <c r="X50" s="207"/>
      <c r="Z50" s="211">
        <v>310</v>
      </c>
      <c r="AA50" s="212">
        <f t="shared" si="0"/>
        <v>5.9249999999999997E-2</v>
      </c>
      <c r="AB50" s="213">
        <f t="shared" si="1"/>
        <v>1.0351729957805909</v>
      </c>
      <c r="AC50" s="216">
        <f t="shared" si="2"/>
        <v>-1.0648270042194095</v>
      </c>
      <c r="AD50" s="207">
        <f t="shared" si="3"/>
        <v>2.1758649789029536</v>
      </c>
      <c r="AE50" s="207"/>
      <c r="AF50" s="207"/>
      <c r="AG50" s="207"/>
      <c r="AH50" s="212">
        <f t="shared" si="4"/>
        <v>3.841E-2</v>
      </c>
      <c r="AI50" s="212">
        <f t="shared" si="5"/>
        <v>2.0840000000000001E-2</v>
      </c>
      <c r="AK50" s="219">
        <v>310</v>
      </c>
      <c r="AL50" s="220">
        <v>3.601E-2</v>
      </c>
      <c r="AM50" s="224">
        <v>3</v>
      </c>
      <c r="AN50" s="221">
        <v>-2.5</v>
      </c>
      <c r="AO50" s="225">
        <v>1.7</v>
      </c>
      <c r="AP50" s="207"/>
      <c r="AQ50" s="207"/>
      <c r="AR50" s="207"/>
      <c r="AS50" s="211"/>
      <c r="AU50" s="211"/>
      <c r="AV50" s="212"/>
      <c r="AW50" s="213"/>
      <c r="AX50" s="216"/>
      <c r="AY50" s="207"/>
      <c r="AZ50" s="207"/>
      <c r="BA50" s="207"/>
      <c r="BB50" s="223"/>
      <c r="BD50" s="211">
        <v>310</v>
      </c>
      <c r="BE50" s="212">
        <v>1.915E-2</v>
      </c>
      <c r="BF50" s="213">
        <v>15</v>
      </c>
      <c r="BG50" s="216">
        <v>-15.8</v>
      </c>
      <c r="BH50" s="207"/>
      <c r="BI50" s="207"/>
      <c r="BJ50" s="207"/>
      <c r="BK50" s="207"/>
      <c r="BM50" s="211"/>
      <c r="BN50" s="212"/>
      <c r="BO50" s="213"/>
      <c r="BP50" s="214"/>
      <c r="BQ50" s="207"/>
      <c r="BR50" s="207"/>
      <c r="BS50" s="207"/>
      <c r="BT50" s="207"/>
      <c r="BU50" s="212"/>
      <c r="BV50" s="212"/>
      <c r="BW50" s="212"/>
      <c r="BY50" s="211"/>
      <c r="BZ50" s="212"/>
      <c r="CA50" s="213"/>
      <c r="CB50" s="214"/>
      <c r="CC50" s="207"/>
      <c r="CD50" s="207"/>
      <c r="CE50" s="207"/>
      <c r="CF50" s="207"/>
      <c r="CG50" s="212"/>
      <c r="CM50" s="211">
        <v>310</v>
      </c>
      <c r="CN50" s="212">
        <v>2.0840000000000001E-2</v>
      </c>
      <c r="CO50" s="216">
        <v>1.1000000000000001</v>
      </c>
      <c r="CP50" s="216">
        <v>-1</v>
      </c>
      <c r="CQ50" s="216">
        <v>2.5</v>
      </c>
      <c r="CR50" s="207"/>
      <c r="CS50" s="207"/>
      <c r="CT50" s="207"/>
      <c r="CV50" s="211">
        <v>310</v>
      </c>
      <c r="CW50" s="212">
        <v>3.841E-2</v>
      </c>
      <c r="CX50" s="216">
        <v>1</v>
      </c>
      <c r="CY50" s="216">
        <v>-1.1000000000000001</v>
      </c>
      <c r="CZ50" s="216">
        <v>2</v>
      </c>
      <c r="DA50" s="207"/>
      <c r="DB50" s="207"/>
      <c r="DC50" s="207"/>
    </row>
    <row r="51" spans="1:107" s="215" customFormat="1" x14ac:dyDescent="0.15">
      <c r="A51" s="255">
        <v>320</v>
      </c>
      <c r="B51" s="212">
        <v>5.62</v>
      </c>
      <c r="C51" s="213">
        <v>1.5</v>
      </c>
      <c r="D51" s="256">
        <v>-3.2</v>
      </c>
      <c r="E51" s="207">
        <v>1.8475208614068026</v>
      </c>
      <c r="F51" s="207">
        <v>3</v>
      </c>
      <c r="H51" s="211">
        <v>320</v>
      </c>
      <c r="I51" s="212">
        <v>9.3919999999999995</v>
      </c>
      <c r="J51" s="213">
        <v>5.72</v>
      </c>
      <c r="K51" s="214">
        <v>6.05</v>
      </c>
      <c r="L51" s="207">
        <v>2.86</v>
      </c>
      <c r="M51" s="207">
        <v>1.79</v>
      </c>
      <c r="N51" s="207">
        <v>2.2200000000000002</v>
      </c>
      <c r="O51" s="218">
        <v>0.98199999999999998</v>
      </c>
      <c r="Q51" s="211">
        <v>320</v>
      </c>
      <c r="R51" s="212">
        <v>1.1279999999999999</v>
      </c>
      <c r="S51" s="213">
        <v>0.27</v>
      </c>
      <c r="T51" s="214">
        <v>9.8000000000000004E-2</v>
      </c>
      <c r="U51" s="207">
        <v>1.9279999999999999</v>
      </c>
      <c r="V51" s="207">
        <v>1.893</v>
      </c>
      <c r="W51" s="207">
        <v>0.36699999999999999</v>
      </c>
      <c r="X51" s="207"/>
      <c r="Z51" s="211">
        <v>320</v>
      </c>
      <c r="AA51" s="212">
        <f t="shared" si="0"/>
        <v>5.2379999999999996E-2</v>
      </c>
      <c r="AB51" s="213">
        <f t="shared" si="1"/>
        <v>1.1000000000000001</v>
      </c>
      <c r="AC51" s="216">
        <f t="shared" si="2"/>
        <v>-1</v>
      </c>
      <c r="AD51" s="207">
        <f t="shared" si="3"/>
        <v>2.2100801832760597</v>
      </c>
      <c r="AE51" s="207"/>
      <c r="AF51" s="207"/>
      <c r="AG51" s="207"/>
      <c r="AH51" s="212">
        <f t="shared" si="4"/>
        <v>3.4040000000000001E-2</v>
      </c>
      <c r="AI51" s="212">
        <f t="shared" si="5"/>
        <v>1.8339999999999999E-2</v>
      </c>
      <c r="AK51" s="219">
        <v>320</v>
      </c>
      <c r="AL51" s="220">
        <v>3.1539999999999999E-2</v>
      </c>
      <c r="AM51" s="224">
        <v>2.8</v>
      </c>
      <c r="AN51" s="221">
        <v>-2.5</v>
      </c>
      <c r="AO51" s="225">
        <v>1.7</v>
      </c>
      <c r="AP51" s="207"/>
      <c r="AQ51" s="207"/>
      <c r="AR51" s="207"/>
      <c r="AS51" s="211"/>
      <c r="AU51" s="211"/>
      <c r="AV51" s="212"/>
      <c r="AW51" s="213"/>
      <c r="AX51" s="216"/>
      <c r="AY51" s="207"/>
      <c r="AZ51" s="207"/>
      <c r="BA51" s="207"/>
      <c r="BB51" s="223"/>
      <c r="BD51" s="211">
        <v>320</v>
      </c>
      <c r="BE51" s="212">
        <v>1.6889999999999999E-2</v>
      </c>
      <c r="BF51" s="213">
        <v>14.9</v>
      </c>
      <c r="BG51" s="216">
        <v>-15.7</v>
      </c>
      <c r="BH51" s="207"/>
      <c r="BI51" s="207"/>
      <c r="BJ51" s="207"/>
      <c r="BK51" s="207"/>
      <c r="BM51" s="211"/>
      <c r="BN51" s="212"/>
      <c r="BO51" s="213"/>
      <c r="BP51" s="214"/>
      <c r="BQ51" s="207"/>
      <c r="BR51" s="207"/>
      <c r="BS51" s="207"/>
      <c r="BT51" s="207"/>
      <c r="BU51" s="212"/>
      <c r="BV51" s="212"/>
      <c r="BW51" s="212"/>
      <c r="BY51" s="211"/>
      <c r="BZ51" s="212"/>
      <c r="CA51" s="213"/>
      <c r="CB51" s="214"/>
      <c r="CC51" s="207"/>
      <c r="CD51" s="207"/>
      <c r="CE51" s="207"/>
      <c r="CF51" s="207"/>
      <c r="CG51" s="212"/>
      <c r="CM51" s="211">
        <v>320</v>
      </c>
      <c r="CN51" s="212">
        <v>1.8339999999999999E-2</v>
      </c>
      <c r="CO51" s="216">
        <v>1.1000000000000001</v>
      </c>
      <c r="CP51" s="216">
        <v>-1</v>
      </c>
      <c r="CQ51" s="216">
        <v>2.6</v>
      </c>
      <c r="CR51" s="207"/>
      <c r="CS51" s="207"/>
      <c r="CT51" s="207"/>
      <c r="CV51" s="211">
        <v>320</v>
      </c>
      <c r="CW51" s="212">
        <v>3.4040000000000001E-2</v>
      </c>
      <c r="CX51" s="216">
        <v>1.1000000000000001</v>
      </c>
      <c r="CY51" s="216">
        <v>-1</v>
      </c>
      <c r="CZ51" s="216">
        <v>2</v>
      </c>
      <c r="DA51" s="207"/>
      <c r="DB51" s="207"/>
      <c r="DC51" s="207"/>
    </row>
    <row r="52" spans="1:107" s="215" customFormat="1" x14ac:dyDescent="0.15">
      <c r="A52" s="255">
        <v>330</v>
      </c>
      <c r="B52" s="212">
        <v>5.2</v>
      </c>
      <c r="C52" s="213">
        <v>1.5</v>
      </c>
      <c r="D52" s="256">
        <v>-3.3</v>
      </c>
      <c r="E52" s="207">
        <v>1.9052558883257651</v>
      </c>
      <c r="F52" s="207">
        <v>3</v>
      </c>
      <c r="H52" s="211">
        <v>330</v>
      </c>
      <c r="I52" s="212">
        <v>9.3490000000000002</v>
      </c>
      <c r="J52" s="213">
        <v>5.72</v>
      </c>
      <c r="K52" s="214">
        <v>5.98</v>
      </c>
      <c r="L52" s="207">
        <v>2.86</v>
      </c>
      <c r="M52" s="207">
        <v>1.81</v>
      </c>
      <c r="N52" s="207">
        <v>2.2200000000000002</v>
      </c>
      <c r="O52" s="218">
        <v>0.98129999999999995</v>
      </c>
      <c r="Q52" s="211">
        <v>330</v>
      </c>
      <c r="R52" s="212">
        <v>1.071</v>
      </c>
      <c r="S52" s="213">
        <v>0.27300000000000002</v>
      </c>
      <c r="T52" s="214">
        <v>0.09</v>
      </c>
      <c r="U52" s="207">
        <v>1.9330000000000001</v>
      </c>
      <c r="V52" s="207">
        <v>1.899</v>
      </c>
      <c r="W52" s="207">
        <v>0.35899999999999999</v>
      </c>
      <c r="X52" s="207"/>
      <c r="Z52" s="211">
        <v>330</v>
      </c>
      <c r="AA52" s="212">
        <f t="shared" si="0"/>
        <v>4.6449999999999998E-2</v>
      </c>
      <c r="AB52" s="213">
        <f t="shared" si="1"/>
        <v>1.1000000000000001</v>
      </c>
      <c r="AC52" s="216">
        <f t="shared" si="2"/>
        <v>-1</v>
      </c>
      <c r="AD52" s="207">
        <f t="shared" si="3"/>
        <v>2.2742734122712598</v>
      </c>
      <c r="AE52" s="207"/>
      <c r="AF52" s="207"/>
      <c r="AG52" s="207"/>
      <c r="AH52" s="212">
        <f t="shared" si="4"/>
        <v>3.0259999999999999E-2</v>
      </c>
      <c r="AI52" s="212">
        <f t="shared" si="5"/>
        <v>1.619E-2</v>
      </c>
      <c r="AK52" s="219">
        <v>330</v>
      </c>
      <c r="AL52" s="220">
        <v>2.7709999999999999E-2</v>
      </c>
      <c r="AM52" s="224">
        <v>2.7</v>
      </c>
      <c r="AN52" s="221">
        <v>-2.2999999999999998</v>
      </c>
      <c r="AO52" s="225">
        <v>1.7</v>
      </c>
      <c r="AP52" s="207"/>
      <c r="AQ52" s="207"/>
      <c r="AR52" s="207"/>
      <c r="AS52" s="211"/>
      <c r="AU52" s="211"/>
      <c r="AV52" s="212"/>
      <c r="AW52" s="213"/>
      <c r="AX52" s="216"/>
      <c r="AY52" s="207"/>
      <c r="AZ52" s="207"/>
      <c r="BA52" s="207"/>
      <c r="BB52" s="223"/>
      <c r="BD52" s="211">
        <v>330</v>
      </c>
      <c r="BE52" s="212">
        <v>1.491E-2</v>
      </c>
      <c r="BF52" s="213">
        <v>14.7</v>
      </c>
      <c r="BG52" s="216">
        <v>-15.6</v>
      </c>
      <c r="BH52" s="207"/>
      <c r="BI52" s="207"/>
      <c r="BJ52" s="207"/>
      <c r="BK52" s="207"/>
      <c r="BM52" s="211"/>
      <c r="BN52" s="212"/>
      <c r="BO52" s="213"/>
      <c r="BP52" s="214"/>
      <c r="BQ52" s="207"/>
      <c r="BR52" s="207"/>
      <c r="BS52" s="207"/>
      <c r="BT52" s="207"/>
      <c r="BU52" s="212"/>
      <c r="BV52" s="212"/>
      <c r="BW52" s="212"/>
      <c r="BY52" s="211"/>
      <c r="BZ52" s="212"/>
      <c r="CA52" s="213"/>
      <c r="CB52" s="214"/>
      <c r="CC52" s="207"/>
      <c r="CD52" s="207"/>
      <c r="CE52" s="207"/>
      <c r="CF52" s="207"/>
      <c r="CG52" s="212"/>
      <c r="CM52" s="211">
        <v>330</v>
      </c>
      <c r="CN52" s="212">
        <v>1.619E-2</v>
      </c>
      <c r="CO52" s="216">
        <v>1.1000000000000001</v>
      </c>
      <c r="CP52" s="216">
        <v>-1</v>
      </c>
      <c r="CQ52" s="216">
        <v>2.6</v>
      </c>
      <c r="CR52" s="207"/>
      <c r="CS52" s="207"/>
      <c r="CT52" s="207"/>
      <c r="CV52" s="211">
        <v>330</v>
      </c>
      <c r="CW52" s="212">
        <v>3.0259999999999999E-2</v>
      </c>
      <c r="CX52" s="216">
        <v>1.1000000000000001</v>
      </c>
      <c r="CY52" s="216">
        <v>-1</v>
      </c>
      <c r="CZ52" s="216">
        <v>2.1</v>
      </c>
      <c r="DA52" s="207"/>
      <c r="DB52" s="207"/>
      <c r="DC52" s="207"/>
    </row>
    <row r="53" spans="1:107" s="215" customFormat="1" x14ac:dyDescent="0.15">
      <c r="A53" s="255">
        <v>340</v>
      </c>
      <c r="B53" s="212">
        <v>4.82</v>
      </c>
      <c r="C53" s="213">
        <v>1.5</v>
      </c>
      <c r="D53" s="256">
        <v>-3.3</v>
      </c>
      <c r="E53" s="207">
        <v>1.9052558883257651</v>
      </c>
      <c r="F53" s="207">
        <v>3</v>
      </c>
      <c r="H53" s="211">
        <v>340</v>
      </c>
      <c r="I53" s="212">
        <v>9.5210000000000008</v>
      </c>
      <c r="J53" s="213">
        <v>5.71</v>
      </c>
      <c r="K53" s="214">
        <v>5.91</v>
      </c>
      <c r="L53" s="207">
        <v>2.87</v>
      </c>
      <c r="M53" s="207">
        <v>1.82</v>
      </c>
      <c r="N53" s="207">
        <v>2.2200000000000002</v>
      </c>
      <c r="O53" s="218">
        <v>0.97789999999999999</v>
      </c>
      <c r="Q53" s="211">
        <v>340</v>
      </c>
      <c r="R53" s="212">
        <v>1.0169999999999999</v>
      </c>
      <c r="S53" s="213">
        <v>0.27200000000000002</v>
      </c>
      <c r="T53" s="214">
        <v>8.5000000000000006E-2</v>
      </c>
      <c r="U53" s="207">
        <v>1.9370000000000001</v>
      </c>
      <c r="V53" s="207">
        <v>1.905</v>
      </c>
      <c r="W53" s="207">
        <v>0.35199999999999998</v>
      </c>
      <c r="X53" s="207"/>
      <c r="Z53" s="211">
        <v>340</v>
      </c>
      <c r="AA53" s="212">
        <f t="shared" si="0"/>
        <v>4.1329999999999999E-2</v>
      </c>
      <c r="AB53" s="213">
        <f t="shared" si="1"/>
        <v>1.1000000000000001</v>
      </c>
      <c r="AC53" s="216">
        <f t="shared" si="2"/>
        <v>-1</v>
      </c>
      <c r="AD53" s="207">
        <f t="shared" si="3"/>
        <v>2.2734817323977743</v>
      </c>
      <c r="AE53" s="207"/>
      <c r="AF53" s="207"/>
      <c r="AG53" s="207"/>
      <c r="AH53" s="212">
        <f t="shared" si="4"/>
        <v>2.699E-2</v>
      </c>
      <c r="AI53" s="212">
        <f t="shared" si="5"/>
        <v>1.434E-2</v>
      </c>
      <c r="AK53" s="219">
        <v>340</v>
      </c>
      <c r="AL53" s="220">
        <v>2.4469999999999999E-2</v>
      </c>
      <c r="AM53" s="224">
        <v>2.6</v>
      </c>
      <c r="AN53" s="221">
        <v>-2.2000000000000002</v>
      </c>
      <c r="AO53" s="225">
        <v>1.8</v>
      </c>
      <c r="AP53" s="207"/>
      <c r="AQ53" s="207"/>
      <c r="AR53" s="207"/>
      <c r="AS53" s="211"/>
      <c r="AU53" s="211"/>
      <c r="AV53" s="212"/>
      <c r="AW53" s="213"/>
      <c r="AX53" s="216"/>
      <c r="AY53" s="207"/>
      <c r="AZ53" s="207"/>
      <c r="BA53" s="207"/>
      <c r="BB53" s="223"/>
      <c r="BD53" s="211">
        <v>340</v>
      </c>
      <c r="BE53" s="212">
        <v>1.321E-2</v>
      </c>
      <c r="BF53" s="213">
        <v>14.6</v>
      </c>
      <c r="BG53" s="216">
        <v>-15.6</v>
      </c>
      <c r="BH53" s="207"/>
      <c r="BI53" s="207"/>
      <c r="BJ53" s="207"/>
      <c r="BK53" s="207"/>
      <c r="BM53" s="211"/>
      <c r="BN53" s="212"/>
      <c r="BO53" s="213"/>
      <c r="BP53" s="214"/>
      <c r="BQ53" s="207"/>
      <c r="BR53" s="207"/>
      <c r="BS53" s="207"/>
      <c r="BT53" s="207"/>
      <c r="BU53" s="212"/>
      <c r="BV53" s="212"/>
      <c r="BW53" s="212"/>
      <c r="BY53" s="211"/>
      <c r="BZ53" s="212"/>
      <c r="CA53" s="213"/>
      <c r="CB53" s="214"/>
      <c r="CC53" s="207"/>
      <c r="CD53" s="207"/>
      <c r="CE53" s="207"/>
      <c r="CF53" s="207"/>
      <c r="CG53" s="212"/>
      <c r="CM53" s="211">
        <v>340</v>
      </c>
      <c r="CN53" s="212">
        <v>1.434E-2</v>
      </c>
      <c r="CO53" s="216">
        <v>1.1000000000000001</v>
      </c>
      <c r="CP53" s="216">
        <v>-1</v>
      </c>
      <c r="CQ53" s="216">
        <v>2.6</v>
      </c>
      <c r="CR53" s="207"/>
      <c r="CS53" s="207"/>
      <c r="CT53" s="207"/>
      <c r="CV53" s="211">
        <v>340</v>
      </c>
      <c r="CW53" s="212">
        <v>2.699E-2</v>
      </c>
      <c r="CX53" s="216">
        <v>1.1000000000000001</v>
      </c>
      <c r="CY53" s="216">
        <v>-1</v>
      </c>
      <c r="CZ53" s="216">
        <v>2.1</v>
      </c>
      <c r="DA53" s="207"/>
      <c r="DB53" s="207"/>
      <c r="DC53" s="207"/>
    </row>
    <row r="54" spans="1:107" s="215" customFormat="1" x14ac:dyDescent="0.15">
      <c r="A54" s="255">
        <v>350</v>
      </c>
      <c r="B54" s="212">
        <v>4.4800000000000004</v>
      </c>
      <c r="C54" s="213">
        <v>1.5</v>
      </c>
      <c r="D54" s="256">
        <v>-3.3</v>
      </c>
      <c r="E54" s="207">
        <v>1.9052558883257651</v>
      </c>
      <c r="F54" s="207">
        <v>3</v>
      </c>
      <c r="H54" s="211">
        <v>350</v>
      </c>
      <c r="I54" s="212">
        <v>10.25</v>
      </c>
      <c r="J54" s="213">
        <v>5.71</v>
      </c>
      <c r="K54" s="214">
        <v>5.84</v>
      </c>
      <c r="L54" s="207">
        <v>2.88</v>
      </c>
      <c r="M54" s="207">
        <v>1.84</v>
      </c>
      <c r="N54" s="207">
        <v>2.2200000000000002</v>
      </c>
      <c r="O54" s="218">
        <v>0.95950000000000002</v>
      </c>
      <c r="Q54" s="211">
        <v>350</v>
      </c>
      <c r="R54" s="212">
        <v>0.96660000000000001</v>
      </c>
      <c r="S54" s="213">
        <v>0.27100000000000002</v>
      </c>
      <c r="T54" s="214">
        <v>8.1000000000000003E-2</v>
      </c>
      <c r="U54" s="207">
        <v>1.9430000000000001</v>
      </c>
      <c r="V54" s="207">
        <v>1.9119999999999999</v>
      </c>
      <c r="W54" s="207">
        <v>0.34399999999999997</v>
      </c>
      <c r="X54" s="207"/>
      <c r="Z54" s="211">
        <v>350</v>
      </c>
      <c r="AA54" s="212">
        <f t="shared" si="0"/>
        <v>3.6859999999999997E-2</v>
      </c>
      <c r="AB54" s="213">
        <f t="shared" si="1"/>
        <v>1.2</v>
      </c>
      <c r="AC54" s="216">
        <f t="shared" si="2"/>
        <v>-1</v>
      </c>
      <c r="AD54" s="207">
        <f t="shared" si="3"/>
        <v>2.3726804123711345</v>
      </c>
      <c r="AE54" s="207"/>
      <c r="AF54" s="207"/>
      <c r="AG54" s="207"/>
      <c r="AH54" s="212">
        <f t="shared" si="4"/>
        <v>2.4129999999999999E-2</v>
      </c>
      <c r="AI54" s="212">
        <f t="shared" si="5"/>
        <v>1.273E-2</v>
      </c>
      <c r="AK54" s="219">
        <v>350</v>
      </c>
      <c r="AL54" s="220">
        <v>2.1729999999999999E-2</v>
      </c>
      <c r="AM54" s="224">
        <v>2.6</v>
      </c>
      <c r="AN54" s="221">
        <v>-2.2000000000000002</v>
      </c>
      <c r="AO54" s="225">
        <v>1.8</v>
      </c>
      <c r="AP54" s="207"/>
      <c r="AQ54" s="207"/>
      <c r="AR54" s="207"/>
      <c r="AS54" s="211"/>
      <c r="AU54" s="211"/>
      <c r="AV54" s="212"/>
      <c r="AW54" s="213"/>
      <c r="AX54" s="216"/>
      <c r="AY54" s="207"/>
      <c r="AZ54" s="207"/>
      <c r="BA54" s="207"/>
      <c r="BB54" s="223"/>
      <c r="BD54" s="211">
        <v>350</v>
      </c>
      <c r="BE54" s="212">
        <v>1.174E-2</v>
      </c>
      <c r="BF54" s="213">
        <v>14.6</v>
      </c>
      <c r="BG54" s="216">
        <v>-15.5</v>
      </c>
      <c r="BH54" s="207"/>
      <c r="BI54" s="207"/>
      <c r="BJ54" s="207"/>
      <c r="BK54" s="207"/>
      <c r="BM54" s="211"/>
      <c r="BN54" s="212"/>
      <c r="BO54" s="213"/>
      <c r="BP54" s="214"/>
      <c r="BQ54" s="207"/>
      <c r="BR54" s="207"/>
      <c r="BS54" s="207"/>
      <c r="BT54" s="207"/>
      <c r="BU54" s="212"/>
      <c r="BV54" s="212"/>
      <c r="BW54" s="212"/>
      <c r="BY54" s="211"/>
      <c r="BZ54" s="212"/>
      <c r="CA54" s="213"/>
      <c r="CB54" s="214"/>
      <c r="CC54" s="207"/>
      <c r="CD54" s="207"/>
      <c r="CE54" s="207"/>
      <c r="CF54" s="207"/>
      <c r="CG54" s="212"/>
      <c r="CM54" s="211">
        <v>350</v>
      </c>
      <c r="CN54" s="212">
        <v>1.273E-2</v>
      </c>
      <c r="CO54" s="216">
        <v>1.2</v>
      </c>
      <c r="CP54" s="216">
        <v>-1</v>
      </c>
      <c r="CQ54" s="216">
        <v>2.7</v>
      </c>
      <c r="CR54" s="207"/>
      <c r="CS54" s="207"/>
      <c r="CT54" s="207"/>
      <c r="CV54" s="211">
        <v>350</v>
      </c>
      <c r="CW54" s="212">
        <v>2.4129999999999999E-2</v>
      </c>
      <c r="CX54" s="216">
        <v>1.2</v>
      </c>
      <c r="CY54" s="216">
        <v>-1</v>
      </c>
      <c r="CZ54" s="216">
        <v>2.2000000000000002</v>
      </c>
      <c r="DA54" s="207"/>
      <c r="DB54" s="207"/>
      <c r="DC54" s="207"/>
    </row>
    <row r="55" spans="1:107" s="215" customFormat="1" x14ac:dyDescent="0.15">
      <c r="A55" s="255">
        <v>360</v>
      </c>
      <c r="B55" s="212">
        <v>4.16</v>
      </c>
      <c r="C55" s="213">
        <v>1.5</v>
      </c>
      <c r="D55" s="256">
        <v>-3.3</v>
      </c>
      <c r="E55" s="207">
        <v>1.9052558883257651</v>
      </c>
      <c r="F55" s="207">
        <v>3</v>
      </c>
      <c r="H55" s="211">
        <v>360</v>
      </c>
      <c r="I55" s="212">
        <v>10.63</v>
      </c>
      <c r="J55" s="213">
        <v>5.71</v>
      </c>
      <c r="K55" s="214">
        <v>5.78</v>
      </c>
      <c r="L55" s="207">
        <v>2.89</v>
      </c>
      <c r="M55" s="207">
        <v>1.85</v>
      </c>
      <c r="N55" s="207">
        <v>2.2200000000000002</v>
      </c>
      <c r="O55" s="218">
        <v>0.96079999999999999</v>
      </c>
      <c r="Q55" s="211">
        <v>360</v>
      </c>
      <c r="R55" s="212">
        <v>0.9194</v>
      </c>
      <c r="S55" s="213">
        <v>0.27500000000000002</v>
      </c>
      <c r="T55" s="214">
        <v>7.3999999999999996E-2</v>
      </c>
      <c r="U55" s="207">
        <v>1.948</v>
      </c>
      <c r="V55" s="207">
        <v>1.919</v>
      </c>
      <c r="W55" s="207">
        <v>0.33700000000000002</v>
      </c>
      <c r="X55" s="207"/>
      <c r="Z55" s="211">
        <v>360</v>
      </c>
      <c r="AA55" s="212">
        <f t="shared" si="0"/>
        <v>3.2979999999999995E-2</v>
      </c>
      <c r="AB55" s="213">
        <f t="shared" si="1"/>
        <v>1.2000000000000002</v>
      </c>
      <c r="AC55" s="216">
        <f t="shared" si="2"/>
        <v>-1.0343844754396605</v>
      </c>
      <c r="AD55" s="207">
        <f t="shared" si="3"/>
        <v>2.3719223771983025</v>
      </c>
      <c r="AE55" s="207"/>
      <c r="AF55" s="207"/>
      <c r="AG55" s="207"/>
      <c r="AH55" s="212">
        <f t="shared" si="4"/>
        <v>2.164E-2</v>
      </c>
      <c r="AI55" s="212">
        <f t="shared" si="5"/>
        <v>1.1339999999999999E-2</v>
      </c>
      <c r="AK55" s="219">
        <v>360</v>
      </c>
      <c r="AL55" s="220">
        <v>1.9400000000000001E-2</v>
      </c>
      <c r="AM55" s="224">
        <v>2.5</v>
      </c>
      <c r="AN55" s="221">
        <v>-2.2999999999999998</v>
      </c>
      <c r="AO55" s="225">
        <v>1.8</v>
      </c>
      <c r="AP55" s="207"/>
      <c r="AQ55" s="207"/>
      <c r="AR55" s="207"/>
      <c r="AS55" s="211"/>
      <c r="AU55" s="211"/>
      <c r="AV55" s="212"/>
      <c r="AW55" s="213"/>
      <c r="AX55" s="216"/>
      <c r="AY55" s="207"/>
      <c r="AZ55" s="207"/>
      <c r="BA55" s="207"/>
      <c r="BB55" s="223"/>
      <c r="BD55" s="211">
        <v>360</v>
      </c>
      <c r="BE55" s="212">
        <v>1.0449999999999999E-2</v>
      </c>
      <c r="BF55" s="213">
        <v>14.5</v>
      </c>
      <c r="BG55" s="216">
        <v>-15.4</v>
      </c>
      <c r="BH55" s="207"/>
      <c r="BI55" s="207"/>
      <c r="BJ55" s="207"/>
      <c r="BK55" s="207"/>
      <c r="BM55" s="211"/>
      <c r="BN55" s="212"/>
      <c r="BO55" s="213"/>
      <c r="BP55" s="214"/>
      <c r="BQ55" s="207"/>
      <c r="BR55" s="207"/>
      <c r="BS55" s="207"/>
      <c r="BT55" s="207"/>
      <c r="BU55" s="212"/>
      <c r="BV55" s="212"/>
      <c r="BW55" s="212"/>
      <c r="BY55" s="211"/>
      <c r="BZ55" s="212"/>
      <c r="CA55" s="213"/>
      <c r="CB55" s="214"/>
      <c r="CC55" s="207"/>
      <c r="CD55" s="207"/>
      <c r="CE55" s="207"/>
      <c r="CF55" s="207"/>
      <c r="CG55" s="212"/>
      <c r="CM55" s="211">
        <v>360</v>
      </c>
      <c r="CN55" s="212">
        <v>1.1339999999999999E-2</v>
      </c>
      <c r="CO55" s="216">
        <v>1.2</v>
      </c>
      <c r="CP55" s="216">
        <v>-1.1000000000000001</v>
      </c>
      <c r="CQ55" s="216">
        <v>2.7</v>
      </c>
      <c r="CR55" s="207"/>
      <c r="CS55" s="207"/>
      <c r="CT55" s="207"/>
      <c r="CV55" s="211">
        <v>360</v>
      </c>
      <c r="CW55" s="212">
        <v>2.164E-2</v>
      </c>
      <c r="CX55" s="216">
        <v>1.2</v>
      </c>
      <c r="CY55" s="216">
        <v>-1</v>
      </c>
      <c r="CZ55" s="216">
        <v>2.2000000000000002</v>
      </c>
      <c r="DA55" s="207"/>
      <c r="DB55" s="207"/>
      <c r="DC55" s="207"/>
    </row>
    <row r="56" spans="1:107" s="215" customFormat="1" x14ac:dyDescent="0.15">
      <c r="A56" s="255">
        <v>370</v>
      </c>
      <c r="B56" s="212">
        <v>3.88</v>
      </c>
      <c r="C56" s="213">
        <v>1.6</v>
      </c>
      <c r="D56" s="256">
        <v>-3.3</v>
      </c>
      <c r="E56" s="207">
        <v>1.9052558883257651</v>
      </c>
      <c r="F56" s="207">
        <v>3</v>
      </c>
      <c r="H56" s="211">
        <v>370</v>
      </c>
      <c r="I56" s="212">
        <v>10.64</v>
      </c>
      <c r="J56" s="213">
        <v>5.71</v>
      </c>
      <c r="K56" s="214">
        <v>5.71</v>
      </c>
      <c r="L56" s="207">
        <v>2.9</v>
      </c>
      <c r="M56" s="207">
        <v>1.87</v>
      </c>
      <c r="N56" s="207">
        <v>2.2200000000000002</v>
      </c>
      <c r="O56" s="218">
        <v>0.96419999999999995</v>
      </c>
      <c r="Q56" s="211">
        <v>370</v>
      </c>
      <c r="R56" s="212">
        <v>0.87519999999999998</v>
      </c>
      <c r="S56" s="213">
        <v>0.27600000000000002</v>
      </c>
      <c r="T56" s="214">
        <v>6.8000000000000005E-2</v>
      </c>
      <c r="U56" s="207">
        <v>1.9530000000000001</v>
      </c>
      <c r="V56" s="207">
        <v>1.925</v>
      </c>
      <c r="W56" s="207">
        <v>0.33</v>
      </c>
      <c r="X56" s="207"/>
      <c r="Z56" s="211">
        <v>370</v>
      </c>
      <c r="AA56" s="212">
        <f t="shared" si="0"/>
        <v>2.9580000000000002E-2</v>
      </c>
      <c r="AB56" s="213">
        <f t="shared" si="1"/>
        <v>1.2</v>
      </c>
      <c r="AC56" s="216">
        <f t="shared" si="2"/>
        <v>-1.1000000000000001</v>
      </c>
      <c r="AD56" s="207">
        <f t="shared" si="3"/>
        <v>2.3710615280595002</v>
      </c>
      <c r="AE56" s="207"/>
      <c r="AF56" s="207"/>
      <c r="AG56" s="207"/>
      <c r="AH56" s="212">
        <f t="shared" si="4"/>
        <v>1.9460000000000002E-2</v>
      </c>
      <c r="AI56" s="212">
        <f t="shared" si="5"/>
        <v>1.0120000000000001E-2</v>
      </c>
      <c r="AK56" s="219">
        <v>370</v>
      </c>
      <c r="AL56" s="220">
        <v>1.738E-2</v>
      </c>
      <c r="AM56" s="224">
        <v>2.5</v>
      </c>
      <c r="AN56" s="221">
        <v>-2.2000000000000002</v>
      </c>
      <c r="AO56" s="225">
        <v>1.8</v>
      </c>
      <c r="AP56" s="207"/>
      <c r="AQ56" s="207"/>
      <c r="AR56" s="207"/>
      <c r="AS56" s="211"/>
      <c r="AU56" s="211"/>
      <c r="AV56" s="212"/>
      <c r="AW56" s="213"/>
      <c r="AX56" s="216"/>
      <c r="AY56" s="207"/>
      <c r="AZ56" s="207"/>
      <c r="BA56" s="207"/>
      <c r="BB56" s="223"/>
      <c r="BD56" s="211">
        <v>370</v>
      </c>
      <c r="BE56" s="212">
        <v>9.3240000000000007E-3</v>
      </c>
      <c r="BF56" s="213">
        <v>14.5</v>
      </c>
      <c r="BG56" s="216">
        <v>-15.3</v>
      </c>
      <c r="BH56" s="207"/>
      <c r="BI56" s="207"/>
      <c r="BJ56" s="207"/>
      <c r="BK56" s="207"/>
      <c r="BM56" s="211"/>
      <c r="BN56" s="212"/>
      <c r="BO56" s="213"/>
      <c r="BP56" s="214"/>
      <c r="BQ56" s="207"/>
      <c r="BR56" s="207"/>
      <c r="BS56" s="207"/>
      <c r="BT56" s="207"/>
      <c r="BU56" s="212"/>
      <c r="BV56" s="212"/>
      <c r="BW56" s="212"/>
      <c r="BY56" s="211"/>
      <c r="BZ56" s="212"/>
      <c r="CA56" s="213"/>
      <c r="CB56" s="214"/>
      <c r="CC56" s="207"/>
      <c r="CD56" s="207"/>
      <c r="CE56" s="207"/>
      <c r="CF56" s="207"/>
      <c r="CG56" s="212"/>
      <c r="CM56" s="211">
        <v>370</v>
      </c>
      <c r="CN56" s="212">
        <v>1.0120000000000001E-2</v>
      </c>
      <c r="CO56" s="216">
        <v>1.2</v>
      </c>
      <c r="CP56" s="216">
        <v>-1.1000000000000001</v>
      </c>
      <c r="CQ56" s="216">
        <v>2.7</v>
      </c>
      <c r="CR56" s="207"/>
      <c r="CS56" s="207"/>
      <c r="CT56" s="207"/>
      <c r="CV56" s="211">
        <v>370</v>
      </c>
      <c r="CW56" s="212">
        <v>1.9460000000000002E-2</v>
      </c>
      <c r="CX56" s="216">
        <v>1.2</v>
      </c>
      <c r="CY56" s="216">
        <v>-1.1000000000000001</v>
      </c>
      <c r="CZ56" s="216">
        <v>2.2000000000000002</v>
      </c>
      <c r="DA56" s="207"/>
      <c r="DB56" s="207"/>
      <c r="DC56" s="207"/>
    </row>
    <row r="57" spans="1:107" s="215" customFormat="1" x14ac:dyDescent="0.15">
      <c r="A57" s="255">
        <v>380</v>
      </c>
      <c r="B57" s="212">
        <v>3.62</v>
      </c>
      <c r="C57" s="213">
        <v>1.6</v>
      </c>
      <c r="D57" s="256">
        <v>-3.3</v>
      </c>
      <c r="E57" s="207">
        <v>1.9052558883257651</v>
      </c>
      <c r="F57" s="207">
        <v>3</v>
      </c>
      <c r="H57" s="211">
        <v>380</v>
      </c>
      <c r="I57" s="212">
        <v>10.4</v>
      </c>
      <c r="J57" s="213">
        <v>5.72</v>
      </c>
      <c r="K57" s="214">
        <v>5.65</v>
      </c>
      <c r="L57" s="207">
        <v>2.91</v>
      </c>
      <c r="M57" s="207">
        <v>1.89</v>
      </c>
      <c r="N57" s="207">
        <v>2.2200000000000002</v>
      </c>
      <c r="O57" s="218">
        <v>0.9677</v>
      </c>
      <c r="Q57" s="211">
        <v>380</v>
      </c>
      <c r="R57" s="212">
        <v>0.8337</v>
      </c>
      <c r="S57" s="213">
        <v>0.27600000000000002</v>
      </c>
      <c r="T57" s="214">
        <v>6.2E-2</v>
      </c>
      <c r="U57" s="207">
        <v>1.9590000000000001</v>
      </c>
      <c r="V57" s="207">
        <v>1.9319999999999999</v>
      </c>
      <c r="W57" s="207">
        <v>0.32200000000000001</v>
      </c>
      <c r="X57" s="207"/>
      <c r="Z57" s="211">
        <v>380</v>
      </c>
      <c r="AA57" s="212">
        <f t="shared" si="0"/>
        <v>2.6591E-2</v>
      </c>
      <c r="AB57" s="213">
        <f t="shared" si="1"/>
        <v>1.1340754390583281</v>
      </c>
      <c r="AC57" s="216">
        <f t="shared" si="2"/>
        <v>-1.1000000000000001</v>
      </c>
      <c r="AD57" s="207">
        <f t="shared" si="3"/>
        <v>2.4703771952916398</v>
      </c>
      <c r="AE57" s="207"/>
      <c r="AF57" s="207"/>
      <c r="AG57" s="207"/>
      <c r="AH57" s="212">
        <f t="shared" si="4"/>
        <v>1.753E-2</v>
      </c>
      <c r="AI57" s="212">
        <f t="shared" si="5"/>
        <v>9.0609999999999996E-3</v>
      </c>
      <c r="AK57" s="219">
        <v>380</v>
      </c>
      <c r="AL57" s="220">
        <v>1.562E-2</v>
      </c>
      <c r="AM57" s="224">
        <v>2.6</v>
      </c>
      <c r="AN57" s="221">
        <v>-2.2999999999999998</v>
      </c>
      <c r="AO57" s="225">
        <v>1.8</v>
      </c>
      <c r="AP57" s="207"/>
      <c r="AQ57" s="207"/>
      <c r="AR57" s="207"/>
      <c r="AS57" s="211"/>
      <c r="AU57" s="211"/>
      <c r="AV57" s="212"/>
      <c r="AW57" s="213"/>
      <c r="AX57" s="216"/>
      <c r="AY57" s="207"/>
      <c r="AZ57" s="207"/>
      <c r="BA57" s="207"/>
      <c r="BB57" s="223"/>
      <c r="BD57" s="211">
        <v>380</v>
      </c>
      <c r="BE57" s="212">
        <v>8.3510000000000008E-3</v>
      </c>
      <c r="BF57" s="213">
        <v>14.6</v>
      </c>
      <c r="BG57" s="216">
        <v>-15.2</v>
      </c>
      <c r="BH57" s="207"/>
      <c r="BI57" s="207"/>
      <c r="BJ57" s="207"/>
      <c r="BK57" s="207"/>
      <c r="BM57" s="211"/>
      <c r="BN57" s="212"/>
      <c r="BO57" s="213"/>
      <c r="BP57" s="214"/>
      <c r="BQ57" s="207"/>
      <c r="BR57" s="207"/>
      <c r="BS57" s="207"/>
      <c r="BT57" s="207"/>
      <c r="BU57" s="212"/>
      <c r="BV57" s="212"/>
      <c r="BW57" s="212"/>
      <c r="BY57" s="211"/>
      <c r="BZ57" s="212"/>
      <c r="CA57" s="213"/>
      <c r="CB57" s="214"/>
      <c r="CC57" s="207"/>
      <c r="CD57" s="207"/>
      <c r="CE57" s="207"/>
      <c r="CF57" s="207"/>
      <c r="CG57" s="212"/>
      <c r="CM57" s="211">
        <v>380</v>
      </c>
      <c r="CN57" s="212">
        <v>9.0609999999999996E-3</v>
      </c>
      <c r="CO57" s="216">
        <v>1.2</v>
      </c>
      <c r="CP57" s="216">
        <v>-1.1000000000000001</v>
      </c>
      <c r="CQ57" s="216">
        <v>2.8</v>
      </c>
      <c r="CR57" s="207"/>
      <c r="CS57" s="207"/>
      <c r="CT57" s="207"/>
      <c r="CV57" s="211">
        <v>380</v>
      </c>
      <c r="CW57" s="212">
        <v>1.753E-2</v>
      </c>
      <c r="CX57" s="216">
        <v>1.1000000000000001</v>
      </c>
      <c r="CY57" s="216">
        <v>-1.1000000000000001</v>
      </c>
      <c r="CZ57" s="216">
        <v>2.2999999999999998</v>
      </c>
      <c r="DA57" s="207"/>
      <c r="DB57" s="207"/>
      <c r="DC57" s="207"/>
    </row>
    <row r="58" spans="1:107" s="215" customFormat="1" x14ac:dyDescent="0.15">
      <c r="A58" s="255">
        <v>390</v>
      </c>
      <c r="B58" s="212">
        <v>3.38</v>
      </c>
      <c r="C58" s="213">
        <v>1.6</v>
      </c>
      <c r="D58" s="256">
        <v>-3.3</v>
      </c>
      <c r="E58" s="207">
        <v>1.9052558883257651</v>
      </c>
      <c r="F58" s="207">
        <v>3.1</v>
      </c>
      <c r="H58" s="211">
        <v>390</v>
      </c>
      <c r="I58" s="212">
        <v>10</v>
      </c>
      <c r="J58" s="213">
        <v>5.72</v>
      </c>
      <c r="K58" s="214">
        <v>5.59</v>
      </c>
      <c r="L58" s="207">
        <v>2.93</v>
      </c>
      <c r="M58" s="207">
        <v>1.91</v>
      </c>
      <c r="N58" s="207">
        <v>2.2200000000000002</v>
      </c>
      <c r="O58" s="218">
        <v>0.97130000000000005</v>
      </c>
      <c r="Q58" s="211">
        <v>390</v>
      </c>
      <c r="R58" s="212">
        <v>0.79469999999999996</v>
      </c>
      <c r="S58" s="213">
        <v>0.27800000000000002</v>
      </c>
      <c r="T58" s="214">
        <v>5.6000000000000001E-2</v>
      </c>
      <c r="U58" s="207">
        <v>1.9650000000000001</v>
      </c>
      <c r="V58" s="207">
        <v>1.9390000000000001</v>
      </c>
      <c r="W58" s="207">
        <v>0.315</v>
      </c>
      <c r="X58" s="207"/>
      <c r="Z58" s="211">
        <v>390</v>
      </c>
      <c r="AA58" s="212">
        <f t="shared" si="0"/>
        <v>2.3948000000000001E-2</v>
      </c>
      <c r="AB58" s="213">
        <f t="shared" si="1"/>
        <v>1.2</v>
      </c>
      <c r="AC58" s="216">
        <f t="shared" si="2"/>
        <v>-1.0999999999999999</v>
      </c>
      <c r="AD58" s="207">
        <f t="shared" si="3"/>
        <v>2.4697010188742272</v>
      </c>
      <c r="AE58" s="207"/>
      <c r="AF58" s="207"/>
      <c r="AG58" s="207"/>
      <c r="AH58" s="212">
        <f t="shared" si="4"/>
        <v>1.5820000000000001E-2</v>
      </c>
      <c r="AI58" s="212">
        <f t="shared" si="5"/>
        <v>8.1279999999999998E-3</v>
      </c>
      <c r="AK58" s="219">
        <v>390</v>
      </c>
      <c r="AL58" s="220">
        <v>1.409E-2</v>
      </c>
      <c r="AM58" s="224">
        <v>2.6</v>
      </c>
      <c r="AN58" s="221">
        <v>-2.2999999999999998</v>
      </c>
      <c r="AO58" s="225">
        <v>1.9</v>
      </c>
      <c r="AP58" s="207"/>
      <c r="AQ58" s="207"/>
      <c r="AR58" s="207"/>
      <c r="AS58" s="211"/>
      <c r="AU58" s="211"/>
      <c r="AV58" s="212"/>
      <c r="AW58" s="213"/>
      <c r="AX58" s="216"/>
      <c r="AY58" s="207"/>
      <c r="AZ58" s="207"/>
      <c r="BA58" s="207"/>
      <c r="BB58" s="223"/>
      <c r="BD58" s="211">
        <v>390</v>
      </c>
      <c r="BE58" s="212">
        <v>7.4920000000000004E-3</v>
      </c>
      <c r="BF58" s="213">
        <v>14.6</v>
      </c>
      <c r="BG58" s="216">
        <v>-15.1</v>
      </c>
      <c r="BH58" s="207"/>
      <c r="BI58" s="207"/>
      <c r="BJ58" s="207"/>
      <c r="BK58" s="207"/>
      <c r="BM58" s="211"/>
      <c r="BN58" s="212"/>
      <c r="BO58" s="213"/>
      <c r="BP58" s="214"/>
      <c r="BQ58" s="207"/>
      <c r="BR58" s="207"/>
      <c r="BS58" s="207"/>
      <c r="BT58" s="207"/>
      <c r="BU58" s="212"/>
      <c r="BV58" s="212"/>
      <c r="BW58" s="212"/>
      <c r="BY58" s="211"/>
      <c r="BZ58" s="212"/>
      <c r="CA58" s="213"/>
      <c r="CB58" s="214"/>
      <c r="CC58" s="207"/>
      <c r="CD58" s="207"/>
      <c r="CE58" s="207"/>
      <c r="CF58" s="207"/>
      <c r="CG58" s="212"/>
      <c r="CM58" s="211">
        <v>390</v>
      </c>
      <c r="CN58" s="212">
        <v>8.1279999999999998E-3</v>
      </c>
      <c r="CO58" s="216">
        <v>1.2</v>
      </c>
      <c r="CP58" s="216">
        <v>-1.1000000000000001</v>
      </c>
      <c r="CQ58" s="216">
        <v>2.8</v>
      </c>
      <c r="CR58" s="207"/>
      <c r="CS58" s="207"/>
      <c r="CT58" s="207"/>
      <c r="CV58" s="211">
        <v>390</v>
      </c>
      <c r="CW58" s="212">
        <v>1.5820000000000001E-2</v>
      </c>
      <c r="CX58" s="216">
        <v>1.2</v>
      </c>
      <c r="CY58" s="216">
        <v>-1.1000000000000001</v>
      </c>
      <c r="CZ58" s="216">
        <v>2.2999999999999998</v>
      </c>
      <c r="DA58" s="207"/>
      <c r="DB58" s="207"/>
      <c r="DC58" s="207"/>
    </row>
    <row r="59" spans="1:107" s="215" customFormat="1" x14ac:dyDescent="0.15">
      <c r="A59" s="255">
        <v>400</v>
      </c>
      <c r="B59" s="212">
        <v>3.16</v>
      </c>
      <c r="C59" s="213">
        <v>1.6</v>
      </c>
      <c r="D59" s="256">
        <v>-3.3</v>
      </c>
      <c r="E59" s="207">
        <v>1.9052558883257651</v>
      </c>
      <c r="F59" s="207">
        <v>3.1</v>
      </c>
      <c r="H59" s="211">
        <v>400</v>
      </c>
      <c r="I59" s="212">
        <v>9.516</v>
      </c>
      <c r="J59" s="213">
        <v>5.72</v>
      </c>
      <c r="K59" s="214">
        <v>5.53</v>
      </c>
      <c r="L59" s="207">
        <v>2.94</v>
      </c>
      <c r="M59" s="207">
        <v>1.93</v>
      </c>
      <c r="N59" s="207">
        <v>2.2200000000000002</v>
      </c>
      <c r="O59" s="218">
        <v>0.97409999999999997</v>
      </c>
      <c r="Q59" s="211">
        <v>400</v>
      </c>
      <c r="R59" s="212">
        <v>0.75800000000000001</v>
      </c>
      <c r="S59" s="213">
        <v>0.27800000000000002</v>
      </c>
      <c r="T59" s="214">
        <v>5.2999999999999999E-2</v>
      </c>
      <c r="U59" s="207">
        <v>1.97</v>
      </c>
      <c r="V59" s="207">
        <v>1.946</v>
      </c>
      <c r="W59" s="207">
        <v>0.309</v>
      </c>
      <c r="X59" s="207"/>
      <c r="Z59" s="211">
        <v>400</v>
      </c>
      <c r="AA59" s="212">
        <f t="shared" si="0"/>
        <v>2.1628999999999999E-2</v>
      </c>
      <c r="AB59" s="213">
        <f t="shared" si="1"/>
        <v>1.233792593277544</v>
      </c>
      <c r="AC59" s="216">
        <f t="shared" si="2"/>
        <v>-1.1337925932775443</v>
      </c>
      <c r="AD59" s="207">
        <f t="shared" si="3"/>
        <v>2.4689629663877199</v>
      </c>
      <c r="AE59" s="207"/>
      <c r="AF59" s="207"/>
      <c r="AG59" s="207"/>
      <c r="AH59" s="212">
        <f t="shared" si="4"/>
        <v>1.4319999999999999E-2</v>
      </c>
      <c r="AI59" s="212">
        <f t="shared" si="5"/>
        <v>7.3090000000000004E-3</v>
      </c>
      <c r="AK59" s="219">
        <v>400</v>
      </c>
      <c r="AL59" s="220">
        <v>1.273E-2</v>
      </c>
      <c r="AM59" s="224">
        <v>2.8</v>
      </c>
      <c r="AN59" s="221">
        <v>-2.2999999999999998</v>
      </c>
      <c r="AO59" s="225">
        <v>1.9</v>
      </c>
      <c r="AP59" s="207"/>
      <c r="AQ59" s="207"/>
      <c r="AR59" s="207"/>
      <c r="AS59" s="211"/>
      <c r="AU59" s="211"/>
      <c r="AV59" s="212"/>
      <c r="AW59" s="213"/>
      <c r="AX59" s="216"/>
      <c r="AY59" s="207"/>
      <c r="AZ59" s="207"/>
      <c r="BA59" s="207"/>
      <c r="BB59" s="223"/>
      <c r="BD59" s="211">
        <v>400</v>
      </c>
      <c r="BE59" s="212">
        <v>6.731E-3</v>
      </c>
      <c r="BF59" s="213">
        <v>14.6</v>
      </c>
      <c r="BG59" s="216">
        <v>-15</v>
      </c>
      <c r="BH59" s="207"/>
      <c r="BI59" s="207"/>
      <c r="BJ59" s="207"/>
      <c r="BK59" s="207"/>
      <c r="BM59" s="211"/>
      <c r="BN59" s="212"/>
      <c r="BO59" s="213"/>
      <c r="BP59" s="214"/>
      <c r="BQ59" s="207"/>
      <c r="BR59" s="207"/>
      <c r="BS59" s="207"/>
      <c r="BT59" s="207"/>
      <c r="BU59" s="212"/>
      <c r="BV59" s="212"/>
      <c r="BW59" s="212"/>
      <c r="BY59" s="211"/>
      <c r="BZ59" s="212"/>
      <c r="CA59" s="213"/>
      <c r="CB59" s="214"/>
      <c r="CC59" s="207"/>
      <c r="CD59" s="207"/>
      <c r="CE59" s="207"/>
      <c r="CF59" s="207"/>
      <c r="CG59" s="212"/>
      <c r="CM59" s="211">
        <v>400</v>
      </c>
      <c r="CN59" s="212">
        <v>7.3090000000000004E-3</v>
      </c>
      <c r="CO59" s="216">
        <v>1.3</v>
      </c>
      <c r="CP59" s="216">
        <v>-1.2</v>
      </c>
      <c r="CQ59" s="216">
        <v>2.8</v>
      </c>
      <c r="CR59" s="207"/>
      <c r="CS59" s="207"/>
      <c r="CT59" s="207"/>
      <c r="CV59" s="211">
        <v>400</v>
      </c>
      <c r="CW59" s="212">
        <v>1.4319999999999999E-2</v>
      </c>
      <c r="CX59" s="216">
        <v>1.2</v>
      </c>
      <c r="CY59" s="216">
        <v>-1.1000000000000001</v>
      </c>
      <c r="CZ59" s="216">
        <v>2.2999999999999998</v>
      </c>
      <c r="DA59" s="207"/>
      <c r="DB59" s="207"/>
      <c r="DC59" s="207"/>
    </row>
    <row r="60" spans="1:107" s="215" customFormat="1" x14ac:dyDescent="0.15">
      <c r="A60" s="255">
        <v>410</v>
      </c>
      <c r="B60" s="212">
        <v>2.96</v>
      </c>
      <c r="C60" s="213">
        <v>1.6</v>
      </c>
      <c r="D60" s="256">
        <v>-3.4</v>
      </c>
      <c r="E60" s="207">
        <v>1.9629909152447276</v>
      </c>
      <c r="F60" s="207">
        <v>3.1</v>
      </c>
      <c r="H60" s="211">
        <v>410</v>
      </c>
      <c r="I60" s="212">
        <v>8.9760000000000009</v>
      </c>
      <c r="J60" s="213">
        <v>5.71</v>
      </c>
      <c r="K60" s="214">
        <v>5.48</v>
      </c>
      <c r="L60" s="207">
        <v>2.96</v>
      </c>
      <c r="M60" s="207">
        <v>1.95</v>
      </c>
      <c r="N60" s="207">
        <v>2.2200000000000002</v>
      </c>
      <c r="O60" s="218">
        <v>0.97709999999999997</v>
      </c>
      <c r="Q60" s="211">
        <v>410</v>
      </c>
      <c r="R60" s="212">
        <v>0.72350000000000003</v>
      </c>
      <c r="S60" s="213">
        <v>0.27700000000000002</v>
      </c>
      <c r="T60" s="214">
        <v>4.9000000000000002E-2</v>
      </c>
      <c r="U60" s="207">
        <v>1.976</v>
      </c>
      <c r="V60" s="207">
        <v>1.9530000000000001</v>
      </c>
      <c r="W60" s="207">
        <v>0.30199999999999999</v>
      </c>
      <c r="X60" s="207"/>
      <c r="Z60" s="211">
        <v>410</v>
      </c>
      <c r="AA60" s="212">
        <f t="shared" si="0"/>
        <v>1.9570999999999998E-2</v>
      </c>
      <c r="AB60" s="213">
        <f t="shared" si="1"/>
        <v>1.2336262837872363</v>
      </c>
      <c r="AC60" s="216">
        <f t="shared" si="2"/>
        <v>-1.2</v>
      </c>
      <c r="AD60" s="207">
        <f t="shared" si="3"/>
        <v>2.568131418936181</v>
      </c>
      <c r="AE60" s="207"/>
      <c r="AF60" s="207"/>
      <c r="AG60" s="207"/>
      <c r="AH60" s="212">
        <f t="shared" si="4"/>
        <v>1.299E-2</v>
      </c>
      <c r="AI60" s="212">
        <f t="shared" si="5"/>
        <v>6.581E-3</v>
      </c>
      <c r="AK60" s="219">
        <v>410</v>
      </c>
      <c r="AL60" s="220">
        <v>1.154E-2</v>
      </c>
      <c r="AM60" s="224">
        <v>2.9</v>
      </c>
      <c r="AN60" s="221">
        <v>-2.5</v>
      </c>
      <c r="AO60" s="225">
        <v>1.9</v>
      </c>
      <c r="AP60" s="207"/>
      <c r="AQ60" s="207"/>
      <c r="AR60" s="207"/>
      <c r="AS60" s="211"/>
      <c r="AU60" s="211"/>
      <c r="AV60" s="212"/>
      <c r="AW60" s="213"/>
      <c r="AX60" s="216"/>
      <c r="AY60" s="207"/>
      <c r="AZ60" s="207"/>
      <c r="BA60" s="207"/>
      <c r="BB60" s="223"/>
      <c r="BD60" s="211">
        <v>410</v>
      </c>
      <c r="BE60" s="212">
        <v>6.0460000000000002E-3</v>
      </c>
      <c r="BF60" s="213">
        <v>14.5</v>
      </c>
      <c r="BG60" s="216">
        <v>-15</v>
      </c>
      <c r="BH60" s="207"/>
      <c r="BI60" s="207"/>
      <c r="BJ60" s="207"/>
      <c r="BK60" s="207"/>
      <c r="BM60" s="211"/>
      <c r="BN60" s="212"/>
      <c r="BO60" s="213"/>
      <c r="BP60" s="214"/>
      <c r="BQ60" s="207"/>
      <c r="BR60" s="207"/>
      <c r="BS60" s="207"/>
      <c r="BT60" s="207"/>
      <c r="BU60" s="212"/>
      <c r="BV60" s="212"/>
      <c r="BW60" s="212"/>
      <c r="BY60" s="211"/>
      <c r="BZ60" s="212"/>
      <c r="CA60" s="213"/>
      <c r="CB60" s="214"/>
      <c r="CC60" s="207"/>
      <c r="CD60" s="207"/>
      <c r="CE60" s="207"/>
      <c r="CF60" s="207"/>
      <c r="CG60" s="212"/>
      <c r="CM60" s="211">
        <v>410</v>
      </c>
      <c r="CN60" s="212">
        <v>6.581E-3</v>
      </c>
      <c r="CO60" s="216">
        <v>1.3</v>
      </c>
      <c r="CP60" s="216">
        <v>-1.2</v>
      </c>
      <c r="CQ60" s="216">
        <v>2.9</v>
      </c>
      <c r="CR60" s="207"/>
      <c r="CS60" s="207"/>
      <c r="CT60" s="207"/>
      <c r="CV60" s="211">
        <v>410</v>
      </c>
      <c r="CW60" s="212">
        <v>1.299E-2</v>
      </c>
      <c r="CX60" s="216">
        <v>1.2</v>
      </c>
      <c r="CY60" s="216">
        <v>-1.2</v>
      </c>
      <c r="CZ60" s="216">
        <v>2.4</v>
      </c>
      <c r="DA60" s="207"/>
      <c r="DB60" s="207"/>
      <c r="DC60" s="207"/>
    </row>
    <row r="61" spans="1:107" s="215" customFormat="1" x14ac:dyDescent="0.15">
      <c r="A61" s="255">
        <v>420</v>
      </c>
      <c r="B61" s="212">
        <v>2.77</v>
      </c>
      <c r="C61" s="213">
        <v>1.6</v>
      </c>
      <c r="D61" s="256">
        <v>-3.4</v>
      </c>
      <c r="E61" s="207">
        <v>1.9629909152447276</v>
      </c>
      <c r="F61" s="207">
        <v>3.1</v>
      </c>
      <c r="H61" s="211">
        <v>420</v>
      </c>
      <c r="I61" s="212">
        <v>8.4149999999999991</v>
      </c>
      <c r="J61" s="213">
        <v>5.7</v>
      </c>
      <c r="K61" s="214">
        <v>5.42</v>
      </c>
      <c r="L61" s="207">
        <v>2.97</v>
      </c>
      <c r="M61" s="207">
        <v>1.97</v>
      </c>
      <c r="N61" s="207">
        <v>2.2200000000000002</v>
      </c>
      <c r="O61" s="218">
        <v>0.98019999999999996</v>
      </c>
      <c r="Q61" s="211">
        <v>420</v>
      </c>
      <c r="R61" s="212">
        <v>0.69089999999999996</v>
      </c>
      <c r="S61" s="213">
        <v>0.28100000000000003</v>
      </c>
      <c r="T61" s="214">
        <v>4.3999999999999997E-2</v>
      </c>
      <c r="U61" s="207">
        <v>1.982</v>
      </c>
      <c r="V61" s="207">
        <v>1.96</v>
      </c>
      <c r="W61" s="207">
        <v>0.29499999999999998</v>
      </c>
      <c r="X61" s="207"/>
      <c r="Z61" s="211">
        <v>420</v>
      </c>
      <c r="AA61" s="212">
        <f t="shared" si="0"/>
        <v>1.7743999999999999E-2</v>
      </c>
      <c r="AB61" s="213">
        <f t="shared" si="1"/>
        <v>1.3</v>
      </c>
      <c r="AC61" s="216">
        <f t="shared" si="2"/>
        <v>-1.3</v>
      </c>
      <c r="AD61" s="207">
        <f t="shared" si="3"/>
        <v>2.5674932371505861</v>
      </c>
      <c r="AE61" s="207"/>
      <c r="AF61" s="207"/>
      <c r="AG61" s="207"/>
      <c r="AH61" s="212">
        <f t="shared" si="4"/>
        <v>1.18E-2</v>
      </c>
      <c r="AI61" s="212">
        <f t="shared" si="5"/>
        <v>5.9439999999999996E-3</v>
      </c>
      <c r="AK61" s="219">
        <v>420</v>
      </c>
      <c r="AL61" s="220">
        <v>1.0489999999999999E-2</v>
      </c>
      <c r="AM61" s="224">
        <v>3</v>
      </c>
      <c r="AN61" s="221">
        <v>-2.5</v>
      </c>
      <c r="AO61" s="225">
        <v>1.9</v>
      </c>
      <c r="AP61" s="207"/>
      <c r="AQ61" s="207"/>
      <c r="AR61" s="207"/>
      <c r="AS61" s="211"/>
      <c r="AU61" s="211"/>
      <c r="AV61" s="212"/>
      <c r="AW61" s="213"/>
      <c r="AX61" s="216"/>
      <c r="AY61" s="207"/>
      <c r="AZ61" s="207"/>
      <c r="BA61" s="207"/>
      <c r="BB61" s="223"/>
      <c r="BD61" s="211">
        <v>420</v>
      </c>
      <c r="BE61" s="212">
        <v>5.47E-3</v>
      </c>
      <c r="BF61" s="213">
        <v>14.5</v>
      </c>
      <c r="BG61" s="216">
        <v>-15</v>
      </c>
      <c r="BH61" s="207"/>
      <c r="BI61" s="207"/>
      <c r="BJ61" s="207"/>
      <c r="BK61" s="207"/>
      <c r="BM61" s="211"/>
      <c r="BN61" s="212"/>
      <c r="BO61" s="213"/>
      <c r="BP61" s="214"/>
      <c r="BQ61" s="207"/>
      <c r="BR61" s="207"/>
      <c r="BS61" s="207"/>
      <c r="BT61" s="207"/>
      <c r="BU61" s="212"/>
      <c r="BV61" s="212"/>
      <c r="BW61" s="212"/>
      <c r="BY61" s="211"/>
      <c r="BZ61" s="212"/>
      <c r="CA61" s="213"/>
      <c r="CB61" s="214"/>
      <c r="CC61" s="207"/>
      <c r="CD61" s="207"/>
      <c r="CE61" s="207"/>
      <c r="CF61" s="207"/>
      <c r="CG61" s="212"/>
      <c r="CM61" s="211">
        <v>420</v>
      </c>
      <c r="CN61" s="212">
        <v>5.9439999999999996E-3</v>
      </c>
      <c r="CO61" s="216">
        <v>1.3</v>
      </c>
      <c r="CP61" s="216">
        <v>-1.3</v>
      </c>
      <c r="CQ61" s="216">
        <v>2.9</v>
      </c>
      <c r="CR61" s="207"/>
      <c r="CS61" s="207"/>
      <c r="CT61" s="207"/>
      <c r="CV61" s="211">
        <v>420</v>
      </c>
      <c r="CW61" s="212">
        <v>1.18E-2</v>
      </c>
      <c r="CX61" s="216">
        <v>1.3</v>
      </c>
      <c r="CY61" s="216">
        <v>-1.3</v>
      </c>
      <c r="CZ61" s="216">
        <v>2.4</v>
      </c>
      <c r="DA61" s="207"/>
      <c r="DB61" s="207"/>
      <c r="DC61" s="207"/>
    </row>
    <row r="62" spans="1:107" s="215" customFormat="1" x14ac:dyDescent="0.15">
      <c r="A62" s="255">
        <v>430</v>
      </c>
      <c r="B62" s="212">
        <v>2.6</v>
      </c>
      <c r="C62" s="213">
        <v>1.6</v>
      </c>
      <c r="D62" s="256">
        <v>-3.4</v>
      </c>
      <c r="E62" s="207">
        <v>1.9629909152447276</v>
      </c>
      <c r="F62" s="207">
        <v>3.1</v>
      </c>
      <c r="H62" s="211">
        <v>430</v>
      </c>
      <c r="I62" s="212">
        <v>7.8529999999999998</v>
      </c>
      <c r="J62" s="213">
        <v>5.68</v>
      </c>
      <c r="K62" s="214">
        <v>5.37</v>
      </c>
      <c r="L62" s="207">
        <v>2.99</v>
      </c>
      <c r="M62" s="207">
        <v>1.99</v>
      </c>
      <c r="N62" s="207">
        <v>2.23</v>
      </c>
      <c r="O62" s="218">
        <v>0.98299999999999998</v>
      </c>
      <c r="Q62" s="211">
        <v>430</v>
      </c>
      <c r="R62" s="212">
        <v>0.66020000000000001</v>
      </c>
      <c r="S62" s="213">
        <v>0.28000000000000003</v>
      </c>
      <c r="T62" s="214">
        <v>5.8999999999999997E-2</v>
      </c>
      <c r="U62" s="207">
        <v>1.9890000000000001</v>
      </c>
      <c r="V62" s="207">
        <v>1.968</v>
      </c>
      <c r="W62" s="207">
        <v>0.28799999999999998</v>
      </c>
      <c r="X62" s="207"/>
      <c r="Z62" s="211">
        <v>430</v>
      </c>
      <c r="AA62" s="212">
        <f t="shared" si="0"/>
        <v>1.6118E-2</v>
      </c>
      <c r="AB62" s="213">
        <f t="shared" si="1"/>
        <v>1.3</v>
      </c>
      <c r="AC62" s="216">
        <f t="shared" si="2"/>
        <v>-1.2333664226330809</v>
      </c>
      <c r="AD62" s="207">
        <f t="shared" si="3"/>
        <v>2.5668321131654048</v>
      </c>
      <c r="AE62" s="207"/>
      <c r="AF62" s="207"/>
      <c r="AG62" s="207"/>
      <c r="AH62" s="212">
        <f t="shared" si="4"/>
        <v>1.074E-2</v>
      </c>
      <c r="AI62" s="212">
        <f t="shared" si="5"/>
        <v>5.378E-3</v>
      </c>
      <c r="AK62" s="219">
        <v>430</v>
      </c>
      <c r="AL62" s="220">
        <v>9.5580000000000005E-3</v>
      </c>
      <c r="AM62" s="224">
        <v>3</v>
      </c>
      <c r="AN62" s="221">
        <v>-2.7</v>
      </c>
      <c r="AO62" s="225">
        <v>1.9</v>
      </c>
      <c r="AP62" s="207"/>
      <c r="AQ62" s="207"/>
      <c r="AR62" s="207"/>
      <c r="AS62" s="211"/>
      <c r="AU62" s="211"/>
      <c r="AV62" s="212"/>
      <c r="AW62" s="213"/>
      <c r="AX62" s="216"/>
      <c r="AY62" s="207"/>
      <c r="AZ62" s="207"/>
      <c r="BA62" s="207"/>
      <c r="BB62" s="223"/>
      <c r="BD62" s="211">
        <v>430</v>
      </c>
      <c r="BE62" s="212">
        <v>4.9410000000000001E-3</v>
      </c>
      <c r="BF62" s="213">
        <v>14.4</v>
      </c>
      <c r="BG62" s="216">
        <v>-14.9</v>
      </c>
      <c r="BH62" s="207"/>
      <c r="BI62" s="207"/>
      <c r="BJ62" s="207"/>
      <c r="BK62" s="207"/>
      <c r="BM62" s="211"/>
      <c r="BN62" s="212"/>
      <c r="BO62" s="213"/>
      <c r="BP62" s="214"/>
      <c r="BQ62" s="207"/>
      <c r="BR62" s="207"/>
      <c r="BS62" s="207"/>
      <c r="BT62" s="207"/>
      <c r="BU62" s="212"/>
      <c r="BV62" s="212"/>
      <c r="BW62" s="212"/>
      <c r="BY62" s="211"/>
      <c r="BZ62" s="212"/>
      <c r="CA62" s="213"/>
      <c r="CB62" s="214"/>
      <c r="CC62" s="207"/>
      <c r="CD62" s="207"/>
      <c r="CE62" s="207"/>
      <c r="CF62" s="207"/>
      <c r="CG62" s="212"/>
      <c r="CM62" s="211">
        <v>430</v>
      </c>
      <c r="CN62" s="212">
        <v>5.378E-3</v>
      </c>
      <c r="CO62" s="216">
        <v>1.3</v>
      </c>
      <c r="CP62" s="216">
        <v>-1.3</v>
      </c>
      <c r="CQ62" s="216">
        <v>2.9</v>
      </c>
      <c r="CR62" s="207"/>
      <c r="CS62" s="207"/>
      <c r="CT62" s="207"/>
      <c r="CV62" s="211">
        <v>430</v>
      </c>
      <c r="CW62" s="212">
        <v>1.074E-2</v>
      </c>
      <c r="CX62" s="216">
        <v>1.3</v>
      </c>
      <c r="CY62" s="216">
        <v>-1.2</v>
      </c>
      <c r="CZ62" s="216">
        <v>2.4</v>
      </c>
      <c r="DA62" s="207"/>
      <c r="DB62" s="207"/>
      <c r="DC62" s="207"/>
    </row>
    <row r="63" spans="1:107" s="215" customFormat="1" x14ac:dyDescent="0.15">
      <c r="A63" s="255">
        <v>440</v>
      </c>
      <c r="B63" s="212">
        <v>2.44</v>
      </c>
      <c r="C63" s="213">
        <v>1.7</v>
      </c>
      <c r="D63" s="256">
        <v>-3.4</v>
      </c>
      <c r="E63" s="207">
        <v>1.9629909152447276</v>
      </c>
      <c r="F63" s="207">
        <v>3.1</v>
      </c>
      <c r="H63" s="211">
        <v>440</v>
      </c>
      <c r="I63" s="212">
        <v>7.3010000000000002</v>
      </c>
      <c r="J63" s="213">
        <v>5.67</v>
      </c>
      <c r="K63" s="214">
        <v>5.32</v>
      </c>
      <c r="L63" s="207">
        <v>3</v>
      </c>
      <c r="M63" s="207">
        <v>2.0099999999999998</v>
      </c>
      <c r="N63" s="207">
        <v>2.23</v>
      </c>
      <c r="O63" s="218">
        <v>0.98529999999999995</v>
      </c>
      <c r="Q63" s="211">
        <v>440</v>
      </c>
      <c r="R63" s="212">
        <v>0.63119999999999998</v>
      </c>
      <c r="S63" s="213">
        <v>0.27700000000000002</v>
      </c>
      <c r="T63" s="214">
        <v>7.2999999999999995E-2</v>
      </c>
      <c r="U63" s="207">
        <v>1.994</v>
      </c>
      <c r="V63" s="207">
        <v>1.974</v>
      </c>
      <c r="W63" s="207">
        <v>0.28199999999999997</v>
      </c>
      <c r="X63" s="207"/>
      <c r="Z63" s="211">
        <v>440</v>
      </c>
      <c r="AA63" s="212">
        <f t="shared" si="0"/>
        <v>1.4671999999999999E-2</v>
      </c>
      <c r="AB63" s="213">
        <f t="shared" si="1"/>
        <v>1.333206106870229</v>
      </c>
      <c r="AC63" s="216">
        <f t="shared" si="2"/>
        <v>-1.3</v>
      </c>
      <c r="AD63" s="207">
        <f t="shared" si="3"/>
        <v>2.5660305343511447</v>
      </c>
      <c r="AE63" s="207"/>
      <c r="AF63" s="207"/>
      <c r="AG63" s="207"/>
      <c r="AH63" s="212">
        <f t="shared" si="4"/>
        <v>9.7999999999999997E-3</v>
      </c>
      <c r="AI63" s="212">
        <f t="shared" si="5"/>
        <v>4.8719999999999996E-3</v>
      </c>
      <c r="AK63" s="219">
        <v>440</v>
      </c>
      <c r="AL63" s="220">
        <v>8.7220000000000006E-3</v>
      </c>
      <c r="AM63" s="224">
        <v>3.2</v>
      </c>
      <c r="AN63" s="221">
        <v>-2.8</v>
      </c>
      <c r="AO63" s="225">
        <v>2</v>
      </c>
      <c r="AP63" s="207"/>
      <c r="AQ63" s="207"/>
      <c r="AR63" s="207"/>
      <c r="AS63" s="211"/>
      <c r="AU63" s="211"/>
      <c r="AV63" s="212"/>
      <c r="AW63" s="213"/>
      <c r="AX63" s="216"/>
      <c r="AY63" s="207"/>
      <c r="AZ63" s="207"/>
      <c r="BA63" s="207"/>
      <c r="BB63" s="223"/>
      <c r="BD63" s="211">
        <v>440</v>
      </c>
      <c r="BE63" s="212">
        <v>4.4720000000000003E-3</v>
      </c>
      <c r="BF63" s="213">
        <v>14.4</v>
      </c>
      <c r="BG63" s="216">
        <v>-14.9</v>
      </c>
      <c r="BH63" s="207"/>
      <c r="BI63" s="207"/>
      <c r="BJ63" s="207"/>
      <c r="BK63" s="207"/>
      <c r="BM63" s="211"/>
      <c r="BN63" s="212"/>
      <c r="BO63" s="213"/>
      <c r="BP63" s="214"/>
      <c r="BQ63" s="207"/>
      <c r="BR63" s="207"/>
      <c r="BS63" s="207"/>
      <c r="BT63" s="207"/>
      <c r="BU63" s="212"/>
      <c r="BV63" s="212"/>
      <c r="BW63" s="212"/>
      <c r="BY63" s="211"/>
      <c r="BZ63" s="212"/>
      <c r="CA63" s="213"/>
      <c r="CB63" s="214"/>
      <c r="CC63" s="207"/>
      <c r="CD63" s="207"/>
      <c r="CE63" s="207"/>
      <c r="CF63" s="207"/>
      <c r="CG63" s="212"/>
      <c r="CM63" s="211">
        <v>440</v>
      </c>
      <c r="CN63" s="212">
        <v>4.8719999999999996E-3</v>
      </c>
      <c r="CO63" s="216">
        <v>1.4</v>
      </c>
      <c r="CP63" s="216">
        <v>-1.3</v>
      </c>
      <c r="CQ63" s="216">
        <v>2.9</v>
      </c>
      <c r="CR63" s="207"/>
      <c r="CS63" s="207"/>
      <c r="CT63" s="207"/>
      <c r="CV63" s="211">
        <v>440</v>
      </c>
      <c r="CW63" s="212">
        <v>9.7999999999999997E-3</v>
      </c>
      <c r="CX63" s="216">
        <v>1.3</v>
      </c>
      <c r="CY63" s="216">
        <v>-1.3</v>
      </c>
      <c r="CZ63" s="216">
        <v>2.4</v>
      </c>
      <c r="DA63" s="207"/>
      <c r="DB63" s="207"/>
      <c r="DC63" s="207"/>
    </row>
    <row r="64" spans="1:107" s="215" customFormat="1" x14ac:dyDescent="0.15">
      <c r="A64" s="255">
        <v>450</v>
      </c>
      <c r="B64" s="212">
        <v>2.2999999999999998</v>
      </c>
      <c r="C64" s="213">
        <v>1.6</v>
      </c>
      <c r="D64" s="256">
        <v>-3.4</v>
      </c>
      <c r="E64" s="207">
        <v>1.9629909152447276</v>
      </c>
      <c r="F64" s="207">
        <v>3.1</v>
      </c>
      <c r="H64" s="211">
        <v>450</v>
      </c>
      <c r="I64" s="212">
        <v>6.7709999999999999</v>
      </c>
      <c r="J64" s="213">
        <v>5.65</v>
      </c>
      <c r="K64" s="214">
        <v>5.28</v>
      </c>
      <c r="L64" s="207">
        <v>3.02</v>
      </c>
      <c r="M64" s="207">
        <v>2.04</v>
      </c>
      <c r="N64" s="207">
        <v>2.23</v>
      </c>
      <c r="O64" s="218">
        <v>0.98780000000000001</v>
      </c>
      <c r="Q64" s="211">
        <v>450</v>
      </c>
      <c r="R64" s="212">
        <v>0.6038</v>
      </c>
      <c r="S64" s="213">
        <v>0.27700000000000002</v>
      </c>
      <c r="T64" s="214">
        <v>8.5000000000000006E-2</v>
      </c>
      <c r="U64" s="207">
        <v>2</v>
      </c>
      <c r="V64" s="207">
        <v>1.9810000000000001</v>
      </c>
      <c r="W64" s="207">
        <v>0.27500000000000002</v>
      </c>
      <c r="X64" s="207"/>
      <c r="Z64" s="211">
        <v>450</v>
      </c>
      <c r="AA64" s="212">
        <f t="shared" si="0"/>
        <v>1.3368999999999999E-2</v>
      </c>
      <c r="AB64" s="213">
        <f t="shared" si="1"/>
        <v>1.3000000000000003</v>
      </c>
      <c r="AC64" s="216">
        <f t="shared" si="2"/>
        <v>-1.2330914802902235</v>
      </c>
      <c r="AD64" s="207">
        <f t="shared" si="3"/>
        <v>2.5654574014511184</v>
      </c>
      <c r="AE64" s="207"/>
      <c r="AF64" s="207"/>
      <c r="AG64" s="207"/>
      <c r="AH64" s="212">
        <f t="shared" si="4"/>
        <v>8.9449999999999998E-3</v>
      </c>
      <c r="AI64" s="212">
        <f t="shared" si="5"/>
        <v>4.424E-3</v>
      </c>
      <c r="AK64" s="219">
        <v>450</v>
      </c>
      <c r="AL64" s="220">
        <v>7.9799999999999992E-3</v>
      </c>
      <c r="AM64" s="224">
        <v>3.3</v>
      </c>
      <c r="AN64" s="221">
        <v>-2.9</v>
      </c>
      <c r="AO64" s="225">
        <v>2</v>
      </c>
      <c r="AP64" s="207"/>
      <c r="AQ64" s="207"/>
      <c r="AR64" s="207"/>
      <c r="AS64" s="211"/>
      <c r="AU64" s="211"/>
      <c r="AV64" s="212"/>
      <c r="AW64" s="213"/>
      <c r="AX64" s="216"/>
      <c r="AY64" s="207"/>
      <c r="AZ64" s="207"/>
      <c r="BA64" s="207"/>
      <c r="BB64" s="223"/>
      <c r="BD64" s="211">
        <v>450</v>
      </c>
      <c r="BE64" s="212">
        <v>4.0569999999999998E-3</v>
      </c>
      <c r="BF64" s="213">
        <v>14.5</v>
      </c>
      <c r="BG64" s="216">
        <v>-14.9</v>
      </c>
      <c r="BH64" s="207"/>
      <c r="BI64" s="207"/>
      <c r="BJ64" s="207"/>
      <c r="BK64" s="207"/>
      <c r="BM64" s="211"/>
      <c r="BN64" s="212"/>
      <c r="BO64" s="213"/>
      <c r="BP64" s="214"/>
      <c r="BQ64" s="207"/>
      <c r="BR64" s="207"/>
      <c r="BS64" s="207"/>
      <c r="BT64" s="207"/>
      <c r="BU64" s="212"/>
      <c r="BV64" s="212"/>
      <c r="BW64" s="212"/>
      <c r="BY64" s="211"/>
      <c r="BZ64" s="212"/>
      <c r="CA64" s="213"/>
      <c r="CB64" s="214"/>
      <c r="CC64" s="207"/>
      <c r="CD64" s="207"/>
      <c r="CE64" s="207"/>
      <c r="CF64" s="207"/>
      <c r="CG64" s="212"/>
      <c r="CM64" s="211">
        <v>450</v>
      </c>
      <c r="CN64" s="212">
        <v>4.424E-3</v>
      </c>
      <c r="CO64" s="216">
        <v>1.3</v>
      </c>
      <c r="CP64" s="216">
        <v>-1.3</v>
      </c>
      <c r="CQ64" s="216">
        <v>2.9</v>
      </c>
      <c r="CR64" s="207"/>
      <c r="CS64" s="207"/>
      <c r="CT64" s="207"/>
      <c r="CV64" s="211">
        <v>450</v>
      </c>
      <c r="CW64" s="212">
        <v>8.9449999999999998E-3</v>
      </c>
      <c r="CX64" s="216">
        <v>1.3</v>
      </c>
      <c r="CY64" s="216">
        <v>-1.2</v>
      </c>
      <c r="CZ64" s="216">
        <v>2.4</v>
      </c>
      <c r="DA64" s="207"/>
      <c r="DB64" s="207"/>
      <c r="DC64" s="207"/>
    </row>
    <row r="65" spans="1:107" s="215" customFormat="1" x14ac:dyDescent="0.15">
      <c r="A65" s="255">
        <v>460</v>
      </c>
      <c r="B65" s="212">
        <v>2.16</v>
      </c>
      <c r="C65" s="213">
        <v>1.7</v>
      </c>
      <c r="D65" s="256">
        <v>-3.4</v>
      </c>
      <c r="E65" s="207">
        <v>1.9629909152447276</v>
      </c>
      <c r="F65" s="207">
        <v>3.2</v>
      </c>
      <c r="H65" s="211">
        <v>460</v>
      </c>
      <c r="I65" s="212">
        <v>6.266</v>
      </c>
      <c r="J65" s="213">
        <v>5.64</v>
      </c>
      <c r="K65" s="214">
        <v>5.24</v>
      </c>
      <c r="L65" s="207">
        <v>3.04</v>
      </c>
      <c r="M65" s="207">
        <v>2.06</v>
      </c>
      <c r="N65" s="207">
        <v>2.23</v>
      </c>
      <c r="O65" s="218">
        <v>0.99</v>
      </c>
      <c r="Q65" s="211">
        <v>460</v>
      </c>
      <c r="R65" s="212">
        <v>0.57779999999999998</v>
      </c>
      <c r="S65" s="213">
        <v>0.27700000000000002</v>
      </c>
      <c r="T65" s="214">
        <v>9.6000000000000002E-2</v>
      </c>
      <c r="U65" s="207">
        <v>2.0070000000000001</v>
      </c>
      <c r="V65" s="207">
        <v>1.9890000000000001</v>
      </c>
      <c r="W65" s="207">
        <v>0.26900000000000002</v>
      </c>
      <c r="X65" s="207"/>
      <c r="Z65" s="211">
        <v>460</v>
      </c>
      <c r="AA65" s="212">
        <f t="shared" si="0"/>
        <v>1.2209000000000001E-2</v>
      </c>
      <c r="AB65" s="213">
        <f t="shared" si="1"/>
        <v>1.3329511016463265</v>
      </c>
      <c r="AC65" s="216">
        <f t="shared" si="2"/>
        <v>-1.3329511016463265</v>
      </c>
      <c r="AD65" s="207">
        <f t="shared" si="3"/>
        <v>2.5977066098779589</v>
      </c>
      <c r="AE65" s="207"/>
      <c r="AF65" s="207"/>
      <c r="AG65" s="207"/>
      <c r="AH65" s="212">
        <f t="shared" si="4"/>
        <v>8.1860000000000006E-3</v>
      </c>
      <c r="AI65" s="212">
        <f t="shared" si="5"/>
        <v>4.0229999999999997E-3</v>
      </c>
      <c r="AK65" s="219">
        <v>460</v>
      </c>
      <c r="AL65" s="220">
        <v>7.3169999999999997E-3</v>
      </c>
      <c r="AM65" s="224">
        <v>3.4</v>
      </c>
      <c r="AN65" s="221">
        <v>-3</v>
      </c>
      <c r="AO65" s="225">
        <v>2</v>
      </c>
      <c r="AP65" s="207"/>
      <c r="AQ65" s="207"/>
      <c r="AR65" s="207"/>
      <c r="AS65" s="211"/>
      <c r="AU65" s="211"/>
      <c r="AV65" s="212"/>
      <c r="AW65" s="213"/>
      <c r="AX65" s="216"/>
      <c r="AY65" s="207"/>
      <c r="AZ65" s="207"/>
      <c r="BA65" s="207"/>
      <c r="BB65" s="223"/>
      <c r="BD65" s="211">
        <v>460</v>
      </c>
      <c r="BE65" s="212">
        <v>3.6900000000000001E-3</v>
      </c>
      <c r="BF65" s="213">
        <v>14.6</v>
      </c>
      <c r="BG65" s="216">
        <v>-14.8</v>
      </c>
      <c r="BH65" s="207"/>
      <c r="BI65" s="207"/>
      <c r="BJ65" s="207"/>
      <c r="BK65" s="207"/>
      <c r="BM65" s="211"/>
      <c r="BN65" s="212"/>
      <c r="BO65" s="213"/>
      <c r="BP65" s="214"/>
      <c r="BQ65" s="207"/>
      <c r="BR65" s="207"/>
      <c r="BS65" s="207"/>
      <c r="BT65" s="207"/>
      <c r="BU65" s="212"/>
      <c r="BV65" s="212"/>
      <c r="BW65" s="212"/>
      <c r="BY65" s="211"/>
      <c r="BZ65" s="212"/>
      <c r="CA65" s="213"/>
      <c r="CB65" s="214"/>
      <c r="CC65" s="207"/>
      <c r="CD65" s="207"/>
      <c r="CE65" s="207"/>
      <c r="CF65" s="207"/>
      <c r="CG65" s="212"/>
      <c r="CM65" s="211">
        <v>460</v>
      </c>
      <c r="CN65" s="212">
        <v>4.0229999999999997E-3</v>
      </c>
      <c r="CO65" s="216">
        <v>1.4</v>
      </c>
      <c r="CP65" s="216">
        <v>-1.4</v>
      </c>
      <c r="CQ65" s="216">
        <v>3</v>
      </c>
      <c r="CR65" s="207"/>
      <c r="CS65" s="207"/>
      <c r="CT65" s="207"/>
      <c r="CV65" s="211">
        <v>460</v>
      </c>
      <c r="CW65" s="212">
        <v>8.1860000000000006E-3</v>
      </c>
      <c r="CX65" s="216">
        <v>1.3</v>
      </c>
      <c r="CY65" s="216">
        <v>-1.3</v>
      </c>
      <c r="CZ65" s="216">
        <v>2.4</v>
      </c>
      <c r="DA65" s="207"/>
      <c r="DB65" s="207"/>
      <c r="DC65" s="207"/>
    </row>
    <row r="66" spans="1:107" s="215" customFormat="1" x14ac:dyDescent="0.15">
      <c r="A66" s="255">
        <v>470</v>
      </c>
      <c r="B66" s="212">
        <v>2.0299999999999998</v>
      </c>
      <c r="C66" s="213">
        <v>1.7</v>
      </c>
      <c r="D66" s="256">
        <v>-3.4</v>
      </c>
      <c r="E66" s="207">
        <v>1.9629909152447276</v>
      </c>
      <c r="F66" s="207">
        <v>3.2</v>
      </c>
      <c r="H66" s="211">
        <v>470</v>
      </c>
      <c r="I66" s="212">
        <v>5.7880000000000003</v>
      </c>
      <c r="J66" s="213">
        <v>5.62</v>
      </c>
      <c r="K66" s="214">
        <v>5.2</v>
      </c>
      <c r="L66" s="207">
        <v>3.06</v>
      </c>
      <c r="M66" s="207">
        <v>2.08</v>
      </c>
      <c r="N66" s="207">
        <v>2.2400000000000002</v>
      </c>
      <c r="O66" s="218">
        <v>0.99209999999999998</v>
      </c>
      <c r="Q66" s="211">
        <v>470</v>
      </c>
      <c r="R66" s="212">
        <v>0.55330000000000001</v>
      </c>
      <c r="S66" s="213">
        <v>0.27700000000000002</v>
      </c>
      <c r="T66" s="214">
        <v>0.107</v>
      </c>
      <c r="U66" s="207">
        <v>2.0129999999999999</v>
      </c>
      <c r="V66" s="207">
        <v>1.9950000000000001</v>
      </c>
      <c r="W66" s="207">
        <v>0.26300000000000001</v>
      </c>
      <c r="X66" s="207"/>
      <c r="Z66" s="211">
        <v>470</v>
      </c>
      <c r="AA66" s="212">
        <f t="shared" si="0"/>
        <v>1.1166000000000001E-2</v>
      </c>
      <c r="AB66" s="213">
        <f t="shared" si="1"/>
        <v>1.3328138993372738</v>
      </c>
      <c r="AC66" s="216">
        <f t="shared" si="2"/>
        <v>-1.3</v>
      </c>
      <c r="AD66" s="207">
        <f t="shared" si="3"/>
        <v>2.5968833960236428</v>
      </c>
      <c r="AE66" s="207"/>
      <c r="AF66" s="207"/>
      <c r="AG66" s="207"/>
      <c r="AH66" s="212">
        <f t="shared" si="4"/>
        <v>7.502E-3</v>
      </c>
      <c r="AI66" s="212">
        <f t="shared" si="5"/>
        <v>3.6640000000000002E-3</v>
      </c>
      <c r="AK66" s="219">
        <v>470</v>
      </c>
      <c r="AL66" s="220">
        <v>6.7190000000000001E-3</v>
      </c>
      <c r="AM66" s="224">
        <v>3.5</v>
      </c>
      <c r="AN66" s="221">
        <v>-3.2</v>
      </c>
      <c r="AO66" s="225">
        <v>2</v>
      </c>
      <c r="AP66" s="207"/>
      <c r="AQ66" s="207"/>
      <c r="AR66" s="207"/>
      <c r="AS66" s="211"/>
      <c r="AU66" s="211"/>
      <c r="AV66" s="212"/>
      <c r="AW66" s="213"/>
      <c r="AX66" s="216"/>
      <c r="AY66" s="207"/>
      <c r="AZ66" s="207"/>
      <c r="BA66" s="207"/>
      <c r="BB66" s="223"/>
      <c r="BD66" s="211">
        <v>470</v>
      </c>
      <c r="BE66" s="212">
        <v>3.3519999999999999E-3</v>
      </c>
      <c r="BF66" s="213">
        <v>14.6</v>
      </c>
      <c r="BG66" s="216">
        <v>-14.8</v>
      </c>
      <c r="BH66" s="207"/>
      <c r="BI66" s="207"/>
      <c r="BJ66" s="207"/>
      <c r="BK66" s="207"/>
      <c r="BM66" s="211"/>
      <c r="BN66" s="212"/>
      <c r="BO66" s="213"/>
      <c r="BP66" s="214"/>
      <c r="BQ66" s="207"/>
      <c r="BR66" s="207"/>
      <c r="BS66" s="207"/>
      <c r="BT66" s="207"/>
      <c r="BU66" s="212"/>
      <c r="BV66" s="212"/>
      <c r="BW66" s="212"/>
      <c r="BY66" s="211"/>
      <c r="BZ66" s="212"/>
      <c r="CA66" s="213"/>
      <c r="CB66" s="214"/>
      <c r="CC66" s="207"/>
      <c r="CD66" s="207"/>
      <c r="CE66" s="207"/>
      <c r="CF66" s="207"/>
      <c r="CG66" s="212"/>
      <c r="CM66" s="211">
        <v>470</v>
      </c>
      <c r="CN66" s="212">
        <v>3.6640000000000002E-3</v>
      </c>
      <c r="CO66" s="216">
        <v>1.4</v>
      </c>
      <c r="CP66" s="216">
        <v>-1.3</v>
      </c>
      <c r="CQ66" s="216">
        <v>3</v>
      </c>
      <c r="CR66" s="207"/>
      <c r="CS66" s="207"/>
      <c r="CT66" s="207"/>
      <c r="CV66" s="211">
        <v>470</v>
      </c>
      <c r="CW66" s="212">
        <v>7.502E-3</v>
      </c>
      <c r="CX66" s="216">
        <v>1.3</v>
      </c>
      <c r="CY66" s="216">
        <v>-1.3</v>
      </c>
      <c r="CZ66" s="216">
        <v>2.4</v>
      </c>
      <c r="DA66" s="207"/>
      <c r="DB66" s="207"/>
      <c r="DC66" s="207"/>
    </row>
    <row r="67" spans="1:107" s="215" customFormat="1" x14ac:dyDescent="0.15">
      <c r="A67" s="255">
        <v>480</v>
      </c>
      <c r="B67" s="212">
        <v>1.92</v>
      </c>
      <c r="C67" s="213">
        <v>1.7</v>
      </c>
      <c r="D67" s="256">
        <v>-3.4</v>
      </c>
      <c r="E67" s="207">
        <v>1.9629909152447276</v>
      </c>
      <c r="F67" s="207">
        <v>3.2</v>
      </c>
      <c r="H67" s="211">
        <v>480</v>
      </c>
      <c r="I67" s="212">
        <v>5.3410000000000002</v>
      </c>
      <c r="J67" s="213">
        <v>5.61</v>
      </c>
      <c r="K67" s="214">
        <v>5.16</v>
      </c>
      <c r="L67" s="207">
        <v>3.08</v>
      </c>
      <c r="M67" s="207">
        <v>2.11</v>
      </c>
      <c r="N67" s="207">
        <v>2.2400000000000002</v>
      </c>
      <c r="O67" s="218">
        <v>0.99399999999999999</v>
      </c>
      <c r="Q67" s="211">
        <v>480</v>
      </c>
      <c r="R67" s="212">
        <v>0.53010000000000002</v>
      </c>
      <c r="S67" s="213">
        <v>0.27500000000000002</v>
      </c>
      <c r="T67" s="214">
        <v>0.12</v>
      </c>
      <c r="U67" s="207">
        <v>2.02</v>
      </c>
      <c r="V67" s="207">
        <v>2.0030000000000001</v>
      </c>
      <c r="W67" s="207">
        <v>0.25700000000000001</v>
      </c>
      <c r="X67" s="207"/>
      <c r="Z67" s="211">
        <v>480</v>
      </c>
      <c r="AA67" s="212">
        <f t="shared" si="0"/>
        <v>1.0227E-2</v>
      </c>
      <c r="AB67" s="213">
        <f t="shared" si="1"/>
        <v>1.4</v>
      </c>
      <c r="AC67" s="216">
        <f t="shared" si="2"/>
        <v>-1.4</v>
      </c>
      <c r="AD67" s="207">
        <f t="shared" si="3"/>
        <v>2.5960692285127602</v>
      </c>
      <c r="AE67" s="207"/>
      <c r="AF67" s="207"/>
      <c r="AG67" s="207"/>
      <c r="AH67" s="212">
        <f t="shared" si="4"/>
        <v>6.8849999999999996E-3</v>
      </c>
      <c r="AI67" s="212">
        <f t="shared" si="5"/>
        <v>3.3419999999999999E-3</v>
      </c>
      <c r="AK67" s="219">
        <v>480</v>
      </c>
      <c r="AL67" s="220">
        <v>6.1789999999999996E-3</v>
      </c>
      <c r="AM67" s="224">
        <v>3.7</v>
      </c>
      <c r="AN67" s="221">
        <v>-3.2</v>
      </c>
      <c r="AO67" s="225">
        <v>2</v>
      </c>
      <c r="AP67" s="207"/>
      <c r="AQ67" s="207"/>
      <c r="AR67" s="207"/>
      <c r="AS67" s="211"/>
      <c r="AU67" s="211"/>
      <c r="AV67" s="212"/>
      <c r="AW67" s="213"/>
      <c r="AX67" s="216"/>
      <c r="AY67" s="207"/>
      <c r="AZ67" s="207"/>
      <c r="BA67" s="207"/>
      <c r="BB67" s="223"/>
      <c r="BD67" s="211">
        <v>480</v>
      </c>
      <c r="BE67" s="212">
        <v>3.055E-3</v>
      </c>
      <c r="BF67" s="213">
        <v>14.6</v>
      </c>
      <c r="BG67" s="216">
        <v>-14.8</v>
      </c>
      <c r="BH67" s="207"/>
      <c r="BI67" s="207"/>
      <c r="BJ67" s="207"/>
      <c r="BK67" s="207"/>
      <c r="BM67" s="211"/>
      <c r="BN67" s="212"/>
      <c r="BO67" s="213"/>
      <c r="BP67" s="214"/>
      <c r="BQ67" s="207"/>
      <c r="BR67" s="207"/>
      <c r="BS67" s="207"/>
      <c r="BT67" s="207"/>
      <c r="BU67" s="212"/>
      <c r="BV67" s="212"/>
      <c r="BW67" s="212"/>
      <c r="BY67" s="211"/>
      <c r="BZ67" s="212"/>
      <c r="CA67" s="213"/>
      <c r="CB67" s="214"/>
      <c r="CC67" s="207"/>
      <c r="CD67" s="207"/>
      <c r="CE67" s="207"/>
      <c r="CF67" s="207"/>
      <c r="CG67" s="212"/>
      <c r="CM67" s="211">
        <v>480</v>
      </c>
      <c r="CN67" s="212">
        <v>3.3419999999999999E-3</v>
      </c>
      <c r="CO67" s="216">
        <v>1.4</v>
      </c>
      <c r="CP67" s="216">
        <v>-1.4</v>
      </c>
      <c r="CQ67" s="216">
        <v>3</v>
      </c>
      <c r="CR67" s="207"/>
      <c r="CS67" s="207"/>
      <c r="CT67" s="207"/>
      <c r="CV67" s="211">
        <v>480</v>
      </c>
      <c r="CW67" s="212">
        <v>6.8849999999999996E-3</v>
      </c>
      <c r="CX67" s="216">
        <v>1.4</v>
      </c>
      <c r="CY67" s="216">
        <v>-1.4</v>
      </c>
      <c r="CZ67" s="216">
        <v>2.4</v>
      </c>
      <c r="DA67" s="207"/>
      <c r="DB67" s="207"/>
      <c r="DC67" s="207"/>
    </row>
    <row r="68" spans="1:107" s="215" customFormat="1" x14ac:dyDescent="0.15">
      <c r="A68" s="255">
        <v>490</v>
      </c>
      <c r="B68" s="212">
        <v>1.81</v>
      </c>
      <c r="C68" s="213">
        <v>1.7</v>
      </c>
      <c r="D68" s="256">
        <v>-3.4</v>
      </c>
      <c r="E68" s="207">
        <v>1.9629909152447276</v>
      </c>
      <c r="F68" s="207">
        <v>3.2</v>
      </c>
      <c r="H68" s="211">
        <v>490</v>
      </c>
      <c r="I68" s="212">
        <v>4.9240000000000004</v>
      </c>
      <c r="J68" s="213">
        <v>5.59</v>
      </c>
      <c r="K68" s="214">
        <v>5.12</v>
      </c>
      <c r="L68" s="207">
        <v>3.1</v>
      </c>
      <c r="M68" s="207">
        <v>2.13</v>
      </c>
      <c r="N68" s="207">
        <v>2.25</v>
      </c>
      <c r="O68" s="218">
        <v>0.99609999999999999</v>
      </c>
      <c r="Q68" s="211">
        <v>490</v>
      </c>
      <c r="R68" s="212">
        <v>0.5081</v>
      </c>
      <c r="S68" s="213">
        <v>0.27900000000000003</v>
      </c>
      <c r="T68" s="214">
        <v>0.125</v>
      </c>
      <c r="U68" s="207">
        <v>2.0270000000000001</v>
      </c>
      <c r="V68" s="207">
        <v>2.0110000000000001</v>
      </c>
      <c r="W68" s="207">
        <v>0.251</v>
      </c>
      <c r="X68" s="207"/>
      <c r="Z68" s="211">
        <v>490</v>
      </c>
      <c r="AA68" s="212">
        <f t="shared" si="0"/>
        <v>9.3810000000000004E-3</v>
      </c>
      <c r="AB68" s="213">
        <f t="shared" si="1"/>
        <v>1.4325658245389614</v>
      </c>
      <c r="AC68" s="216">
        <f t="shared" si="2"/>
        <v>-1.3999999999999997</v>
      </c>
      <c r="AD68" s="207">
        <f t="shared" si="3"/>
        <v>2.6628291226948084</v>
      </c>
      <c r="AE68" s="207"/>
      <c r="AF68" s="207"/>
      <c r="AG68" s="207"/>
      <c r="AH68" s="212">
        <f t="shared" si="4"/>
        <v>6.326E-3</v>
      </c>
      <c r="AI68" s="212">
        <f t="shared" si="5"/>
        <v>3.055E-3</v>
      </c>
      <c r="AK68" s="219">
        <v>490</v>
      </c>
      <c r="AL68" s="220">
        <v>5.6950000000000004E-3</v>
      </c>
      <c r="AM68" s="224">
        <v>3.9</v>
      </c>
      <c r="AN68" s="221">
        <v>-3.4</v>
      </c>
      <c r="AO68" s="225">
        <v>2.1</v>
      </c>
      <c r="AP68" s="207"/>
      <c r="AQ68" s="207"/>
      <c r="AR68" s="207"/>
      <c r="AS68" s="211"/>
      <c r="AU68" s="211"/>
      <c r="AV68" s="212"/>
      <c r="AW68" s="213"/>
      <c r="AX68" s="216"/>
      <c r="AY68" s="207"/>
      <c r="AZ68" s="207"/>
      <c r="BA68" s="207"/>
      <c r="BB68" s="223"/>
      <c r="BD68" s="211">
        <v>490</v>
      </c>
      <c r="BE68" s="212">
        <v>2.784E-3</v>
      </c>
      <c r="BF68" s="213">
        <v>14.4</v>
      </c>
      <c r="BG68" s="216">
        <v>-14.7</v>
      </c>
      <c r="BH68" s="207"/>
      <c r="BI68" s="207"/>
      <c r="BJ68" s="207"/>
      <c r="BK68" s="207"/>
      <c r="BM68" s="211"/>
      <c r="BN68" s="212"/>
      <c r="BO68" s="213"/>
      <c r="BP68" s="214"/>
      <c r="BQ68" s="207"/>
      <c r="BR68" s="207"/>
      <c r="BS68" s="207"/>
      <c r="BT68" s="207"/>
      <c r="BU68" s="212"/>
      <c r="BV68" s="212"/>
      <c r="BW68" s="212"/>
      <c r="BY68" s="211"/>
      <c r="BZ68" s="212"/>
      <c r="CA68" s="213"/>
      <c r="CB68" s="214"/>
      <c r="CC68" s="207"/>
      <c r="CD68" s="207"/>
      <c r="CE68" s="207"/>
      <c r="CF68" s="207"/>
      <c r="CG68" s="212"/>
      <c r="CM68" s="211">
        <v>490</v>
      </c>
      <c r="CN68" s="212">
        <v>3.055E-3</v>
      </c>
      <c r="CO68" s="216">
        <v>1.5</v>
      </c>
      <c r="CP68" s="216">
        <v>-1.4</v>
      </c>
      <c r="CQ68" s="216">
        <v>3</v>
      </c>
      <c r="CR68" s="207"/>
      <c r="CS68" s="207"/>
      <c r="CT68" s="207"/>
      <c r="CV68" s="211">
        <v>490</v>
      </c>
      <c r="CW68" s="212">
        <v>6.326E-3</v>
      </c>
      <c r="CX68" s="216">
        <v>1.4</v>
      </c>
      <c r="CY68" s="216">
        <v>-1.4</v>
      </c>
      <c r="CZ68" s="216">
        <v>2.5</v>
      </c>
      <c r="DA68" s="207"/>
      <c r="DB68" s="207"/>
      <c r="DC68" s="207"/>
    </row>
    <row r="69" spans="1:107" s="215" customFormat="1" x14ac:dyDescent="0.15">
      <c r="A69" s="255">
        <v>500</v>
      </c>
      <c r="B69" s="212">
        <v>1.7089000000000001</v>
      </c>
      <c r="C69" s="213">
        <v>1.7</v>
      </c>
      <c r="D69" s="256">
        <v>-3.5</v>
      </c>
      <c r="E69" s="207">
        <v>2.0207259421636903</v>
      </c>
      <c r="F69" s="207">
        <v>3.3</v>
      </c>
      <c r="H69" s="211">
        <v>500</v>
      </c>
      <c r="I69" s="212">
        <v>4.5380000000000003</v>
      </c>
      <c r="J69" s="213">
        <v>5.58</v>
      </c>
      <c r="K69" s="214">
        <v>5.09</v>
      </c>
      <c r="L69" s="207">
        <v>3.12</v>
      </c>
      <c r="M69" s="207">
        <v>2.16</v>
      </c>
      <c r="N69" s="207">
        <v>2.25</v>
      </c>
      <c r="O69" s="218">
        <v>0.99809999999999999</v>
      </c>
      <c r="Q69" s="211">
        <v>500</v>
      </c>
      <c r="R69" s="212">
        <v>0.48720000000000002</v>
      </c>
      <c r="S69" s="213">
        <v>0.28199999999999997</v>
      </c>
      <c r="T69" s="214">
        <v>0.13800000000000001</v>
      </c>
      <c r="U69" s="207">
        <v>2.0329999999999999</v>
      </c>
      <c r="V69" s="207">
        <v>2.0179999999999998</v>
      </c>
      <c r="W69" s="207">
        <v>0.245</v>
      </c>
      <c r="X69" s="207"/>
      <c r="Z69" s="211">
        <v>500</v>
      </c>
      <c r="AA69" s="212">
        <f t="shared" si="0"/>
        <v>8.6210000000000002E-3</v>
      </c>
      <c r="AB69" s="213">
        <f t="shared" si="1"/>
        <v>1.3324324324324324</v>
      </c>
      <c r="AC69" s="216">
        <f t="shared" si="2"/>
        <v>-1.4000000000000001</v>
      </c>
      <c r="AD69" s="207">
        <f t="shared" si="3"/>
        <v>2.6621621621621618</v>
      </c>
      <c r="AE69" s="207"/>
      <c r="AF69" s="207"/>
      <c r="AG69" s="207"/>
      <c r="AH69" s="212">
        <f t="shared" si="4"/>
        <v>5.8250000000000003E-3</v>
      </c>
      <c r="AI69" s="212">
        <f t="shared" si="5"/>
        <v>2.7959999999999999E-3</v>
      </c>
      <c r="AK69" s="219">
        <v>500</v>
      </c>
      <c r="AL69" s="220">
        <v>5.2560000000000003E-3</v>
      </c>
      <c r="AM69" s="224">
        <v>4.0999999999999996</v>
      </c>
      <c r="AN69" s="221">
        <v>-3.5</v>
      </c>
      <c r="AO69" s="225">
        <v>2.1</v>
      </c>
      <c r="AP69" s="207"/>
      <c r="AQ69" s="207"/>
      <c r="AR69" s="207"/>
      <c r="AS69" s="211"/>
      <c r="AU69" s="211"/>
      <c r="AV69" s="212"/>
      <c r="AW69" s="213"/>
      <c r="AX69" s="216"/>
      <c r="AY69" s="207"/>
      <c r="AZ69" s="207"/>
      <c r="BA69" s="207"/>
      <c r="BB69" s="223"/>
      <c r="BD69" s="211">
        <v>500</v>
      </c>
      <c r="BE69" s="212">
        <v>2.5469999999999998E-3</v>
      </c>
      <c r="BF69" s="213">
        <v>14.5</v>
      </c>
      <c r="BG69" s="216">
        <v>-14.8</v>
      </c>
      <c r="BH69" s="207"/>
      <c r="BI69" s="207"/>
      <c r="BJ69" s="207"/>
      <c r="BK69" s="207"/>
      <c r="BM69" s="211"/>
      <c r="BN69" s="212"/>
      <c r="BO69" s="213"/>
      <c r="BP69" s="214"/>
      <c r="BQ69" s="207"/>
      <c r="BR69" s="207"/>
      <c r="BS69" s="207"/>
      <c r="BT69" s="207"/>
      <c r="BU69" s="212"/>
      <c r="BV69" s="212"/>
      <c r="BW69" s="212"/>
      <c r="BY69" s="211"/>
      <c r="BZ69" s="212"/>
      <c r="CA69" s="213"/>
      <c r="CB69" s="214"/>
      <c r="CC69" s="207"/>
      <c r="CD69" s="207"/>
      <c r="CE69" s="207"/>
      <c r="CF69" s="207"/>
      <c r="CG69" s="212"/>
      <c r="CM69" s="211">
        <v>500</v>
      </c>
      <c r="CN69" s="212">
        <v>2.7959999999999999E-3</v>
      </c>
      <c r="CO69" s="216">
        <v>1.4</v>
      </c>
      <c r="CP69" s="216">
        <v>-1.4</v>
      </c>
      <c r="CQ69" s="216">
        <v>3</v>
      </c>
      <c r="CR69" s="207"/>
      <c r="CS69" s="207"/>
      <c r="CT69" s="207"/>
      <c r="CV69" s="211">
        <v>500</v>
      </c>
      <c r="CW69" s="212">
        <v>5.8250000000000003E-3</v>
      </c>
      <c r="CX69" s="216">
        <v>1.3</v>
      </c>
      <c r="CY69" s="216">
        <v>-1.4</v>
      </c>
      <c r="CZ69" s="216">
        <v>2.5</v>
      </c>
      <c r="DA69" s="207"/>
      <c r="DB69" s="207"/>
      <c r="DC69" s="207"/>
    </row>
    <row r="70" spans="1:107" s="215" customFormat="1" x14ac:dyDescent="0.15">
      <c r="A70" s="255">
        <v>550</v>
      </c>
      <c r="B70" s="212">
        <v>1.2972000000000001</v>
      </c>
      <c r="C70" s="213">
        <v>1.8</v>
      </c>
      <c r="D70" s="256">
        <v>-3.5</v>
      </c>
      <c r="E70" s="207">
        <v>2.0207259421636903</v>
      </c>
      <c r="F70" s="207">
        <v>3.4</v>
      </c>
      <c r="H70" s="211">
        <v>550</v>
      </c>
      <c r="I70" s="212">
        <v>3.008</v>
      </c>
      <c r="J70" s="213">
        <v>5.54</v>
      </c>
      <c r="K70" s="214">
        <v>4.9800000000000004</v>
      </c>
      <c r="L70" s="207">
        <v>3.23</v>
      </c>
      <c r="M70" s="207">
        <v>2.2999999999999998</v>
      </c>
      <c r="N70" s="207">
        <v>2.27</v>
      </c>
      <c r="O70" s="218">
        <v>1.0068999999999999</v>
      </c>
      <c r="Q70" s="211">
        <v>550</v>
      </c>
      <c r="R70" s="212">
        <v>0.39750000000000002</v>
      </c>
      <c r="S70" s="213">
        <v>0.27900000000000003</v>
      </c>
      <c r="T70" s="214">
        <v>0.20100000000000001</v>
      </c>
      <c r="U70" s="207">
        <v>2.0680000000000001</v>
      </c>
      <c r="V70" s="207">
        <v>2.0569999999999999</v>
      </c>
      <c r="W70" s="207">
        <v>0.216</v>
      </c>
      <c r="X70" s="207"/>
      <c r="Z70" s="211">
        <v>550</v>
      </c>
      <c r="AA70" s="212">
        <f t="shared" si="0"/>
        <v>5.7460000000000002E-3</v>
      </c>
      <c r="AB70" s="213">
        <f t="shared" si="1"/>
        <v>1.5</v>
      </c>
      <c r="AC70" s="216">
        <f t="shared" si="2"/>
        <v>-1.5318308388444137</v>
      </c>
      <c r="AD70" s="207">
        <f t="shared" si="3"/>
        <v>2.8591541942220675</v>
      </c>
      <c r="AE70" s="207"/>
      <c r="AF70" s="207"/>
      <c r="AG70" s="207"/>
      <c r="AH70" s="212">
        <f t="shared" si="4"/>
        <v>3.9170000000000003E-3</v>
      </c>
      <c r="AI70" s="212">
        <f t="shared" si="5"/>
        <v>1.8289999999999999E-3</v>
      </c>
      <c r="AK70" s="219">
        <v>550</v>
      </c>
      <c r="AL70" s="220">
        <v>3.601E-3</v>
      </c>
      <c r="AM70" s="224">
        <v>4.8</v>
      </c>
      <c r="AN70" s="221">
        <v>-4.3</v>
      </c>
      <c r="AO70" s="225">
        <v>2.2000000000000002</v>
      </c>
      <c r="AP70" s="207"/>
      <c r="AQ70" s="207"/>
      <c r="AR70" s="207"/>
      <c r="AS70" s="211"/>
      <c r="AU70" s="211"/>
      <c r="AV70" s="212"/>
      <c r="AW70" s="213"/>
      <c r="AX70" s="216"/>
      <c r="AY70" s="207"/>
      <c r="AZ70" s="207"/>
      <c r="BA70" s="207"/>
      <c r="BB70" s="223"/>
      <c r="BD70" s="211">
        <v>550</v>
      </c>
      <c r="BE70" s="212">
        <v>1.6509999999999999E-3</v>
      </c>
      <c r="BF70" s="213">
        <v>14.7</v>
      </c>
      <c r="BG70" s="216">
        <v>-14.7</v>
      </c>
      <c r="BH70" s="207"/>
      <c r="BI70" s="207"/>
      <c r="BJ70" s="207"/>
      <c r="BK70" s="207"/>
      <c r="BM70" s="211"/>
      <c r="BN70" s="212"/>
      <c r="BO70" s="213"/>
      <c r="BP70" s="214"/>
      <c r="BQ70" s="207"/>
      <c r="BR70" s="207"/>
      <c r="BS70" s="207"/>
      <c r="BT70" s="207"/>
      <c r="BU70" s="212"/>
      <c r="BV70" s="212"/>
      <c r="BW70" s="212"/>
      <c r="BY70" s="211"/>
      <c r="BZ70" s="212"/>
      <c r="CA70" s="213"/>
      <c r="CB70" s="214"/>
      <c r="CC70" s="207"/>
      <c r="CD70" s="207"/>
      <c r="CE70" s="207"/>
      <c r="CF70" s="207"/>
      <c r="CG70" s="212"/>
      <c r="CM70" s="211">
        <v>550</v>
      </c>
      <c r="CN70" s="212">
        <v>1.8289999999999999E-3</v>
      </c>
      <c r="CO70" s="216">
        <v>1.5</v>
      </c>
      <c r="CP70" s="216">
        <v>-1.6</v>
      </c>
      <c r="CQ70" s="216">
        <v>3.2</v>
      </c>
      <c r="CR70" s="207"/>
      <c r="CS70" s="207"/>
      <c r="CT70" s="207"/>
      <c r="CV70" s="211">
        <v>550</v>
      </c>
      <c r="CW70" s="212">
        <v>3.9170000000000003E-3</v>
      </c>
      <c r="CX70" s="216">
        <v>1.5</v>
      </c>
      <c r="CY70" s="216">
        <v>-1.5</v>
      </c>
      <c r="CZ70" s="216">
        <v>2.7</v>
      </c>
      <c r="DA70" s="207"/>
      <c r="DB70" s="207"/>
      <c r="DC70" s="207"/>
    </row>
    <row r="71" spans="1:107" s="215" customFormat="1" x14ac:dyDescent="0.15">
      <c r="A71" s="255">
        <v>600</v>
      </c>
      <c r="B71" s="212">
        <v>1.0009999999999999</v>
      </c>
      <c r="C71" s="213">
        <v>1.8</v>
      </c>
      <c r="D71" s="256">
        <v>-3.6</v>
      </c>
      <c r="E71" s="207">
        <v>2.078460969082653</v>
      </c>
      <c r="F71" s="207">
        <v>3.5</v>
      </c>
      <c r="H71" s="211">
        <v>600</v>
      </c>
      <c r="I71" s="212">
        <v>2.0059999999999998</v>
      </c>
      <c r="J71" s="213">
        <v>5.51</v>
      </c>
      <c r="K71" s="214">
        <v>4.91</v>
      </c>
      <c r="L71" s="207">
        <v>3.37</v>
      </c>
      <c r="M71" s="207">
        <v>2.46</v>
      </c>
      <c r="N71" s="207">
        <v>2.2999999999999998</v>
      </c>
      <c r="O71" s="218">
        <v>1.0152000000000001</v>
      </c>
      <c r="Q71" s="211">
        <v>600</v>
      </c>
      <c r="R71" s="212">
        <v>0.32740000000000002</v>
      </c>
      <c r="S71" s="213">
        <v>0.27400000000000002</v>
      </c>
      <c r="T71" s="214">
        <v>0.252</v>
      </c>
      <c r="U71" s="207">
        <v>2.105</v>
      </c>
      <c r="V71" s="207">
        <v>2.097</v>
      </c>
      <c r="W71" s="207">
        <v>0.189</v>
      </c>
      <c r="X71" s="207"/>
      <c r="Z71" s="211">
        <v>600</v>
      </c>
      <c r="AA71" s="212">
        <f t="shared" ref="AA71:AA99" si="6">AH71+AI71</f>
        <v>3.9410000000000001E-3</v>
      </c>
      <c r="AB71" s="213">
        <f t="shared" ref="AB71:AB99" si="7">(CW71*CX71+CN71*CO71)/(CW71+CN71)</f>
        <v>1.5312611012433393</v>
      </c>
      <c r="AC71" s="216">
        <f t="shared" ref="AC71:AC99" si="8">(CW71*CY71+CN71*CP71)/(CW71+CN71)</f>
        <v>-1.6</v>
      </c>
      <c r="AD71" s="207">
        <f t="shared" ref="AD71:AD99" si="9">(CW71*CZ71+CN71*CQ71)/(CW71+CN71)</f>
        <v>3.1250444049733574</v>
      </c>
      <c r="AE71" s="207"/>
      <c r="AF71" s="207"/>
      <c r="AG71" s="207"/>
      <c r="AH71" s="212">
        <f t="shared" ref="AH71:AH99" si="10">CW71</f>
        <v>2.709E-3</v>
      </c>
      <c r="AI71" s="212">
        <f t="shared" ref="AI71:AI99" si="11">CN71</f>
        <v>1.232E-3</v>
      </c>
      <c r="AK71" s="219">
        <v>600</v>
      </c>
      <c r="AL71" s="220">
        <v>2.5439999999999998E-3</v>
      </c>
      <c r="AM71" s="224">
        <v>5.7</v>
      </c>
      <c r="AN71" s="221">
        <v>-5</v>
      </c>
      <c r="AO71" s="225">
        <v>2.2000000000000002</v>
      </c>
      <c r="AP71" s="207"/>
      <c r="AQ71" s="207"/>
      <c r="AR71" s="207"/>
      <c r="AS71" s="211"/>
      <c r="AU71" s="211"/>
      <c r="AV71" s="212"/>
      <c r="AW71" s="213"/>
      <c r="AX71" s="216"/>
      <c r="AY71" s="207"/>
      <c r="AZ71" s="207"/>
      <c r="BA71" s="207"/>
      <c r="BB71" s="223"/>
      <c r="BD71" s="211">
        <v>600</v>
      </c>
      <c r="BE71" s="212">
        <v>1.101E-3</v>
      </c>
      <c r="BF71" s="213">
        <v>15.1</v>
      </c>
      <c r="BG71" s="216">
        <v>-14.9</v>
      </c>
      <c r="BH71" s="207"/>
      <c r="BI71" s="207"/>
      <c r="BJ71" s="207"/>
      <c r="BK71" s="207"/>
      <c r="BM71" s="211"/>
      <c r="BN71" s="212"/>
      <c r="BO71" s="213"/>
      <c r="BP71" s="214"/>
      <c r="BQ71" s="207"/>
      <c r="BR71" s="207"/>
      <c r="BS71" s="207"/>
      <c r="BT71" s="207"/>
      <c r="BU71" s="212"/>
      <c r="BV71" s="212"/>
      <c r="BW71" s="212"/>
      <c r="BY71" s="211"/>
      <c r="BZ71" s="212"/>
      <c r="CA71" s="213"/>
      <c r="CB71" s="214"/>
      <c r="CC71" s="207"/>
      <c r="CD71" s="207"/>
      <c r="CE71" s="207"/>
      <c r="CF71" s="207"/>
      <c r="CG71" s="212"/>
      <c r="CM71" s="211">
        <v>600</v>
      </c>
      <c r="CN71" s="212">
        <v>1.232E-3</v>
      </c>
      <c r="CO71" s="216">
        <v>1.6</v>
      </c>
      <c r="CP71" s="216">
        <v>-1.6</v>
      </c>
      <c r="CQ71" s="216">
        <v>3.4</v>
      </c>
      <c r="CR71" s="207"/>
      <c r="CS71" s="207"/>
      <c r="CT71" s="207"/>
      <c r="CV71" s="211">
        <v>600</v>
      </c>
      <c r="CW71" s="212">
        <v>2.709E-3</v>
      </c>
      <c r="CX71" s="216">
        <v>1.5</v>
      </c>
      <c r="CY71" s="216">
        <v>-1.6</v>
      </c>
      <c r="CZ71" s="216">
        <v>3</v>
      </c>
      <c r="DA71" s="207"/>
      <c r="DB71" s="207"/>
      <c r="DC71" s="207"/>
    </row>
    <row r="72" spans="1:107" s="215" customFormat="1" x14ac:dyDescent="0.15">
      <c r="A72" s="255">
        <v>650</v>
      </c>
      <c r="B72" s="212">
        <v>0.78339999999999999</v>
      </c>
      <c r="C72" s="213">
        <v>1.9</v>
      </c>
      <c r="D72" s="256">
        <v>-3.6</v>
      </c>
      <c r="E72" s="207">
        <v>2.078460969082653</v>
      </c>
      <c r="F72" s="207">
        <v>3.7</v>
      </c>
      <c r="H72" s="211">
        <v>650</v>
      </c>
      <c r="I72" s="212">
        <v>1.3520000000000001</v>
      </c>
      <c r="J72" s="213">
        <v>5.46</v>
      </c>
      <c r="K72" s="214">
        <v>4.8499999999999996</v>
      </c>
      <c r="L72" s="207">
        <v>3.53</v>
      </c>
      <c r="M72" s="207">
        <v>2.64</v>
      </c>
      <c r="N72" s="207">
        <v>2.34</v>
      </c>
      <c r="O72" s="218">
        <v>1.0226</v>
      </c>
      <c r="Q72" s="211">
        <v>650</v>
      </c>
      <c r="R72" s="212">
        <v>0.27189999999999998</v>
      </c>
      <c r="S72" s="213">
        <v>0.27500000000000002</v>
      </c>
      <c r="T72" s="214">
        <v>0.30599999999999999</v>
      </c>
      <c r="U72" s="207">
        <v>2.1440000000000001</v>
      </c>
      <c r="V72" s="207">
        <v>2.1379999999999999</v>
      </c>
      <c r="W72" s="207">
        <v>0.16300000000000001</v>
      </c>
      <c r="X72" s="207"/>
      <c r="Z72" s="211">
        <v>650</v>
      </c>
      <c r="AA72" s="212">
        <f t="shared" si="6"/>
        <v>2.7661000000000001E-3</v>
      </c>
      <c r="AB72" s="213">
        <f t="shared" si="7"/>
        <v>1.630732800694118</v>
      </c>
      <c r="AC72" s="216">
        <f t="shared" si="8"/>
        <v>-1.7</v>
      </c>
      <c r="AD72" s="207">
        <f t="shared" si="9"/>
        <v>3.3229312027764721</v>
      </c>
      <c r="AE72" s="207"/>
      <c r="AF72" s="207"/>
      <c r="AG72" s="207"/>
      <c r="AH72" s="212">
        <f t="shared" si="10"/>
        <v>1.916E-3</v>
      </c>
      <c r="AI72" s="212">
        <f t="shared" si="11"/>
        <v>8.5010000000000001E-4</v>
      </c>
      <c r="AK72" s="219">
        <v>650</v>
      </c>
      <c r="AL72" s="220">
        <v>1.8439999999999999E-3</v>
      </c>
      <c r="AM72" s="224">
        <v>6.6</v>
      </c>
      <c r="AN72" s="221">
        <v>-5.8</v>
      </c>
      <c r="AO72" s="225">
        <v>2.2999999999999998</v>
      </c>
      <c r="AP72" s="207"/>
      <c r="AQ72" s="207"/>
      <c r="AR72" s="207"/>
      <c r="AS72" s="211"/>
      <c r="AU72" s="211"/>
      <c r="AV72" s="212"/>
      <c r="AW72" s="213"/>
      <c r="AX72" s="216"/>
      <c r="AY72" s="207"/>
      <c r="AZ72" s="207"/>
      <c r="BA72" s="207"/>
      <c r="BB72" s="223"/>
      <c r="BD72" s="211">
        <v>650</v>
      </c>
      <c r="BE72" s="212">
        <v>7.5179999999999995E-4</v>
      </c>
      <c r="BF72" s="213">
        <v>15.5</v>
      </c>
      <c r="BG72" s="216">
        <v>-15</v>
      </c>
      <c r="BH72" s="207"/>
      <c r="BI72" s="207"/>
      <c r="BJ72" s="207"/>
      <c r="BK72" s="207"/>
      <c r="BM72" s="211"/>
      <c r="BN72" s="212"/>
      <c r="BO72" s="213"/>
      <c r="BP72" s="214"/>
      <c r="BQ72" s="207"/>
      <c r="BR72" s="207"/>
      <c r="BS72" s="207"/>
      <c r="BT72" s="207"/>
      <c r="BU72" s="212"/>
      <c r="BV72" s="212"/>
      <c r="BW72" s="212"/>
      <c r="BY72" s="211"/>
      <c r="BZ72" s="212"/>
      <c r="CA72" s="213"/>
      <c r="CB72" s="214"/>
      <c r="CC72" s="207"/>
      <c r="CD72" s="207"/>
      <c r="CE72" s="207"/>
      <c r="CF72" s="207"/>
      <c r="CG72" s="212"/>
      <c r="CM72" s="211">
        <v>650</v>
      </c>
      <c r="CN72" s="212">
        <v>8.5010000000000001E-4</v>
      </c>
      <c r="CO72" s="216">
        <v>1.7</v>
      </c>
      <c r="CP72" s="216">
        <v>-1.7</v>
      </c>
      <c r="CQ72" s="216">
        <v>3.6</v>
      </c>
      <c r="CR72" s="207"/>
      <c r="CS72" s="207"/>
      <c r="CT72" s="207"/>
      <c r="CV72" s="211">
        <v>650</v>
      </c>
      <c r="CW72" s="212">
        <v>1.916E-3</v>
      </c>
      <c r="CX72" s="216">
        <v>1.6</v>
      </c>
      <c r="CY72" s="216">
        <v>-1.7</v>
      </c>
      <c r="CZ72" s="216">
        <v>3.2</v>
      </c>
      <c r="DA72" s="207"/>
      <c r="DB72" s="207"/>
      <c r="DC72" s="207"/>
    </row>
    <row r="73" spans="1:107" s="215" customFormat="1" x14ac:dyDescent="0.15">
      <c r="A73" s="255">
        <v>700</v>
      </c>
      <c r="B73" s="212">
        <v>0.62060000000000004</v>
      </c>
      <c r="C73" s="213">
        <v>1.9</v>
      </c>
      <c r="D73" s="256">
        <v>-3.7</v>
      </c>
      <c r="E73" s="207">
        <v>2.1361959960016157</v>
      </c>
      <c r="F73" s="207">
        <v>3.8</v>
      </c>
      <c r="H73" s="211">
        <v>700</v>
      </c>
      <c r="I73" s="212">
        <v>0.92349999999999999</v>
      </c>
      <c r="J73" s="213">
        <v>5.43</v>
      </c>
      <c r="K73" s="214">
        <v>4.8099999999999996</v>
      </c>
      <c r="L73" s="207">
        <v>3.7</v>
      </c>
      <c r="M73" s="207">
        <v>2.83</v>
      </c>
      <c r="N73" s="207">
        <v>2.38</v>
      </c>
      <c r="O73" s="218">
        <v>1.0301</v>
      </c>
      <c r="Q73" s="211">
        <v>700</v>
      </c>
      <c r="R73" s="212">
        <v>0.22750000000000001</v>
      </c>
      <c r="S73" s="213">
        <v>0.27600000000000002</v>
      </c>
      <c r="T73" s="214">
        <v>0.35899999999999999</v>
      </c>
      <c r="U73" s="207">
        <v>2.1840000000000002</v>
      </c>
      <c r="V73" s="207">
        <v>2.1800000000000002</v>
      </c>
      <c r="W73" s="207">
        <v>0.13900000000000001</v>
      </c>
      <c r="X73" s="207"/>
      <c r="Z73" s="211">
        <v>700</v>
      </c>
      <c r="AA73" s="212">
        <f t="shared" si="6"/>
        <v>1.9819999999999998E-3</v>
      </c>
      <c r="AB73" s="213">
        <f t="shared" si="7"/>
        <v>1.6302219979818366</v>
      </c>
      <c r="AC73" s="216">
        <f t="shared" si="8"/>
        <v>-1.8</v>
      </c>
      <c r="AD73" s="207">
        <f t="shared" si="9"/>
        <v>3.5906659939455094</v>
      </c>
      <c r="AE73" s="207"/>
      <c r="AF73" s="207"/>
      <c r="AG73" s="207"/>
      <c r="AH73" s="212">
        <f t="shared" si="10"/>
        <v>1.3829999999999999E-3</v>
      </c>
      <c r="AI73" s="212">
        <f t="shared" si="11"/>
        <v>5.9900000000000003E-4</v>
      </c>
      <c r="AK73" s="219">
        <v>700</v>
      </c>
      <c r="AL73" s="220">
        <v>1.364E-3</v>
      </c>
      <c r="AM73" s="224">
        <v>7.5</v>
      </c>
      <c r="AN73" s="221">
        <v>-6.5</v>
      </c>
      <c r="AO73" s="225">
        <v>2.4</v>
      </c>
      <c r="AP73" s="207"/>
      <c r="AQ73" s="207"/>
      <c r="AR73" s="207"/>
      <c r="AS73" s="211"/>
      <c r="AU73" s="211"/>
      <c r="AV73" s="212"/>
      <c r="AW73" s="213"/>
      <c r="AX73" s="216"/>
      <c r="AY73" s="207"/>
      <c r="AZ73" s="207"/>
      <c r="BA73" s="207"/>
      <c r="BB73" s="223"/>
      <c r="BD73" s="211">
        <v>700</v>
      </c>
      <c r="BE73" s="212">
        <v>5.2510000000000002E-4</v>
      </c>
      <c r="BF73" s="213">
        <v>15.8</v>
      </c>
      <c r="BG73" s="216">
        <v>-15.1</v>
      </c>
      <c r="BH73" s="207"/>
      <c r="BI73" s="207"/>
      <c r="BJ73" s="207"/>
      <c r="BK73" s="207"/>
      <c r="BM73" s="211"/>
      <c r="BN73" s="212"/>
      <c r="BO73" s="213"/>
      <c r="BP73" s="214"/>
      <c r="BQ73" s="207"/>
      <c r="BR73" s="207"/>
      <c r="BS73" s="207"/>
      <c r="BT73" s="207"/>
      <c r="BU73" s="212"/>
      <c r="BV73" s="212"/>
      <c r="BW73" s="212"/>
      <c r="BY73" s="211"/>
      <c r="BZ73" s="212"/>
      <c r="CA73" s="213"/>
      <c r="CB73" s="214"/>
      <c r="CC73" s="207"/>
      <c r="CD73" s="207"/>
      <c r="CE73" s="207"/>
      <c r="CF73" s="207"/>
      <c r="CG73" s="212"/>
      <c r="CM73" s="211">
        <v>700</v>
      </c>
      <c r="CN73" s="212">
        <v>5.9900000000000003E-4</v>
      </c>
      <c r="CO73" s="216">
        <v>1.7</v>
      </c>
      <c r="CP73" s="216">
        <v>-1.8</v>
      </c>
      <c r="CQ73" s="216">
        <v>3.8</v>
      </c>
      <c r="CR73" s="207"/>
      <c r="CS73" s="207"/>
      <c r="CT73" s="207"/>
      <c r="CV73" s="211">
        <v>700</v>
      </c>
      <c r="CW73" s="212">
        <v>1.3829999999999999E-3</v>
      </c>
      <c r="CX73" s="216">
        <v>1.6</v>
      </c>
      <c r="CY73" s="216">
        <v>-1.8</v>
      </c>
      <c r="CZ73" s="216">
        <v>3.5</v>
      </c>
      <c r="DA73" s="207"/>
      <c r="DB73" s="207"/>
      <c r="DC73" s="207"/>
    </row>
    <row r="74" spans="1:107" s="215" customFormat="1" x14ac:dyDescent="0.15">
      <c r="A74" s="255">
        <v>750</v>
      </c>
      <c r="B74" s="212">
        <v>0.49689999999999995</v>
      </c>
      <c r="C74" s="213">
        <v>2</v>
      </c>
      <c r="D74" s="256">
        <v>-3.7</v>
      </c>
      <c r="E74" s="207">
        <v>2.1361959960016157</v>
      </c>
      <c r="F74" s="207">
        <v>4</v>
      </c>
      <c r="H74" s="211">
        <v>750</v>
      </c>
      <c r="I74" s="212">
        <v>0.63980000000000004</v>
      </c>
      <c r="J74" s="213">
        <v>5.44</v>
      </c>
      <c r="K74" s="214">
        <v>4.76</v>
      </c>
      <c r="L74" s="207">
        <v>3.85</v>
      </c>
      <c r="M74" s="207">
        <v>3.01</v>
      </c>
      <c r="N74" s="207">
        <v>2.41</v>
      </c>
      <c r="O74" s="218">
        <v>1.0377000000000001</v>
      </c>
      <c r="Q74" s="211">
        <v>750</v>
      </c>
      <c r="R74" s="212">
        <v>0.1915</v>
      </c>
      <c r="S74" s="213">
        <v>0.27400000000000002</v>
      </c>
      <c r="T74" s="214">
        <v>0.41599999999999998</v>
      </c>
      <c r="U74" s="207">
        <v>2.2269999999999999</v>
      </c>
      <c r="V74" s="207">
        <v>2.2240000000000002</v>
      </c>
      <c r="W74" s="207">
        <v>0.115</v>
      </c>
      <c r="X74" s="207"/>
      <c r="Z74" s="211">
        <v>750</v>
      </c>
      <c r="AA74" s="212">
        <f t="shared" si="6"/>
        <v>1.444E-3</v>
      </c>
      <c r="AB74" s="213">
        <f t="shared" si="7"/>
        <v>1.7297783933518003</v>
      </c>
      <c r="AC74" s="216">
        <f t="shared" si="8"/>
        <v>-1.8297783933518006</v>
      </c>
      <c r="AD74" s="207">
        <f t="shared" si="9"/>
        <v>3.7893351800554016</v>
      </c>
      <c r="AE74" s="207"/>
      <c r="AF74" s="207"/>
      <c r="AG74" s="207"/>
      <c r="AH74" s="212">
        <f t="shared" si="10"/>
        <v>1.0139999999999999E-3</v>
      </c>
      <c r="AI74" s="212">
        <f t="shared" si="11"/>
        <v>4.2999999999999999E-4</v>
      </c>
      <c r="AK74" s="219">
        <v>750</v>
      </c>
      <c r="AL74" s="220">
        <v>1.0269999999999999E-3</v>
      </c>
      <c r="AM74" s="224">
        <v>8.4</v>
      </c>
      <c r="AN74" s="221">
        <v>-7.2</v>
      </c>
      <c r="AO74" s="225">
        <v>2.5</v>
      </c>
      <c r="AP74" s="207"/>
      <c r="AQ74" s="207"/>
      <c r="AR74" s="207"/>
      <c r="AS74" s="211"/>
      <c r="AU74" s="211"/>
      <c r="AV74" s="212"/>
      <c r="AW74" s="213"/>
      <c r="AX74" s="216"/>
      <c r="AY74" s="207"/>
      <c r="AZ74" s="207"/>
      <c r="BA74" s="207"/>
      <c r="BB74" s="223"/>
      <c r="BD74" s="211">
        <v>750</v>
      </c>
      <c r="BE74" s="212">
        <v>3.723E-4</v>
      </c>
      <c r="BF74" s="213">
        <v>16.2</v>
      </c>
      <c r="BG74" s="216">
        <v>-15</v>
      </c>
      <c r="BH74" s="207"/>
      <c r="BI74" s="207"/>
      <c r="BJ74" s="207"/>
      <c r="BK74" s="207"/>
      <c r="BM74" s="211"/>
      <c r="BN74" s="212"/>
      <c r="BO74" s="213"/>
      <c r="BP74" s="214"/>
      <c r="BQ74" s="207"/>
      <c r="BR74" s="207"/>
      <c r="BS74" s="207"/>
      <c r="BT74" s="207"/>
      <c r="BU74" s="212"/>
      <c r="BV74" s="212"/>
      <c r="BW74" s="212"/>
      <c r="BY74" s="211"/>
      <c r="BZ74" s="212"/>
      <c r="CA74" s="213"/>
      <c r="CB74" s="214"/>
      <c r="CC74" s="207"/>
      <c r="CD74" s="207"/>
      <c r="CE74" s="207"/>
      <c r="CF74" s="207"/>
      <c r="CG74" s="212"/>
      <c r="CM74" s="211">
        <v>750</v>
      </c>
      <c r="CN74" s="212">
        <v>4.2999999999999999E-4</v>
      </c>
      <c r="CO74" s="216">
        <v>1.8</v>
      </c>
      <c r="CP74" s="216">
        <v>-1.9</v>
      </c>
      <c r="CQ74" s="216">
        <v>4</v>
      </c>
      <c r="CR74" s="207"/>
      <c r="CS74" s="207"/>
      <c r="CT74" s="207"/>
      <c r="CV74" s="211">
        <v>750</v>
      </c>
      <c r="CW74" s="212">
        <v>1.0139999999999999E-3</v>
      </c>
      <c r="CX74" s="216">
        <v>1.7</v>
      </c>
      <c r="CY74" s="216">
        <v>-1.8</v>
      </c>
      <c r="CZ74" s="216">
        <v>3.7</v>
      </c>
      <c r="DA74" s="207"/>
      <c r="DB74" s="207"/>
      <c r="DC74" s="207"/>
    </row>
    <row r="75" spans="1:107" s="215" customFormat="1" x14ac:dyDescent="0.15">
      <c r="A75" s="255">
        <v>800</v>
      </c>
      <c r="B75" s="212">
        <v>0.40150000000000002</v>
      </c>
      <c r="C75" s="213">
        <v>2</v>
      </c>
      <c r="D75" s="256">
        <v>-3.8</v>
      </c>
      <c r="E75" s="207">
        <v>2.193931022920578</v>
      </c>
      <c r="F75" s="207">
        <v>4.2</v>
      </c>
      <c r="H75" s="211">
        <v>800</v>
      </c>
      <c r="I75" s="212">
        <v>0.4491</v>
      </c>
      <c r="J75" s="213">
        <v>5.46</v>
      </c>
      <c r="K75" s="214">
        <v>4.7300000000000004</v>
      </c>
      <c r="L75" s="207">
        <v>4.0199999999999996</v>
      </c>
      <c r="M75" s="207">
        <v>3.19</v>
      </c>
      <c r="N75" s="207">
        <v>2.44</v>
      </c>
      <c r="O75" s="218">
        <v>1.0454000000000001</v>
      </c>
      <c r="Q75" s="211">
        <v>800</v>
      </c>
      <c r="R75" s="212">
        <v>0.16220000000000001</v>
      </c>
      <c r="S75" s="213">
        <v>0.27800000000000002</v>
      </c>
      <c r="T75" s="214">
        <v>0.46100000000000002</v>
      </c>
      <c r="U75" s="207">
        <v>2.27</v>
      </c>
      <c r="V75" s="207">
        <v>2.2679999999999998</v>
      </c>
      <c r="W75" s="207">
        <v>9.4E-2</v>
      </c>
      <c r="X75" s="207"/>
      <c r="Z75" s="211">
        <v>800</v>
      </c>
      <c r="AA75" s="212">
        <f t="shared" si="6"/>
        <v>1.0678E-3</v>
      </c>
      <c r="AB75" s="213">
        <f t="shared" si="7"/>
        <v>1.7586814010114253</v>
      </c>
      <c r="AC75" s="216">
        <f t="shared" si="8"/>
        <v>-1.9293407005057124</v>
      </c>
      <c r="AD75" s="207">
        <f t="shared" si="9"/>
        <v>4.0586814010114249</v>
      </c>
      <c r="AE75" s="207"/>
      <c r="AF75" s="207"/>
      <c r="AG75" s="207"/>
      <c r="AH75" s="212">
        <f t="shared" si="10"/>
        <v>7.5449999999999996E-4</v>
      </c>
      <c r="AI75" s="212">
        <f t="shared" si="11"/>
        <v>3.1330000000000003E-4</v>
      </c>
      <c r="AK75" s="219">
        <v>800</v>
      </c>
      <c r="AL75" s="220">
        <v>7.8419999999999998E-4</v>
      </c>
      <c r="AM75" s="224">
        <v>9.1</v>
      </c>
      <c r="AN75" s="221">
        <v>-7.9</v>
      </c>
      <c r="AO75" s="225">
        <v>2.6</v>
      </c>
      <c r="AP75" s="207"/>
      <c r="AQ75" s="207"/>
      <c r="AR75" s="207"/>
      <c r="AS75" s="211"/>
      <c r="AU75" s="211"/>
      <c r="AV75" s="212"/>
      <c r="AW75" s="213"/>
      <c r="AX75" s="216"/>
      <c r="AY75" s="207"/>
      <c r="AZ75" s="207"/>
      <c r="BA75" s="207"/>
      <c r="BB75" s="223"/>
      <c r="BD75" s="211">
        <v>800</v>
      </c>
      <c r="BE75" s="212">
        <v>2.6919999999999998E-4</v>
      </c>
      <c r="BF75" s="213">
        <v>16.8</v>
      </c>
      <c r="BG75" s="216">
        <v>-15.3</v>
      </c>
      <c r="BH75" s="207"/>
      <c r="BI75" s="207"/>
      <c r="BJ75" s="207"/>
      <c r="BK75" s="207"/>
      <c r="BM75" s="211"/>
      <c r="BN75" s="212"/>
      <c r="BO75" s="213"/>
      <c r="BP75" s="214"/>
      <c r="BQ75" s="207"/>
      <c r="BR75" s="207"/>
      <c r="BS75" s="207"/>
      <c r="BT75" s="207"/>
      <c r="BU75" s="212"/>
      <c r="BV75" s="212"/>
      <c r="BW75" s="212"/>
      <c r="BY75" s="211"/>
      <c r="BZ75" s="212"/>
      <c r="CA75" s="213"/>
      <c r="CB75" s="214"/>
      <c r="CC75" s="207"/>
      <c r="CD75" s="207"/>
      <c r="CE75" s="207"/>
      <c r="CF75" s="207"/>
      <c r="CG75" s="212"/>
      <c r="CM75" s="211">
        <v>800</v>
      </c>
      <c r="CN75" s="212">
        <v>3.1330000000000003E-4</v>
      </c>
      <c r="CO75" s="216">
        <v>1.9</v>
      </c>
      <c r="CP75" s="216">
        <v>-2</v>
      </c>
      <c r="CQ75" s="216">
        <v>4.2</v>
      </c>
      <c r="CR75" s="207"/>
      <c r="CS75" s="207"/>
      <c r="CT75" s="207"/>
      <c r="CV75" s="211">
        <v>800</v>
      </c>
      <c r="CW75" s="212">
        <v>7.5449999999999996E-4</v>
      </c>
      <c r="CX75" s="216">
        <v>1.7</v>
      </c>
      <c r="CY75" s="216">
        <v>-1.9</v>
      </c>
      <c r="CZ75" s="216">
        <v>4</v>
      </c>
      <c r="DA75" s="207"/>
      <c r="DB75" s="207"/>
      <c r="DC75" s="207"/>
    </row>
    <row r="76" spans="1:107" s="215" customFormat="1" x14ac:dyDescent="0.15">
      <c r="A76" s="255">
        <v>850</v>
      </c>
      <c r="B76" s="212">
        <v>0.3271</v>
      </c>
      <c r="C76" s="213">
        <v>2.1</v>
      </c>
      <c r="D76" s="256">
        <v>-3.8</v>
      </c>
      <c r="E76" s="207">
        <v>2.193931022920578</v>
      </c>
      <c r="F76" s="207">
        <v>4.4000000000000004</v>
      </c>
      <c r="H76" s="211">
        <v>850</v>
      </c>
      <c r="I76" s="212">
        <v>0.31950000000000001</v>
      </c>
      <c r="J76" s="213">
        <v>5.48</v>
      </c>
      <c r="K76" s="214">
        <v>4.74</v>
      </c>
      <c r="L76" s="207">
        <v>4.2</v>
      </c>
      <c r="M76" s="207">
        <v>3.39</v>
      </c>
      <c r="N76" s="207">
        <v>2.48</v>
      </c>
      <c r="O76" s="218">
        <v>1.0531999999999999</v>
      </c>
      <c r="Q76" s="211">
        <v>850</v>
      </c>
      <c r="R76" s="212">
        <v>0.13800000000000001</v>
      </c>
      <c r="S76" s="213">
        <v>0.27500000000000002</v>
      </c>
      <c r="T76" s="214">
        <v>0.51400000000000001</v>
      </c>
      <c r="U76" s="207">
        <v>2.3159999999999998</v>
      </c>
      <c r="V76" s="207">
        <v>2.3140000000000001</v>
      </c>
      <c r="W76" s="207">
        <v>7.2999999999999995E-2</v>
      </c>
      <c r="X76" s="207"/>
      <c r="Z76" s="211">
        <v>850</v>
      </c>
      <c r="AA76" s="212">
        <f t="shared" si="6"/>
        <v>7.9999999999999993E-4</v>
      </c>
      <c r="AB76" s="213">
        <f t="shared" si="7"/>
        <v>1.7578750000000003</v>
      </c>
      <c r="AC76" s="216">
        <f t="shared" si="8"/>
        <v>-2.0289375000000001</v>
      </c>
      <c r="AD76" s="207">
        <f t="shared" si="9"/>
        <v>4.2289374999999998</v>
      </c>
      <c r="AE76" s="207"/>
      <c r="AF76" s="207"/>
      <c r="AG76" s="207"/>
      <c r="AH76" s="212">
        <f t="shared" si="10"/>
        <v>5.6849999999999999E-4</v>
      </c>
      <c r="AI76" s="212">
        <f t="shared" si="11"/>
        <v>2.3149999999999999E-4</v>
      </c>
      <c r="AK76" s="219">
        <v>850</v>
      </c>
      <c r="AL76" s="220">
        <v>6.0610000000000004E-4</v>
      </c>
      <c r="AM76" s="224">
        <v>10</v>
      </c>
      <c r="AN76" s="221">
        <v>-8.5</v>
      </c>
      <c r="AO76" s="225">
        <v>2.7</v>
      </c>
      <c r="AP76" s="207"/>
      <c r="AQ76" s="207"/>
      <c r="AR76" s="207"/>
      <c r="AS76" s="211"/>
      <c r="AU76" s="211"/>
      <c r="AV76" s="212"/>
      <c r="AW76" s="213"/>
      <c r="AX76" s="216"/>
      <c r="AY76" s="207"/>
      <c r="AZ76" s="207"/>
      <c r="BA76" s="207"/>
      <c r="BB76" s="223"/>
      <c r="BD76" s="211">
        <v>850</v>
      </c>
      <c r="BE76" s="212">
        <v>1.9670000000000001E-4</v>
      </c>
      <c r="BF76" s="213">
        <v>17.3</v>
      </c>
      <c r="BG76" s="216">
        <v>-15.7</v>
      </c>
      <c r="BH76" s="207"/>
      <c r="BI76" s="207"/>
      <c r="BJ76" s="207"/>
      <c r="BK76" s="207"/>
      <c r="BM76" s="211"/>
      <c r="BN76" s="212"/>
      <c r="BO76" s="213"/>
      <c r="BP76" s="214"/>
      <c r="BQ76" s="207"/>
      <c r="BR76" s="207"/>
      <c r="BS76" s="207"/>
      <c r="BT76" s="207"/>
      <c r="BU76" s="212"/>
      <c r="BV76" s="212"/>
      <c r="BW76" s="212"/>
      <c r="BY76" s="211"/>
      <c r="BZ76" s="212"/>
      <c r="CA76" s="213"/>
      <c r="CB76" s="214"/>
      <c r="CC76" s="207"/>
      <c r="CD76" s="207"/>
      <c r="CE76" s="207"/>
      <c r="CF76" s="207"/>
      <c r="CG76" s="212"/>
      <c r="CM76" s="211">
        <v>850</v>
      </c>
      <c r="CN76" s="212">
        <v>2.3149999999999999E-4</v>
      </c>
      <c r="CO76" s="216">
        <v>1.9</v>
      </c>
      <c r="CP76" s="216">
        <v>-2.1</v>
      </c>
      <c r="CQ76" s="216">
        <v>4.3</v>
      </c>
      <c r="CR76" s="207"/>
      <c r="CS76" s="207"/>
      <c r="CT76" s="207"/>
      <c r="CV76" s="211">
        <v>850</v>
      </c>
      <c r="CW76" s="212">
        <v>5.6849999999999999E-4</v>
      </c>
      <c r="CX76" s="216">
        <v>1.7</v>
      </c>
      <c r="CY76" s="216">
        <v>-2</v>
      </c>
      <c r="CZ76" s="216">
        <v>4.2</v>
      </c>
      <c r="DA76" s="207"/>
      <c r="DB76" s="207"/>
      <c r="DC76" s="207"/>
    </row>
    <row r="77" spans="1:107" s="215" customFormat="1" x14ac:dyDescent="0.15">
      <c r="A77" s="255">
        <v>900</v>
      </c>
      <c r="B77" s="212">
        <v>0.26850000000000002</v>
      </c>
      <c r="C77" s="213">
        <v>2.1</v>
      </c>
      <c r="D77" s="256">
        <v>-3.8</v>
      </c>
      <c r="E77" s="207">
        <v>2.193931022920578</v>
      </c>
      <c r="F77" s="207">
        <v>4.5999999999999996</v>
      </c>
      <c r="H77" s="211">
        <v>900</v>
      </c>
      <c r="I77" s="212">
        <v>0.2301</v>
      </c>
      <c r="J77" s="213">
        <v>5.5</v>
      </c>
      <c r="K77" s="214">
        <v>4.76</v>
      </c>
      <c r="L77" s="207">
        <v>4.3899999999999997</v>
      </c>
      <c r="M77" s="207">
        <v>3.59</v>
      </c>
      <c r="N77" s="207">
        <v>2.5299999999999998</v>
      </c>
      <c r="O77" s="218">
        <v>1.0609999999999999</v>
      </c>
      <c r="Q77" s="211">
        <v>900</v>
      </c>
      <c r="R77" s="212">
        <v>0.11799999999999999</v>
      </c>
      <c r="S77" s="213">
        <v>0.28000000000000003</v>
      </c>
      <c r="T77" s="214">
        <v>0.56000000000000005</v>
      </c>
      <c r="U77" s="207">
        <v>2.3610000000000002</v>
      </c>
      <c r="V77" s="207">
        <v>2.36</v>
      </c>
      <c r="W77" s="207">
        <v>5.2999999999999999E-2</v>
      </c>
      <c r="X77" s="207"/>
      <c r="Z77" s="211">
        <v>900</v>
      </c>
      <c r="AA77" s="212">
        <f t="shared" si="6"/>
        <v>6.0619999999999999E-4</v>
      </c>
      <c r="AB77" s="213">
        <f t="shared" si="7"/>
        <v>1.8285714285714285</v>
      </c>
      <c r="AC77" s="216">
        <f t="shared" si="8"/>
        <v>-2.0571428571428574</v>
      </c>
      <c r="AD77" s="207">
        <f t="shared" si="9"/>
        <v>4.5</v>
      </c>
      <c r="AE77" s="207"/>
      <c r="AF77" s="207"/>
      <c r="AG77" s="207"/>
      <c r="AH77" s="212">
        <f t="shared" si="10"/>
        <v>4.3300000000000001E-4</v>
      </c>
      <c r="AI77" s="212">
        <f t="shared" si="11"/>
        <v>1.7320000000000001E-4</v>
      </c>
      <c r="AK77" s="219">
        <v>900</v>
      </c>
      <c r="AL77" s="220">
        <v>4.7429999999999998E-4</v>
      </c>
      <c r="AM77" s="224">
        <v>10.6</v>
      </c>
      <c r="AN77" s="221">
        <v>-9.1999999999999993</v>
      </c>
      <c r="AO77" s="225">
        <v>2.7</v>
      </c>
      <c r="AP77" s="207"/>
      <c r="AQ77" s="207"/>
      <c r="AR77" s="207"/>
      <c r="AS77" s="211"/>
      <c r="AU77" s="211"/>
      <c r="AV77" s="212"/>
      <c r="AW77" s="213"/>
      <c r="AX77" s="216"/>
      <c r="AY77" s="207"/>
      <c r="AZ77" s="207"/>
      <c r="BA77" s="207"/>
      <c r="BB77" s="223"/>
      <c r="BD77" s="211">
        <v>900</v>
      </c>
      <c r="BE77" s="212">
        <v>1.4569999999999999E-4</v>
      </c>
      <c r="BF77" s="213">
        <v>17.7</v>
      </c>
      <c r="BG77" s="216">
        <v>-16</v>
      </c>
      <c r="BH77" s="207"/>
      <c r="BI77" s="207"/>
      <c r="BJ77" s="207"/>
      <c r="BK77" s="207"/>
      <c r="BM77" s="211"/>
      <c r="BN77" s="212"/>
      <c r="BO77" s="213"/>
      <c r="BP77" s="214"/>
      <c r="BQ77" s="207"/>
      <c r="BR77" s="207"/>
      <c r="BS77" s="207"/>
      <c r="BT77" s="207"/>
      <c r="BU77" s="212"/>
      <c r="BV77" s="212"/>
      <c r="BW77" s="212"/>
      <c r="BY77" s="211"/>
      <c r="BZ77" s="212"/>
      <c r="CA77" s="213"/>
      <c r="CB77" s="214"/>
      <c r="CC77" s="207"/>
      <c r="CD77" s="207"/>
      <c r="CE77" s="207"/>
      <c r="CF77" s="207"/>
      <c r="CG77" s="212"/>
      <c r="CM77" s="211">
        <v>900</v>
      </c>
      <c r="CN77" s="212">
        <v>1.7320000000000001E-4</v>
      </c>
      <c r="CO77" s="216">
        <v>1.9</v>
      </c>
      <c r="CP77" s="216">
        <v>-2.2000000000000002</v>
      </c>
      <c r="CQ77" s="216">
        <v>4.5</v>
      </c>
      <c r="CR77" s="207"/>
      <c r="CS77" s="207"/>
      <c r="CT77" s="207"/>
      <c r="CV77" s="211">
        <v>900</v>
      </c>
      <c r="CW77" s="212">
        <v>4.3300000000000001E-4</v>
      </c>
      <c r="CX77" s="216">
        <v>1.8</v>
      </c>
      <c r="CY77" s="216">
        <v>-2</v>
      </c>
      <c r="CZ77" s="216">
        <v>4.5</v>
      </c>
      <c r="DA77" s="207"/>
      <c r="DB77" s="207"/>
      <c r="DC77" s="207"/>
    </row>
    <row r="78" spans="1:107" s="222" customFormat="1" x14ac:dyDescent="0.15">
      <c r="A78" s="267">
        <v>950</v>
      </c>
      <c r="B78" s="268">
        <v>0.22190000000000001</v>
      </c>
      <c r="C78" s="269">
        <v>2.2000000000000002</v>
      </c>
      <c r="D78" s="270">
        <v>-3.9</v>
      </c>
      <c r="E78" s="271">
        <v>2.2516660498395407</v>
      </c>
      <c r="F78" s="271">
        <v>4.8</v>
      </c>
      <c r="G78" s="215"/>
      <c r="H78" s="211">
        <v>950</v>
      </c>
      <c r="I78" s="212">
        <v>0.16750000000000001</v>
      </c>
      <c r="J78" s="213">
        <v>5.52</v>
      </c>
      <c r="K78" s="214">
        <v>4.7699999999999996</v>
      </c>
      <c r="L78" s="207">
        <v>4.59</v>
      </c>
      <c r="M78" s="207">
        <v>3.8</v>
      </c>
      <c r="N78" s="207">
        <v>2.57</v>
      </c>
      <c r="O78" s="218">
        <v>1.0694999999999999</v>
      </c>
      <c r="P78" s="215"/>
      <c r="Q78" s="211">
        <v>950</v>
      </c>
      <c r="R78" s="212">
        <v>0.1013</v>
      </c>
      <c r="S78" s="213">
        <v>0.27900000000000003</v>
      </c>
      <c r="T78" s="214">
        <v>0.60899999999999999</v>
      </c>
      <c r="U78" s="207">
        <v>2.4079999999999999</v>
      </c>
      <c r="V78" s="207">
        <v>2.4079999999999999</v>
      </c>
      <c r="W78" s="207">
        <v>3.4000000000000002E-2</v>
      </c>
      <c r="X78" s="207"/>
      <c r="Y78" s="215"/>
      <c r="Z78" s="211">
        <v>950</v>
      </c>
      <c r="AA78" s="212">
        <f t="shared" si="6"/>
        <v>4.64E-4</v>
      </c>
      <c r="AB78" s="213">
        <f t="shared" si="7"/>
        <v>1.8564224137931038</v>
      </c>
      <c r="AC78" s="216">
        <f t="shared" si="8"/>
        <v>-2.1282112068965522</v>
      </c>
      <c r="AD78" s="207">
        <f t="shared" si="9"/>
        <v>4.7</v>
      </c>
      <c r="AE78" s="207"/>
      <c r="AF78" s="207"/>
      <c r="AG78" s="207"/>
      <c r="AH78" s="212">
        <f t="shared" si="10"/>
        <v>3.3310000000000002E-4</v>
      </c>
      <c r="AI78" s="212">
        <f t="shared" si="11"/>
        <v>1.3090000000000001E-4</v>
      </c>
      <c r="AJ78" s="215"/>
      <c r="AK78" s="219">
        <v>950</v>
      </c>
      <c r="AL78" s="220">
        <v>3.7399999999999998E-4</v>
      </c>
      <c r="AM78" s="224">
        <v>11.4</v>
      </c>
      <c r="AN78" s="221">
        <v>-9.6999999999999993</v>
      </c>
      <c r="AO78" s="225">
        <v>2.8</v>
      </c>
      <c r="AP78" s="207"/>
      <c r="AQ78" s="207"/>
      <c r="AR78" s="207"/>
      <c r="AS78" s="211"/>
      <c r="AT78" s="215"/>
      <c r="AU78" s="211"/>
      <c r="AV78" s="212"/>
      <c r="AW78" s="213"/>
      <c r="AX78" s="216"/>
      <c r="AY78" s="207"/>
      <c r="AZ78" s="207"/>
      <c r="BA78" s="207"/>
      <c r="BB78" s="223"/>
      <c r="BC78" s="215"/>
      <c r="BD78" s="211">
        <v>950</v>
      </c>
      <c r="BE78" s="212">
        <v>1.091E-4</v>
      </c>
      <c r="BF78" s="213">
        <v>18.2</v>
      </c>
      <c r="BG78" s="216">
        <v>-16.2</v>
      </c>
      <c r="BH78" s="207"/>
      <c r="BI78" s="207"/>
      <c r="BJ78" s="207"/>
      <c r="BK78" s="207"/>
      <c r="BL78" s="215"/>
      <c r="BM78" s="211"/>
      <c r="BN78" s="212"/>
      <c r="BO78" s="213"/>
      <c r="BP78" s="214"/>
      <c r="BQ78" s="207"/>
      <c r="BR78" s="207"/>
      <c r="BS78" s="207"/>
      <c r="BT78" s="207"/>
      <c r="BU78" s="212"/>
      <c r="BV78" s="212"/>
      <c r="BW78" s="212"/>
      <c r="BX78" s="215"/>
      <c r="BY78" s="211"/>
      <c r="BZ78" s="212"/>
      <c r="CA78" s="213"/>
      <c r="CB78" s="214"/>
      <c r="CC78" s="207"/>
      <c r="CD78" s="207"/>
      <c r="CE78" s="207"/>
      <c r="CF78" s="207"/>
      <c r="CG78" s="212"/>
      <c r="CH78" s="215"/>
      <c r="CI78" s="215"/>
      <c r="CM78" s="211">
        <v>950</v>
      </c>
      <c r="CN78" s="212">
        <v>1.3090000000000001E-4</v>
      </c>
      <c r="CO78" s="216">
        <v>2</v>
      </c>
      <c r="CP78" s="216">
        <v>-2.2000000000000002</v>
      </c>
      <c r="CQ78" s="216">
        <v>4.7</v>
      </c>
      <c r="CR78" s="207"/>
      <c r="CS78" s="207"/>
      <c r="CT78" s="207"/>
      <c r="CU78" s="215"/>
      <c r="CV78" s="211">
        <v>950</v>
      </c>
      <c r="CW78" s="212">
        <v>3.3310000000000002E-4</v>
      </c>
      <c r="CX78" s="216">
        <v>1.8</v>
      </c>
      <c r="CY78" s="216">
        <v>-2.1</v>
      </c>
      <c r="CZ78" s="216">
        <v>4.7</v>
      </c>
      <c r="DA78" s="207"/>
      <c r="DB78" s="207"/>
      <c r="DC78" s="207"/>
    </row>
    <row r="79" spans="1:107" s="215" customFormat="1" x14ac:dyDescent="0.15">
      <c r="A79" s="255">
        <v>1000</v>
      </c>
      <c r="B79" s="212">
        <v>0.1845</v>
      </c>
      <c r="C79" s="213">
        <v>2.2000000000000002</v>
      </c>
      <c r="D79" s="256">
        <v>-4</v>
      </c>
      <c r="E79" s="207">
        <v>2.3094010767585034</v>
      </c>
      <c r="F79" s="207">
        <v>5</v>
      </c>
      <c r="H79" s="211">
        <v>1000</v>
      </c>
      <c r="I79" s="212">
        <v>0.12330000000000001</v>
      </c>
      <c r="J79" s="213">
        <v>5.53</v>
      </c>
      <c r="K79" s="214">
        <v>4.78</v>
      </c>
      <c r="L79" s="207">
        <v>4.79</v>
      </c>
      <c r="M79" s="207">
        <v>4.01</v>
      </c>
      <c r="N79" s="207">
        <v>2.62</v>
      </c>
      <c r="O79" s="218">
        <v>1.0783</v>
      </c>
      <c r="Q79" s="211">
        <v>1000</v>
      </c>
      <c r="R79" s="212">
        <v>8.7319999999999995E-2</v>
      </c>
      <c r="S79" s="213">
        <v>0.28199999999999997</v>
      </c>
      <c r="T79" s="214">
        <v>0.65400000000000003</v>
      </c>
      <c r="U79" s="207">
        <v>2.4550000000000001</v>
      </c>
      <c r="V79" s="207">
        <v>2.4550000000000001</v>
      </c>
      <c r="W79" s="207">
        <v>1.6E-2</v>
      </c>
      <c r="X79" s="207"/>
      <c r="Z79" s="211">
        <v>1000</v>
      </c>
      <c r="AA79" s="212">
        <f t="shared" si="6"/>
        <v>3.5847E-4</v>
      </c>
      <c r="AB79" s="213">
        <f t="shared" si="7"/>
        <v>1.8557759366195219</v>
      </c>
      <c r="AC79" s="216">
        <f t="shared" si="8"/>
        <v>-2.1557759366195217</v>
      </c>
      <c r="AD79" s="207">
        <f t="shared" si="9"/>
        <v>4.972112031690239</v>
      </c>
      <c r="AE79" s="207"/>
      <c r="AF79" s="207"/>
      <c r="AG79" s="207"/>
      <c r="AH79" s="212">
        <f t="shared" si="10"/>
        <v>2.5849999999999999E-4</v>
      </c>
      <c r="AI79" s="212">
        <f t="shared" si="11"/>
        <v>9.9970000000000007E-5</v>
      </c>
      <c r="AK79" s="219">
        <v>1000</v>
      </c>
      <c r="AL79" s="220">
        <v>2.9770000000000003E-4</v>
      </c>
      <c r="AM79" s="224">
        <v>11.9</v>
      </c>
      <c r="AN79" s="221">
        <v>-10.4</v>
      </c>
      <c r="AO79" s="225">
        <v>3</v>
      </c>
      <c r="AP79" s="207"/>
      <c r="AQ79" s="207"/>
      <c r="AR79" s="207"/>
      <c r="AS79" s="211"/>
      <c r="AU79" s="211"/>
      <c r="AV79" s="212"/>
      <c r="AW79" s="213"/>
      <c r="AX79" s="216"/>
      <c r="AY79" s="207"/>
      <c r="AZ79" s="207"/>
      <c r="BA79" s="207"/>
      <c r="BB79" s="223"/>
      <c r="BD79" s="211">
        <v>1000</v>
      </c>
      <c r="BE79" s="212">
        <v>8.2579999999999999E-5</v>
      </c>
      <c r="BF79" s="213">
        <v>18.399999999999999</v>
      </c>
      <c r="BG79" s="216">
        <v>-16.7</v>
      </c>
      <c r="BH79" s="207"/>
      <c r="BI79" s="207"/>
      <c r="BJ79" s="207"/>
      <c r="BK79" s="207"/>
      <c r="BM79" s="211"/>
      <c r="BN79" s="212"/>
      <c r="BO79" s="213"/>
      <c r="BP79" s="214"/>
      <c r="BQ79" s="207"/>
      <c r="BR79" s="207"/>
      <c r="BS79" s="207"/>
      <c r="BT79" s="207"/>
      <c r="BU79" s="212"/>
      <c r="BV79" s="212"/>
      <c r="BW79" s="212"/>
      <c r="BY79" s="211"/>
      <c r="BZ79" s="212"/>
      <c r="CA79" s="213"/>
      <c r="CB79" s="214"/>
      <c r="CC79" s="207"/>
      <c r="CD79" s="207"/>
      <c r="CE79" s="207"/>
      <c r="CF79" s="207"/>
      <c r="CG79" s="212"/>
      <c r="CM79" s="211">
        <v>1000</v>
      </c>
      <c r="CN79" s="212">
        <v>9.9970000000000007E-5</v>
      </c>
      <c r="CO79" s="216">
        <v>2</v>
      </c>
      <c r="CP79" s="216">
        <v>-2.2999999999999998</v>
      </c>
      <c r="CQ79" s="216">
        <v>4.9000000000000004</v>
      </c>
      <c r="CR79" s="207"/>
      <c r="CS79" s="207"/>
      <c r="CT79" s="207"/>
      <c r="CV79" s="211">
        <v>1000</v>
      </c>
      <c r="CW79" s="212">
        <v>2.5849999999999999E-4</v>
      </c>
      <c r="CX79" s="216">
        <v>1.8</v>
      </c>
      <c r="CY79" s="216">
        <v>-2.1</v>
      </c>
      <c r="CZ79" s="216">
        <v>5</v>
      </c>
      <c r="DA79" s="207"/>
      <c r="DB79" s="207"/>
      <c r="DC79" s="207"/>
    </row>
    <row r="80" spans="1:107" s="215" customFormat="1" x14ac:dyDescent="0.15">
      <c r="A80" s="255">
        <v>1050</v>
      </c>
      <c r="B80" s="212">
        <v>0.15419999999999998</v>
      </c>
      <c r="C80" s="213">
        <v>2.2000000000000002</v>
      </c>
      <c r="D80" s="256">
        <v>-4</v>
      </c>
      <c r="E80" s="207">
        <v>2.3094010767585034</v>
      </c>
      <c r="F80" s="207">
        <v>5.2</v>
      </c>
      <c r="H80" s="211">
        <v>1050</v>
      </c>
      <c r="I80" s="212">
        <v>9.1590000000000005E-2</v>
      </c>
      <c r="J80" s="213">
        <v>5.54</v>
      </c>
      <c r="K80" s="214">
        <v>4.8</v>
      </c>
      <c r="L80" s="207">
        <v>5</v>
      </c>
      <c r="M80" s="207">
        <v>4.22</v>
      </c>
      <c r="N80" s="207">
        <v>2.67</v>
      </c>
      <c r="O80" s="218">
        <v>1.089</v>
      </c>
      <c r="Q80" s="211">
        <v>1050</v>
      </c>
      <c r="R80" s="212">
        <v>7.5509999999999994E-2</v>
      </c>
      <c r="S80" s="213">
        <v>0.28199999999999997</v>
      </c>
      <c r="T80" s="214">
        <v>0.70399999999999996</v>
      </c>
      <c r="U80" s="207">
        <v>2.504</v>
      </c>
      <c r="V80" s="207">
        <v>2.504</v>
      </c>
      <c r="W80" s="207">
        <v>1E-3</v>
      </c>
      <c r="X80" s="207"/>
      <c r="Z80" s="211">
        <v>1050</v>
      </c>
      <c r="AA80" s="212">
        <f t="shared" si="6"/>
        <v>2.7919000000000002E-4</v>
      </c>
      <c r="AB80" s="213">
        <f t="shared" si="7"/>
        <v>1.8551524051721051</v>
      </c>
      <c r="AC80" s="216">
        <f t="shared" si="8"/>
        <v>-2.2275762025860524</v>
      </c>
      <c r="AD80" s="207">
        <f t="shared" si="9"/>
        <v>5.3724237974139486</v>
      </c>
      <c r="AE80" s="207"/>
      <c r="AF80" s="207"/>
      <c r="AG80" s="207"/>
      <c r="AH80" s="212">
        <f t="shared" si="10"/>
        <v>2.0220000000000001E-4</v>
      </c>
      <c r="AI80" s="212">
        <f t="shared" si="11"/>
        <v>7.6990000000000007E-5</v>
      </c>
      <c r="AK80" s="219">
        <v>1050</v>
      </c>
      <c r="AL80" s="220">
        <v>2.385E-4</v>
      </c>
      <c r="AM80" s="224">
        <v>12.7</v>
      </c>
      <c r="AN80" s="221">
        <v>-10.7</v>
      </c>
      <c r="AO80" s="225">
        <v>3.2</v>
      </c>
      <c r="AP80" s="207"/>
      <c r="AQ80" s="207"/>
      <c r="AR80" s="207"/>
      <c r="AS80" s="211"/>
      <c r="AU80" s="211"/>
      <c r="AV80" s="212"/>
      <c r="AW80" s="213"/>
      <c r="AX80" s="216"/>
      <c r="AY80" s="207"/>
      <c r="AZ80" s="207"/>
      <c r="BA80" s="207"/>
      <c r="BB80" s="223"/>
      <c r="BD80" s="211">
        <v>1050</v>
      </c>
      <c r="BE80" s="212">
        <v>6.2990000000000005E-5</v>
      </c>
      <c r="BF80" s="213">
        <v>18.600000000000001</v>
      </c>
      <c r="BG80" s="216">
        <v>-17.2</v>
      </c>
      <c r="BH80" s="207"/>
      <c r="BI80" s="207"/>
      <c r="BJ80" s="207"/>
      <c r="BK80" s="207"/>
      <c r="BM80" s="211"/>
      <c r="BN80" s="212"/>
      <c r="BO80" s="213"/>
      <c r="BP80" s="214"/>
      <c r="BQ80" s="207"/>
      <c r="BR80" s="207"/>
      <c r="BS80" s="207"/>
      <c r="BT80" s="207"/>
      <c r="BU80" s="212"/>
      <c r="BV80" s="212"/>
      <c r="BW80" s="212"/>
      <c r="BY80" s="211"/>
      <c r="BZ80" s="212"/>
      <c r="CA80" s="213"/>
      <c r="CB80" s="214"/>
      <c r="CC80" s="207"/>
      <c r="CD80" s="207"/>
      <c r="CE80" s="207"/>
      <c r="CF80" s="207"/>
      <c r="CG80" s="212"/>
      <c r="CM80" s="211">
        <v>1050</v>
      </c>
      <c r="CN80" s="212">
        <v>7.6990000000000007E-5</v>
      </c>
      <c r="CO80" s="216">
        <v>2</v>
      </c>
      <c r="CP80" s="216">
        <v>-2.2999999999999998</v>
      </c>
      <c r="CQ80" s="216">
        <v>5.3</v>
      </c>
      <c r="CR80" s="207"/>
      <c r="CS80" s="207"/>
      <c r="CT80" s="207"/>
      <c r="CV80" s="211">
        <v>1050</v>
      </c>
      <c r="CW80" s="212">
        <v>2.0220000000000001E-4</v>
      </c>
      <c r="CX80" s="216">
        <v>1.8</v>
      </c>
      <c r="CY80" s="216">
        <v>-2.2000000000000002</v>
      </c>
      <c r="CZ80" s="216">
        <v>5.4</v>
      </c>
      <c r="DA80" s="207"/>
      <c r="DB80" s="207"/>
      <c r="DC80" s="207"/>
    </row>
    <row r="81" spans="1:107" s="215" customFormat="1" x14ac:dyDescent="0.15">
      <c r="A81" s="255">
        <v>1100</v>
      </c>
      <c r="B81" s="212">
        <v>0.1295</v>
      </c>
      <c r="C81" s="213">
        <v>2.2999999999999998</v>
      </c>
      <c r="D81" s="256">
        <v>-4</v>
      </c>
      <c r="E81" s="207">
        <v>2.3094010767585034</v>
      </c>
      <c r="F81" s="207">
        <v>5.4</v>
      </c>
      <c r="H81" s="211">
        <v>1100</v>
      </c>
      <c r="I81" s="212">
        <v>6.8680000000000005E-2</v>
      </c>
      <c r="J81" s="213">
        <v>5.54</v>
      </c>
      <c r="K81" s="214">
        <v>4.82</v>
      </c>
      <c r="L81" s="207">
        <v>5.2</v>
      </c>
      <c r="M81" s="207">
        <v>4.4400000000000004</v>
      </c>
      <c r="N81" s="207">
        <v>2.72</v>
      </c>
      <c r="O81" s="218">
        <v>1.1004</v>
      </c>
      <c r="Q81" s="211">
        <v>1100</v>
      </c>
      <c r="R81" s="212">
        <v>6.5500000000000003E-2</v>
      </c>
      <c r="S81" s="213">
        <v>0.28799999999999998</v>
      </c>
      <c r="T81" s="214">
        <v>0.751</v>
      </c>
      <c r="U81" s="207">
        <v>2.5539999999999998</v>
      </c>
      <c r="V81" s="207">
        <v>2.5539999999999998</v>
      </c>
      <c r="W81" s="207">
        <v>1.7000000000000001E-2</v>
      </c>
      <c r="X81" s="207"/>
      <c r="Z81" s="211">
        <v>1100</v>
      </c>
      <c r="AA81" s="212">
        <f t="shared" si="6"/>
        <v>2.1897999999999999E-4</v>
      </c>
      <c r="AB81" s="213">
        <f t="shared" si="7"/>
        <v>1.9545985934788566</v>
      </c>
      <c r="AC81" s="216">
        <f t="shared" si="8"/>
        <v>-2.3272992967394281</v>
      </c>
      <c r="AD81" s="207">
        <f t="shared" si="9"/>
        <v>5.7454014065211432</v>
      </c>
      <c r="AE81" s="207"/>
      <c r="AF81" s="207"/>
      <c r="AG81" s="207"/>
      <c r="AH81" s="212">
        <f t="shared" si="10"/>
        <v>1.5919999999999999E-4</v>
      </c>
      <c r="AI81" s="212">
        <f t="shared" si="11"/>
        <v>5.978E-5</v>
      </c>
      <c r="AK81" s="219">
        <v>1100</v>
      </c>
      <c r="AL81" s="220">
        <v>1.9220000000000001E-4</v>
      </c>
      <c r="AM81" s="224">
        <v>13.4</v>
      </c>
      <c r="AN81" s="221">
        <v>-11.2</v>
      </c>
      <c r="AO81" s="225">
        <v>3.4</v>
      </c>
      <c r="AP81" s="207"/>
      <c r="AQ81" s="207"/>
      <c r="AR81" s="207"/>
      <c r="AS81" s="211"/>
      <c r="AU81" s="211"/>
      <c r="AV81" s="212"/>
      <c r="AW81" s="213"/>
      <c r="AX81" s="216"/>
      <c r="AY81" s="207"/>
      <c r="AZ81" s="207"/>
      <c r="BA81" s="207"/>
      <c r="BB81" s="223"/>
      <c r="BD81" s="211">
        <v>1100</v>
      </c>
      <c r="BE81" s="212">
        <v>4.8560000000000003E-5</v>
      </c>
      <c r="BF81" s="213">
        <v>18.8</v>
      </c>
      <c r="BG81" s="216">
        <v>-17.5</v>
      </c>
      <c r="BH81" s="207"/>
      <c r="BI81" s="207"/>
      <c r="BJ81" s="207"/>
      <c r="BK81" s="207"/>
      <c r="BM81" s="211"/>
      <c r="BN81" s="212"/>
      <c r="BO81" s="213"/>
      <c r="BP81" s="214"/>
      <c r="BQ81" s="207"/>
      <c r="BR81" s="207"/>
      <c r="BS81" s="207"/>
      <c r="BT81" s="207"/>
      <c r="BU81" s="212"/>
      <c r="BV81" s="212"/>
      <c r="BW81" s="212"/>
      <c r="BY81" s="211"/>
      <c r="BZ81" s="212"/>
      <c r="CA81" s="213"/>
      <c r="CB81" s="214"/>
      <c r="CC81" s="207"/>
      <c r="CD81" s="207"/>
      <c r="CE81" s="207"/>
      <c r="CF81" s="207"/>
      <c r="CG81" s="212"/>
      <c r="CM81" s="211">
        <v>1100</v>
      </c>
      <c r="CN81" s="212">
        <v>5.978E-5</v>
      </c>
      <c r="CO81" s="216">
        <v>2.1</v>
      </c>
      <c r="CP81" s="216">
        <v>-2.4</v>
      </c>
      <c r="CQ81" s="216">
        <v>5.6</v>
      </c>
      <c r="CR81" s="207"/>
      <c r="CS81" s="207"/>
      <c r="CT81" s="207"/>
      <c r="CV81" s="211">
        <v>1100</v>
      </c>
      <c r="CW81" s="212">
        <v>1.5919999999999999E-4</v>
      </c>
      <c r="CX81" s="216">
        <v>1.9</v>
      </c>
      <c r="CY81" s="216">
        <v>-2.2999999999999998</v>
      </c>
      <c r="CZ81" s="216">
        <v>5.8</v>
      </c>
      <c r="DA81" s="207"/>
      <c r="DB81" s="207"/>
      <c r="DC81" s="207"/>
    </row>
    <row r="82" spans="1:107" s="215" customFormat="1" x14ac:dyDescent="0.15">
      <c r="A82" s="255">
        <v>1150</v>
      </c>
      <c r="B82" s="212">
        <v>0.10929999999999999</v>
      </c>
      <c r="C82" s="213">
        <v>2.2999999999999998</v>
      </c>
      <c r="D82" s="256">
        <v>-4.0999999999999996</v>
      </c>
      <c r="E82" s="207">
        <v>2.3671361036774656</v>
      </c>
      <c r="F82" s="207">
        <v>5.6</v>
      </c>
      <c r="H82" s="211">
        <v>1150</v>
      </c>
      <c r="I82" s="212">
        <v>5.1929999999999997E-2</v>
      </c>
      <c r="J82" s="213">
        <v>5.55</v>
      </c>
      <c r="K82" s="214">
        <v>4.8499999999999996</v>
      </c>
      <c r="L82" s="207">
        <v>5.42</v>
      </c>
      <c r="M82" s="207">
        <v>4.66</v>
      </c>
      <c r="N82" s="207">
        <v>2.77</v>
      </c>
      <c r="O82" s="218">
        <v>1.1122000000000001</v>
      </c>
      <c r="Q82" s="211">
        <v>1150</v>
      </c>
      <c r="R82" s="212">
        <v>5.6980000000000003E-2</v>
      </c>
      <c r="S82" s="213">
        <v>0.28799999999999998</v>
      </c>
      <c r="T82" s="214">
        <v>0.80400000000000005</v>
      </c>
      <c r="U82" s="207">
        <v>2.605</v>
      </c>
      <c r="V82" s="207">
        <v>2.6040000000000001</v>
      </c>
      <c r="W82" s="207">
        <v>3.2000000000000001E-2</v>
      </c>
      <c r="X82" s="207"/>
      <c r="Z82" s="211">
        <v>1150</v>
      </c>
      <c r="AA82" s="212">
        <f t="shared" si="6"/>
        <v>1.7285E-4</v>
      </c>
      <c r="AB82" s="213">
        <f t="shared" si="7"/>
        <v>1.9540931443448077</v>
      </c>
      <c r="AC82" s="216">
        <f t="shared" si="8"/>
        <v>-2.4</v>
      </c>
      <c r="AD82" s="207">
        <f t="shared" si="9"/>
        <v>6.145906855655193</v>
      </c>
      <c r="AE82" s="207"/>
      <c r="AF82" s="207"/>
      <c r="AG82" s="207"/>
      <c r="AH82" s="212">
        <f t="shared" si="10"/>
        <v>1.261E-4</v>
      </c>
      <c r="AI82" s="212">
        <f t="shared" si="11"/>
        <v>4.6749999999999998E-5</v>
      </c>
      <c r="AK82" s="219">
        <v>1150</v>
      </c>
      <c r="AL82" s="220">
        <v>1.5589999999999999E-4</v>
      </c>
      <c r="AM82" s="224">
        <v>13.8</v>
      </c>
      <c r="AN82" s="221">
        <v>-11.7</v>
      </c>
      <c r="AO82" s="225">
        <v>3.6</v>
      </c>
      <c r="AP82" s="207"/>
      <c r="AQ82" s="207"/>
      <c r="AR82" s="207"/>
      <c r="AS82" s="211"/>
      <c r="AU82" s="211"/>
      <c r="AV82" s="212"/>
      <c r="AW82" s="213"/>
      <c r="AX82" s="216"/>
      <c r="AY82" s="207"/>
      <c r="AZ82" s="207"/>
      <c r="BA82" s="207"/>
      <c r="BB82" s="223"/>
      <c r="BD82" s="211">
        <v>1150</v>
      </c>
      <c r="BE82" s="212">
        <v>3.773E-5</v>
      </c>
      <c r="BF82" s="213">
        <v>18.899999999999999</v>
      </c>
      <c r="BG82" s="216">
        <v>-18.100000000000001</v>
      </c>
      <c r="BH82" s="207"/>
      <c r="BI82" s="207"/>
      <c r="BJ82" s="207"/>
      <c r="BK82" s="207"/>
      <c r="BM82" s="211"/>
      <c r="BN82" s="212"/>
      <c r="BO82" s="213"/>
      <c r="BP82" s="214"/>
      <c r="BQ82" s="207"/>
      <c r="BR82" s="207"/>
      <c r="BS82" s="207"/>
      <c r="BT82" s="207"/>
      <c r="BU82" s="212"/>
      <c r="BV82" s="212"/>
      <c r="BW82" s="212"/>
      <c r="BY82" s="211"/>
      <c r="BZ82" s="212"/>
      <c r="CA82" s="213"/>
      <c r="CB82" s="214"/>
      <c r="CC82" s="207"/>
      <c r="CD82" s="207"/>
      <c r="CE82" s="207"/>
      <c r="CF82" s="207"/>
      <c r="CG82" s="212"/>
      <c r="CM82" s="211">
        <v>1150</v>
      </c>
      <c r="CN82" s="212">
        <v>4.6749999999999998E-5</v>
      </c>
      <c r="CO82" s="216">
        <v>2.1</v>
      </c>
      <c r="CP82" s="216">
        <v>-2.4</v>
      </c>
      <c r="CQ82" s="216">
        <v>6</v>
      </c>
      <c r="CR82" s="207"/>
      <c r="CS82" s="207"/>
      <c r="CT82" s="207"/>
      <c r="CV82" s="211">
        <v>1150</v>
      </c>
      <c r="CW82" s="212">
        <v>1.261E-4</v>
      </c>
      <c r="CX82" s="216">
        <v>1.9</v>
      </c>
      <c r="CY82" s="216">
        <v>-2.4</v>
      </c>
      <c r="CZ82" s="216">
        <v>6.2</v>
      </c>
      <c r="DA82" s="207"/>
      <c r="DB82" s="207"/>
      <c r="DC82" s="207"/>
    </row>
    <row r="83" spans="1:107" s="215" customFormat="1" x14ac:dyDescent="0.15">
      <c r="A83" s="255">
        <v>1200</v>
      </c>
      <c r="B83" s="212">
        <v>9.2599999999999988E-2</v>
      </c>
      <c r="C83" s="213">
        <v>2.2999999999999998</v>
      </c>
      <c r="D83" s="256">
        <v>-4.0999999999999996</v>
      </c>
      <c r="E83" s="207">
        <v>2.3671361036774656</v>
      </c>
      <c r="F83" s="207">
        <v>5.9</v>
      </c>
      <c r="H83" s="211">
        <v>1200</v>
      </c>
      <c r="I83" s="212">
        <v>3.9579999999999997E-2</v>
      </c>
      <c r="J83" s="213">
        <v>5.56</v>
      </c>
      <c r="K83" s="214">
        <v>4.88</v>
      </c>
      <c r="L83" s="207">
        <v>5.63</v>
      </c>
      <c r="M83" s="207">
        <v>4.88</v>
      </c>
      <c r="N83" s="207">
        <v>2.82</v>
      </c>
      <c r="O83" s="218">
        <v>1.1242000000000001</v>
      </c>
      <c r="Q83" s="211">
        <v>1200</v>
      </c>
      <c r="R83" s="212">
        <v>4.9700000000000001E-2</v>
      </c>
      <c r="S83" s="213">
        <v>0.30499999999999999</v>
      </c>
      <c r="T83" s="214">
        <v>0.85099999999999998</v>
      </c>
      <c r="U83" s="207">
        <v>2.6560000000000001</v>
      </c>
      <c r="V83" s="207">
        <v>2.6560000000000001</v>
      </c>
      <c r="W83" s="207">
        <v>4.7E-2</v>
      </c>
      <c r="X83" s="207"/>
      <c r="Z83" s="211">
        <v>1200</v>
      </c>
      <c r="AA83" s="212">
        <f t="shared" si="6"/>
        <v>1.373E-4</v>
      </c>
      <c r="AB83" s="213">
        <f t="shared" si="7"/>
        <v>1.9536052439912599</v>
      </c>
      <c r="AC83" s="216">
        <f t="shared" si="8"/>
        <v>-2.42680262199563</v>
      </c>
      <c r="AD83" s="207">
        <f t="shared" si="9"/>
        <v>6.5463947560087403</v>
      </c>
      <c r="AE83" s="207"/>
      <c r="AF83" s="207"/>
      <c r="AG83" s="207"/>
      <c r="AH83" s="212">
        <f t="shared" si="10"/>
        <v>1.005E-4</v>
      </c>
      <c r="AI83" s="212">
        <f t="shared" si="11"/>
        <v>3.68E-5</v>
      </c>
      <c r="AK83" s="219">
        <v>1200</v>
      </c>
      <c r="AL83" s="220">
        <v>1.273E-4</v>
      </c>
      <c r="AM83" s="224">
        <v>14.3</v>
      </c>
      <c r="AN83" s="221">
        <v>-12.3</v>
      </c>
      <c r="AO83" s="225">
        <v>3.8</v>
      </c>
      <c r="AP83" s="207"/>
      <c r="AQ83" s="207"/>
      <c r="AR83" s="207"/>
      <c r="AS83" s="211"/>
      <c r="AU83" s="211"/>
      <c r="AV83" s="212"/>
      <c r="AW83" s="213"/>
      <c r="AX83" s="216"/>
      <c r="AY83" s="207"/>
      <c r="AZ83" s="207"/>
      <c r="BA83" s="207"/>
      <c r="BB83" s="223"/>
      <c r="BD83" s="211">
        <v>1200</v>
      </c>
      <c r="BE83" s="212">
        <v>2.9499999999999999E-5</v>
      </c>
      <c r="BF83" s="213">
        <v>19.100000000000001</v>
      </c>
      <c r="BG83" s="216">
        <v>-18.600000000000001</v>
      </c>
      <c r="BH83" s="207"/>
      <c r="BI83" s="207"/>
      <c r="BJ83" s="207"/>
      <c r="BK83" s="207"/>
      <c r="BM83" s="211"/>
      <c r="BN83" s="212"/>
      <c r="BO83" s="213"/>
      <c r="BP83" s="214"/>
      <c r="BQ83" s="207"/>
      <c r="BR83" s="207"/>
      <c r="BS83" s="207"/>
      <c r="BT83" s="207"/>
      <c r="BU83" s="212"/>
      <c r="BV83" s="212"/>
      <c r="BW83" s="212"/>
      <c r="BY83" s="211"/>
      <c r="BZ83" s="212"/>
      <c r="CA83" s="213"/>
      <c r="CB83" s="214"/>
      <c r="CC83" s="207"/>
      <c r="CD83" s="207"/>
      <c r="CE83" s="207"/>
      <c r="CF83" s="207"/>
      <c r="CG83" s="212"/>
      <c r="CM83" s="211">
        <v>1200</v>
      </c>
      <c r="CN83" s="212">
        <v>3.68E-5</v>
      </c>
      <c r="CO83" s="216">
        <v>2.1</v>
      </c>
      <c r="CP83" s="216">
        <v>-2.5</v>
      </c>
      <c r="CQ83" s="216">
        <v>6.4</v>
      </c>
      <c r="CR83" s="207"/>
      <c r="CS83" s="207"/>
      <c r="CT83" s="207"/>
      <c r="CV83" s="211">
        <v>1200</v>
      </c>
      <c r="CW83" s="212">
        <v>1.005E-4</v>
      </c>
      <c r="CX83" s="216">
        <v>1.9</v>
      </c>
      <c r="CY83" s="216">
        <v>-2.4</v>
      </c>
      <c r="CZ83" s="216">
        <v>6.6</v>
      </c>
      <c r="DA83" s="207"/>
      <c r="DB83" s="207"/>
      <c r="DC83" s="207"/>
    </row>
    <row r="84" spans="1:107" s="222" customFormat="1" x14ac:dyDescent="0.15">
      <c r="A84" s="267">
        <v>1250</v>
      </c>
      <c r="B84" s="268">
        <v>7.8799999999999995E-2</v>
      </c>
      <c r="C84" s="269">
        <v>2.2999999999999998</v>
      </c>
      <c r="D84" s="270">
        <v>-4.0999999999999996</v>
      </c>
      <c r="E84" s="271">
        <v>2.3671361036774656</v>
      </c>
      <c r="F84" s="271">
        <v>6.1</v>
      </c>
      <c r="G84" s="215"/>
      <c r="H84" s="211">
        <v>1250</v>
      </c>
      <c r="I84" s="212">
        <v>3.04E-2</v>
      </c>
      <c r="J84" s="213">
        <v>5.58</v>
      </c>
      <c r="K84" s="214">
        <v>4.91</v>
      </c>
      <c r="L84" s="207">
        <v>5.85</v>
      </c>
      <c r="M84" s="207">
        <v>5.0999999999999996</v>
      </c>
      <c r="N84" s="207">
        <v>2.87</v>
      </c>
      <c r="O84" s="218">
        <v>1.1364000000000001</v>
      </c>
      <c r="P84" s="215"/>
      <c r="Q84" s="211">
        <v>1250</v>
      </c>
      <c r="R84" s="212">
        <v>4.3450000000000003E-2</v>
      </c>
      <c r="S84" s="213">
        <v>0.32800000000000001</v>
      </c>
      <c r="T84" s="214">
        <v>0.89800000000000002</v>
      </c>
      <c r="U84" s="207">
        <v>2.7069999999999999</v>
      </c>
      <c r="V84" s="207">
        <v>2.7069999999999999</v>
      </c>
      <c r="W84" s="207">
        <v>6.0999999999999999E-2</v>
      </c>
      <c r="X84" s="207"/>
      <c r="Y84" s="215"/>
      <c r="Z84" s="211">
        <v>1250</v>
      </c>
      <c r="AA84" s="212">
        <f t="shared" si="6"/>
        <v>1.0966E-4</v>
      </c>
      <c r="AB84" s="213">
        <f t="shared" si="7"/>
        <v>2.0265821630494254</v>
      </c>
      <c r="AC84" s="216">
        <f t="shared" si="8"/>
        <v>-2.5265821630494254</v>
      </c>
      <c r="AD84" s="207">
        <f t="shared" si="9"/>
        <v>6.9202535108517234</v>
      </c>
      <c r="AE84" s="207"/>
      <c r="AF84" s="207"/>
      <c r="AG84" s="207"/>
      <c r="AH84" s="212">
        <f t="shared" si="10"/>
        <v>8.051E-5</v>
      </c>
      <c r="AI84" s="212">
        <f t="shared" si="11"/>
        <v>2.915E-5</v>
      </c>
      <c r="AJ84" s="215"/>
      <c r="AK84" s="219">
        <v>1250</v>
      </c>
      <c r="AL84" s="220">
        <v>1.043E-4</v>
      </c>
      <c r="AM84" s="224">
        <v>14.8</v>
      </c>
      <c r="AN84" s="221">
        <v>-12.7</v>
      </c>
      <c r="AO84" s="225">
        <v>4</v>
      </c>
      <c r="AP84" s="207"/>
      <c r="AQ84" s="207"/>
      <c r="AR84" s="207"/>
      <c r="AS84" s="211"/>
      <c r="AT84" s="215"/>
      <c r="AU84" s="211"/>
      <c r="AV84" s="212"/>
      <c r="AW84" s="213"/>
      <c r="AX84" s="216"/>
      <c r="AY84" s="207"/>
      <c r="AZ84" s="207"/>
      <c r="BA84" s="207"/>
      <c r="BB84" s="223"/>
      <c r="BC84" s="215"/>
      <c r="BD84" s="211">
        <v>1250</v>
      </c>
      <c r="BE84" s="212">
        <v>2.3220000000000001E-5</v>
      </c>
      <c r="BF84" s="213">
        <v>19.3</v>
      </c>
      <c r="BG84" s="216">
        <v>-19.2</v>
      </c>
      <c r="BH84" s="207"/>
      <c r="BI84" s="207"/>
      <c r="BJ84" s="207"/>
      <c r="BK84" s="207"/>
      <c r="BL84" s="215"/>
      <c r="BM84" s="211"/>
      <c r="BN84" s="212"/>
      <c r="BO84" s="213"/>
      <c r="BP84" s="214"/>
      <c r="BQ84" s="207"/>
      <c r="BR84" s="207"/>
      <c r="BS84" s="207"/>
      <c r="BT84" s="207"/>
      <c r="BU84" s="212"/>
      <c r="BV84" s="212"/>
      <c r="BW84" s="212"/>
      <c r="BX84" s="215"/>
      <c r="BY84" s="211"/>
      <c r="BZ84" s="212"/>
      <c r="CA84" s="213"/>
      <c r="CB84" s="214"/>
      <c r="CC84" s="207"/>
      <c r="CD84" s="207"/>
      <c r="CE84" s="207"/>
      <c r="CF84" s="207"/>
      <c r="CG84" s="212"/>
      <c r="CH84" s="215"/>
      <c r="CI84" s="215"/>
      <c r="CM84" s="211">
        <v>1250</v>
      </c>
      <c r="CN84" s="212">
        <v>2.915E-5</v>
      </c>
      <c r="CO84" s="216">
        <v>2.1</v>
      </c>
      <c r="CP84" s="216">
        <v>-2.6</v>
      </c>
      <c r="CQ84" s="216">
        <v>6.7</v>
      </c>
      <c r="CR84" s="207"/>
      <c r="CS84" s="207"/>
      <c r="CT84" s="207"/>
      <c r="CU84" s="215"/>
      <c r="CV84" s="211">
        <v>1250</v>
      </c>
      <c r="CW84" s="212">
        <v>8.051E-5</v>
      </c>
      <c r="CX84" s="216">
        <v>2</v>
      </c>
      <c r="CY84" s="216">
        <v>-2.5</v>
      </c>
      <c r="CZ84" s="216">
        <v>7</v>
      </c>
      <c r="DA84" s="207"/>
      <c r="DB84" s="207"/>
      <c r="DC84" s="207"/>
    </row>
    <row r="85" spans="1:107" s="215" customFormat="1" x14ac:dyDescent="0.15">
      <c r="A85" s="255">
        <v>1300</v>
      </c>
      <c r="B85" s="212">
        <v>6.7299999999999999E-2</v>
      </c>
      <c r="C85" s="213">
        <v>2.4</v>
      </c>
      <c r="D85" s="256">
        <v>-4.2</v>
      </c>
      <c r="E85" s="207">
        <v>2.4248711305964283</v>
      </c>
      <c r="F85" s="207">
        <v>6.3</v>
      </c>
      <c r="H85" s="211">
        <v>1300</v>
      </c>
      <c r="I85" s="212">
        <v>2.349E-2</v>
      </c>
      <c r="J85" s="213">
        <v>5.6</v>
      </c>
      <c r="K85" s="214">
        <v>4.9400000000000004</v>
      </c>
      <c r="L85" s="207">
        <v>6.08</v>
      </c>
      <c r="M85" s="207">
        <v>5.32</v>
      </c>
      <c r="N85" s="207">
        <v>2.93</v>
      </c>
      <c r="O85" s="218">
        <v>1.1475</v>
      </c>
      <c r="Q85" s="211">
        <v>1300</v>
      </c>
      <c r="R85" s="212">
        <v>3.807E-2</v>
      </c>
      <c r="S85" s="213">
        <v>0.34799999999999998</v>
      </c>
      <c r="T85" s="214">
        <v>0.94499999999999995</v>
      </c>
      <c r="U85" s="207">
        <v>2.762</v>
      </c>
      <c r="V85" s="207">
        <v>2.7610000000000001</v>
      </c>
      <c r="W85" s="207">
        <v>7.3999999999999996E-2</v>
      </c>
      <c r="X85" s="207"/>
      <c r="Z85" s="211">
        <v>1300</v>
      </c>
      <c r="AA85" s="212">
        <f t="shared" si="6"/>
        <v>8.8010000000000006E-5</v>
      </c>
      <c r="AB85" s="213">
        <f t="shared" si="7"/>
        <v>2.052744006362913</v>
      </c>
      <c r="AC85" s="216">
        <f t="shared" si="8"/>
        <v>-2.5263720031814567</v>
      </c>
      <c r="AD85" s="207">
        <f t="shared" si="9"/>
        <v>7.3208839904556298</v>
      </c>
      <c r="AE85" s="207"/>
      <c r="AF85" s="207"/>
      <c r="AG85" s="207"/>
      <c r="AH85" s="212">
        <f t="shared" si="10"/>
        <v>6.4800000000000003E-5</v>
      </c>
      <c r="AI85" s="212">
        <f t="shared" si="11"/>
        <v>2.321E-5</v>
      </c>
      <c r="AK85" s="219">
        <v>1300</v>
      </c>
      <c r="AL85" s="220">
        <v>8.5829999999999996E-5</v>
      </c>
      <c r="AM85" s="224">
        <v>15.4</v>
      </c>
      <c r="AN85" s="221">
        <v>-13.1</v>
      </c>
      <c r="AO85" s="225">
        <v>4.2</v>
      </c>
      <c r="AP85" s="207"/>
      <c r="AQ85" s="207"/>
      <c r="AR85" s="207"/>
      <c r="AS85" s="211"/>
      <c r="AU85" s="211"/>
      <c r="AV85" s="212"/>
      <c r="AW85" s="213"/>
      <c r="AX85" s="216"/>
      <c r="AY85" s="207"/>
      <c r="AZ85" s="207"/>
      <c r="BA85" s="207"/>
      <c r="BB85" s="223"/>
      <c r="BD85" s="211">
        <v>1300</v>
      </c>
      <c r="BE85" s="212">
        <v>1.863E-5</v>
      </c>
      <c r="BF85" s="213">
        <v>19.7</v>
      </c>
      <c r="BG85" s="216">
        <v>-20.100000000000001</v>
      </c>
      <c r="BH85" s="207"/>
      <c r="BI85" s="207"/>
      <c r="BJ85" s="207"/>
      <c r="BK85" s="207"/>
      <c r="BM85" s="211"/>
      <c r="BN85" s="212"/>
      <c r="BO85" s="213"/>
      <c r="BP85" s="214"/>
      <c r="BQ85" s="207"/>
      <c r="BR85" s="207"/>
      <c r="BS85" s="207"/>
      <c r="BT85" s="207"/>
      <c r="BU85" s="212"/>
      <c r="BV85" s="212"/>
      <c r="BW85" s="212"/>
      <c r="BY85" s="211"/>
      <c r="BZ85" s="212"/>
      <c r="CA85" s="213"/>
      <c r="CB85" s="214"/>
      <c r="CC85" s="207"/>
      <c r="CD85" s="207"/>
      <c r="CE85" s="207"/>
      <c r="CF85" s="207"/>
      <c r="CG85" s="212"/>
      <c r="CM85" s="211">
        <v>1300</v>
      </c>
      <c r="CN85" s="212">
        <v>2.321E-5</v>
      </c>
      <c r="CO85" s="216">
        <v>2.2000000000000002</v>
      </c>
      <c r="CP85" s="216">
        <v>-2.6</v>
      </c>
      <c r="CQ85" s="216">
        <v>7.1</v>
      </c>
      <c r="CR85" s="207"/>
      <c r="CS85" s="207"/>
      <c r="CT85" s="207"/>
      <c r="CV85" s="211">
        <v>1300</v>
      </c>
      <c r="CW85" s="212">
        <v>6.4800000000000003E-5</v>
      </c>
      <c r="CX85" s="216">
        <v>2</v>
      </c>
      <c r="CY85" s="216">
        <v>-2.5</v>
      </c>
      <c r="CZ85" s="216">
        <v>7.4</v>
      </c>
      <c r="DA85" s="207"/>
      <c r="DB85" s="207"/>
      <c r="DC85" s="207"/>
    </row>
    <row r="86" spans="1:107" s="215" customFormat="1" x14ac:dyDescent="0.15">
      <c r="A86" s="255">
        <v>1350</v>
      </c>
      <c r="B86" s="212">
        <v>5.7599999999999998E-2</v>
      </c>
      <c r="C86" s="213">
        <v>2.2999999999999998</v>
      </c>
      <c r="D86" s="256">
        <v>-4.2</v>
      </c>
      <c r="E86" s="207">
        <v>2.4248711305964283</v>
      </c>
      <c r="F86" s="207">
        <v>6.6</v>
      </c>
      <c r="H86" s="211">
        <v>1350</v>
      </c>
      <c r="I86" s="212">
        <v>1.8280000000000001E-2</v>
      </c>
      <c r="J86" s="213">
        <v>5.64</v>
      </c>
      <c r="K86" s="214">
        <v>4.97</v>
      </c>
      <c r="L86" s="207">
        <v>6.3</v>
      </c>
      <c r="M86" s="207">
        <v>5.55</v>
      </c>
      <c r="N86" s="207">
        <v>2.98</v>
      </c>
      <c r="O86" s="218">
        <v>1.1586000000000001</v>
      </c>
      <c r="Q86" s="211">
        <v>1350</v>
      </c>
      <c r="R86" s="212">
        <v>3.3430000000000001E-2</v>
      </c>
      <c r="S86" s="213">
        <v>0.36899999999999999</v>
      </c>
      <c r="T86" s="214">
        <v>0.995</v>
      </c>
      <c r="U86" s="207">
        <v>2.8149999999999999</v>
      </c>
      <c r="V86" s="207">
        <v>2.8140000000000001</v>
      </c>
      <c r="W86" s="207">
        <v>8.5999999999999993E-2</v>
      </c>
      <c r="X86" s="207"/>
      <c r="Z86" s="211">
        <v>1350</v>
      </c>
      <c r="AA86" s="212">
        <f t="shared" si="6"/>
        <v>7.0939999999999995E-5</v>
      </c>
      <c r="AB86" s="213">
        <f t="shared" si="7"/>
        <v>2.0785734423456441</v>
      </c>
      <c r="AC86" s="216">
        <f t="shared" si="8"/>
        <v>-2.6261911474485484</v>
      </c>
      <c r="AD86" s="207">
        <f t="shared" si="9"/>
        <v>7.6952354102058083</v>
      </c>
      <c r="AE86" s="207"/>
      <c r="AF86" s="207"/>
      <c r="AG86" s="207"/>
      <c r="AH86" s="212">
        <f t="shared" si="10"/>
        <v>5.236E-5</v>
      </c>
      <c r="AI86" s="212">
        <f t="shared" si="11"/>
        <v>1.8580000000000002E-5</v>
      </c>
      <c r="AK86" s="219">
        <v>1350</v>
      </c>
      <c r="AL86" s="220">
        <v>7.0829999999999998E-5</v>
      </c>
      <c r="AM86" s="224">
        <v>16</v>
      </c>
      <c r="AN86" s="221">
        <v>-13.4</v>
      </c>
      <c r="AO86" s="225">
        <v>4.4000000000000004</v>
      </c>
      <c r="AP86" s="207"/>
      <c r="AQ86" s="207"/>
      <c r="AR86" s="207"/>
      <c r="AS86" s="211"/>
      <c r="AU86" s="211"/>
      <c r="AV86" s="212"/>
      <c r="AW86" s="213"/>
      <c r="AX86" s="216"/>
      <c r="AY86" s="207"/>
      <c r="AZ86" s="207"/>
      <c r="BA86" s="207"/>
      <c r="BB86" s="223"/>
      <c r="BD86" s="211">
        <v>1350</v>
      </c>
      <c r="BE86" s="212">
        <v>1.465E-5</v>
      </c>
      <c r="BF86" s="213">
        <v>20.100000000000001</v>
      </c>
      <c r="BG86" s="216">
        <v>-20.9</v>
      </c>
      <c r="BH86" s="207"/>
      <c r="BI86" s="207"/>
      <c r="BJ86" s="207"/>
      <c r="BK86" s="207"/>
      <c r="BM86" s="211"/>
      <c r="BN86" s="212"/>
      <c r="BO86" s="213"/>
      <c r="BP86" s="214"/>
      <c r="BQ86" s="207"/>
      <c r="BR86" s="207"/>
      <c r="BS86" s="207"/>
      <c r="BT86" s="207"/>
      <c r="BU86" s="212"/>
      <c r="BV86" s="212"/>
      <c r="BW86" s="212"/>
      <c r="BY86" s="211"/>
      <c r="BZ86" s="212"/>
      <c r="CA86" s="213"/>
      <c r="CB86" s="214"/>
      <c r="CC86" s="207"/>
      <c r="CD86" s="207"/>
      <c r="CE86" s="207"/>
      <c r="CF86" s="207"/>
      <c r="CG86" s="212"/>
      <c r="CM86" s="211">
        <v>1350</v>
      </c>
      <c r="CN86" s="212">
        <v>1.8580000000000002E-5</v>
      </c>
      <c r="CO86" s="216">
        <v>2.2999999999999998</v>
      </c>
      <c r="CP86" s="216">
        <v>-2.7</v>
      </c>
      <c r="CQ86" s="216">
        <v>7.4</v>
      </c>
      <c r="CR86" s="207"/>
      <c r="CS86" s="207"/>
      <c r="CT86" s="207"/>
      <c r="CV86" s="211">
        <v>1350</v>
      </c>
      <c r="CW86" s="212">
        <v>5.236E-5</v>
      </c>
      <c r="CX86" s="216">
        <v>2</v>
      </c>
      <c r="CY86" s="216">
        <v>-2.6</v>
      </c>
      <c r="CZ86" s="216">
        <v>7.8</v>
      </c>
      <c r="DA86" s="207"/>
      <c r="DB86" s="207"/>
      <c r="DC86" s="207"/>
    </row>
    <row r="87" spans="1:107" s="215" customFormat="1" x14ac:dyDescent="0.15">
      <c r="A87" s="255">
        <v>1400</v>
      </c>
      <c r="B87" s="212">
        <v>4.9500000000000002E-2</v>
      </c>
      <c r="C87" s="213">
        <v>2.4</v>
      </c>
      <c r="D87" s="256">
        <v>-4.2</v>
      </c>
      <c r="E87" s="207">
        <v>2.4248711305964283</v>
      </c>
      <c r="F87" s="207">
        <v>6.8</v>
      </c>
      <c r="H87" s="211">
        <v>1400</v>
      </c>
      <c r="I87" s="212">
        <v>1.431E-2</v>
      </c>
      <c r="J87" s="213">
        <v>5.7</v>
      </c>
      <c r="K87" s="214">
        <v>5</v>
      </c>
      <c r="L87" s="207">
        <v>6.53</v>
      </c>
      <c r="M87" s="207">
        <v>5.78</v>
      </c>
      <c r="N87" s="207">
        <v>3.04</v>
      </c>
      <c r="O87" s="218">
        <v>1.17</v>
      </c>
      <c r="Q87" s="211">
        <v>1400</v>
      </c>
      <c r="R87" s="212">
        <v>2.9409999999999999E-2</v>
      </c>
      <c r="S87" s="213">
        <v>0.39200000000000002</v>
      </c>
      <c r="T87" s="214">
        <v>1.0409999999999999</v>
      </c>
      <c r="U87" s="207">
        <v>2.87</v>
      </c>
      <c r="V87" s="207">
        <v>2.8679999999999999</v>
      </c>
      <c r="W87" s="207">
        <v>9.8000000000000004E-2</v>
      </c>
      <c r="X87" s="207"/>
      <c r="Z87" s="211">
        <v>1400</v>
      </c>
      <c r="AA87" s="212">
        <f t="shared" si="6"/>
        <v>5.7419999999999996E-5</v>
      </c>
      <c r="AB87" s="213">
        <f t="shared" si="7"/>
        <v>2.1520724486241729</v>
      </c>
      <c r="AC87" s="216">
        <f t="shared" si="8"/>
        <v>-2.7000000000000006</v>
      </c>
      <c r="AD87" s="207">
        <f t="shared" si="9"/>
        <v>8.0958551027516545</v>
      </c>
      <c r="AE87" s="207"/>
      <c r="AF87" s="207"/>
      <c r="AG87" s="207"/>
      <c r="AH87" s="212">
        <f t="shared" si="10"/>
        <v>4.2469999999999998E-5</v>
      </c>
      <c r="AI87" s="212">
        <f t="shared" si="11"/>
        <v>1.4949999999999999E-5</v>
      </c>
      <c r="AK87" s="219">
        <v>1400</v>
      </c>
      <c r="AL87" s="220">
        <v>5.8749999999999998E-5</v>
      </c>
      <c r="AM87" s="224">
        <v>16.399999999999999</v>
      </c>
      <c r="AN87" s="221">
        <v>-13.9</v>
      </c>
      <c r="AO87" s="225">
        <v>4.5999999999999996</v>
      </c>
      <c r="AP87" s="207"/>
      <c r="AQ87" s="207"/>
      <c r="AR87" s="207"/>
      <c r="AS87" s="211"/>
      <c r="AU87" s="211"/>
      <c r="AV87" s="212"/>
      <c r="AW87" s="213"/>
      <c r="AX87" s="216"/>
      <c r="AY87" s="207"/>
      <c r="AZ87" s="207"/>
      <c r="BA87" s="207"/>
      <c r="BB87" s="223"/>
      <c r="BD87" s="211">
        <v>1400</v>
      </c>
      <c r="BE87" s="212">
        <v>1.172E-5</v>
      </c>
      <c r="BF87" s="213">
        <v>20.5</v>
      </c>
      <c r="BG87" s="216">
        <v>-21.7</v>
      </c>
      <c r="BH87" s="207"/>
      <c r="BI87" s="207"/>
      <c r="BJ87" s="207"/>
      <c r="BK87" s="207"/>
      <c r="BM87" s="211"/>
      <c r="BN87" s="212"/>
      <c r="BO87" s="213"/>
      <c r="BP87" s="214"/>
      <c r="BQ87" s="207"/>
      <c r="BR87" s="207"/>
      <c r="BS87" s="207"/>
      <c r="BT87" s="207"/>
      <c r="BU87" s="212"/>
      <c r="BV87" s="212"/>
      <c r="BW87" s="212"/>
      <c r="BY87" s="211"/>
      <c r="BZ87" s="212"/>
      <c r="CA87" s="213"/>
      <c r="CB87" s="214"/>
      <c r="CC87" s="207"/>
      <c r="CD87" s="207"/>
      <c r="CE87" s="207"/>
      <c r="CF87" s="207"/>
      <c r="CG87" s="212"/>
      <c r="CM87" s="211">
        <v>1400</v>
      </c>
      <c r="CN87" s="212">
        <v>1.4949999999999999E-5</v>
      </c>
      <c r="CO87" s="216">
        <v>2.2999999999999998</v>
      </c>
      <c r="CP87" s="216">
        <v>-2.7</v>
      </c>
      <c r="CQ87" s="216">
        <v>7.8</v>
      </c>
      <c r="CR87" s="207"/>
      <c r="CS87" s="207"/>
      <c r="CT87" s="207"/>
      <c r="CV87" s="211">
        <v>1400</v>
      </c>
      <c r="CW87" s="212">
        <v>4.2469999999999998E-5</v>
      </c>
      <c r="CX87" s="216">
        <v>2.1</v>
      </c>
      <c r="CY87" s="216">
        <v>-2.7</v>
      </c>
      <c r="CZ87" s="216">
        <v>8.1999999999999993</v>
      </c>
      <c r="DA87" s="207"/>
      <c r="DB87" s="207"/>
      <c r="DC87" s="207"/>
    </row>
    <row r="88" spans="1:107" s="215" customFormat="1" x14ac:dyDescent="0.15">
      <c r="A88" s="255">
        <v>1450</v>
      </c>
      <c r="B88" s="212">
        <v>4.2700000000000002E-2</v>
      </c>
      <c r="C88" s="213">
        <v>2.4</v>
      </c>
      <c r="D88" s="256">
        <v>-4.2</v>
      </c>
      <c r="E88" s="207">
        <v>2.4248711305964283</v>
      </c>
      <c r="F88" s="207">
        <v>7</v>
      </c>
      <c r="H88" s="211">
        <v>1450</v>
      </c>
      <c r="I88" s="212">
        <v>1.1259999999999999E-2</v>
      </c>
      <c r="J88" s="213">
        <v>5.78</v>
      </c>
      <c r="K88" s="214">
        <v>5.04</v>
      </c>
      <c r="L88" s="207">
        <v>6.77</v>
      </c>
      <c r="M88" s="207">
        <v>6.01</v>
      </c>
      <c r="N88" s="207">
        <v>3.1</v>
      </c>
      <c r="O88" s="218">
        <v>1.1816</v>
      </c>
      <c r="Q88" s="211">
        <v>1450</v>
      </c>
      <c r="R88" s="212">
        <v>2.5919999999999999E-2</v>
      </c>
      <c r="S88" s="213">
        <v>0.41699999999999998</v>
      </c>
      <c r="T88" s="214">
        <v>1.0840000000000001</v>
      </c>
      <c r="U88" s="207">
        <v>2.9260000000000002</v>
      </c>
      <c r="V88" s="207">
        <v>2.9239999999999999</v>
      </c>
      <c r="W88" s="207">
        <v>0.109</v>
      </c>
      <c r="X88" s="207"/>
      <c r="Z88" s="211">
        <v>1450</v>
      </c>
      <c r="AA88" s="212">
        <f t="shared" si="6"/>
        <v>4.6640000000000001E-5</v>
      </c>
      <c r="AB88" s="213">
        <f t="shared" si="7"/>
        <v>2.1776372212692969</v>
      </c>
      <c r="AC88" s="216">
        <f t="shared" si="8"/>
        <v>-2.7</v>
      </c>
      <c r="AD88" s="207">
        <f t="shared" si="9"/>
        <v>8.4964837049742705</v>
      </c>
      <c r="AE88" s="207"/>
      <c r="AF88" s="207"/>
      <c r="AG88" s="207"/>
      <c r="AH88" s="212">
        <f t="shared" si="10"/>
        <v>3.4570000000000003E-5</v>
      </c>
      <c r="AI88" s="212">
        <f t="shared" si="11"/>
        <v>1.207E-5</v>
      </c>
      <c r="AK88" s="219">
        <v>1450</v>
      </c>
      <c r="AL88" s="220">
        <v>4.8850000000000002E-5</v>
      </c>
      <c r="AM88" s="224">
        <v>16.8</v>
      </c>
      <c r="AN88" s="221">
        <v>-14.1</v>
      </c>
      <c r="AO88" s="225">
        <v>4.8</v>
      </c>
      <c r="AP88" s="207"/>
      <c r="AQ88" s="207"/>
      <c r="AR88" s="207"/>
      <c r="AS88" s="211"/>
      <c r="AU88" s="211"/>
      <c r="AV88" s="212"/>
      <c r="AW88" s="213"/>
      <c r="AX88" s="216"/>
      <c r="AY88" s="207"/>
      <c r="AZ88" s="207"/>
      <c r="BA88" s="207"/>
      <c r="BB88" s="223"/>
      <c r="BD88" s="211">
        <v>1450</v>
      </c>
      <c r="BE88" s="212">
        <v>9.329E-6</v>
      </c>
      <c r="BF88" s="213">
        <v>20.8</v>
      </c>
      <c r="BG88" s="216">
        <v>-22.5</v>
      </c>
      <c r="BH88" s="207"/>
      <c r="BI88" s="207"/>
      <c r="BJ88" s="207"/>
      <c r="BK88" s="207"/>
      <c r="BM88" s="211"/>
      <c r="BN88" s="212"/>
      <c r="BO88" s="213"/>
      <c r="BP88" s="214"/>
      <c r="BQ88" s="207"/>
      <c r="BR88" s="207"/>
      <c r="BS88" s="207"/>
      <c r="BT88" s="207"/>
      <c r="BU88" s="212"/>
      <c r="BV88" s="212"/>
      <c r="BW88" s="212"/>
      <c r="BY88" s="211"/>
      <c r="BZ88" s="212"/>
      <c r="CA88" s="213"/>
      <c r="CB88" s="214"/>
      <c r="CC88" s="207"/>
      <c r="CD88" s="207"/>
      <c r="CE88" s="207"/>
      <c r="CF88" s="207"/>
      <c r="CG88" s="212"/>
      <c r="CM88" s="211">
        <v>1450</v>
      </c>
      <c r="CN88" s="212">
        <v>1.207E-5</v>
      </c>
      <c r="CO88" s="216">
        <v>2.4</v>
      </c>
      <c r="CP88" s="216">
        <v>-2.7</v>
      </c>
      <c r="CQ88" s="216">
        <v>8.1999999999999993</v>
      </c>
      <c r="CR88" s="207"/>
      <c r="CS88" s="207"/>
      <c r="CT88" s="207"/>
      <c r="CV88" s="211">
        <v>1450</v>
      </c>
      <c r="CW88" s="212">
        <v>3.4570000000000003E-5</v>
      </c>
      <c r="CX88" s="216">
        <v>2.1</v>
      </c>
      <c r="CY88" s="216">
        <v>-2.7</v>
      </c>
      <c r="CZ88" s="216">
        <v>8.6</v>
      </c>
      <c r="DA88" s="207"/>
      <c r="DB88" s="207"/>
      <c r="DC88" s="207"/>
    </row>
    <row r="89" spans="1:107" s="215" customFormat="1" x14ac:dyDescent="0.15">
      <c r="A89" s="255">
        <v>1500</v>
      </c>
      <c r="B89" s="212">
        <v>3.6899999999999995E-2</v>
      </c>
      <c r="C89" s="213">
        <v>2.4</v>
      </c>
      <c r="D89" s="256">
        <v>-4.3</v>
      </c>
      <c r="E89" s="207">
        <v>2.482606157515391</v>
      </c>
      <c r="F89" s="207">
        <v>7.3</v>
      </c>
      <c r="H89" s="211">
        <v>1500</v>
      </c>
      <c r="I89" s="212">
        <v>8.9130000000000008E-3</v>
      </c>
      <c r="J89" s="213">
        <v>5.89</v>
      </c>
      <c r="K89" s="214">
        <v>5.07</v>
      </c>
      <c r="L89" s="207">
        <v>7</v>
      </c>
      <c r="M89" s="207">
        <v>6.25</v>
      </c>
      <c r="N89" s="207">
        <v>3.16</v>
      </c>
      <c r="O89" s="218">
        <v>1.1937</v>
      </c>
      <c r="Q89" s="211">
        <v>1500</v>
      </c>
      <c r="R89" s="212">
        <v>2.2880000000000001E-2</v>
      </c>
      <c r="S89" s="213">
        <v>0.435</v>
      </c>
      <c r="T89" s="214">
        <v>1.1359999999999999</v>
      </c>
      <c r="U89" s="207">
        <v>2.9830000000000001</v>
      </c>
      <c r="V89" s="207">
        <v>2.9809999999999999</v>
      </c>
      <c r="W89" s="207">
        <v>0.11899999999999999</v>
      </c>
      <c r="X89" s="207"/>
      <c r="Z89" s="211">
        <v>1500</v>
      </c>
      <c r="AA89" s="212">
        <f t="shared" si="6"/>
        <v>3.8036E-5</v>
      </c>
      <c r="AB89" s="213">
        <f t="shared" si="7"/>
        <v>2.1515090966452837</v>
      </c>
      <c r="AC89" s="216">
        <f t="shared" si="8"/>
        <v>-2.8</v>
      </c>
      <c r="AD89" s="207">
        <f t="shared" si="9"/>
        <v>8.8712272583867922</v>
      </c>
      <c r="AE89" s="207"/>
      <c r="AF89" s="207"/>
      <c r="AG89" s="207"/>
      <c r="AH89" s="212">
        <f t="shared" si="10"/>
        <v>2.8240000000000001E-5</v>
      </c>
      <c r="AI89" s="212">
        <f t="shared" si="11"/>
        <v>9.7960000000000007E-6</v>
      </c>
      <c r="AK89" s="219">
        <v>1500</v>
      </c>
      <c r="AL89" s="220">
        <v>4.0779999999999999E-5</v>
      </c>
      <c r="AM89" s="224">
        <v>17.100000000000001</v>
      </c>
      <c r="AN89" s="221">
        <v>-14.5</v>
      </c>
      <c r="AO89" s="225">
        <v>5</v>
      </c>
      <c r="AP89" s="207"/>
      <c r="AQ89" s="207"/>
      <c r="AR89" s="207"/>
      <c r="AS89" s="211"/>
      <c r="AU89" s="211"/>
      <c r="AV89" s="212"/>
      <c r="AW89" s="213"/>
      <c r="AX89" s="216"/>
      <c r="AY89" s="207"/>
      <c r="AZ89" s="207"/>
      <c r="BA89" s="207"/>
      <c r="BB89" s="223"/>
      <c r="BD89" s="211">
        <v>1500</v>
      </c>
      <c r="BE89" s="212">
        <v>7.6179999999999997E-6</v>
      </c>
      <c r="BF89" s="213">
        <v>21.5</v>
      </c>
      <c r="BG89" s="216">
        <v>-23.4</v>
      </c>
      <c r="BH89" s="207"/>
      <c r="BI89" s="207"/>
      <c r="BJ89" s="207"/>
      <c r="BK89" s="207"/>
      <c r="BM89" s="211"/>
      <c r="BN89" s="212"/>
      <c r="BO89" s="213"/>
      <c r="BP89" s="214"/>
      <c r="BQ89" s="207"/>
      <c r="BR89" s="207"/>
      <c r="BS89" s="207"/>
      <c r="BT89" s="207"/>
      <c r="BU89" s="212"/>
      <c r="BV89" s="212"/>
      <c r="BW89" s="212"/>
      <c r="BY89" s="211"/>
      <c r="BZ89" s="212"/>
      <c r="CA89" s="213"/>
      <c r="CB89" s="214"/>
      <c r="CC89" s="207"/>
      <c r="CD89" s="207"/>
      <c r="CE89" s="207"/>
      <c r="CF89" s="207"/>
      <c r="CG89" s="212"/>
      <c r="CM89" s="211">
        <v>1500</v>
      </c>
      <c r="CN89" s="212">
        <v>9.7960000000000007E-6</v>
      </c>
      <c r="CO89" s="216">
        <v>2.2999999999999998</v>
      </c>
      <c r="CP89" s="216">
        <v>-2.8</v>
      </c>
      <c r="CQ89" s="216">
        <v>8.5</v>
      </c>
      <c r="CR89" s="207"/>
      <c r="CS89" s="207"/>
      <c r="CT89" s="207"/>
      <c r="CV89" s="211">
        <v>1500</v>
      </c>
      <c r="CW89" s="212">
        <v>2.8240000000000001E-5</v>
      </c>
      <c r="CX89" s="216">
        <v>2.1</v>
      </c>
      <c r="CY89" s="216">
        <v>-2.8</v>
      </c>
      <c r="CZ89" s="216">
        <v>9</v>
      </c>
      <c r="DA89" s="207"/>
      <c r="DB89" s="207"/>
      <c r="DC89" s="207"/>
    </row>
    <row r="90" spans="1:107" s="222" customFormat="1" x14ac:dyDescent="0.15">
      <c r="A90" s="267">
        <v>1550</v>
      </c>
      <c r="B90" s="268">
        <v>3.1899999999999998E-2</v>
      </c>
      <c r="C90" s="269">
        <v>2.5</v>
      </c>
      <c r="D90" s="270">
        <v>-4.3</v>
      </c>
      <c r="E90" s="271">
        <v>2.482606157515391</v>
      </c>
      <c r="F90" s="271">
        <v>7.6</v>
      </c>
      <c r="G90" s="215"/>
      <c r="H90" s="211">
        <v>1550</v>
      </c>
      <c r="I90" s="212">
        <v>7.0889999999999998E-3</v>
      </c>
      <c r="J90" s="213">
        <v>6.08</v>
      </c>
      <c r="K90" s="214">
        <v>5.1100000000000003</v>
      </c>
      <c r="L90" s="207">
        <v>7.25</v>
      </c>
      <c r="M90" s="207">
        <v>6.49</v>
      </c>
      <c r="N90" s="207">
        <v>3.22</v>
      </c>
      <c r="O90" s="218">
        <v>1.2069000000000001</v>
      </c>
      <c r="P90" s="215"/>
      <c r="Q90" s="211">
        <v>1550</v>
      </c>
      <c r="R90" s="212">
        <v>2.0230000000000001E-2</v>
      </c>
      <c r="S90" s="213">
        <v>0.46300000000000002</v>
      </c>
      <c r="T90" s="214">
        <v>1.1839999999999999</v>
      </c>
      <c r="U90" s="207">
        <v>3.0409999999999999</v>
      </c>
      <c r="V90" s="207">
        <v>3.0390000000000001</v>
      </c>
      <c r="W90" s="207">
        <v>0.129</v>
      </c>
      <c r="X90" s="207"/>
      <c r="Y90" s="215"/>
      <c r="Z90" s="211">
        <v>1550</v>
      </c>
      <c r="AA90" s="212">
        <f t="shared" si="6"/>
        <v>3.1118999999999998E-5</v>
      </c>
      <c r="AB90" s="213">
        <f t="shared" si="7"/>
        <v>2.2256402840708254</v>
      </c>
      <c r="AC90" s="216">
        <f t="shared" si="8"/>
        <v>-2.8256402840708241</v>
      </c>
      <c r="AD90" s="207">
        <f t="shared" si="9"/>
        <v>9.2717985796458766</v>
      </c>
      <c r="AE90" s="207"/>
      <c r="AF90" s="207"/>
      <c r="AG90" s="207"/>
      <c r="AH90" s="212">
        <f t="shared" si="10"/>
        <v>2.3139999999999999E-5</v>
      </c>
      <c r="AI90" s="212">
        <f t="shared" si="11"/>
        <v>7.9789999999999993E-6</v>
      </c>
      <c r="AJ90" s="215"/>
      <c r="AK90" s="219">
        <v>1550</v>
      </c>
      <c r="AL90" s="220">
        <v>3.4039999999999999E-5</v>
      </c>
      <c r="AM90" s="224">
        <v>17.8</v>
      </c>
      <c r="AN90" s="221">
        <v>-14.6</v>
      </c>
      <c r="AO90" s="225">
        <v>5.2</v>
      </c>
      <c r="AP90" s="207"/>
      <c r="AQ90" s="207"/>
      <c r="AR90" s="207"/>
      <c r="AS90" s="211"/>
      <c r="AT90" s="215"/>
      <c r="AU90" s="211"/>
      <c r="AV90" s="212"/>
      <c r="AW90" s="213"/>
      <c r="AX90" s="216"/>
      <c r="AY90" s="207"/>
      <c r="AZ90" s="207"/>
      <c r="BA90" s="207"/>
      <c r="BB90" s="223"/>
      <c r="BC90" s="215"/>
      <c r="BD90" s="211">
        <v>1550</v>
      </c>
      <c r="BE90" s="212">
        <v>6.1789999999999996E-6</v>
      </c>
      <c r="BF90" s="213">
        <v>22.2</v>
      </c>
      <c r="BG90" s="216">
        <v>-24</v>
      </c>
      <c r="BH90" s="207"/>
      <c r="BI90" s="207"/>
      <c r="BJ90" s="207"/>
      <c r="BK90" s="207"/>
      <c r="BL90" s="215"/>
      <c r="BM90" s="211"/>
      <c r="BN90" s="212"/>
      <c r="BO90" s="213"/>
      <c r="BP90" s="214"/>
      <c r="BQ90" s="207"/>
      <c r="BR90" s="207"/>
      <c r="BS90" s="207"/>
      <c r="BT90" s="207"/>
      <c r="BU90" s="212"/>
      <c r="BV90" s="212"/>
      <c r="BW90" s="212"/>
      <c r="BX90" s="215"/>
      <c r="BY90" s="211"/>
      <c r="BZ90" s="212"/>
      <c r="CA90" s="213"/>
      <c r="CB90" s="214"/>
      <c r="CC90" s="207"/>
      <c r="CD90" s="207"/>
      <c r="CE90" s="207"/>
      <c r="CF90" s="207"/>
      <c r="CG90" s="212"/>
      <c r="CH90" s="215"/>
      <c r="CI90" s="215"/>
      <c r="CM90" s="211">
        <v>1550</v>
      </c>
      <c r="CN90" s="212">
        <v>7.9789999999999993E-6</v>
      </c>
      <c r="CO90" s="216">
        <v>2.2999999999999998</v>
      </c>
      <c r="CP90" s="216">
        <v>-2.9</v>
      </c>
      <c r="CQ90" s="216">
        <v>8.9</v>
      </c>
      <c r="CR90" s="207"/>
      <c r="CS90" s="207"/>
      <c r="CT90" s="207"/>
      <c r="CU90" s="215"/>
      <c r="CV90" s="211">
        <v>1550</v>
      </c>
      <c r="CW90" s="212">
        <v>2.3139999999999999E-5</v>
      </c>
      <c r="CX90" s="216">
        <v>2.2000000000000002</v>
      </c>
      <c r="CY90" s="216">
        <v>-2.8</v>
      </c>
      <c r="CZ90" s="216">
        <v>9.4</v>
      </c>
      <c r="DA90" s="207"/>
      <c r="DB90" s="207"/>
      <c r="DC90" s="207"/>
    </row>
    <row r="91" spans="1:107" s="215" customFormat="1" x14ac:dyDescent="0.15">
      <c r="A91" s="255">
        <v>1600</v>
      </c>
      <c r="B91" s="212">
        <v>2.7699999999999999E-2</v>
      </c>
      <c r="C91" s="213">
        <v>2.5</v>
      </c>
      <c r="D91" s="256">
        <v>-4.3</v>
      </c>
      <c r="E91" s="207">
        <v>2.482606157515391</v>
      </c>
      <c r="F91" s="207">
        <v>7.8</v>
      </c>
      <c r="H91" s="211">
        <v>1600</v>
      </c>
      <c r="I91" s="212">
        <v>5.666E-3</v>
      </c>
      <c r="J91" s="213">
        <v>6.29</v>
      </c>
      <c r="K91" s="214">
        <v>5.14</v>
      </c>
      <c r="L91" s="207">
        <v>7.49</v>
      </c>
      <c r="M91" s="207">
        <v>6.74</v>
      </c>
      <c r="N91" s="207">
        <v>3.28</v>
      </c>
      <c r="O91" s="218">
        <v>1.2205999999999999</v>
      </c>
      <c r="Q91" s="211">
        <v>1600</v>
      </c>
      <c r="R91" s="212">
        <v>1.7909999999999999E-2</v>
      </c>
      <c r="S91" s="213">
        <v>0.48699999999999999</v>
      </c>
      <c r="T91" s="214">
        <v>1.226</v>
      </c>
      <c r="U91" s="207">
        <v>3.101</v>
      </c>
      <c r="V91" s="207">
        <v>3.0979999999999999</v>
      </c>
      <c r="W91" s="207">
        <v>0.13800000000000001</v>
      </c>
      <c r="X91" s="207"/>
      <c r="Z91" s="211">
        <v>1600</v>
      </c>
      <c r="AA91" s="212">
        <f t="shared" si="6"/>
        <v>2.5531999999999999E-5</v>
      </c>
      <c r="AB91" s="213">
        <f t="shared" si="7"/>
        <v>2.2255444148519508</v>
      </c>
      <c r="AC91" s="216">
        <f t="shared" si="8"/>
        <v>-2.9</v>
      </c>
      <c r="AD91" s="207">
        <f t="shared" si="9"/>
        <v>9.67227792574025</v>
      </c>
      <c r="AE91" s="207"/>
      <c r="AF91" s="207"/>
      <c r="AG91" s="207"/>
      <c r="AH91" s="212">
        <f t="shared" si="10"/>
        <v>1.9009999999999999E-5</v>
      </c>
      <c r="AI91" s="212">
        <f t="shared" si="11"/>
        <v>6.5220000000000004E-6</v>
      </c>
      <c r="AK91" s="219">
        <v>1600</v>
      </c>
      <c r="AL91" s="220">
        <v>2.8649999999999998E-5</v>
      </c>
      <c r="AM91" s="224">
        <v>17.899999999999999</v>
      </c>
      <c r="AN91" s="221">
        <v>-15.2</v>
      </c>
      <c r="AO91" s="225">
        <v>5.4</v>
      </c>
      <c r="AP91" s="207"/>
      <c r="AQ91" s="207"/>
      <c r="AR91" s="207"/>
      <c r="AS91" s="211"/>
      <c r="AU91" s="211"/>
      <c r="AV91" s="212"/>
      <c r="AW91" s="213"/>
      <c r="AX91" s="216"/>
      <c r="AY91" s="207"/>
      <c r="AZ91" s="207"/>
      <c r="BA91" s="207"/>
      <c r="BB91" s="223"/>
      <c r="BD91" s="211">
        <v>1600</v>
      </c>
      <c r="BE91" s="212">
        <v>5.0379999999999999E-6</v>
      </c>
      <c r="BF91" s="213">
        <v>23.1</v>
      </c>
      <c r="BG91" s="216">
        <v>-24.6</v>
      </c>
      <c r="BH91" s="207"/>
      <c r="BI91" s="207"/>
      <c r="BJ91" s="207"/>
      <c r="BK91" s="207"/>
      <c r="BM91" s="211"/>
      <c r="BN91" s="212"/>
      <c r="BO91" s="213"/>
      <c r="BP91" s="214"/>
      <c r="BQ91" s="207"/>
      <c r="BR91" s="207"/>
      <c r="BS91" s="207"/>
      <c r="BT91" s="207"/>
      <c r="BU91" s="212"/>
      <c r="BV91" s="212"/>
      <c r="BW91" s="212"/>
      <c r="BY91" s="211"/>
      <c r="BZ91" s="212"/>
      <c r="CA91" s="213"/>
      <c r="CB91" s="214"/>
      <c r="CC91" s="207"/>
      <c r="CD91" s="207"/>
      <c r="CE91" s="207"/>
      <c r="CF91" s="207"/>
      <c r="CG91" s="212"/>
      <c r="CM91" s="211">
        <v>1600</v>
      </c>
      <c r="CN91" s="212">
        <v>6.5220000000000004E-6</v>
      </c>
      <c r="CO91" s="216">
        <v>2.2999999999999998</v>
      </c>
      <c r="CP91" s="216">
        <v>-2.9</v>
      </c>
      <c r="CQ91" s="216">
        <v>9.3000000000000007</v>
      </c>
      <c r="CR91" s="207"/>
      <c r="CS91" s="207"/>
      <c r="CT91" s="207"/>
      <c r="CV91" s="211">
        <v>1600</v>
      </c>
      <c r="CW91" s="212">
        <v>1.9009999999999999E-5</v>
      </c>
      <c r="CX91" s="216">
        <v>2.2000000000000002</v>
      </c>
      <c r="CY91" s="216">
        <v>-2.9</v>
      </c>
      <c r="CZ91" s="216">
        <v>9.8000000000000007</v>
      </c>
      <c r="DA91" s="207"/>
      <c r="DB91" s="207"/>
      <c r="DC91" s="207"/>
    </row>
    <row r="92" spans="1:107" s="215" customFormat="1" x14ac:dyDescent="0.15">
      <c r="A92" s="255">
        <v>1650</v>
      </c>
      <c r="B92" s="212">
        <v>2.41E-2</v>
      </c>
      <c r="C92" s="213">
        <v>2.5</v>
      </c>
      <c r="D92" s="256">
        <v>-4.4000000000000004</v>
      </c>
      <c r="E92" s="207">
        <v>2.5403411844343537</v>
      </c>
      <c r="F92" s="207">
        <v>8.1</v>
      </c>
      <c r="H92" s="211">
        <v>1650</v>
      </c>
      <c r="I92" s="212">
        <v>4.5459999999999997E-3</v>
      </c>
      <c r="J92" s="213">
        <v>6.52</v>
      </c>
      <c r="K92" s="214">
        <v>5.18</v>
      </c>
      <c r="L92" s="207">
        <v>7.74</v>
      </c>
      <c r="M92" s="207">
        <v>6.98</v>
      </c>
      <c r="N92" s="207">
        <v>3.34</v>
      </c>
      <c r="O92" s="218">
        <v>1.2346999999999999</v>
      </c>
      <c r="Q92" s="211">
        <v>1650</v>
      </c>
      <c r="R92" s="212">
        <v>1.5879999999999998E-2</v>
      </c>
      <c r="S92" s="213">
        <v>0.50900000000000001</v>
      </c>
      <c r="T92" s="214">
        <v>1.272</v>
      </c>
      <c r="U92" s="207">
        <v>3.161</v>
      </c>
      <c r="V92" s="207">
        <v>3.157</v>
      </c>
      <c r="W92" s="207">
        <v>0.14599999999999999</v>
      </c>
      <c r="X92" s="207"/>
      <c r="Z92" s="211">
        <v>1650</v>
      </c>
      <c r="AA92" s="212">
        <f t="shared" si="6"/>
        <v>2.1006999999999997E-5</v>
      </c>
      <c r="AB92" s="213">
        <f t="shared" si="7"/>
        <v>2.2509068405769508</v>
      </c>
      <c r="AC92" s="216">
        <f t="shared" si="8"/>
        <v>-3</v>
      </c>
      <c r="AD92" s="207">
        <f t="shared" si="9"/>
        <v>10.047279478269148</v>
      </c>
      <c r="AE92" s="207"/>
      <c r="AF92" s="207"/>
      <c r="AG92" s="207"/>
      <c r="AH92" s="212">
        <f t="shared" si="10"/>
        <v>1.5659999999999999E-5</v>
      </c>
      <c r="AI92" s="212">
        <f t="shared" si="11"/>
        <v>5.3469999999999998E-6</v>
      </c>
      <c r="AK92" s="219">
        <v>1650</v>
      </c>
      <c r="AL92" s="220">
        <v>2.408E-5</v>
      </c>
      <c r="AM92" s="224">
        <v>18.399999999999999</v>
      </c>
      <c r="AN92" s="221">
        <v>-15.4</v>
      </c>
      <c r="AO92" s="225">
        <v>5.6</v>
      </c>
      <c r="AP92" s="207"/>
      <c r="AQ92" s="207"/>
      <c r="AR92" s="207"/>
      <c r="AS92" s="211"/>
      <c r="AU92" s="211"/>
      <c r="AV92" s="212"/>
      <c r="AW92" s="213"/>
      <c r="AX92" s="216"/>
      <c r="AY92" s="207"/>
      <c r="AZ92" s="207"/>
      <c r="BA92" s="207"/>
      <c r="BB92" s="223"/>
      <c r="BD92" s="211">
        <v>1650</v>
      </c>
      <c r="BE92" s="212">
        <v>4.1200000000000004E-6</v>
      </c>
      <c r="BF92" s="213">
        <v>24</v>
      </c>
      <c r="BG92" s="216">
        <v>-25.2</v>
      </c>
      <c r="BH92" s="207"/>
      <c r="BI92" s="207"/>
      <c r="BJ92" s="207"/>
      <c r="BK92" s="207"/>
      <c r="BM92" s="211"/>
      <c r="BN92" s="212"/>
      <c r="BO92" s="213"/>
      <c r="BP92" s="214"/>
      <c r="BQ92" s="207"/>
      <c r="BR92" s="207"/>
      <c r="BS92" s="207"/>
      <c r="BT92" s="207"/>
      <c r="BU92" s="212"/>
      <c r="BV92" s="212"/>
      <c r="BW92" s="212"/>
      <c r="BY92" s="211"/>
      <c r="BZ92" s="212"/>
      <c r="CA92" s="213"/>
      <c r="CB92" s="214"/>
      <c r="CC92" s="207"/>
      <c r="CD92" s="207"/>
      <c r="CE92" s="207"/>
      <c r="CF92" s="207"/>
      <c r="CG92" s="212"/>
      <c r="CM92" s="211">
        <v>1650</v>
      </c>
      <c r="CN92" s="212">
        <v>5.3469999999999998E-6</v>
      </c>
      <c r="CO92" s="216">
        <v>2.4</v>
      </c>
      <c r="CP92" s="216">
        <v>-3</v>
      </c>
      <c r="CQ92" s="216">
        <v>9.6</v>
      </c>
      <c r="CR92" s="207"/>
      <c r="CS92" s="207"/>
      <c r="CT92" s="207"/>
      <c r="CV92" s="211">
        <v>1650</v>
      </c>
      <c r="CW92" s="212">
        <v>1.5659999999999999E-5</v>
      </c>
      <c r="CX92" s="216">
        <v>2.2000000000000002</v>
      </c>
      <c r="CY92" s="216">
        <v>-3</v>
      </c>
      <c r="CZ92" s="216">
        <v>10.199999999999999</v>
      </c>
      <c r="DA92" s="207"/>
      <c r="DB92" s="207"/>
      <c r="DC92" s="207"/>
    </row>
    <row r="93" spans="1:107" s="215" customFormat="1" x14ac:dyDescent="0.15">
      <c r="A93" s="255">
        <v>1700</v>
      </c>
      <c r="B93" s="212">
        <v>2.1000000000000001E-2</v>
      </c>
      <c r="C93" s="213">
        <v>2.5</v>
      </c>
      <c r="D93" s="256">
        <v>-4.5</v>
      </c>
      <c r="E93" s="207">
        <v>2.598076211353316</v>
      </c>
      <c r="F93" s="207">
        <v>8.5</v>
      </c>
      <c r="H93" s="211">
        <v>1700</v>
      </c>
      <c r="I93" s="212">
        <v>3.6619999999999999E-3</v>
      </c>
      <c r="J93" s="213">
        <v>6.76</v>
      </c>
      <c r="K93" s="214">
        <v>5.21</v>
      </c>
      <c r="L93" s="207">
        <v>7.99</v>
      </c>
      <c r="M93" s="207">
        <v>7.23</v>
      </c>
      <c r="N93" s="207">
        <v>3.4</v>
      </c>
      <c r="O93" s="218">
        <v>1.2493000000000001</v>
      </c>
      <c r="Q93" s="211">
        <v>1700</v>
      </c>
      <c r="R93" s="212">
        <v>1.41E-2</v>
      </c>
      <c r="S93" s="213">
        <v>0.53200000000000003</v>
      </c>
      <c r="T93" s="214">
        <v>1.3240000000000001</v>
      </c>
      <c r="U93" s="207">
        <v>3.2240000000000002</v>
      </c>
      <c r="V93" s="207">
        <v>3.22</v>
      </c>
      <c r="W93" s="207">
        <v>0.154</v>
      </c>
      <c r="X93" s="207"/>
      <c r="Z93" s="211">
        <v>1700</v>
      </c>
      <c r="AA93" s="212">
        <f t="shared" si="6"/>
        <v>1.7329E-5</v>
      </c>
      <c r="AB93" s="213">
        <f t="shared" si="7"/>
        <v>2.3253851924519591</v>
      </c>
      <c r="AC93" s="216">
        <f t="shared" si="8"/>
        <v>-3</v>
      </c>
      <c r="AD93" s="207">
        <f t="shared" si="9"/>
        <v>10.447688845288244</v>
      </c>
      <c r="AE93" s="207"/>
      <c r="AF93" s="207"/>
      <c r="AG93" s="207"/>
      <c r="AH93" s="212">
        <f t="shared" si="10"/>
        <v>1.293E-5</v>
      </c>
      <c r="AI93" s="212">
        <f t="shared" si="11"/>
        <v>4.3989999999999997E-6</v>
      </c>
      <c r="AK93" s="219">
        <v>1700</v>
      </c>
      <c r="AL93" s="220">
        <v>2.031E-5</v>
      </c>
      <c r="AM93" s="224">
        <v>18.8</v>
      </c>
      <c r="AN93" s="221">
        <v>-15.7</v>
      </c>
      <c r="AO93" s="225">
        <v>5.8</v>
      </c>
      <c r="AP93" s="207"/>
      <c r="AQ93" s="207"/>
      <c r="AR93" s="207"/>
      <c r="AS93" s="211"/>
      <c r="AU93" s="211"/>
      <c r="AV93" s="212"/>
      <c r="AW93" s="213"/>
      <c r="AX93" s="216"/>
      <c r="AY93" s="207"/>
      <c r="AZ93" s="207"/>
      <c r="BA93" s="207"/>
      <c r="BB93" s="223"/>
      <c r="BD93" s="211">
        <v>1700</v>
      </c>
      <c r="BE93" s="212">
        <v>3.3799999999999998E-6</v>
      </c>
      <c r="BF93" s="213">
        <v>24.8</v>
      </c>
      <c r="BG93" s="216">
        <v>-25.8</v>
      </c>
      <c r="BH93" s="207"/>
      <c r="BI93" s="207"/>
      <c r="BJ93" s="207"/>
      <c r="BK93" s="207"/>
      <c r="BM93" s="211"/>
      <c r="BN93" s="212"/>
      <c r="BO93" s="213"/>
      <c r="BP93" s="214"/>
      <c r="BQ93" s="207"/>
      <c r="BR93" s="207"/>
      <c r="BS93" s="207"/>
      <c r="BT93" s="207"/>
      <c r="BU93" s="212"/>
      <c r="BV93" s="212"/>
      <c r="BW93" s="212"/>
      <c r="BY93" s="211"/>
      <c r="BZ93" s="212"/>
      <c r="CA93" s="213"/>
      <c r="CB93" s="214"/>
      <c r="CC93" s="207"/>
      <c r="CD93" s="207"/>
      <c r="CE93" s="207"/>
      <c r="CF93" s="207"/>
      <c r="CG93" s="212"/>
      <c r="CM93" s="211">
        <v>1700</v>
      </c>
      <c r="CN93" s="212">
        <v>4.3989999999999997E-6</v>
      </c>
      <c r="CO93" s="216">
        <v>2.4</v>
      </c>
      <c r="CP93" s="216">
        <v>-3</v>
      </c>
      <c r="CQ93" s="216">
        <v>10</v>
      </c>
      <c r="CR93" s="207"/>
      <c r="CS93" s="207"/>
      <c r="CT93" s="207"/>
      <c r="CV93" s="211">
        <v>1700</v>
      </c>
      <c r="CW93" s="212">
        <v>1.293E-5</v>
      </c>
      <c r="CX93" s="216">
        <v>2.2999999999999998</v>
      </c>
      <c r="CY93" s="216">
        <v>-3</v>
      </c>
      <c r="CZ93" s="216">
        <v>10.6</v>
      </c>
      <c r="DA93" s="207"/>
      <c r="DB93" s="207"/>
      <c r="DC93" s="207"/>
    </row>
    <row r="94" spans="1:107" s="215" customFormat="1" x14ac:dyDescent="0.15">
      <c r="A94" s="255">
        <v>1750</v>
      </c>
      <c r="B94" s="212">
        <v>1.8380000000000001E-2</v>
      </c>
      <c r="C94" s="213">
        <v>3.2</v>
      </c>
      <c r="D94" s="256">
        <v>-4.4000000000000004</v>
      </c>
      <c r="E94" s="207">
        <v>2.5403411844343537</v>
      </c>
      <c r="F94" s="207">
        <v>8.6999999999999993</v>
      </c>
      <c r="H94" s="211">
        <v>1750</v>
      </c>
      <c r="I94" s="212">
        <v>2.9650000000000002E-3</v>
      </c>
      <c r="J94" s="213">
        <v>9.4</v>
      </c>
      <c r="K94" s="214">
        <v>3.5</v>
      </c>
      <c r="L94" s="207">
        <v>7.45</v>
      </c>
      <c r="M94" s="207">
        <v>7.24</v>
      </c>
      <c r="N94" s="207">
        <v>1.75</v>
      </c>
      <c r="O94" s="218">
        <v>1.2644</v>
      </c>
      <c r="Q94" s="211">
        <v>1750</v>
      </c>
      <c r="R94" s="212">
        <v>1.2529999999999999E-2</v>
      </c>
      <c r="S94" s="213">
        <v>0.55600000000000005</v>
      </c>
      <c r="T94" s="214">
        <v>1.371</v>
      </c>
      <c r="U94" s="207">
        <v>3.2869999999999999</v>
      </c>
      <c r="V94" s="207">
        <v>3.2829999999999999</v>
      </c>
      <c r="W94" s="207">
        <v>0.161</v>
      </c>
      <c r="X94" s="207"/>
      <c r="Z94" s="211">
        <v>1750</v>
      </c>
      <c r="AA94" s="212">
        <f t="shared" si="6"/>
        <v>1.4329E-5</v>
      </c>
      <c r="AB94" s="213">
        <f t="shared" si="7"/>
        <v>2.3506525228557469</v>
      </c>
      <c r="AC94" s="216">
        <f t="shared" si="8"/>
        <v>-3.0746737385721263</v>
      </c>
      <c r="AD94" s="207">
        <f t="shared" si="9"/>
        <v>10.848042431432759</v>
      </c>
      <c r="AE94" s="207"/>
      <c r="AF94" s="207"/>
      <c r="AG94" s="207"/>
      <c r="AH94" s="212">
        <f t="shared" si="10"/>
        <v>1.0699999999999999E-5</v>
      </c>
      <c r="AI94" s="212">
        <f t="shared" si="11"/>
        <v>3.6289999999999999E-6</v>
      </c>
      <c r="AK94" s="219">
        <v>1750</v>
      </c>
      <c r="AL94" s="220">
        <v>1.7180000000000002E-5</v>
      </c>
      <c r="AM94" s="224">
        <v>19.100000000000001</v>
      </c>
      <c r="AN94" s="221">
        <v>-16.100000000000001</v>
      </c>
      <c r="AO94" s="225">
        <v>6.1</v>
      </c>
      <c r="AP94" s="207"/>
      <c r="AQ94" s="207"/>
      <c r="AR94" s="207"/>
      <c r="AS94" s="211"/>
      <c r="AU94" s="211"/>
      <c r="AV94" s="212"/>
      <c r="AW94" s="213"/>
      <c r="AX94" s="216"/>
      <c r="AY94" s="207"/>
      <c r="AZ94" s="207"/>
      <c r="BA94" s="207"/>
      <c r="BB94" s="223"/>
      <c r="BD94" s="211">
        <v>1750</v>
      </c>
      <c r="BE94" s="212">
        <v>2.7870000000000002E-6</v>
      </c>
      <c r="BF94" s="213">
        <v>25.7</v>
      </c>
      <c r="BG94" s="216">
        <v>-26.4</v>
      </c>
      <c r="BH94" s="207"/>
      <c r="BI94" s="207"/>
      <c r="BJ94" s="207"/>
      <c r="BK94" s="207"/>
      <c r="BM94" s="211"/>
      <c r="BN94" s="212"/>
      <c r="BO94" s="213"/>
      <c r="BP94" s="214"/>
      <c r="BQ94" s="207"/>
      <c r="BR94" s="207"/>
      <c r="BS94" s="207"/>
      <c r="BT94" s="207"/>
      <c r="BU94" s="212"/>
      <c r="BV94" s="212"/>
      <c r="BW94" s="212"/>
      <c r="BY94" s="211"/>
      <c r="BZ94" s="212"/>
      <c r="CA94" s="213"/>
      <c r="CB94" s="214"/>
      <c r="CC94" s="207"/>
      <c r="CD94" s="207"/>
      <c r="CE94" s="207"/>
      <c r="CF94" s="207"/>
      <c r="CG94" s="212"/>
      <c r="CM94" s="211">
        <v>1750</v>
      </c>
      <c r="CN94" s="212">
        <v>3.6289999999999999E-6</v>
      </c>
      <c r="CO94" s="216">
        <v>2.5</v>
      </c>
      <c r="CP94" s="216">
        <v>-3</v>
      </c>
      <c r="CQ94" s="216">
        <v>10.4</v>
      </c>
      <c r="CR94" s="207"/>
      <c r="CS94" s="207"/>
      <c r="CT94" s="207"/>
      <c r="CV94" s="211">
        <v>1750</v>
      </c>
      <c r="CW94" s="212">
        <v>1.0699999999999999E-5</v>
      </c>
      <c r="CX94" s="216">
        <v>2.2999999999999998</v>
      </c>
      <c r="CY94" s="216">
        <v>-3.1</v>
      </c>
      <c r="CZ94" s="216">
        <v>11</v>
      </c>
      <c r="DA94" s="207"/>
      <c r="DB94" s="207"/>
      <c r="DC94" s="207"/>
    </row>
    <row r="95" spans="1:107" s="215" customFormat="1" x14ac:dyDescent="0.15">
      <c r="A95" s="255">
        <v>1800</v>
      </c>
      <c r="B95" s="212">
        <v>1.609E-2</v>
      </c>
      <c r="C95" s="213">
        <v>2.5</v>
      </c>
      <c r="D95" s="256">
        <v>-4.4000000000000004</v>
      </c>
      <c r="E95" s="207">
        <v>2.5403411844343537</v>
      </c>
      <c r="F95" s="207">
        <v>8.9</v>
      </c>
      <c r="H95" s="211">
        <v>1800</v>
      </c>
      <c r="I95" s="212">
        <v>2.408E-3</v>
      </c>
      <c r="J95" s="213">
        <v>9.09</v>
      </c>
      <c r="K95" s="214">
        <v>3.86</v>
      </c>
      <c r="L95" s="207">
        <v>7.85</v>
      </c>
      <c r="M95" s="207">
        <v>7.55</v>
      </c>
      <c r="N95" s="207">
        <v>2.14</v>
      </c>
      <c r="O95" s="218">
        <v>1.2798</v>
      </c>
      <c r="Q95" s="211">
        <v>1800</v>
      </c>
      <c r="R95" s="212">
        <v>1.115E-2</v>
      </c>
      <c r="S95" s="213">
        <v>0.57299999999999995</v>
      </c>
      <c r="T95" s="214">
        <v>1.421</v>
      </c>
      <c r="U95" s="207">
        <v>3.351</v>
      </c>
      <c r="V95" s="207">
        <v>3.347</v>
      </c>
      <c r="W95" s="207">
        <v>0.16800000000000001</v>
      </c>
      <c r="X95" s="207"/>
      <c r="Z95" s="211">
        <v>1800</v>
      </c>
      <c r="AA95" s="212">
        <f t="shared" si="6"/>
        <v>1.1873E-5</v>
      </c>
      <c r="AB95" s="213">
        <f t="shared" si="7"/>
        <v>2.4252842584014149</v>
      </c>
      <c r="AC95" s="216">
        <f t="shared" si="8"/>
        <v>-3.1</v>
      </c>
      <c r="AD95" s="207">
        <f t="shared" si="9"/>
        <v>11.223010191190095</v>
      </c>
      <c r="AE95" s="207"/>
      <c r="AF95" s="207"/>
      <c r="AG95" s="207"/>
      <c r="AH95" s="212">
        <f t="shared" si="10"/>
        <v>8.8710000000000003E-6</v>
      </c>
      <c r="AI95" s="212">
        <f t="shared" si="11"/>
        <v>3.0019999999999998E-6</v>
      </c>
      <c r="AK95" s="219">
        <v>1800</v>
      </c>
      <c r="AL95" s="220">
        <v>1.455E-5</v>
      </c>
      <c r="AM95" s="224">
        <v>19.5</v>
      </c>
      <c r="AN95" s="221">
        <v>-16.3</v>
      </c>
      <c r="AO95" s="225">
        <v>6.3</v>
      </c>
      <c r="AP95" s="207"/>
      <c r="AQ95" s="207"/>
      <c r="AR95" s="207"/>
      <c r="AS95" s="211"/>
      <c r="AU95" s="211"/>
      <c r="AV95" s="212"/>
      <c r="AW95" s="213"/>
      <c r="AX95" s="216"/>
      <c r="AY95" s="207"/>
      <c r="AZ95" s="207"/>
      <c r="BA95" s="207"/>
      <c r="BB95" s="223"/>
      <c r="BD95" s="211">
        <v>1800</v>
      </c>
      <c r="BE95" s="212">
        <v>2.3029999999999998E-6</v>
      </c>
      <c r="BF95" s="213">
        <v>26.6</v>
      </c>
      <c r="BG95" s="216">
        <v>-27</v>
      </c>
      <c r="BH95" s="207"/>
      <c r="BI95" s="207"/>
      <c r="BJ95" s="207"/>
      <c r="BK95" s="207"/>
      <c r="BM95" s="211"/>
      <c r="BN95" s="212"/>
      <c r="BO95" s="213"/>
      <c r="BP95" s="214"/>
      <c r="BQ95" s="207"/>
      <c r="BR95" s="207"/>
      <c r="BS95" s="207"/>
      <c r="BT95" s="207"/>
      <c r="BU95" s="212"/>
      <c r="BV95" s="212"/>
      <c r="BW95" s="212"/>
      <c r="BY95" s="211"/>
      <c r="BZ95" s="212"/>
      <c r="CA95" s="213"/>
      <c r="CB95" s="214"/>
      <c r="CC95" s="207"/>
      <c r="CD95" s="207"/>
      <c r="CE95" s="207"/>
      <c r="CF95" s="207"/>
      <c r="CG95" s="212"/>
      <c r="CM95" s="211">
        <v>1800</v>
      </c>
      <c r="CN95" s="212">
        <v>3.0019999999999998E-6</v>
      </c>
      <c r="CO95" s="216">
        <v>2.5</v>
      </c>
      <c r="CP95" s="216">
        <v>-3.1</v>
      </c>
      <c r="CQ95" s="216">
        <v>10.7</v>
      </c>
      <c r="CR95" s="207"/>
      <c r="CS95" s="207"/>
      <c r="CT95" s="207"/>
      <c r="CV95" s="211">
        <v>1800</v>
      </c>
      <c r="CW95" s="212">
        <v>8.8710000000000003E-6</v>
      </c>
      <c r="CX95" s="216">
        <v>2.4</v>
      </c>
      <c r="CY95" s="216">
        <v>-3.1</v>
      </c>
      <c r="CZ95" s="216">
        <v>11.4</v>
      </c>
      <c r="DA95" s="207"/>
      <c r="DB95" s="207"/>
      <c r="DC95" s="207"/>
    </row>
    <row r="96" spans="1:107" s="222" customFormat="1" x14ac:dyDescent="0.15">
      <c r="A96" s="267">
        <v>1850</v>
      </c>
      <c r="B96" s="268">
        <v>1.4109999999999999E-2</v>
      </c>
      <c r="C96" s="269">
        <v>2.6</v>
      </c>
      <c r="D96" s="270">
        <v>-4.4000000000000004</v>
      </c>
      <c r="E96" s="271">
        <v>2.5403411844343537</v>
      </c>
      <c r="F96" s="271">
        <v>9.1</v>
      </c>
      <c r="G96" s="215"/>
      <c r="H96" s="211">
        <v>1850</v>
      </c>
      <c r="I96" s="212">
        <v>1.9629999999999999E-3</v>
      </c>
      <c r="J96" s="213">
        <v>8.83</v>
      </c>
      <c r="K96" s="214">
        <v>4.17</v>
      </c>
      <c r="L96" s="207">
        <v>8.24</v>
      </c>
      <c r="M96" s="207">
        <v>7.85</v>
      </c>
      <c r="N96" s="207">
        <v>2.4900000000000002</v>
      </c>
      <c r="O96" s="218">
        <v>1.2955000000000001</v>
      </c>
      <c r="P96" s="215"/>
      <c r="Q96" s="211">
        <v>1850</v>
      </c>
      <c r="R96" s="212">
        <v>9.9260000000000008E-3</v>
      </c>
      <c r="S96" s="213">
        <v>0.59899999999999998</v>
      </c>
      <c r="T96" s="214">
        <v>1.4670000000000001</v>
      </c>
      <c r="U96" s="207">
        <v>3.42</v>
      </c>
      <c r="V96" s="207">
        <v>3.415</v>
      </c>
      <c r="W96" s="207">
        <v>0.17399999999999999</v>
      </c>
      <c r="X96" s="207"/>
      <c r="Y96" s="215"/>
      <c r="Z96" s="211">
        <v>1850</v>
      </c>
      <c r="AA96" s="212">
        <f t="shared" si="6"/>
        <v>9.8579999999999995E-6</v>
      </c>
      <c r="AB96" s="213">
        <f t="shared" si="7"/>
        <v>2.4252586731588552</v>
      </c>
      <c r="AC96" s="216">
        <f t="shared" si="8"/>
        <v>-3.1747413268411444</v>
      </c>
      <c r="AD96" s="207">
        <f t="shared" si="9"/>
        <v>11.62318928788801</v>
      </c>
      <c r="AE96" s="207"/>
      <c r="AF96" s="207"/>
      <c r="AG96" s="207"/>
      <c r="AH96" s="212">
        <f t="shared" si="10"/>
        <v>7.3679999999999996E-6</v>
      </c>
      <c r="AI96" s="212">
        <f t="shared" si="11"/>
        <v>2.4899999999999999E-6</v>
      </c>
      <c r="AJ96" s="215"/>
      <c r="AK96" s="219">
        <v>1850</v>
      </c>
      <c r="AL96" s="220">
        <v>1.234E-5</v>
      </c>
      <c r="AM96" s="224">
        <v>20</v>
      </c>
      <c r="AN96" s="221">
        <v>-16.600000000000001</v>
      </c>
      <c r="AO96" s="225">
        <v>6.5</v>
      </c>
      <c r="AP96" s="207"/>
      <c r="AQ96" s="207"/>
      <c r="AR96" s="207"/>
      <c r="AS96" s="211"/>
      <c r="AT96" s="215"/>
      <c r="AU96" s="211"/>
      <c r="AV96" s="212"/>
      <c r="AW96" s="213"/>
      <c r="AX96" s="216"/>
      <c r="AY96" s="207"/>
      <c r="AZ96" s="207"/>
      <c r="BA96" s="207"/>
      <c r="BB96" s="223"/>
      <c r="BC96" s="215"/>
      <c r="BD96" s="211">
        <v>1850</v>
      </c>
      <c r="BE96" s="212">
        <v>1.9099999999999999E-6</v>
      </c>
      <c r="BF96" s="213">
        <v>27.3</v>
      </c>
      <c r="BG96" s="216">
        <v>-27.7</v>
      </c>
      <c r="BH96" s="207"/>
      <c r="BI96" s="207"/>
      <c r="BJ96" s="207"/>
      <c r="BK96" s="207"/>
      <c r="BL96" s="215"/>
      <c r="BM96" s="211"/>
      <c r="BN96" s="212"/>
      <c r="BO96" s="213"/>
      <c r="BP96" s="214"/>
      <c r="BQ96" s="207"/>
      <c r="BR96" s="207"/>
      <c r="BS96" s="207"/>
      <c r="BT96" s="207"/>
      <c r="BU96" s="212"/>
      <c r="BV96" s="212"/>
      <c r="BW96" s="212"/>
      <c r="BX96" s="215"/>
      <c r="BY96" s="211"/>
      <c r="BZ96" s="212"/>
      <c r="CA96" s="213"/>
      <c r="CB96" s="214"/>
      <c r="CC96" s="207"/>
      <c r="CD96" s="207"/>
      <c r="CE96" s="207"/>
      <c r="CF96" s="207"/>
      <c r="CG96" s="212"/>
      <c r="CH96" s="215"/>
      <c r="CI96" s="215"/>
      <c r="CM96" s="211">
        <v>1850</v>
      </c>
      <c r="CN96" s="212">
        <v>2.4899999999999999E-6</v>
      </c>
      <c r="CO96" s="216">
        <v>2.5</v>
      </c>
      <c r="CP96" s="216">
        <v>-3.1</v>
      </c>
      <c r="CQ96" s="216">
        <v>11.1</v>
      </c>
      <c r="CR96" s="207"/>
      <c r="CS96" s="207"/>
      <c r="CT96" s="207"/>
      <c r="CU96" s="215"/>
      <c r="CV96" s="211">
        <v>1850</v>
      </c>
      <c r="CW96" s="212">
        <v>7.3679999999999996E-6</v>
      </c>
      <c r="CX96" s="216">
        <v>2.4</v>
      </c>
      <c r="CY96" s="216">
        <v>-3.2</v>
      </c>
      <c r="CZ96" s="216">
        <v>11.8</v>
      </c>
      <c r="DA96" s="207"/>
      <c r="DB96" s="207"/>
      <c r="DC96" s="207"/>
    </row>
    <row r="97" spans="1:107" s="215" customFormat="1" x14ac:dyDescent="0.15">
      <c r="A97" s="255">
        <v>1900</v>
      </c>
      <c r="B97" s="212">
        <v>1.239E-2</v>
      </c>
      <c r="C97" s="213">
        <v>2.5</v>
      </c>
      <c r="D97" s="256">
        <v>-4.4000000000000004</v>
      </c>
      <c r="E97" s="207">
        <v>2.5403411844343537</v>
      </c>
      <c r="F97" s="207">
        <v>9.4</v>
      </c>
      <c r="H97" s="211">
        <v>1900</v>
      </c>
      <c r="I97" s="212">
        <v>1.606E-3</v>
      </c>
      <c r="J97" s="213">
        <v>8.61</v>
      </c>
      <c r="K97" s="214">
        <v>4.46</v>
      </c>
      <c r="L97" s="207">
        <v>8.6199999999999992</v>
      </c>
      <c r="M97" s="207">
        <v>8.15</v>
      </c>
      <c r="N97" s="207">
        <v>2.81</v>
      </c>
      <c r="O97" s="218">
        <v>1.3117000000000001</v>
      </c>
      <c r="Q97" s="211">
        <v>1900</v>
      </c>
      <c r="R97" s="212">
        <v>8.8489999999999992E-3</v>
      </c>
      <c r="S97" s="213">
        <v>0.623</v>
      </c>
      <c r="T97" s="214">
        <v>1.508</v>
      </c>
      <c r="U97" s="207">
        <v>3.4889999999999999</v>
      </c>
      <c r="V97" s="207">
        <v>3.484</v>
      </c>
      <c r="W97" s="207">
        <v>0.17899999999999999</v>
      </c>
      <c r="X97" s="207"/>
      <c r="Z97" s="211">
        <v>1900</v>
      </c>
      <c r="AA97" s="212">
        <f t="shared" si="6"/>
        <v>8.1990000000000006E-6</v>
      </c>
      <c r="AB97" s="213">
        <f t="shared" si="7"/>
        <v>2.4505183558970605</v>
      </c>
      <c r="AC97" s="216">
        <f t="shared" si="8"/>
        <v>-3.1999999999999997</v>
      </c>
      <c r="AD97" s="207">
        <f t="shared" si="9"/>
        <v>12.023185754360284</v>
      </c>
      <c r="AE97" s="207"/>
      <c r="AF97" s="207"/>
      <c r="AG97" s="207"/>
      <c r="AH97" s="212">
        <f t="shared" si="10"/>
        <v>6.1279999999999996E-6</v>
      </c>
      <c r="AI97" s="212">
        <f t="shared" si="11"/>
        <v>2.0710000000000002E-6</v>
      </c>
      <c r="AK97" s="219">
        <v>1900</v>
      </c>
      <c r="AL97" s="220">
        <v>1.0499999999999999E-5</v>
      </c>
      <c r="AM97" s="224">
        <v>20.2</v>
      </c>
      <c r="AN97" s="221">
        <v>-16.899999999999999</v>
      </c>
      <c r="AO97" s="225">
        <v>6.7</v>
      </c>
      <c r="AP97" s="207"/>
      <c r="AQ97" s="207"/>
      <c r="AR97" s="207"/>
      <c r="AS97" s="211"/>
      <c r="AU97" s="211"/>
      <c r="AV97" s="212"/>
      <c r="AW97" s="213"/>
      <c r="AX97" s="216"/>
      <c r="AY97" s="207"/>
      <c r="AZ97" s="207"/>
      <c r="BA97" s="207"/>
      <c r="BB97" s="223"/>
      <c r="BD97" s="211">
        <v>1900</v>
      </c>
      <c r="BE97" s="212">
        <v>1.5859999999999999E-6</v>
      </c>
      <c r="BF97" s="213">
        <v>28</v>
      </c>
      <c r="BG97" s="216">
        <v>-28.3</v>
      </c>
      <c r="BH97" s="207"/>
      <c r="BI97" s="207"/>
      <c r="BJ97" s="207"/>
      <c r="BK97" s="207"/>
      <c r="BM97" s="211"/>
      <c r="BN97" s="212"/>
      <c r="BO97" s="213"/>
      <c r="BP97" s="214"/>
      <c r="BQ97" s="207"/>
      <c r="BR97" s="207"/>
      <c r="BS97" s="207"/>
      <c r="BT97" s="207"/>
      <c r="BU97" s="212"/>
      <c r="BV97" s="212"/>
      <c r="BW97" s="212"/>
      <c r="BY97" s="211"/>
      <c r="BZ97" s="212"/>
      <c r="CA97" s="213"/>
      <c r="CB97" s="214"/>
      <c r="CC97" s="207"/>
      <c r="CD97" s="207"/>
      <c r="CE97" s="207"/>
      <c r="CF97" s="207"/>
      <c r="CG97" s="212"/>
      <c r="CM97" s="211">
        <v>1900</v>
      </c>
      <c r="CN97" s="212">
        <v>2.0710000000000002E-6</v>
      </c>
      <c r="CO97" s="216">
        <v>2.6</v>
      </c>
      <c r="CP97" s="216">
        <v>-3.2</v>
      </c>
      <c r="CQ97" s="216">
        <v>11.5</v>
      </c>
      <c r="CR97" s="207"/>
      <c r="CS97" s="207"/>
      <c r="CT97" s="207"/>
      <c r="CV97" s="211">
        <v>1900</v>
      </c>
      <c r="CW97" s="212">
        <v>6.1279999999999996E-6</v>
      </c>
      <c r="CX97" s="216">
        <v>2.4</v>
      </c>
      <c r="CY97" s="216">
        <v>-3.2</v>
      </c>
      <c r="CZ97" s="216">
        <v>12.2</v>
      </c>
      <c r="DA97" s="207"/>
      <c r="DB97" s="207"/>
      <c r="DC97" s="207"/>
    </row>
    <row r="98" spans="1:107" s="215" customFormat="1" x14ac:dyDescent="0.15">
      <c r="A98" s="255">
        <v>1950</v>
      </c>
      <c r="B98" s="212">
        <v>1.09E-2</v>
      </c>
      <c r="C98" s="213">
        <v>2.6</v>
      </c>
      <c r="D98" s="256">
        <v>-4.5</v>
      </c>
      <c r="E98" s="207">
        <v>2.598076211353316</v>
      </c>
      <c r="F98" s="207">
        <v>9.6999999999999993</v>
      </c>
      <c r="H98" s="211">
        <v>1950</v>
      </c>
      <c r="I98" s="212">
        <v>1.317E-3</v>
      </c>
      <c r="J98" s="213">
        <v>8.44</v>
      </c>
      <c r="K98" s="214">
        <v>4.71</v>
      </c>
      <c r="L98" s="207">
        <v>8.99</v>
      </c>
      <c r="M98" s="207">
        <v>8.44</v>
      </c>
      <c r="N98" s="207">
        <v>3.09</v>
      </c>
      <c r="O98" s="218">
        <v>1.3283</v>
      </c>
      <c r="Q98" s="211">
        <v>1950</v>
      </c>
      <c r="R98" s="212">
        <v>7.8960000000000002E-3</v>
      </c>
      <c r="S98" s="213">
        <v>0.65100000000000002</v>
      </c>
      <c r="T98" s="214">
        <v>1.5629999999999999</v>
      </c>
      <c r="U98" s="207">
        <v>3.5579999999999998</v>
      </c>
      <c r="V98" s="207">
        <v>3.5539999999999998</v>
      </c>
      <c r="W98" s="207">
        <v>0.184</v>
      </c>
      <c r="X98" s="207"/>
      <c r="Z98" s="211">
        <v>1950</v>
      </c>
      <c r="AA98" s="212">
        <f t="shared" si="6"/>
        <v>6.8330000000000005E-6</v>
      </c>
      <c r="AB98" s="213">
        <f t="shared" si="7"/>
        <v>2.525245133908971</v>
      </c>
      <c r="AC98" s="216">
        <f t="shared" si="8"/>
        <v>-3.2747548660910288</v>
      </c>
      <c r="AD98" s="207">
        <f t="shared" si="9"/>
        <v>12.39803892872823</v>
      </c>
      <c r="AE98" s="207"/>
      <c r="AF98" s="207"/>
      <c r="AG98" s="207"/>
      <c r="AH98" s="212">
        <f t="shared" si="10"/>
        <v>5.1080000000000001E-6</v>
      </c>
      <c r="AI98" s="212">
        <f t="shared" si="11"/>
        <v>1.725E-6</v>
      </c>
      <c r="AK98" s="219">
        <v>1950</v>
      </c>
      <c r="AL98" s="220">
        <v>8.9339999999999995E-6</v>
      </c>
      <c r="AM98" s="224">
        <v>20.6</v>
      </c>
      <c r="AN98" s="221">
        <v>-17.100000000000001</v>
      </c>
      <c r="AO98" s="225">
        <v>6.9</v>
      </c>
      <c r="AP98" s="207"/>
      <c r="AQ98" s="207"/>
      <c r="AR98" s="207"/>
      <c r="AS98" s="211"/>
      <c r="AU98" s="211"/>
      <c r="AV98" s="212"/>
      <c r="AW98" s="213"/>
      <c r="AX98" s="216"/>
      <c r="AY98" s="207"/>
      <c r="AZ98" s="207"/>
      <c r="BA98" s="207"/>
      <c r="BB98" s="223"/>
      <c r="BD98" s="211">
        <v>1950</v>
      </c>
      <c r="BE98" s="212">
        <v>1.3319999999999999E-6</v>
      </c>
      <c r="BF98" s="213">
        <v>28.7</v>
      </c>
      <c r="BG98" s="216">
        <v>-28.9</v>
      </c>
      <c r="BH98" s="207"/>
      <c r="BI98" s="207"/>
      <c r="BJ98" s="207"/>
      <c r="BK98" s="207"/>
      <c r="BM98" s="211"/>
      <c r="BN98" s="212"/>
      <c r="BO98" s="213"/>
      <c r="BP98" s="214"/>
      <c r="BQ98" s="207"/>
      <c r="BR98" s="207"/>
      <c r="BS98" s="207"/>
      <c r="BT98" s="207"/>
      <c r="BU98" s="212"/>
      <c r="BV98" s="212"/>
      <c r="BW98" s="212"/>
      <c r="BY98" s="211"/>
      <c r="BZ98" s="212"/>
      <c r="CA98" s="213"/>
      <c r="CB98" s="214"/>
      <c r="CC98" s="207"/>
      <c r="CD98" s="207"/>
      <c r="CE98" s="207"/>
      <c r="CF98" s="207"/>
      <c r="CG98" s="212"/>
      <c r="CM98" s="211">
        <v>1950</v>
      </c>
      <c r="CN98" s="212">
        <v>1.725E-6</v>
      </c>
      <c r="CO98" s="216">
        <v>2.6</v>
      </c>
      <c r="CP98" s="216">
        <v>-3.2</v>
      </c>
      <c r="CQ98" s="216">
        <v>11.8</v>
      </c>
      <c r="CR98" s="207"/>
      <c r="CS98" s="207"/>
      <c r="CT98" s="207"/>
      <c r="CV98" s="211">
        <v>1950</v>
      </c>
      <c r="CW98" s="212">
        <v>5.1080000000000001E-6</v>
      </c>
      <c r="CX98" s="216">
        <v>2.5</v>
      </c>
      <c r="CY98" s="216">
        <v>-3.3</v>
      </c>
      <c r="CZ98" s="216">
        <v>12.6</v>
      </c>
      <c r="DA98" s="207"/>
      <c r="DB98" s="207"/>
      <c r="DC98" s="207"/>
    </row>
    <row r="99" spans="1:107" s="215" customFormat="1" x14ac:dyDescent="0.15">
      <c r="A99" s="255">
        <v>2000</v>
      </c>
      <c r="B99" s="212">
        <v>9.5999999999999992E-3</v>
      </c>
      <c r="C99" s="213">
        <v>2.6</v>
      </c>
      <c r="D99" s="256">
        <v>-4.5</v>
      </c>
      <c r="E99" s="207">
        <v>2.598076211353316</v>
      </c>
      <c r="F99" s="207">
        <v>9.6999999999999993</v>
      </c>
      <c r="H99" s="211">
        <v>2000</v>
      </c>
      <c r="I99" s="212">
        <v>1.0839999999999999E-3</v>
      </c>
      <c r="J99" s="213">
        <v>8.3000000000000007</v>
      </c>
      <c r="K99" s="214">
        <v>4.9400000000000004</v>
      </c>
      <c r="L99" s="207">
        <v>9.35</v>
      </c>
      <c r="M99" s="207">
        <v>8.73</v>
      </c>
      <c r="N99" s="207">
        <v>3.34</v>
      </c>
      <c r="O99" s="218">
        <v>1.3452999999999999</v>
      </c>
      <c r="Q99" s="211">
        <v>2000</v>
      </c>
      <c r="R99" s="212">
        <v>7.0520000000000001E-3</v>
      </c>
      <c r="S99" s="213">
        <v>0.67300000000000004</v>
      </c>
      <c r="T99" s="214">
        <v>1.611</v>
      </c>
      <c r="U99" s="207">
        <v>3.6320000000000001</v>
      </c>
      <c r="V99" s="207">
        <v>3.6269999999999998</v>
      </c>
      <c r="W99" s="207">
        <v>0.188</v>
      </c>
      <c r="X99" s="207"/>
      <c r="Z99" s="211">
        <v>2000</v>
      </c>
      <c r="AA99" s="212">
        <f t="shared" si="6"/>
        <v>5.7060000000000001E-6</v>
      </c>
      <c r="AB99" s="213">
        <f t="shared" si="7"/>
        <v>2.5252541184717843</v>
      </c>
      <c r="AC99" s="216">
        <f t="shared" si="8"/>
        <v>-3.3494917630564318</v>
      </c>
      <c r="AD99" s="207">
        <f t="shared" si="9"/>
        <v>12.872712933753942</v>
      </c>
      <c r="AE99" s="207"/>
      <c r="AF99" s="207"/>
      <c r="AG99" s="207"/>
      <c r="AH99" s="212">
        <f t="shared" si="10"/>
        <v>4.2649999999999998E-6</v>
      </c>
      <c r="AI99" s="212">
        <f t="shared" si="11"/>
        <v>1.4410000000000001E-6</v>
      </c>
      <c r="AK99" s="219">
        <v>2000</v>
      </c>
      <c r="AL99" s="220">
        <v>7.6389999999999992E-6</v>
      </c>
      <c r="AM99" s="224">
        <v>20.7</v>
      </c>
      <c r="AN99" s="221">
        <v>-17.5</v>
      </c>
      <c r="AO99" s="225">
        <v>7.4</v>
      </c>
      <c r="AP99" s="207"/>
      <c r="AQ99" s="207"/>
      <c r="AR99" s="207"/>
      <c r="AS99" s="211"/>
      <c r="AU99" s="211"/>
      <c r="AV99" s="212"/>
      <c r="AW99" s="213"/>
      <c r="AX99" s="216"/>
      <c r="AY99" s="207"/>
      <c r="AZ99" s="207"/>
      <c r="BA99" s="207"/>
      <c r="BB99" s="223"/>
      <c r="BD99" s="211">
        <v>2000</v>
      </c>
      <c r="BE99" s="212">
        <v>1.105E-6</v>
      </c>
      <c r="BF99" s="213">
        <v>29.4</v>
      </c>
      <c r="BG99" s="216">
        <v>-29.7</v>
      </c>
      <c r="BH99" s="207"/>
      <c r="BI99" s="207"/>
      <c r="BJ99" s="207"/>
      <c r="BK99" s="207"/>
      <c r="BM99" s="211"/>
      <c r="BN99" s="212"/>
      <c r="BO99" s="213"/>
      <c r="BP99" s="214"/>
      <c r="BQ99" s="207"/>
      <c r="BR99" s="207"/>
      <c r="BS99" s="207"/>
      <c r="BT99" s="207"/>
      <c r="BU99" s="212"/>
      <c r="BV99" s="212"/>
      <c r="BW99" s="212"/>
      <c r="BY99" s="211"/>
      <c r="BZ99" s="212"/>
      <c r="CA99" s="213"/>
      <c r="CB99" s="214"/>
      <c r="CC99" s="207"/>
      <c r="CD99" s="207"/>
      <c r="CE99" s="207"/>
      <c r="CF99" s="207"/>
      <c r="CG99" s="212"/>
      <c r="CM99" s="211">
        <v>2000</v>
      </c>
      <c r="CN99" s="212">
        <v>1.4410000000000001E-6</v>
      </c>
      <c r="CO99" s="216">
        <v>2.6</v>
      </c>
      <c r="CP99" s="216">
        <v>-3.2</v>
      </c>
      <c r="CQ99" s="216">
        <v>12.2</v>
      </c>
      <c r="CR99" s="207"/>
      <c r="CS99" s="207"/>
      <c r="CT99" s="207"/>
      <c r="CV99" s="211">
        <v>2000</v>
      </c>
      <c r="CW99" s="212">
        <v>4.2649999999999998E-6</v>
      </c>
      <c r="CX99" s="216">
        <v>2.5</v>
      </c>
      <c r="CY99" s="216">
        <v>-3.4</v>
      </c>
      <c r="CZ99" s="216">
        <v>13.1</v>
      </c>
      <c r="DA99" s="207"/>
      <c r="DB99" s="207"/>
      <c r="DC99" s="207"/>
    </row>
    <row r="100" spans="1:107" s="215" customFormat="1" x14ac:dyDescent="0.15">
      <c r="A100" s="255">
        <v>2050</v>
      </c>
      <c r="B100" s="212">
        <v>8.4700000000000001E-3</v>
      </c>
      <c r="C100" s="213">
        <v>2.5</v>
      </c>
      <c r="D100" s="256">
        <v>-4.5</v>
      </c>
      <c r="E100" s="207">
        <v>2.598076211353316</v>
      </c>
      <c r="F100" s="207">
        <v>10</v>
      </c>
      <c r="H100" s="211">
        <v>2050</v>
      </c>
      <c r="I100" s="212">
        <v>8.9530000000000002E-4</v>
      </c>
      <c r="J100" s="213">
        <v>8.1999999999999993</v>
      </c>
      <c r="K100" s="214">
        <v>5.14</v>
      </c>
      <c r="L100" s="207">
        <v>9.69</v>
      </c>
      <c r="M100" s="207">
        <v>9.01</v>
      </c>
      <c r="N100" s="207">
        <v>3.56</v>
      </c>
      <c r="O100" s="218">
        <v>1.3627</v>
      </c>
      <c r="Q100" s="211">
        <v>2050</v>
      </c>
      <c r="R100" s="212">
        <v>6.3029999999999996E-3</v>
      </c>
      <c r="S100" s="213">
        <v>0.7</v>
      </c>
      <c r="T100" s="214">
        <v>1.661</v>
      </c>
      <c r="U100" s="207">
        <v>3.706</v>
      </c>
      <c r="V100" s="207">
        <v>3.7010000000000001</v>
      </c>
      <c r="W100" s="207">
        <v>0.191</v>
      </c>
      <c r="X100" s="207"/>
      <c r="Z100" s="211"/>
      <c r="AB100" s="213"/>
      <c r="AC100" s="214"/>
      <c r="AD100" s="207"/>
      <c r="AE100" s="207"/>
      <c r="AF100" s="207"/>
      <c r="AG100" s="207"/>
      <c r="AH100" s="212"/>
      <c r="AI100" s="212"/>
      <c r="AK100" s="211"/>
      <c r="AM100" s="213"/>
      <c r="AN100" s="214"/>
      <c r="AO100" s="207"/>
      <c r="AP100" s="207"/>
      <c r="AQ100" s="207"/>
      <c r="AR100" s="207"/>
      <c r="AS100" s="211"/>
      <c r="AU100" s="211"/>
      <c r="AV100" s="212"/>
      <c r="AW100" s="213"/>
      <c r="AX100" s="216"/>
      <c r="AY100" s="207"/>
      <c r="AZ100" s="207"/>
      <c r="BA100" s="207"/>
      <c r="BB100" s="223"/>
      <c r="BD100" s="211">
        <v>2050</v>
      </c>
      <c r="BE100" s="212">
        <v>9.2549999999999997E-7</v>
      </c>
      <c r="BF100" s="213">
        <v>30.1</v>
      </c>
      <c r="BG100" s="216">
        <v>-30.4</v>
      </c>
      <c r="BH100" s="207"/>
      <c r="BI100" s="207"/>
      <c r="BJ100" s="207"/>
      <c r="BK100" s="207"/>
      <c r="BM100" s="211"/>
      <c r="BN100" s="212"/>
      <c r="BO100" s="213"/>
      <c r="BP100" s="214"/>
      <c r="BQ100" s="207"/>
      <c r="BR100" s="207"/>
      <c r="BS100" s="207"/>
      <c r="BT100" s="207"/>
      <c r="BU100" s="212"/>
      <c r="BV100" s="212"/>
      <c r="BW100" s="212"/>
      <c r="BY100" s="211"/>
      <c r="BZ100" s="212"/>
      <c r="CA100" s="213"/>
      <c r="CB100" s="214"/>
      <c r="CC100" s="207"/>
      <c r="CD100" s="207"/>
      <c r="CE100" s="207"/>
      <c r="CF100" s="207"/>
      <c r="CG100" s="212"/>
      <c r="CM100" s="211"/>
      <c r="CN100" s="212"/>
      <c r="CO100" s="216"/>
      <c r="CP100" s="216"/>
      <c r="CQ100" s="216"/>
      <c r="CR100" s="207"/>
      <c r="CS100" s="207"/>
      <c r="CT100" s="207"/>
      <c r="CV100" s="211"/>
      <c r="CW100" s="212"/>
      <c r="CX100" s="216"/>
      <c r="CY100" s="216"/>
      <c r="CZ100" s="216"/>
      <c r="DA100" s="207"/>
      <c r="DB100" s="207"/>
      <c r="DC100" s="207"/>
    </row>
    <row r="101" spans="1:107" s="215" customFormat="1" x14ac:dyDescent="0.15">
      <c r="A101" s="255">
        <v>2100</v>
      </c>
      <c r="B101" s="212">
        <v>7.4800000000000005E-3</v>
      </c>
      <c r="C101" s="213">
        <v>2.6</v>
      </c>
      <c r="D101" s="256">
        <v>-4.5</v>
      </c>
      <c r="E101" s="207">
        <v>2.598076211353316</v>
      </c>
      <c r="F101" s="207">
        <v>10.5</v>
      </c>
      <c r="H101" s="211">
        <v>2100</v>
      </c>
      <c r="I101" s="212">
        <v>7.4149999999999997E-4</v>
      </c>
      <c r="J101" s="213">
        <v>8.1300000000000008</v>
      </c>
      <c r="K101" s="214">
        <v>5.31</v>
      </c>
      <c r="L101" s="207">
        <v>10.029999999999999</v>
      </c>
      <c r="M101" s="207">
        <v>9.2899999999999991</v>
      </c>
      <c r="N101" s="207">
        <v>3.76</v>
      </c>
      <c r="O101" s="218">
        <v>1.3806</v>
      </c>
      <c r="Q101" s="211">
        <v>2100</v>
      </c>
      <c r="R101" s="212">
        <v>5.6379999999999998E-3</v>
      </c>
      <c r="S101" s="213">
        <v>0.72599999999999998</v>
      </c>
      <c r="T101" s="214">
        <v>1.71</v>
      </c>
      <c r="U101" s="207">
        <v>3.7829999999999999</v>
      </c>
      <c r="V101" s="207">
        <v>3.778</v>
      </c>
      <c r="W101" s="207">
        <v>0.19400000000000001</v>
      </c>
      <c r="X101" s="207"/>
      <c r="Z101" s="211"/>
      <c r="AB101" s="213"/>
      <c r="AC101" s="214"/>
      <c r="AD101" s="207"/>
      <c r="AE101" s="207"/>
      <c r="AF101" s="207"/>
      <c r="AG101" s="207"/>
      <c r="AH101" s="212"/>
      <c r="AI101" s="212"/>
      <c r="AK101" s="211"/>
      <c r="AM101" s="213"/>
      <c r="AN101" s="214"/>
      <c r="AO101" s="207"/>
      <c r="AP101" s="207"/>
      <c r="AQ101" s="207"/>
      <c r="AR101" s="207"/>
      <c r="AS101" s="211"/>
      <c r="AU101" s="211"/>
      <c r="AV101" s="212"/>
      <c r="AW101" s="213"/>
      <c r="AX101" s="216"/>
      <c r="AY101" s="207"/>
      <c r="AZ101" s="207"/>
      <c r="BA101" s="207"/>
      <c r="BB101" s="223"/>
      <c r="BD101" s="211">
        <v>2100</v>
      </c>
      <c r="BE101" s="212">
        <v>7.7690000000000003E-7</v>
      </c>
      <c r="BF101" s="213">
        <v>30.7</v>
      </c>
      <c r="BG101" s="216">
        <v>-31.1</v>
      </c>
      <c r="BH101" s="207"/>
      <c r="BI101" s="207"/>
      <c r="BJ101" s="207"/>
      <c r="BK101" s="207"/>
      <c r="BM101" s="211"/>
      <c r="BN101" s="212"/>
      <c r="BO101" s="213"/>
      <c r="BP101" s="214"/>
      <c r="BQ101" s="207"/>
      <c r="BR101" s="207"/>
      <c r="BS101" s="207"/>
      <c r="BT101" s="207"/>
      <c r="BU101" s="212"/>
      <c r="BV101" s="212"/>
      <c r="BW101" s="212"/>
      <c r="BY101" s="211"/>
      <c r="BZ101" s="212"/>
      <c r="CA101" s="213"/>
      <c r="CB101" s="214"/>
      <c r="CC101" s="207"/>
      <c r="CD101" s="207"/>
      <c r="CE101" s="207"/>
      <c r="CF101" s="207"/>
      <c r="CG101" s="212"/>
      <c r="CM101" s="211"/>
      <c r="CN101" s="212"/>
      <c r="CO101" s="216"/>
      <c r="CP101" s="216"/>
      <c r="CQ101" s="216"/>
      <c r="CR101" s="207"/>
      <c r="CS101" s="207"/>
      <c r="CT101" s="207"/>
      <c r="CV101" s="211"/>
      <c r="CW101" s="212"/>
      <c r="CX101" s="216"/>
      <c r="CY101" s="216"/>
      <c r="CZ101" s="216"/>
      <c r="DA101" s="207"/>
      <c r="DB101" s="207"/>
      <c r="DC101" s="207"/>
    </row>
    <row r="102" spans="1:107" s="215" customFormat="1" x14ac:dyDescent="0.15">
      <c r="A102" s="255">
        <v>2150</v>
      </c>
      <c r="B102" s="212">
        <v>6.62E-3</v>
      </c>
      <c r="C102" s="213">
        <v>2.6</v>
      </c>
      <c r="D102" s="256">
        <v>-4.5</v>
      </c>
      <c r="E102" s="207">
        <v>2.598076211353316</v>
      </c>
      <c r="F102" s="207">
        <v>10.8</v>
      </c>
      <c r="H102" s="211">
        <v>2150</v>
      </c>
      <c r="I102" s="212">
        <v>6.1439999999999997E-4</v>
      </c>
      <c r="J102" s="213">
        <v>8.1</v>
      </c>
      <c r="K102" s="214">
        <v>5.46</v>
      </c>
      <c r="L102" s="207">
        <v>10.35</v>
      </c>
      <c r="M102" s="207">
        <v>9.57</v>
      </c>
      <c r="N102" s="207">
        <v>3.93</v>
      </c>
      <c r="O102" s="218">
        <v>1.3989</v>
      </c>
      <c r="Q102" s="211">
        <v>2150</v>
      </c>
      <c r="R102" s="212">
        <v>5.0460000000000001E-3</v>
      </c>
      <c r="S102" s="213">
        <v>0.747</v>
      </c>
      <c r="T102" s="214">
        <v>1.7649999999999999</v>
      </c>
      <c r="U102" s="207">
        <v>3.8620000000000001</v>
      </c>
      <c r="V102" s="207">
        <v>3.8570000000000002</v>
      </c>
      <c r="W102" s="207">
        <v>0.19700000000000001</v>
      </c>
      <c r="X102" s="207"/>
      <c r="Z102" s="211"/>
      <c r="AB102" s="213"/>
      <c r="AC102" s="214"/>
      <c r="AD102" s="207"/>
      <c r="AE102" s="207"/>
      <c r="AF102" s="207"/>
      <c r="AG102" s="207"/>
      <c r="AH102" s="212"/>
      <c r="AI102" s="212"/>
      <c r="AK102" s="211"/>
      <c r="AM102" s="213"/>
      <c r="AN102" s="214"/>
      <c r="AO102" s="207"/>
      <c r="AP102" s="207"/>
      <c r="AQ102" s="207"/>
      <c r="AR102" s="207"/>
      <c r="AS102" s="211"/>
      <c r="AU102" s="211"/>
      <c r="AV102" s="212"/>
      <c r="AW102" s="213"/>
      <c r="AX102" s="216"/>
      <c r="AY102" s="207"/>
      <c r="AZ102" s="207"/>
      <c r="BA102" s="207"/>
      <c r="BB102" s="223"/>
      <c r="BD102" s="211">
        <v>2150</v>
      </c>
      <c r="BE102" s="212">
        <v>6.5320000000000005E-7</v>
      </c>
      <c r="BF102" s="213">
        <v>31.4</v>
      </c>
      <c r="BG102" s="216">
        <v>-32</v>
      </c>
      <c r="BH102" s="207"/>
      <c r="BI102" s="207"/>
      <c r="BJ102" s="207"/>
      <c r="BK102" s="207"/>
      <c r="BM102" s="211"/>
      <c r="BN102" s="212"/>
      <c r="BO102" s="213"/>
      <c r="BP102" s="214"/>
      <c r="BQ102" s="207"/>
      <c r="BR102" s="207"/>
      <c r="BS102" s="207"/>
      <c r="BT102" s="207"/>
      <c r="BU102" s="212"/>
      <c r="BV102" s="212"/>
      <c r="BW102" s="212"/>
      <c r="BY102" s="211"/>
      <c r="BZ102" s="212"/>
      <c r="CA102" s="213"/>
      <c r="CB102" s="214"/>
      <c r="CC102" s="207"/>
      <c r="CD102" s="207"/>
      <c r="CE102" s="207"/>
      <c r="CF102" s="207"/>
      <c r="CG102" s="212"/>
      <c r="CM102" s="211"/>
      <c r="CN102" s="212"/>
      <c r="CO102" s="216"/>
      <c r="CP102" s="216"/>
      <c r="CQ102" s="216"/>
      <c r="CR102" s="207"/>
      <c r="CS102" s="207"/>
      <c r="CT102" s="207"/>
      <c r="CV102" s="211"/>
      <c r="CW102" s="212"/>
      <c r="CX102" s="216"/>
      <c r="CY102" s="216"/>
      <c r="CZ102" s="216"/>
      <c r="DA102" s="207"/>
      <c r="DB102" s="207"/>
      <c r="DC102" s="207"/>
    </row>
    <row r="103" spans="1:107" s="215" customFormat="1" x14ac:dyDescent="0.15">
      <c r="A103" s="255">
        <v>2200</v>
      </c>
      <c r="B103" s="212">
        <v>5.8600000000000006E-3</v>
      </c>
      <c r="C103" s="213">
        <v>2.7</v>
      </c>
      <c r="D103" s="256">
        <v>-4.5999999999999996</v>
      </c>
      <c r="E103" s="207">
        <v>2.6558112382722783</v>
      </c>
      <c r="F103" s="207">
        <v>11.2</v>
      </c>
      <c r="H103" s="211">
        <v>2200</v>
      </c>
      <c r="I103" s="212">
        <v>5.1079999999999995E-4</v>
      </c>
      <c r="J103" s="213">
        <v>8.09</v>
      </c>
      <c r="K103" s="214">
        <v>5.6</v>
      </c>
      <c r="L103" s="207">
        <v>10.66</v>
      </c>
      <c r="M103" s="207">
        <v>9.85</v>
      </c>
      <c r="N103" s="207">
        <v>4.08</v>
      </c>
      <c r="O103" s="218">
        <v>1.4176</v>
      </c>
      <c r="Q103" s="211">
        <v>2200</v>
      </c>
      <c r="R103" s="212">
        <v>4.5199999999999997E-3</v>
      </c>
      <c r="S103" s="213">
        <v>0.76900000000000002</v>
      </c>
      <c r="T103" s="214">
        <v>1.8149999999999999</v>
      </c>
      <c r="U103" s="207">
        <v>3.9430000000000001</v>
      </c>
      <c r="V103" s="207">
        <v>3.9380000000000002</v>
      </c>
      <c r="W103" s="207">
        <v>0.19800000000000001</v>
      </c>
      <c r="X103" s="207"/>
      <c r="Z103" s="211"/>
      <c r="AB103" s="213"/>
      <c r="AC103" s="214"/>
      <c r="AD103" s="207"/>
      <c r="AE103" s="207"/>
      <c r="AF103" s="207"/>
      <c r="AG103" s="207"/>
      <c r="AH103" s="212"/>
      <c r="AI103" s="212"/>
      <c r="AK103" s="211"/>
      <c r="AM103" s="213"/>
      <c r="AN103" s="214"/>
      <c r="AO103" s="207"/>
      <c r="AP103" s="207"/>
      <c r="AQ103" s="207"/>
      <c r="AR103" s="207"/>
      <c r="AS103" s="211"/>
      <c r="AU103" s="211"/>
      <c r="AV103" s="212"/>
      <c r="AW103" s="213"/>
      <c r="AX103" s="216"/>
      <c r="AY103" s="207"/>
      <c r="AZ103" s="207"/>
      <c r="BA103" s="207"/>
      <c r="BB103" s="223"/>
      <c r="BD103" s="211">
        <v>2200</v>
      </c>
      <c r="BE103" s="212">
        <v>5.511E-7</v>
      </c>
      <c r="BF103" s="213">
        <v>32.1</v>
      </c>
      <c r="BG103" s="216">
        <v>-33.1</v>
      </c>
      <c r="BH103" s="207"/>
      <c r="BI103" s="207"/>
      <c r="BJ103" s="207"/>
      <c r="BK103" s="207"/>
      <c r="BM103" s="211"/>
      <c r="BN103" s="212"/>
      <c r="BO103" s="213"/>
      <c r="BP103" s="214"/>
      <c r="BQ103" s="207"/>
      <c r="BR103" s="207"/>
      <c r="BS103" s="207"/>
      <c r="BT103" s="207"/>
      <c r="BU103" s="212"/>
      <c r="BV103" s="212"/>
      <c r="BW103" s="212"/>
      <c r="BY103" s="211"/>
      <c r="BZ103" s="212"/>
      <c r="CA103" s="213"/>
      <c r="CB103" s="214"/>
      <c r="CC103" s="207"/>
      <c r="CD103" s="207"/>
      <c r="CE103" s="207"/>
      <c r="CF103" s="207"/>
      <c r="CG103" s="212"/>
      <c r="CM103" s="211"/>
      <c r="CN103" s="212"/>
      <c r="CO103" s="216"/>
      <c r="CP103" s="216"/>
      <c r="CQ103" s="216"/>
      <c r="CR103" s="207"/>
      <c r="CS103" s="207"/>
      <c r="CT103" s="207"/>
      <c r="CV103" s="211"/>
      <c r="CW103" s="212"/>
      <c r="CX103" s="216"/>
      <c r="CY103" s="216"/>
      <c r="CZ103" s="216"/>
      <c r="DA103" s="207"/>
      <c r="DB103" s="207"/>
      <c r="DC103" s="207"/>
    </row>
    <row r="104" spans="1:107" s="215" customFormat="1" x14ac:dyDescent="0.15">
      <c r="A104" s="255">
        <v>2250</v>
      </c>
      <c r="B104" s="212">
        <v>5.1900000000000002E-3</v>
      </c>
      <c r="C104" s="213">
        <v>2.6</v>
      </c>
      <c r="D104" s="256">
        <v>-4.5999999999999996</v>
      </c>
      <c r="E104" s="207">
        <v>2.6558112382722783</v>
      </c>
      <c r="F104" s="207">
        <v>11.8</v>
      </c>
      <c r="H104" s="211">
        <v>2250</v>
      </c>
      <c r="I104" s="212">
        <v>4.2670000000000002E-4</v>
      </c>
      <c r="J104" s="213">
        <v>8.1</v>
      </c>
      <c r="K104" s="214">
        <v>5.71</v>
      </c>
      <c r="L104" s="207">
        <v>10.97</v>
      </c>
      <c r="M104" s="207">
        <v>10.130000000000001</v>
      </c>
      <c r="N104" s="207">
        <v>4.21</v>
      </c>
      <c r="O104" s="218">
        <v>1.4367000000000001</v>
      </c>
      <c r="Q104" s="211">
        <v>2250</v>
      </c>
      <c r="R104" s="212">
        <v>4.0509999999999999E-3</v>
      </c>
      <c r="S104" s="213">
        <v>0.80400000000000005</v>
      </c>
      <c r="T104" s="214">
        <v>1.863</v>
      </c>
      <c r="U104" s="207">
        <v>4.0259999999999998</v>
      </c>
      <c r="V104" s="207">
        <v>4.0209999999999999</v>
      </c>
      <c r="W104" s="207">
        <v>0.2</v>
      </c>
      <c r="X104" s="207"/>
      <c r="Z104" s="211"/>
      <c r="AB104" s="213"/>
      <c r="AC104" s="214"/>
      <c r="AD104" s="207"/>
      <c r="AE104" s="207"/>
      <c r="AF104" s="207"/>
      <c r="AG104" s="207"/>
      <c r="AH104" s="212"/>
      <c r="AI104" s="212"/>
      <c r="AK104" s="211"/>
      <c r="AM104" s="213"/>
      <c r="AN104" s="214"/>
      <c r="AO104" s="207"/>
      <c r="AP104" s="207"/>
      <c r="AQ104" s="207"/>
      <c r="AR104" s="207"/>
      <c r="AS104" s="211"/>
      <c r="AU104" s="211"/>
      <c r="AV104" s="212"/>
      <c r="AW104" s="213"/>
      <c r="AX104" s="216"/>
      <c r="AY104" s="207"/>
      <c r="AZ104" s="207"/>
      <c r="BA104" s="207"/>
      <c r="BB104" s="223"/>
      <c r="BD104" s="211">
        <v>2250</v>
      </c>
      <c r="BE104" s="212">
        <v>4.742E-7</v>
      </c>
      <c r="BF104" s="213">
        <v>32.9</v>
      </c>
      <c r="BG104" s="216">
        <v>-34</v>
      </c>
      <c r="BH104" s="207"/>
      <c r="BI104" s="207"/>
      <c r="BJ104" s="207"/>
      <c r="BK104" s="207"/>
      <c r="BM104" s="211"/>
      <c r="BN104" s="212"/>
      <c r="BO104" s="213"/>
      <c r="BP104" s="214"/>
      <c r="BQ104" s="207"/>
      <c r="BR104" s="207"/>
      <c r="BS104" s="207"/>
      <c r="BT104" s="207"/>
      <c r="BU104" s="212"/>
      <c r="BV104" s="212"/>
      <c r="BW104" s="212"/>
      <c r="BY104" s="211"/>
      <c r="BZ104" s="212"/>
      <c r="CA104" s="213"/>
      <c r="CB104" s="214"/>
      <c r="CC104" s="207"/>
      <c r="CD104" s="207"/>
      <c r="CE104" s="207"/>
      <c r="CF104" s="207"/>
      <c r="CG104" s="212"/>
      <c r="CM104" s="211"/>
      <c r="CN104" s="212"/>
      <c r="CO104" s="216"/>
      <c r="CP104" s="216"/>
      <c r="CQ104" s="216"/>
      <c r="CR104" s="207"/>
      <c r="CS104" s="207"/>
      <c r="CT104" s="207"/>
      <c r="CV104" s="211"/>
      <c r="CW104" s="212"/>
      <c r="CX104" s="216"/>
      <c r="CY104" s="216"/>
      <c r="CZ104" s="216"/>
      <c r="DA104" s="207"/>
      <c r="DB104" s="207"/>
      <c r="DC104" s="207"/>
    </row>
    <row r="105" spans="1:107" s="215" customFormat="1" x14ac:dyDescent="0.15">
      <c r="A105" s="255">
        <v>2300</v>
      </c>
      <c r="B105" s="212">
        <v>4.6100000000000004E-3</v>
      </c>
      <c r="C105" s="213">
        <v>2.6</v>
      </c>
      <c r="D105" s="256">
        <v>-4.5</v>
      </c>
      <c r="E105" s="207">
        <v>2.598076211353316</v>
      </c>
      <c r="F105" s="207">
        <v>12</v>
      </c>
      <c r="H105" s="211">
        <v>2300</v>
      </c>
      <c r="I105" s="212">
        <v>3.569E-4</v>
      </c>
      <c r="J105" s="213">
        <v>8.1300000000000008</v>
      </c>
      <c r="K105" s="214">
        <v>5.81</v>
      </c>
      <c r="L105" s="207">
        <v>11.27</v>
      </c>
      <c r="M105" s="207">
        <v>10.41</v>
      </c>
      <c r="N105" s="207">
        <v>4.32</v>
      </c>
      <c r="O105" s="218">
        <v>1.4562999999999999</v>
      </c>
      <c r="Q105" s="211">
        <v>2300</v>
      </c>
      <c r="R105" s="212">
        <v>3.6329999999999999E-3</v>
      </c>
      <c r="S105" s="213">
        <v>0.82899999999999996</v>
      </c>
      <c r="T105" s="214">
        <v>1.919</v>
      </c>
      <c r="U105" s="207">
        <v>4.1139999999999999</v>
      </c>
      <c r="V105" s="207">
        <v>4.1100000000000003</v>
      </c>
      <c r="W105" s="207">
        <v>0.2</v>
      </c>
      <c r="X105" s="207"/>
      <c r="Z105" s="211"/>
      <c r="AB105" s="213"/>
      <c r="AC105" s="214"/>
      <c r="AD105" s="207"/>
      <c r="AE105" s="207"/>
      <c r="AF105" s="207"/>
      <c r="AG105" s="207"/>
      <c r="AH105" s="212"/>
      <c r="AI105" s="212"/>
      <c r="AK105" s="211"/>
      <c r="AM105" s="213"/>
      <c r="AN105" s="214"/>
      <c r="AO105" s="207"/>
      <c r="AP105" s="207"/>
      <c r="AQ105" s="207"/>
      <c r="AR105" s="207"/>
      <c r="AS105" s="211"/>
      <c r="AU105" s="211"/>
      <c r="AV105" s="212"/>
      <c r="AW105" s="213"/>
      <c r="AX105" s="216"/>
      <c r="AY105" s="207"/>
      <c r="AZ105" s="207"/>
      <c r="BA105" s="207"/>
      <c r="BB105" s="223"/>
      <c r="BD105" s="211">
        <v>2300</v>
      </c>
      <c r="BE105" s="212">
        <v>3.9410000000000002E-7</v>
      </c>
      <c r="BF105" s="213">
        <v>34.1</v>
      </c>
      <c r="BG105" s="216">
        <v>-35.299999999999997</v>
      </c>
      <c r="BH105" s="207"/>
      <c r="BI105" s="207"/>
      <c r="BJ105" s="207"/>
      <c r="BK105" s="207"/>
      <c r="BM105" s="211"/>
      <c r="BN105" s="212"/>
      <c r="BO105" s="213"/>
      <c r="BP105" s="214"/>
      <c r="BQ105" s="207"/>
      <c r="BR105" s="207"/>
      <c r="BS105" s="207"/>
      <c r="BT105" s="207"/>
      <c r="BU105" s="212"/>
      <c r="BV105" s="212"/>
      <c r="BW105" s="212"/>
      <c r="BY105" s="211"/>
      <c r="BZ105" s="212"/>
      <c r="CA105" s="213"/>
      <c r="CB105" s="214"/>
      <c r="CC105" s="207"/>
      <c r="CD105" s="207"/>
      <c r="CE105" s="207"/>
      <c r="CF105" s="207"/>
      <c r="CG105" s="212"/>
      <c r="CM105" s="211"/>
      <c r="CN105" s="212"/>
      <c r="CO105" s="216"/>
      <c r="CP105" s="216"/>
      <c r="CQ105" s="216"/>
      <c r="CR105" s="207"/>
      <c r="CS105" s="207"/>
      <c r="CT105" s="207"/>
      <c r="CV105" s="211"/>
      <c r="CW105" s="212"/>
      <c r="CX105" s="216"/>
      <c r="CY105" s="216"/>
      <c r="CZ105" s="216"/>
      <c r="DA105" s="207"/>
      <c r="DB105" s="207"/>
      <c r="DC105" s="207"/>
    </row>
    <row r="106" spans="1:107" s="215" customFormat="1" x14ac:dyDescent="0.15">
      <c r="A106" s="255">
        <v>2350</v>
      </c>
      <c r="B106" s="212">
        <v>4.0899999999999999E-3</v>
      </c>
      <c r="C106" s="213">
        <v>2.6</v>
      </c>
      <c r="D106" s="256">
        <v>-4.5</v>
      </c>
      <c r="E106" s="207">
        <v>2.598076211353316</v>
      </c>
      <c r="F106" s="207">
        <v>12.1</v>
      </c>
      <c r="H106" s="211">
        <v>2350</v>
      </c>
      <c r="I106" s="212">
        <v>2.988E-4</v>
      </c>
      <c r="J106" s="213">
        <v>8.18</v>
      </c>
      <c r="K106" s="214">
        <v>5.9</v>
      </c>
      <c r="L106" s="207">
        <v>11.57</v>
      </c>
      <c r="M106" s="207">
        <v>10.69</v>
      </c>
      <c r="N106" s="207">
        <v>4.42</v>
      </c>
      <c r="O106" s="218">
        <v>1.4762999999999999</v>
      </c>
      <c r="Q106" s="211">
        <v>2350</v>
      </c>
      <c r="R106" s="212">
        <v>3.2590000000000002E-3</v>
      </c>
      <c r="S106" s="213">
        <v>0.85699999999999998</v>
      </c>
      <c r="T106" s="214">
        <v>1.9690000000000001</v>
      </c>
      <c r="U106" s="207">
        <v>4.2050000000000001</v>
      </c>
      <c r="V106" s="207">
        <v>4.2009999999999996</v>
      </c>
      <c r="W106" s="207">
        <v>0.20100000000000001</v>
      </c>
      <c r="X106" s="207"/>
      <c r="Z106" s="211"/>
      <c r="AB106" s="213"/>
      <c r="AC106" s="214"/>
      <c r="AD106" s="207"/>
      <c r="AE106" s="207"/>
      <c r="AF106" s="207"/>
      <c r="AG106" s="207"/>
      <c r="AH106" s="212"/>
      <c r="AI106" s="212"/>
      <c r="AK106" s="211"/>
      <c r="AM106" s="213"/>
      <c r="AN106" s="214"/>
      <c r="AO106" s="207"/>
      <c r="AP106" s="207"/>
      <c r="AQ106" s="207"/>
      <c r="AR106" s="207"/>
      <c r="AS106" s="211"/>
      <c r="AU106" s="211"/>
      <c r="AV106" s="212"/>
      <c r="AW106" s="213"/>
      <c r="AX106" s="216"/>
      <c r="AY106" s="207"/>
      <c r="AZ106" s="207"/>
      <c r="BA106" s="207"/>
      <c r="BB106" s="223"/>
      <c r="BD106" s="211">
        <v>2350</v>
      </c>
      <c r="BE106" s="212">
        <v>3.3430000000000002E-7</v>
      </c>
      <c r="BF106" s="213">
        <v>35.1</v>
      </c>
      <c r="BG106" s="216">
        <v>-36.4</v>
      </c>
      <c r="BH106" s="207"/>
      <c r="BI106" s="207"/>
      <c r="BJ106" s="207"/>
      <c r="BK106" s="207"/>
      <c r="BM106" s="211"/>
      <c r="BN106" s="212"/>
      <c r="BO106" s="213"/>
      <c r="BP106" s="214"/>
      <c r="BQ106" s="207"/>
      <c r="BR106" s="207"/>
      <c r="BS106" s="207"/>
      <c r="BT106" s="207"/>
      <c r="BU106" s="212"/>
      <c r="BV106" s="212"/>
      <c r="BW106" s="212"/>
      <c r="BY106" s="211"/>
      <c r="BZ106" s="212"/>
      <c r="CA106" s="213"/>
      <c r="CB106" s="214"/>
      <c r="CC106" s="207"/>
      <c r="CD106" s="207"/>
      <c r="CE106" s="207"/>
      <c r="CF106" s="207"/>
      <c r="CG106" s="212"/>
      <c r="CM106" s="211"/>
      <c r="CN106" s="212"/>
      <c r="CO106" s="216"/>
      <c r="CP106" s="216"/>
      <c r="CQ106" s="216"/>
      <c r="CR106" s="207"/>
      <c r="CS106" s="207"/>
      <c r="CT106" s="207"/>
      <c r="CV106" s="211"/>
      <c r="CW106" s="212"/>
      <c r="CX106" s="216"/>
      <c r="CY106" s="216"/>
      <c r="CZ106" s="216"/>
      <c r="DA106" s="207"/>
      <c r="DB106" s="207"/>
      <c r="DC106" s="207"/>
    </row>
    <row r="107" spans="1:107" s="215" customFormat="1" x14ac:dyDescent="0.15">
      <c r="A107" s="255">
        <v>2400</v>
      </c>
      <c r="B107" s="212">
        <v>3.64E-3</v>
      </c>
      <c r="C107" s="213">
        <v>2.6</v>
      </c>
      <c r="D107" s="256">
        <v>-4.5</v>
      </c>
      <c r="E107" s="207">
        <v>2.598076211353316</v>
      </c>
      <c r="F107" s="207">
        <v>12.4</v>
      </c>
      <c r="H107" s="211">
        <v>2400</v>
      </c>
      <c r="I107" s="212">
        <v>2.5090000000000003E-4</v>
      </c>
      <c r="J107" s="213">
        <v>8.25</v>
      </c>
      <c r="K107" s="214">
        <v>5.97</v>
      </c>
      <c r="L107" s="207">
        <v>11.86</v>
      </c>
      <c r="M107" s="207">
        <v>10.98</v>
      </c>
      <c r="N107" s="207">
        <v>4.5</v>
      </c>
      <c r="O107" s="218">
        <v>1.4967999999999999</v>
      </c>
      <c r="Q107" s="211">
        <v>2400</v>
      </c>
      <c r="R107" s="212">
        <v>2.9250000000000001E-3</v>
      </c>
      <c r="S107" s="213">
        <v>0.88500000000000001</v>
      </c>
      <c r="T107" s="214">
        <v>2.024</v>
      </c>
      <c r="U107" s="207">
        <v>4.2949999999999999</v>
      </c>
      <c r="V107" s="207">
        <v>4.2910000000000004</v>
      </c>
      <c r="W107" s="207">
        <v>0.2</v>
      </c>
      <c r="X107" s="207"/>
      <c r="Z107" s="211"/>
      <c r="AB107" s="213"/>
      <c r="AC107" s="214"/>
      <c r="AD107" s="207"/>
      <c r="AE107" s="207"/>
      <c r="AF107" s="207"/>
      <c r="AG107" s="207"/>
      <c r="AH107" s="212"/>
      <c r="AI107" s="212"/>
      <c r="AK107" s="211"/>
      <c r="AM107" s="213"/>
      <c r="AN107" s="214"/>
      <c r="AO107" s="207"/>
      <c r="AP107" s="207"/>
      <c r="AQ107" s="207"/>
      <c r="AR107" s="207"/>
      <c r="AS107" s="211"/>
      <c r="AU107" s="211"/>
      <c r="AV107" s="212"/>
      <c r="AW107" s="213"/>
      <c r="AX107" s="216"/>
      <c r="AY107" s="207"/>
      <c r="AZ107" s="207"/>
      <c r="BA107" s="207"/>
      <c r="BB107" s="223"/>
      <c r="BD107" s="211">
        <v>2400</v>
      </c>
      <c r="BE107" s="212">
        <v>2.8369999999999998E-7</v>
      </c>
      <c r="BF107" s="213">
        <v>36.200000000000003</v>
      </c>
      <c r="BG107" s="216">
        <v>-37.6</v>
      </c>
      <c r="BH107" s="207"/>
      <c r="BI107" s="207"/>
      <c r="BJ107" s="207"/>
      <c r="BK107" s="207"/>
      <c r="BM107" s="211"/>
      <c r="BN107" s="212"/>
      <c r="BO107" s="213"/>
      <c r="BP107" s="214"/>
      <c r="BQ107" s="207"/>
      <c r="BR107" s="207"/>
      <c r="BS107" s="207"/>
      <c r="BT107" s="207"/>
      <c r="BU107" s="212"/>
      <c r="BV107" s="212"/>
      <c r="BW107" s="212"/>
      <c r="BY107" s="211"/>
      <c r="BZ107" s="212"/>
      <c r="CA107" s="213"/>
      <c r="CB107" s="214"/>
      <c r="CC107" s="207"/>
      <c r="CD107" s="207"/>
      <c r="CE107" s="207"/>
      <c r="CF107" s="207"/>
      <c r="CG107" s="212"/>
      <c r="CM107" s="211"/>
      <c r="CN107" s="212"/>
      <c r="CO107" s="216"/>
      <c r="CP107" s="216"/>
      <c r="CQ107" s="216"/>
      <c r="CR107" s="207"/>
      <c r="CS107" s="207"/>
      <c r="CT107" s="207"/>
      <c r="CV107" s="211"/>
      <c r="CW107" s="212"/>
      <c r="CX107" s="216"/>
      <c r="CY107" s="216"/>
      <c r="CZ107" s="216"/>
      <c r="DA107" s="207"/>
      <c r="DB107" s="207"/>
      <c r="DC107" s="207"/>
    </row>
    <row r="108" spans="1:107" s="215" customFormat="1" x14ac:dyDescent="0.15">
      <c r="A108" s="255">
        <v>2450</v>
      </c>
      <c r="B108" s="212">
        <v>3.2400000000000003E-3</v>
      </c>
      <c r="C108" s="213">
        <v>2.5</v>
      </c>
      <c r="D108" s="256">
        <v>-4.5</v>
      </c>
      <c r="E108" s="207">
        <v>2.598076211353316</v>
      </c>
      <c r="F108" s="207">
        <v>12.7</v>
      </c>
      <c r="H108" s="211">
        <v>2450</v>
      </c>
      <c r="I108" s="212">
        <v>2.1100000000000001E-4</v>
      </c>
      <c r="J108" s="213">
        <v>8.32</v>
      </c>
      <c r="K108" s="214">
        <v>6.04</v>
      </c>
      <c r="L108" s="207">
        <v>12.16</v>
      </c>
      <c r="M108" s="207">
        <v>11.27</v>
      </c>
      <c r="N108" s="207">
        <v>4.58</v>
      </c>
      <c r="O108" s="218">
        <v>1.5177</v>
      </c>
      <c r="Q108" s="211">
        <v>2450</v>
      </c>
      <c r="R108" s="212">
        <v>2.627E-3</v>
      </c>
      <c r="S108" s="213">
        <v>0.91400000000000003</v>
      </c>
      <c r="T108" s="214">
        <v>2.069</v>
      </c>
      <c r="U108" s="207">
        <v>4.3899999999999997</v>
      </c>
      <c r="V108" s="207">
        <v>4.3849999999999998</v>
      </c>
      <c r="W108" s="207">
        <v>0.19900000000000001</v>
      </c>
      <c r="X108" s="207"/>
      <c r="Z108" s="211"/>
      <c r="AB108" s="213"/>
      <c r="AC108" s="214"/>
      <c r="AD108" s="207"/>
      <c r="AE108" s="207"/>
      <c r="AF108" s="207"/>
      <c r="AG108" s="207"/>
      <c r="AH108" s="212"/>
      <c r="AI108" s="212"/>
      <c r="AK108" s="211"/>
      <c r="AM108" s="213"/>
      <c r="AN108" s="214"/>
      <c r="AO108" s="207"/>
      <c r="AP108" s="207"/>
      <c r="AQ108" s="207"/>
      <c r="AR108" s="207"/>
      <c r="AS108" s="211"/>
      <c r="AU108" s="211"/>
      <c r="AV108" s="212"/>
      <c r="AW108" s="213"/>
      <c r="AX108" s="216"/>
      <c r="AY108" s="207"/>
      <c r="AZ108" s="207"/>
      <c r="BA108" s="207"/>
      <c r="BB108" s="223"/>
      <c r="BD108" s="211">
        <v>2450</v>
      </c>
      <c r="BE108" s="212">
        <v>2.4149999999999999E-7</v>
      </c>
      <c r="BF108" s="213">
        <v>37.1</v>
      </c>
      <c r="BG108" s="216">
        <v>-38.700000000000003</v>
      </c>
      <c r="BH108" s="207"/>
      <c r="BI108" s="207"/>
      <c r="BJ108" s="207"/>
      <c r="BK108" s="207"/>
      <c r="BM108" s="211"/>
      <c r="BN108" s="212"/>
      <c r="BO108" s="213"/>
      <c r="BP108" s="214"/>
      <c r="BQ108" s="207"/>
      <c r="BR108" s="207"/>
      <c r="BS108" s="207"/>
      <c r="BT108" s="207"/>
      <c r="BU108" s="212"/>
      <c r="BV108" s="212"/>
      <c r="BW108" s="212"/>
      <c r="BY108" s="211"/>
      <c r="BZ108" s="212"/>
      <c r="CA108" s="213"/>
      <c r="CB108" s="214"/>
      <c r="CC108" s="207"/>
      <c r="CD108" s="207"/>
      <c r="CE108" s="207"/>
      <c r="CF108" s="207"/>
      <c r="CG108" s="212"/>
      <c r="CM108" s="211"/>
      <c r="CN108" s="212"/>
      <c r="CO108" s="216"/>
      <c r="CP108" s="216"/>
      <c r="CQ108" s="216"/>
      <c r="CR108" s="207"/>
      <c r="CS108" s="207"/>
      <c r="CT108" s="207"/>
      <c r="CV108" s="211"/>
      <c r="CW108" s="212"/>
      <c r="CX108" s="216"/>
      <c r="CY108" s="216"/>
      <c r="CZ108" s="216"/>
      <c r="DA108" s="207"/>
      <c r="DB108" s="207"/>
      <c r="DC108" s="207"/>
    </row>
    <row r="109" spans="1:107" s="215" customFormat="1" x14ac:dyDescent="0.15">
      <c r="A109" s="255">
        <v>2500</v>
      </c>
      <c r="B109" s="212">
        <v>2.8900000000000002E-3</v>
      </c>
      <c r="C109" s="213">
        <v>2.6</v>
      </c>
      <c r="D109" s="256">
        <v>-4.5</v>
      </c>
      <c r="E109" s="207">
        <v>2.598076211353316</v>
      </c>
      <c r="F109" s="207">
        <v>13.1</v>
      </c>
      <c r="H109" s="211">
        <v>2500</v>
      </c>
      <c r="I109" s="212">
        <v>1.7780000000000001E-4</v>
      </c>
      <c r="J109" s="213">
        <v>8.4</v>
      </c>
      <c r="K109" s="214">
        <v>6.1</v>
      </c>
      <c r="L109" s="207">
        <v>12.46</v>
      </c>
      <c r="M109" s="207">
        <v>11.56</v>
      </c>
      <c r="N109" s="207">
        <v>4.6399999999999997</v>
      </c>
      <c r="O109" s="218">
        <v>1.5389999999999999</v>
      </c>
      <c r="Q109" s="211">
        <v>2500</v>
      </c>
      <c r="R109" s="212">
        <v>2.3600000000000001E-3</v>
      </c>
      <c r="S109" s="213">
        <v>0.95</v>
      </c>
      <c r="T109" s="214">
        <v>2.1190000000000002</v>
      </c>
      <c r="U109" s="207">
        <v>4.492</v>
      </c>
      <c r="V109" s="207">
        <v>4.4870000000000001</v>
      </c>
      <c r="W109" s="207">
        <v>0.19800000000000001</v>
      </c>
      <c r="X109" s="207"/>
      <c r="Z109" s="211"/>
      <c r="AB109" s="213"/>
      <c r="AC109" s="214"/>
      <c r="AD109" s="207"/>
      <c r="AE109" s="207"/>
      <c r="AF109" s="207"/>
      <c r="AG109" s="207"/>
      <c r="AH109" s="212"/>
      <c r="AI109" s="212"/>
      <c r="AK109" s="211"/>
      <c r="AM109" s="213"/>
      <c r="AN109" s="214"/>
      <c r="AO109" s="207"/>
      <c r="AP109" s="207"/>
      <c r="AQ109" s="207"/>
      <c r="AR109" s="207"/>
      <c r="AS109" s="211"/>
      <c r="AU109" s="211"/>
      <c r="AV109" s="212"/>
      <c r="AW109" s="213"/>
      <c r="AX109" s="216"/>
      <c r="AY109" s="207"/>
      <c r="AZ109" s="207"/>
      <c r="BA109" s="207"/>
      <c r="BB109" s="223"/>
      <c r="BD109" s="211">
        <v>2500</v>
      </c>
      <c r="BE109" s="212">
        <v>2.0590000000000001E-7</v>
      </c>
      <c r="BF109" s="213">
        <v>38.299999999999997</v>
      </c>
      <c r="BG109" s="216">
        <v>-39.799999999999997</v>
      </c>
      <c r="BH109" s="207"/>
      <c r="BI109" s="207"/>
      <c r="BJ109" s="207"/>
      <c r="BK109" s="207"/>
      <c r="BM109" s="211"/>
      <c r="BN109" s="212"/>
      <c r="BO109" s="213"/>
      <c r="BP109" s="214"/>
      <c r="BQ109" s="207"/>
      <c r="BR109" s="207"/>
      <c r="BS109" s="207"/>
      <c r="BT109" s="207"/>
      <c r="BU109" s="212"/>
      <c r="BV109" s="212"/>
      <c r="BW109" s="212"/>
      <c r="BY109" s="211"/>
      <c r="BZ109" s="212"/>
      <c r="CA109" s="213"/>
      <c r="CB109" s="214"/>
      <c r="CC109" s="207"/>
      <c r="CD109" s="207"/>
      <c r="CE109" s="207"/>
      <c r="CF109" s="207"/>
      <c r="CG109" s="212"/>
      <c r="CM109" s="211"/>
      <c r="CN109" s="212"/>
      <c r="CO109" s="216"/>
      <c r="CP109" s="216"/>
      <c r="CQ109" s="216"/>
      <c r="CR109" s="207"/>
      <c r="CS109" s="207"/>
      <c r="CT109" s="207"/>
      <c r="CV109" s="211"/>
      <c r="CW109" s="212"/>
      <c r="CX109" s="216"/>
      <c r="CY109" s="216"/>
      <c r="CZ109" s="216"/>
      <c r="DA109" s="207"/>
      <c r="DB109" s="207"/>
      <c r="DC109" s="207"/>
    </row>
    <row r="110" spans="1:107" s="215" customFormat="1" x14ac:dyDescent="0.15">
      <c r="A110" s="255">
        <v>2550</v>
      </c>
      <c r="B110" s="212">
        <v>2.5699999999999998E-3</v>
      </c>
      <c r="C110" s="213">
        <v>2.5</v>
      </c>
      <c r="D110" s="256">
        <v>-4.5</v>
      </c>
      <c r="E110" s="207">
        <v>2.598076211353316</v>
      </c>
      <c r="F110" s="207">
        <v>13.4</v>
      </c>
      <c r="H110" s="211">
        <v>2550</v>
      </c>
      <c r="I110" s="212">
        <v>1.4990000000000001E-4</v>
      </c>
      <c r="J110" s="213">
        <v>8.48</v>
      </c>
      <c r="K110" s="214">
        <v>6.16</v>
      </c>
      <c r="L110" s="207">
        <v>12.76</v>
      </c>
      <c r="M110" s="207">
        <v>11.86</v>
      </c>
      <c r="N110" s="207">
        <v>4.7</v>
      </c>
      <c r="O110" s="218">
        <v>0</v>
      </c>
      <c r="Q110" s="211">
        <v>2550</v>
      </c>
      <c r="R110" s="212">
        <v>2.1220000000000002E-3</v>
      </c>
      <c r="S110" s="213">
        <v>0.97899999999999998</v>
      </c>
      <c r="T110" s="214">
        <v>2.169</v>
      </c>
      <c r="U110" s="207">
        <v>4.5890000000000004</v>
      </c>
      <c r="V110" s="207">
        <v>4.585</v>
      </c>
      <c r="W110" s="207">
        <v>0.19600000000000001</v>
      </c>
      <c r="X110" s="207"/>
      <c r="Z110" s="211"/>
      <c r="AB110" s="213"/>
      <c r="AC110" s="214"/>
      <c r="AD110" s="207"/>
      <c r="AE110" s="207"/>
      <c r="AF110" s="207"/>
      <c r="AG110" s="207"/>
      <c r="AH110" s="212"/>
      <c r="AI110" s="212"/>
      <c r="AK110" s="211"/>
      <c r="AM110" s="213"/>
      <c r="AN110" s="214"/>
      <c r="AO110" s="207"/>
      <c r="AP110" s="207"/>
      <c r="AQ110" s="207"/>
      <c r="AR110" s="207"/>
      <c r="AS110" s="211"/>
      <c r="AU110" s="211"/>
      <c r="AV110" s="212"/>
      <c r="AW110" s="213"/>
      <c r="AX110" s="216"/>
      <c r="AY110" s="207"/>
      <c r="AZ110" s="207"/>
      <c r="BA110" s="207"/>
      <c r="BB110" s="223"/>
      <c r="BD110" s="211">
        <v>2550</v>
      </c>
      <c r="BE110" s="212">
        <v>1.748E-7</v>
      </c>
      <c r="BF110" s="213">
        <v>39.4</v>
      </c>
      <c r="BG110" s="216">
        <v>-41.1</v>
      </c>
      <c r="BH110" s="207"/>
      <c r="BI110" s="207"/>
      <c r="BJ110" s="207"/>
      <c r="BK110" s="207"/>
      <c r="BM110" s="211"/>
      <c r="BN110" s="212"/>
      <c r="BO110" s="213"/>
      <c r="BP110" s="214"/>
      <c r="BQ110" s="207"/>
      <c r="BR110" s="207"/>
      <c r="BS110" s="207"/>
      <c r="BT110" s="207"/>
      <c r="BU110" s="212"/>
      <c r="BV110" s="212"/>
      <c r="BW110" s="212"/>
      <c r="BY110" s="211"/>
      <c r="BZ110" s="212"/>
      <c r="CA110" s="213"/>
      <c r="CB110" s="214"/>
      <c r="CC110" s="207"/>
      <c r="CD110" s="207"/>
      <c r="CE110" s="207"/>
      <c r="CF110" s="207"/>
      <c r="CG110" s="212"/>
      <c r="CM110" s="211"/>
      <c r="CN110" s="212"/>
      <c r="CO110" s="216"/>
      <c r="CP110" s="216"/>
      <c r="CQ110" s="216"/>
      <c r="CR110" s="207"/>
      <c r="CS110" s="207"/>
      <c r="CT110" s="207"/>
      <c r="CV110" s="211"/>
      <c r="CW110" s="212"/>
      <c r="CX110" s="216"/>
      <c r="CY110" s="216"/>
      <c r="CZ110" s="216"/>
      <c r="DA110" s="207"/>
      <c r="DB110" s="207"/>
      <c r="DC110" s="207"/>
    </row>
    <row r="111" spans="1:107" s="215" customFormat="1" x14ac:dyDescent="0.15">
      <c r="A111" s="255">
        <v>2600</v>
      </c>
      <c r="B111" s="212">
        <v>2.3E-3</v>
      </c>
      <c r="C111" s="213">
        <v>2.5</v>
      </c>
      <c r="D111" s="256">
        <v>-4.5</v>
      </c>
      <c r="E111" s="207">
        <v>2.598076211353316</v>
      </c>
      <c r="F111" s="207">
        <v>13.7</v>
      </c>
      <c r="H111" s="211">
        <v>2600</v>
      </c>
      <c r="I111" s="212">
        <v>1.272E-4</v>
      </c>
      <c r="J111" s="213">
        <v>8.57</v>
      </c>
      <c r="K111" s="214">
        <v>6.21</v>
      </c>
      <c r="L111" s="207">
        <v>13.06</v>
      </c>
      <c r="M111" s="207">
        <v>12.17</v>
      </c>
      <c r="N111" s="207">
        <v>4.75</v>
      </c>
      <c r="O111" s="218">
        <v>0</v>
      </c>
      <c r="Q111" s="211">
        <v>2600</v>
      </c>
      <c r="R111" s="212">
        <v>1.908E-3</v>
      </c>
      <c r="S111" s="213">
        <v>1.002</v>
      </c>
      <c r="T111" s="214">
        <v>2.2189999999999999</v>
      </c>
      <c r="U111" s="207">
        <v>4.6950000000000003</v>
      </c>
      <c r="V111" s="207">
        <v>4.6909999999999998</v>
      </c>
      <c r="W111" s="207">
        <v>0.193</v>
      </c>
      <c r="X111" s="207"/>
      <c r="Z111" s="211"/>
      <c r="AB111" s="213"/>
      <c r="AC111" s="214"/>
      <c r="AD111" s="207"/>
      <c r="AE111" s="207"/>
      <c r="AF111" s="207"/>
      <c r="AG111" s="207"/>
      <c r="AH111" s="212"/>
      <c r="AI111" s="212"/>
      <c r="AK111" s="211"/>
      <c r="AM111" s="213"/>
      <c r="AN111" s="214"/>
      <c r="AO111" s="207"/>
      <c r="AP111" s="207"/>
      <c r="AQ111" s="207"/>
      <c r="AR111" s="207"/>
      <c r="AS111" s="211"/>
      <c r="AU111" s="211"/>
      <c r="AV111" s="212"/>
      <c r="AW111" s="213"/>
      <c r="AX111" s="216"/>
      <c r="AY111" s="207"/>
      <c r="AZ111" s="207"/>
      <c r="BA111" s="207"/>
      <c r="BB111" s="223"/>
      <c r="BD111" s="211">
        <v>2600</v>
      </c>
      <c r="BE111" s="212">
        <v>1.466E-7</v>
      </c>
      <c r="BF111" s="213">
        <v>41</v>
      </c>
      <c r="BG111" s="216">
        <v>-42.8</v>
      </c>
      <c r="BH111" s="207"/>
      <c r="BI111" s="207"/>
      <c r="BJ111" s="207"/>
      <c r="BK111" s="207"/>
      <c r="BM111" s="211"/>
      <c r="BN111" s="212"/>
      <c r="BO111" s="213"/>
      <c r="BP111" s="214"/>
      <c r="BQ111" s="207"/>
      <c r="BR111" s="207"/>
      <c r="BS111" s="207"/>
      <c r="BT111" s="207"/>
      <c r="BU111" s="212"/>
      <c r="BV111" s="212"/>
      <c r="BW111" s="212"/>
      <c r="BY111" s="211"/>
      <c r="BZ111" s="212"/>
      <c r="CA111" s="213"/>
      <c r="CB111" s="214"/>
      <c r="CC111" s="207"/>
      <c r="CD111" s="207"/>
      <c r="CE111" s="207"/>
      <c r="CF111" s="207"/>
      <c r="CG111" s="212"/>
      <c r="CM111" s="211"/>
      <c r="CN111" s="212"/>
      <c r="CO111" s="216"/>
      <c r="CP111" s="216"/>
      <c r="CQ111" s="216"/>
      <c r="CR111" s="207"/>
      <c r="CS111" s="207"/>
      <c r="CT111" s="207"/>
      <c r="CV111" s="211"/>
      <c r="CW111" s="212"/>
      <c r="CX111" s="216"/>
      <c r="CY111" s="216"/>
      <c r="CZ111" s="216"/>
      <c r="DA111" s="207"/>
      <c r="DB111" s="207"/>
      <c r="DC111" s="207"/>
    </row>
    <row r="112" spans="1:107" s="215" customFormat="1" x14ac:dyDescent="0.15">
      <c r="A112" s="255">
        <v>2650</v>
      </c>
      <c r="B112" s="212">
        <v>2.0499999999999997E-3</v>
      </c>
      <c r="C112" s="213">
        <v>2.6</v>
      </c>
      <c r="D112" s="256">
        <v>-4.5999999999999996</v>
      </c>
      <c r="E112" s="207">
        <v>2.6558112382722783</v>
      </c>
      <c r="F112" s="207">
        <v>14.1</v>
      </c>
      <c r="H112" s="211">
        <v>2650</v>
      </c>
      <c r="I112" s="212">
        <v>1.077E-4</v>
      </c>
      <c r="J112" s="213">
        <v>8.65</v>
      </c>
      <c r="K112" s="214">
        <v>6.27</v>
      </c>
      <c r="L112" s="207">
        <v>13.37</v>
      </c>
      <c r="M112" s="207">
        <v>12.48</v>
      </c>
      <c r="N112" s="207">
        <v>4.8</v>
      </c>
      <c r="O112" s="218">
        <v>0</v>
      </c>
      <c r="Q112" s="211">
        <v>2650</v>
      </c>
      <c r="R112" s="212">
        <v>1.717E-3</v>
      </c>
      <c r="S112" s="213">
        <v>1.026</v>
      </c>
      <c r="T112" s="214">
        <v>2.27</v>
      </c>
      <c r="U112" s="207">
        <v>4.8</v>
      </c>
      <c r="V112" s="207">
        <v>4.7969999999999997</v>
      </c>
      <c r="W112" s="207">
        <v>0.19</v>
      </c>
      <c r="X112" s="207"/>
      <c r="Z112" s="211"/>
      <c r="AB112" s="213"/>
      <c r="AC112" s="214"/>
      <c r="AD112" s="207"/>
      <c r="AE112" s="207"/>
      <c r="AF112" s="207"/>
      <c r="AG112" s="207"/>
      <c r="AH112" s="212"/>
      <c r="AI112" s="212"/>
      <c r="AK112" s="211"/>
      <c r="AM112" s="213"/>
      <c r="AN112" s="214"/>
      <c r="AO112" s="207"/>
      <c r="AP112" s="207"/>
      <c r="AQ112" s="207"/>
      <c r="AR112" s="207"/>
      <c r="AS112" s="211"/>
      <c r="AU112" s="211"/>
      <c r="AV112" s="212"/>
      <c r="AW112" s="213"/>
      <c r="AX112" s="216"/>
      <c r="AY112" s="207"/>
      <c r="AZ112" s="207"/>
      <c r="BA112" s="207"/>
      <c r="BB112" s="223"/>
      <c r="BD112" s="211">
        <v>2650</v>
      </c>
      <c r="BE112" s="212">
        <v>1.265E-7</v>
      </c>
      <c r="BF112" s="213">
        <v>41.6</v>
      </c>
      <c r="BG112" s="216">
        <v>-43.6</v>
      </c>
      <c r="BH112" s="207"/>
      <c r="BI112" s="207"/>
      <c r="BJ112" s="207"/>
      <c r="BK112" s="207"/>
      <c r="BM112" s="211"/>
      <c r="BN112" s="212"/>
      <c r="BO112" s="213"/>
      <c r="BP112" s="214"/>
      <c r="BQ112" s="207"/>
      <c r="BR112" s="207"/>
      <c r="BS112" s="207"/>
      <c r="BT112" s="207"/>
      <c r="BU112" s="212"/>
      <c r="BV112" s="212"/>
      <c r="BW112" s="212"/>
      <c r="BY112" s="211"/>
      <c r="BZ112" s="212"/>
      <c r="CA112" s="213"/>
      <c r="CB112" s="214"/>
      <c r="CC112" s="207"/>
      <c r="CD112" s="207"/>
      <c r="CE112" s="207"/>
      <c r="CF112" s="207"/>
      <c r="CG112" s="212"/>
      <c r="CM112" s="211"/>
      <c r="CN112" s="212"/>
      <c r="CO112" s="216"/>
      <c r="CP112" s="216"/>
      <c r="CQ112" s="216"/>
      <c r="CR112" s="207"/>
      <c r="CS112" s="207"/>
      <c r="CT112" s="207"/>
      <c r="CV112" s="211"/>
      <c r="CW112" s="212"/>
      <c r="CX112" s="216"/>
      <c r="CY112" s="216"/>
      <c r="CZ112" s="216"/>
      <c r="DA112" s="207"/>
      <c r="DB112" s="207"/>
      <c r="DC112" s="207"/>
    </row>
    <row r="113" spans="1:107" s="215" customFormat="1" x14ac:dyDescent="0.15">
      <c r="A113" s="255">
        <v>2700</v>
      </c>
      <c r="B113" s="212">
        <v>1.83E-3</v>
      </c>
      <c r="C113" s="213">
        <v>2.7</v>
      </c>
      <c r="D113" s="256">
        <v>-4.7</v>
      </c>
      <c r="E113" s="207">
        <v>2.7135462651912414</v>
      </c>
      <c r="F113" s="207">
        <v>14.5</v>
      </c>
      <c r="H113" s="211">
        <v>2700</v>
      </c>
      <c r="I113" s="212">
        <v>9.1210000000000003E-5</v>
      </c>
      <c r="J113" s="213">
        <v>8.73</v>
      </c>
      <c r="K113" s="214">
        <v>6.33</v>
      </c>
      <c r="L113" s="207">
        <v>13.7</v>
      </c>
      <c r="M113" s="207">
        <v>12.81</v>
      </c>
      <c r="N113" s="207">
        <v>4.8600000000000003</v>
      </c>
      <c r="O113" s="218">
        <v>0</v>
      </c>
      <c r="Q113" s="211">
        <v>2700</v>
      </c>
      <c r="R113" s="212">
        <v>1.5449999999999999E-3</v>
      </c>
      <c r="S113" s="213">
        <v>1.0509999999999999</v>
      </c>
      <c r="T113" s="214">
        <v>2.33</v>
      </c>
      <c r="U113" s="207">
        <v>4.9119999999999999</v>
      </c>
      <c r="V113" s="207">
        <v>4.9080000000000004</v>
      </c>
      <c r="W113" s="207">
        <v>0.186</v>
      </c>
      <c r="X113" s="207"/>
      <c r="Z113" s="211"/>
      <c r="AB113" s="213"/>
      <c r="AC113" s="214"/>
      <c r="AD113" s="207"/>
      <c r="AE113" s="207"/>
      <c r="AF113" s="207"/>
      <c r="AG113" s="207"/>
      <c r="AH113" s="212"/>
      <c r="AI113" s="212"/>
      <c r="AK113" s="211"/>
      <c r="AM113" s="213"/>
      <c r="AN113" s="214"/>
      <c r="AO113" s="207"/>
      <c r="AP113" s="207"/>
      <c r="AQ113" s="207"/>
      <c r="AR113" s="207"/>
      <c r="AS113" s="211"/>
      <c r="AU113" s="211"/>
      <c r="AV113" s="212"/>
      <c r="AW113" s="213"/>
      <c r="AX113" s="216"/>
      <c r="AY113" s="207"/>
      <c r="AZ113" s="207"/>
      <c r="BA113" s="207"/>
      <c r="BB113" s="223"/>
      <c r="BD113" s="211">
        <v>2700</v>
      </c>
      <c r="BE113" s="212">
        <v>1.09E-7</v>
      </c>
      <c r="BF113" s="213">
        <v>42.9</v>
      </c>
      <c r="BG113" s="216">
        <v>-44.6</v>
      </c>
      <c r="BH113" s="207"/>
      <c r="BI113" s="207"/>
      <c r="BJ113" s="207"/>
      <c r="BK113" s="207"/>
      <c r="BM113" s="211"/>
      <c r="BN113" s="212"/>
      <c r="BO113" s="213"/>
      <c r="BP113" s="214"/>
      <c r="BQ113" s="207"/>
      <c r="BR113" s="207"/>
      <c r="BS113" s="207"/>
      <c r="BT113" s="207"/>
      <c r="BU113" s="212"/>
      <c r="BV113" s="212"/>
      <c r="BW113" s="212"/>
      <c r="BY113" s="211"/>
      <c r="BZ113" s="212"/>
      <c r="CA113" s="213"/>
      <c r="CB113" s="214"/>
      <c r="CC113" s="207"/>
      <c r="CD113" s="207"/>
      <c r="CE113" s="207"/>
      <c r="CF113" s="207"/>
      <c r="CG113" s="212"/>
      <c r="CM113" s="211"/>
      <c r="CN113" s="212"/>
      <c r="CO113" s="216"/>
      <c r="CP113" s="216"/>
      <c r="CQ113" s="216"/>
      <c r="CR113" s="207"/>
      <c r="CS113" s="207"/>
      <c r="CT113" s="207"/>
      <c r="CV113" s="211"/>
      <c r="CW113" s="212"/>
      <c r="CX113" s="216"/>
      <c r="CY113" s="216"/>
      <c r="CZ113" s="216"/>
      <c r="DA113" s="207"/>
      <c r="DB113" s="207"/>
      <c r="DC113" s="207"/>
    </row>
    <row r="114" spans="1:107" s="215" customFormat="1" x14ac:dyDescent="0.15">
      <c r="A114" s="255">
        <v>2750</v>
      </c>
      <c r="B114" s="212">
        <v>1.64E-3</v>
      </c>
      <c r="C114" s="213">
        <v>2.8</v>
      </c>
      <c r="D114" s="256">
        <v>-4.8</v>
      </c>
      <c r="E114" s="207">
        <v>2.7712812921102037</v>
      </c>
      <c r="F114" s="207">
        <v>14.8</v>
      </c>
      <c r="H114" s="211">
        <v>2750</v>
      </c>
      <c r="I114" s="212">
        <v>7.771E-5</v>
      </c>
      <c r="J114" s="213">
        <v>8.8000000000000007</v>
      </c>
      <c r="K114" s="214">
        <v>6.4</v>
      </c>
      <c r="L114" s="207">
        <v>14.03</v>
      </c>
      <c r="M114" s="207">
        <v>13.14</v>
      </c>
      <c r="N114" s="207">
        <v>4.91</v>
      </c>
      <c r="O114" s="218">
        <v>0</v>
      </c>
      <c r="Q114" s="211">
        <v>2750</v>
      </c>
      <c r="R114" s="212">
        <v>1.3910000000000001E-3</v>
      </c>
      <c r="S114" s="213">
        <v>1.081</v>
      </c>
      <c r="T114" s="214">
        <v>2.3820000000000001</v>
      </c>
      <c r="U114" s="207">
        <v>5.0259999999999998</v>
      </c>
      <c r="V114" s="207">
        <v>5.0220000000000002</v>
      </c>
      <c r="W114" s="207">
        <v>0.182</v>
      </c>
      <c r="X114" s="207"/>
      <c r="Z114" s="211"/>
      <c r="AB114" s="213"/>
      <c r="AC114" s="214"/>
      <c r="AD114" s="207"/>
      <c r="AE114" s="207"/>
      <c r="AF114" s="207"/>
      <c r="AG114" s="207"/>
      <c r="AH114" s="212"/>
      <c r="AI114" s="212"/>
      <c r="AK114" s="211"/>
      <c r="AM114" s="213"/>
      <c r="AN114" s="214"/>
      <c r="AO114" s="207"/>
      <c r="AP114" s="207"/>
      <c r="AQ114" s="207"/>
      <c r="AR114" s="207"/>
      <c r="AS114" s="211"/>
      <c r="AU114" s="211"/>
      <c r="AV114" s="212"/>
      <c r="AW114" s="213"/>
      <c r="AX114" s="216"/>
      <c r="AY114" s="207"/>
      <c r="AZ114" s="207"/>
      <c r="BA114" s="207"/>
      <c r="BB114" s="223"/>
      <c r="BD114" s="211">
        <v>2750</v>
      </c>
      <c r="BE114" s="212">
        <v>9.4440000000000004E-8</v>
      </c>
      <c r="BF114" s="213">
        <v>44</v>
      </c>
      <c r="BG114" s="216">
        <v>-45.4</v>
      </c>
      <c r="BH114" s="207"/>
      <c r="BI114" s="207"/>
      <c r="BJ114" s="207"/>
      <c r="BK114" s="207"/>
      <c r="BM114" s="211"/>
      <c r="BN114" s="212"/>
      <c r="BO114" s="213"/>
      <c r="BP114" s="214"/>
      <c r="BQ114" s="207"/>
      <c r="BR114" s="207"/>
      <c r="BS114" s="207"/>
      <c r="BT114" s="207"/>
      <c r="BU114" s="212"/>
      <c r="BV114" s="212"/>
      <c r="BW114" s="212"/>
      <c r="BY114" s="211"/>
      <c r="BZ114" s="212"/>
      <c r="CA114" s="213"/>
      <c r="CB114" s="214"/>
      <c r="CC114" s="207"/>
      <c r="CD114" s="207"/>
      <c r="CE114" s="207"/>
      <c r="CF114" s="207"/>
      <c r="CG114" s="212"/>
      <c r="CM114" s="211"/>
      <c r="CN114" s="212"/>
      <c r="CO114" s="216"/>
      <c r="CP114" s="216"/>
      <c r="CQ114" s="216"/>
      <c r="CR114" s="207"/>
      <c r="CS114" s="207"/>
      <c r="CT114" s="207"/>
      <c r="CV114" s="211"/>
      <c r="CW114" s="212"/>
      <c r="CX114" s="216"/>
      <c r="CY114" s="216"/>
      <c r="CZ114" s="216"/>
      <c r="DA114" s="207"/>
      <c r="DB114" s="207"/>
      <c r="DC114" s="207"/>
    </row>
    <row r="115" spans="1:107" s="215" customFormat="1" x14ac:dyDescent="0.15">
      <c r="A115" s="255">
        <v>2800</v>
      </c>
      <c r="B115" s="212">
        <v>1.4599999999999999E-3</v>
      </c>
      <c r="C115" s="213">
        <v>2.9</v>
      </c>
      <c r="D115" s="256">
        <v>-4.9000000000000004</v>
      </c>
      <c r="E115" s="207">
        <v>2.8290163190291668</v>
      </c>
      <c r="F115" s="207">
        <v>15.2</v>
      </c>
      <c r="H115" s="211">
        <v>2800</v>
      </c>
      <c r="I115" s="212">
        <v>6.6110000000000002E-5</v>
      </c>
      <c r="J115" s="213">
        <v>8.86</v>
      </c>
      <c r="K115" s="214">
        <v>6.47</v>
      </c>
      <c r="L115" s="207">
        <v>14.37</v>
      </c>
      <c r="M115" s="207">
        <v>13.48</v>
      </c>
      <c r="N115" s="207">
        <v>4.97</v>
      </c>
      <c r="O115" s="218">
        <v>0</v>
      </c>
      <c r="Q115" s="211">
        <v>2800</v>
      </c>
      <c r="R115" s="212">
        <v>1.2520000000000001E-3</v>
      </c>
      <c r="S115" s="213">
        <v>1.117</v>
      </c>
      <c r="T115" s="214">
        <v>2.4300000000000002</v>
      </c>
      <c r="U115" s="207">
        <v>5.1470000000000002</v>
      </c>
      <c r="V115" s="207">
        <v>5.1440000000000001</v>
      </c>
      <c r="W115" s="207">
        <v>0.17699999999999999</v>
      </c>
      <c r="X115" s="207"/>
      <c r="Z115" s="211"/>
      <c r="AB115" s="213"/>
      <c r="AC115" s="214"/>
      <c r="AD115" s="207"/>
      <c r="AE115" s="207"/>
      <c r="AF115" s="207"/>
      <c r="AG115" s="207"/>
      <c r="AH115" s="212"/>
      <c r="AI115" s="212"/>
      <c r="AK115" s="211"/>
      <c r="AM115" s="213"/>
      <c r="AN115" s="214"/>
      <c r="AO115" s="207"/>
      <c r="AP115" s="207"/>
      <c r="AQ115" s="207"/>
      <c r="AR115" s="207"/>
      <c r="AS115" s="211"/>
      <c r="AU115" s="211"/>
      <c r="AV115" s="212"/>
      <c r="AW115" s="213"/>
      <c r="AX115" s="216"/>
      <c r="AY115" s="207"/>
      <c r="AZ115" s="207"/>
      <c r="BA115" s="207"/>
      <c r="BB115" s="223"/>
      <c r="BD115" s="211">
        <v>2800</v>
      </c>
      <c r="BE115" s="212">
        <v>8.022E-8</v>
      </c>
      <c r="BF115" s="213">
        <v>46.1</v>
      </c>
      <c r="BG115" s="216">
        <v>-46.7</v>
      </c>
      <c r="BH115" s="207"/>
      <c r="BI115" s="207"/>
      <c r="BJ115" s="207"/>
      <c r="BK115" s="207"/>
      <c r="BM115" s="211"/>
      <c r="BN115" s="212"/>
      <c r="BO115" s="213"/>
      <c r="BP115" s="214"/>
      <c r="BQ115" s="207"/>
      <c r="BR115" s="207"/>
      <c r="BS115" s="207"/>
      <c r="BT115" s="207"/>
      <c r="BU115" s="212"/>
      <c r="BV115" s="212"/>
      <c r="BW115" s="212"/>
      <c r="BY115" s="211"/>
      <c r="BZ115" s="212"/>
      <c r="CA115" s="213"/>
      <c r="CB115" s="214"/>
      <c r="CC115" s="207"/>
      <c r="CD115" s="207"/>
      <c r="CE115" s="207"/>
      <c r="CF115" s="207"/>
      <c r="CG115" s="212"/>
      <c r="CM115" s="211"/>
      <c r="CN115" s="212"/>
      <c r="CO115" s="216"/>
      <c r="CP115" s="216"/>
      <c r="CQ115" s="216"/>
      <c r="CR115" s="207"/>
      <c r="CS115" s="207"/>
      <c r="CT115" s="207"/>
      <c r="CV115" s="211"/>
      <c r="CW115" s="212"/>
      <c r="CX115" s="216"/>
      <c r="CY115" s="216"/>
      <c r="CZ115" s="216"/>
      <c r="DA115" s="207"/>
      <c r="DB115" s="207"/>
      <c r="DC115" s="207"/>
    </row>
    <row r="116" spans="1:107" s="215" customFormat="1" x14ac:dyDescent="0.15">
      <c r="A116" s="255">
        <v>2850</v>
      </c>
      <c r="B116" s="212">
        <v>1.31E-3</v>
      </c>
      <c r="C116" s="213">
        <v>3</v>
      </c>
      <c r="D116" s="256">
        <v>-5</v>
      </c>
      <c r="E116" s="207">
        <v>2.8867513459481291</v>
      </c>
      <c r="F116" s="207">
        <v>15.6</v>
      </c>
      <c r="H116" s="211">
        <v>2850</v>
      </c>
      <c r="I116" s="212">
        <v>5.6360000000000002E-5</v>
      </c>
      <c r="J116" s="213">
        <v>8.9</v>
      </c>
      <c r="K116" s="214">
        <v>6.56</v>
      </c>
      <c r="L116" s="207">
        <v>14.73</v>
      </c>
      <c r="M116" s="207">
        <v>13.84</v>
      </c>
      <c r="N116" s="207">
        <v>5.04</v>
      </c>
      <c r="O116" s="218">
        <v>0</v>
      </c>
      <c r="Q116" s="211">
        <v>2850</v>
      </c>
      <c r="R116" s="212">
        <v>1.1280000000000001E-3</v>
      </c>
      <c r="S116" s="213">
        <v>1.145</v>
      </c>
      <c r="T116" s="214">
        <v>2.4860000000000002</v>
      </c>
      <c r="U116" s="207">
        <v>5.2679999999999998</v>
      </c>
      <c r="V116" s="207">
        <v>5.2649999999999997</v>
      </c>
      <c r="W116" s="207">
        <v>0.17199999999999999</v>
      </c>
      <c r="X116" s="207"/>
      <c r="Z116" s="211"/>
      <c r="AB116" s="213"/>
      <c r="AC116" s="214"/>
      <c r="AD116" s="207"/>
      <c r="AE116" s="207"/>
      <c r="AF116" s="207"/>
      <c r="AG116" s="207"/>
      <c r="AH116" s="212"/>
      <c r="AI116" s="212"/>
      <c r="AK116" s="211"/>
      <c r="AM116" s="213"/>
      <c r="AN116" s="214"/>
      <c r="AO116" s="207"/>
      <c r="AP116" s="207"/>
      <c r="AQ116" s="207"/>
      <c r="AR116" s="207"/>
      <c r="AS116" s="211"/>
      <c r="AU116" s="211"/>
      <c r="AV116" s="212"/>
      <c r="AW116" s="213"/>
      <c r="AX116" s="216"/>
      <c r="AY116" s="207"/>
      <c r="AZ116" s="207"/>
      <c r="BA116" s="207"/>
      <c r="BB116" s="223"/>
      <c r="BD116" s="211">
        <v>2850</v>
      </c>
      <c r="BE116" s="212">
        <v>6.9679999999999999E-8</v>
      </c>
      <c r="BF116" s="213">
        <v>46.8</v>
      </c>
      <c r="BG116" s="216">
        <v>-47.3</v>
      </c>
      <c r="BH116" s="207"/>
      <c r="BI116" s="207"/>
      <c r="BJ116" s="207"/>
      <c r="BK116" s="207"/>
      <c r="BM116" s="211"/>
      <c r="BN116" s="212"/>
      <c r="BO116" s="213"/>
      <c r="BP116" s="214"/>
      <c r="BQ116" s="207"/>
      <c r="BR116" s="207"/>
      <c r="BS116" s="207"/>
      <c r="BT116" s="207"/>
      <c r="BU116" s="212"/>
      <c r="BV116" s="212"/>
      <c r="BW116" s="212"/>
      <c r="BY116" s="211"/>
      <c r="BZ116" s="212"/>
      <c r="CA116" s="213"/>
      <c r="CB116" s="214"/>
      <c r="CC116" s="207"/>
      <c r="CD116" s="207"/>
      <c r="CE116" s="207"/>
      <c r="CF116" s="207"/>
      <c r="CG116" s="212"/>
      <c r="CM116" s="211"/>
      <c r="CN116" s="212"/>
      <c r="CO116" s="216"/>
      <c r="CP116" s="216"/>
      <c r="CQ116" s="216"/>
      <c r="CR116" s="207"/>
      <c r="CS116" s="207"/>
      <c r="CT116" s="207"/>
      <c r="CV116" s="211"/>
      <c r="CW116" s="212"/>
      <c r="CX116" s="216"/>
      <c r="CY116" s="216"/>
      <c r="CZ116" s="216"/>
      <c r="DA116" s="207"/>
      <c r="DB116" s="207"/>
      <c r="DC116" s="207"/>
    </row>
    <row r="117" spans="1:107" s="215" customFormat="1" x14ac:dyDescent="0.15">
      <c r="A117" s="255">
        <v>2900</v>
      </c>
      <c r="B117" s="212">
        <v>1.17E-3</v>
      </c>
      <c r="C117" s="213">
        <v>3.1</v>
      </c>
      <c r="D117" s="256">
        <v>-5.2</v>
      </c>
      <c r="E117" s="207">
        <v>3.0022213997860541</v>
      </c>
      <c r="F117" s="207">
        <v>15.9</v>
      </c>
      <c r="H117" s="211">
        <v>2900</v>
      </c>
      <c r="I117" s="212">
        <v>4.8090000000000002E-5</v>
      </c>
      <c r="J117" s="213">
        <v>8.92</v>
      </c>
      <c r="K117" s="214">
        <v>6.66</v>
      </c>
      <c r="L117" s="207">
        <v>15.1</v>
      </c>
      <c r="M117" s="207">
        <v>14.21</v>
      </c>
      <c r="N117" s="207">
        <v>5.1100000000000003</v>
      </c>
      <c r="O117" s="218">
        <v>0</v>
      </c>
      <c r="Q117" s="211">
        <v>2900</v>
      </c>
      <c r="R117" s="212">
        <v>1.016E-3</v>
      </c>
      <c r="S117" s="213">
        <v>1.1639999999999999</v>
      </c>
      <c r="T117" s="214">
        <v>2.5350000000000001</v>
      </c>
      <c r="U117" s="207">
        <v>5.3940000000000001</v>
      </c>
      <c r="V117" s="207">
        <v>5.3920000000000003</v>
      </c>
      <c r="W117" s="207">
        <v>0.16500000000000001</v>
      </c>
      <c r="X117" s="207"/>
      <c r="Z117" s="211"/>
      <c r="AB117" s="213"/>
      <c r="AC117" s="214"/>
      <c r="AD117" s="207"/>
      <c r="AE117" s="207"/>
      <c r="AF117" s="207"/>
      <c r="AG117" s="207"/>
      <c r="AH117" s="212"/>
      <c r="AI117" s="212"/>
      <c r="AK117" s="211"/>
      <c r="AM117" s="213"/>
      <c r="AN117" s="214"/>
      <c r="AO117" s="207"/>
      <c r="AP117" s="207"/>
      <c r="AQ117" s="207"/>
      <c r="AR117" s="207"/>
      <c r="AS117" s="211"/>
      <c r="AU117" s="211"/>
      <c r="AV117" s="212"/>
      <c r="AW117" s="213"/>
      <c r="AX117" s="216"/>
      <c r="AY117" s="207"/>
      <c r="AZ117" s="207"/>
      <c r="BA117" s="207"/>
      <c r="BB117" s="223"/>
      <c r="BD117" s="211">
        <v>2900</v>
      </c>
      <c r="BE117" s="212">
        <v>5.9719999999999995E-8</v>
      </c>
      <c r="BF117" s="213">
        <v>48.3</v>
      </c>
      <c r="BG117" s="216">
        <v>-48.3</v>
      </c>
      <c r="BH117" s="207"/>
      <c r="BI117" s="207"/>
      <c r="BJ117" s="207"/>
      <c r="BK117" s="207"/>
      <c r="BM117" s="211"/>
      <c r="BN117" s="212"/>
      <c r="BO117" s="213"/>
      <c r="BP117" s="214"/>
      <c r="BQ117" s="207"/>
      <c r="BR117" s="207"/>
      <c r="BS117" s="207"/>
      <c r="BT117" s="207"/>
      <c r="BU117" s="212"/>
      <c r="BV117" s="212"/>
      <c r="BW117" s="212"/>
      <c r="BY117" s="211"/>
      <c r="BZ117" s="212"/>
      <c r="CA117" s="213"/>
      <c r="CB117" s="214"/>
      <c r="CC117" s="207"/>
      <c r="CD117" s="207"/>
      <c r="CE117" s="207"/>
      <c r="CF117" s="207"/>
      <c r="CG117" s="212"/>
      <c r="CM117" s="211"/>
      <c r="CN117" s="212"/>
      <c r="CO117" s="216"/>
      <c r="CP117" s="216"/>
      <c r="CQ117" s="216"/>
      <c r="CR117" s="207"/>
      <c r="CS117" s="207"/>
      <c r="CT117" s="207"/>
      <c r="CV117" s="211"/>
      <c r="CW117" s="212"/>
      <c r="CX117" s="216"/>
      <c r="CY117" s="216"/>
      <c r="CZ117" s="216"/>
      <c r="DA117" s="207"/>
      <c r="DB117" s="207"/>
      <c r="DC117" s="207"/>
    </row>
    <row r="118" spans="1:107" s="215" customFormat="1" x14ac:dyDescent="0.15">
      <c r="A118" s="255">
        <v>2950</v>
      </c>
      <c r="B118" s="212">
        <v>1.0500000000000002E-3</v>
      </c>
      <c r="C118" s="213">
        <v>3.2</v>
      </c>
      <c r="D118" s="256">
        <v>-5.3</v>
      </c>
      <c r="E118" s="207">
        <v>3.0599564267050168</v>
      </c>
      <c r="F118" s="207">
        <v>16.3</v>
      </c>
      <c r="H118" s="211">
        <v>2950</v>
      </c>
      <c r="I118" s="212">
        <v>4.1119999999999999E-5</v>
      </c>
      <c r="J118" s="213">
        <v>8.92</v>
      </c>
      <c r="K118" s="214">
        <v>6.77</v>
      </c>
      <c r="L118" s="207">
        <v>15.49</v>
      </c>
      <c r="M118" s="207">
        <v>14.59</v>
      </c>
      <c r="N118" s="207">
        <v>5.2</v>
      </c>
      <c r="O118" s="218">
        <v>0</v>
      </c>
      <c r="Q118" s="211">
        <v>2950</v>
      </c>
      <c r="R118" s="212">
        <v>9.1560000000000003E-4</v>
      </c>
      <c r="S118" s="213">
        <v>1.196</v>
      </c>
      <c r="T118" s="214">
        <v>2.597</v>
      </c>
      <c r="U118" s="207">
        <v>5.5229999999999997</v>
      </c>
      <c r="V118" s="207">
        <v>5.5209999999999999</v>
      </c>
      <c r="W118" s="207">
        <v>0.159</v>
      </c>
      <c r="X118" s="207"/>
      <c r="Z118" s="211"/>
      <c r="AB118" s="213"/>
      <c r="AC118" s="214"/>
      <c r="AD118" s="207"/>
      <c r="AE118" s="207"/>
      <c r="AF118" s="207"/>
      <c r="AG118" s="207"/>
      <c r="AH118" s="212"/>
      <c r="AI118" s="212"/>
      <c r="AK118" s="211"/>
      <c r="AM118" s="213"/>
      <c r="AN118" s="214"/>
      <c r="AO118" s="207"/>
      <c r="AP118" s="207"/>
      <c r="AQ118" s="207"/>
      <c r="AR118" s="207"/>
      <c r="AS118" s="211"/>
      <c r="AU118" s="211"/>
      <c r="AV118" s="212"/>
      <c r="AW118" s="213"/>
      <c r="AX118" s="216"/>
      <c r="AY118" s="207"/>
      <c r="AZ118" s="207"/>
      <c r="BA118" s="207"/>
      <c r="BB118" s="223"/>
      <c r="BD118" s="211">
        <v>2950</v>
      </c>
      <c r="BE118" s="212">
        <v>5.1779999999999998E-8</v>
      </c>
      <c r="BF118" s="213">
        <v>49.6</v>
      </c>
      <c r="BG118" s="216">
        <v>-49.2</v>
      </c>
      <c r="BH118" s="207"/>
      <c r="BI118" s="207"/>
      <c r="BJ118" s="207"/>
      <c r="BK118" s="207"/>
      <c r="BM118" s="211"/>
      <c r="BN118" s="212"/>
      <c r="BO118" s="213"/>
      <c r="BP118" s="214"/>
      <c r="BQ118" s="207"/>
      <c r="BR118" s="207"/>
      <c r="BS118" s="207"/>
      <c r="BT118" s="207"/>
      <c r="BU118" s="212"/>
      <c r="BV118" s="212"/>
      <c r="BW118" s="212"/>
      <c r="BY118" s="211"/>
      <c r="BZ118" s="212"/>
      <c r="CA118" s="213"/>
      <c r="CB118" s="214"/>
      <c r="CC118" s="207"/>
      <c r="CD118" s="207"/>
      <c r="CE118" s="207"/>
      <c r="CF118" s="207"/>
      <c r="CG118" s="212"/>
      <c r="CM118" s="211"/>
      <c r="CN118" s="212"/>
      <c r="CO118" s="216"/>
      <c r="CP118" s="216"/>
      <c r="CQ118" s="216"/>
      <c r="CR118" s="207"/>
      <c r="CS118" s="207"/>
      <c r="CT118" s="207"/>
      <c r="CV118" s="211"/>
      <c r="CW118" s="212"/>
      <c r="CX118" s="216"/>
      <c r="CY118" s="216"/>
      <c r="CZ118" s="216"/>
      <c r="DA118" s="207"/>
      <c r="DB118" s="207"/>
      <c r="DC118" s="207"/>
    </row>
    <row r="119" spans="1:107" s="215" customFormat="1" x14ac:dyDescent="0.15">
      <c r="A119" s="255">
        <v>3000</v>
      </c>
      <c r="B119" s="212">
        <v>9.3999999999999997E-4</v>
      </c>
      <c r="C119" s="213">
        <v>3.4</v>
      </c>
      <c r="D119" s="256">
        <v>-5.5</v>
      </c>
      <c r="E119" s="207">
        <v>3.1754264805429417</v>
      </c>
      <c r="F119" s="207">
        <v>16.7</v>
      </c>
      <c r="H119" s="211">
        <v>3000</v>
      </c>
      <c r="I119" s="212">
        <v>3.502E-5</v>
      </c>
      <c r="J119" s="213">
        <v>8.9</v>
      </c>
      <c r="K119" s="214">
        <v>6.9</v>
      </c>
      <c r="L119" s="207">
        <v>15.9</v>
      </c>
      <c r="M119" s="207">
        <v>14.99</v>
      </c>
      <c r="N119" s="207">
        <v>5.3</v>
      </c>
      <c r="O119" s="218">
        <v>0</v>
      </c>
      <c r="Q119" s="211">
        <v>3000</v>
      </c>
      <c r="R119" s="212">
        <v>8.2529999999999995E-4</v>
      </c>
      <c r="S119" s="213">
        <v>1.2150000000000001</v>
      </c>
      <c r="T119" s="214">
        <v>2.6520000000000001</v>
      </c>
      <c r="U119" s="207">
        <v>5.657</v>
      </c>
      <c r="V119" s="207">
        <v>5.6550000000000002</v>
      </c>
      <c r="W119" s="207">
        <v>0.152</v>
      </c>
      <c r="X119" s="207"/>
      <c r="Z119" s="211"/>
      <c r="AB119" s="213"/>
      <c r="AC119" s="214"/>
      <c r="AD119" s="207"/>
      <c r="AE119" s="207"/>
      <c r="AF119" s="207"/>
      <c r="AG119" s="207"/>
      <c r="AH119" s="212"/>
      <c r="AI119" s="212"/>
      <c r="AK119" s="211"/>
      <c r="AM119" s="213"/>
      <c r="AN119" s="214"/>
      <c r="AO119" s="207"/>
      <c r="AP119" s="207"/>
      <c r="AQ119" s="207"/>
      <c r="AR119" s="207"/>
      <c r="AS119" s="211"/>
      <c r="AU119" s="211"/>
      <c r="AV119" s="212"/>
      <c r="AW119" s="213"/>
      <c r="AX119" s="216"/>
      <c r="AY119" s="207"/>
      <c r="AZ119" s="207"/>
      <c r="BA119" s="207"/>
      <c r="BB119" s="223"/>
      <c r="BD119" s="211">
        <v>3000</v>
      </c>
      <c r="BE119" s="212">
        <v>4.4670000000000002E-8</v>
      </c>
      <c r="BF119" s="213">
        <v>51.1</v>
      </c>
      <c r="BG119" s="216">
        <v>-50.1</v>
      </c>
      <c r="BH119" s="207"/>
      <c r="BI119" s="207"/>
      <c r="BJ119" s="207"/>
      <c r="BK119" s="207"/>
      <c r="BM119" s="211"/>
      <c r="BN119" s="212"/>
      <c r="BO119" s="213"/>
      <c r="BP119" s="214"/>
      <c r="BQ119" s="207"/>
      <c r="BR119" s="207"/>
      <c r="BS119" s="207"/>
      <c r="BT119" s="207"/>
      <c r="BU119" s="212"/>
      <c r="BV119" s="212"/>
      <c r="BW119" s="212"/>
      <c r="BY119" s="211"/>
      <c r="BZ119" s="212"/>
      <c r="CA119" s="213"/>
      <c r="CB119" s="214"/>
      <c r="CC119" s="207"/>
      <c r="CD119" s="207"/>
      <c r="CE119" s="207"/>
      <c r="CF119" s="207"/>
      <c r="CG119" s="212"/>
      <c r="CM119" s="211"/>
      <c r="CN119" s="212"/>
      <c r="CO119" s="216"/>
      <c r="CP119" s="216"/>
      <c r="CQ119" s="216"/>
      <c r="CR119" s="207"/>
      <c r="CS119" s="207"/>
      <c r="CT119" s="207"/>
      <c r="CV119" s="211"/>
      <c r="CW119" s="212"/>
      <c r="CX119" s="216"/>
      <c r="CY119" s="216"/>
      <c r="CZ119" s="216"/>
      <c r="DA119" s="207"/>
      <c r="DB119" s="207"/>
      <c r="DC119" s="207"/>
    </row>
    <row r="120" spans="1:107" s="45" customFormat="1" ht="15" x14ac:dyDescent="0.15">
      <c r="H120" s="39"/>
      <c r="I120" s="98"/>
      <c r="J120" s="37"/>
      <c r="K120" s="42"/>
      <c r="L120" s="69"/>
      <c r="M120" s="69"/>
      <c r="N120" s="69"/>
      <c r="O120" s="69"/>
      <c r="Q120" s="39"/>
      <c r="R120" s="98"/>
      <c r="S120" s="37"/>
      <c r="T120" s="42"/>
      <c r="U120" s="69"/>
      <c r="V120" s="69"/>
      <c r="W120" s="69"/>
      <c r="X120" s="69"/>
      <c r="Z120" s="39"/>
      <c r="AA120" s="39"/>
      <c r="AB120" s="37"/>
      <c r="AC120" s="42"/>
      <c r="AD120" s="69"/>
      <c r="AE120" s="69"/>
      <c r="AF120" s="69"/>
      <c r="AG120" s="69"/>
      <c r="AH120" s="43"/>
      <c r="AI120" s="43"/>
      <c r="AK120" s="39"/>
      <c r="AL120" s="39"/>
      <c r="AM120" s="37"/>
      <c r="AN120" s="42"/>
      <c r="AO120" s="69"/>
      <c r="AP120" s="69"/>
      <c r="AQ120" s="69"/>
      <c r="AR120" s="69"/>
      <c r="AS120" s="39"/>
      <c r="AU120" s="39"/>
      <c r="AV120" s="98"/>
      <c r="AW120" s="37"/>
      <c r="AX120" s="10"/>
      <c r="AY120" s="69"/>
      <c r="AZ120" s="69"/>
      <c r="BA120" s="69"/>
      <c r="BB120" s="38"/>
      <c r="BD120" s="39"/>
      <c r="BE120" s="98"/>
      <c r="BF120" s="37"/>
      <c r="BG120" s="10"/>
      <c r="BH120" s="69"/>
      <c r="BI120" s="69"/>
      <c r="BJ120" s="69"/>
      <c r="BK120" s="69"/>
      <c r="BM120" s="39"/>
      <c r="BN120" s="98"/>
      <c r="BO120" s="37"/>
      <c r="BP120" s="42"/>
      <c r="BQ120" s="69"/>
      <c r="BR120" s="69"/>
      <c r="BS120" s="69"/>
      <c r="BT120" s="69"/>
      <c r="BU120" s="98"/>
      <c r="BV120" s="98"/>
      <c r="BW120" s="98"/>
      <c r="BY120" s="39"/>
      <c r="BZ120" s="98"/>
      <c r="CA120" s="37"/>
      <c r="CB120" s="42"/>
      <c r="CC120" s="69"/>
      <c r="CD120" s="69"/>
      <c r="CE120" s="69"/>
      <c r="CF120" s="69"/>
      <c r="CG120" s="98"/>
      <c r="CH120"/>
      <c r="CI120" s="98"/>
      <c r="CM120" s="39"/>
      <c r="CN120" s="98"/>
      <c r="CO120" s="10"/>
      <c r="CP120" s="10"/>
      <c r="CQ120" s="10"/>
      <c r="CR120" s="69"/>
      <c r="CS120" s="69"/>
      <c r="CT120" s="69"/>
      <c r="CV120" s="39"/>
      <c r="CW120" s="98"/>
      <c r="CX120" s="10"/>
      <c r="CY120" s="10"/>
      <c r="CZ120" s="10"/>
      <c r="DA120" s="69"/>
      <c r="DB120" s="69"/>
      <c r="DC120" s="69"/>
    </row>
    <row r="121" spans="1:107" s="45" customFormat="1" ht="15" x14ac:dyDescent="0.15">
      <c r="H121" s="39"/>
      <c r="I121" s="98"/>
      <c r="J121" s="37"/>
      <c r="K121" s="42"/>
      <c r="L121" s="69"/>
      <c r="M121" s="69"/>
      <c r="N121" s="69"/>
      <c r="O121" s="69"/>
      <c r="Q121" s="39"/>
      <c r="R121" s="98"/>
      <c r="S121" s="37"/>
      <c r="T121" s="42"/>
      <c r="U121" s="69"/>
      <c r="V121" s="69"/>
      <c r="W121" s="69"/>
      <c r="X121" s="69"/>
      <c r="Z121" s="39"/>
      <c r="AA121" s="39"/>
      <c r="AB121" s="37"/>
      <c r="AC121" s="42"/>
      <c r="AD121" s="69"/>
      <c r="AE121" s="69"/>
      <c r="AF121" s="69"/>
      <c r="AG121" s="69"/>
      <c r="AH121" s="43"/>
      <c r="AI121" s="43"/>
      <c r="AK121" s="39"/>
      <c r="AL121" s="39"/>
      <c r="AM121" s="37"/>
      <c r="AN121" s="42"/>
      <c r="AO121" s="69"/>
      <c r="AP121" s="69"/>
      <c r="AQ121" s="69"/>
      <c r="AR121" s="69"/>
      <c r="AS121" s="39"/>
      <c r="AU121" s="39"/>
      <c r="AV121" s="98"/>
      <c r="AW121" s="37"/>
      <c r="AX121" s="10"/>
      <c r="AY121" s="69"/>
      <c r="AZ121" s="69"/>
      <c r="BA121" s="69"/>
      <c r="BB121" s="38"/>
      <c r="BD121" s="310" t="s">
        <v>189</v>
      </c>
      <c r="BE121" s="310"/>
      <c r="BF121" s="310"/>
      <c r="BG121" s="310"/>
      <c r="BH121" s="310"/>
      <c r="BI121" s="310"/>
      <c r="BJ121" s="310"/>
      <c r="BK121" s="310"/>
      <c r="BM121" s="39"/>
      <c r="BN121" s="98"/>
      <c r="BO121" s="37"/>
      <c r="BP121" s="42"/>
      <c r="BQ121" s="69"/>
      <c r="BR121" s="69"/>
      <c r="BS121" s="69"/>
      <c r="BT121" s="69"/>
      <c r="BU121" s="98"/>
      <c r="BV121" s="98"/>
      <c r="BW121" s="98"/>
      <c r="BY121" s="39"/>
      <c r="BZ121" s="98"/>
      <c r="CA121" s="37"/>
      <c r="CB121" s="42"/>
      <c r="CC121" s="69"/>
      <c r="CD121" s="69"/>
      <c r="CE121" s="69"/>
      <c r="CF121" s="69"/>
      <c r="CG121" s="98"/>
      <c r="CH121"/>
      <c r="CI121" s="98"/>
      <c r="CM121" s="39"/>
      <c r="CN121" s="98"/>
      <c r="CO121" s="10"/>
      <c r="CP121" s="10"/>
      <c r="CQ121" s="10"/>
      <c r="CR121" s="69"/>
      <c r="CS121" s="69"/>
      <c r="CT121" s="69"/>
      <c r="CV121" s="39"/>
      <c r="CW121" s="98"/>
      <c r="CX121" s="10"/>
      <c r="CY121" s="10"/>
      <c r="CZ121" s="10"/>
      <c r="DA121" s="69"/>
      <c r="DB121" s="69"/>
      <c r="DC121" s="69"/>
    </row>
    <row r="122" spans="1:107" s="45" customFormat="1" ht="15" x14ac:dyDescent="0.15">
      <c r="H122" s="39"/>
      <c r="I122" s="98"/>
      <c r="J122" s="37"/>
      <c r="K122" s="42"/>
      <c r="L122" s="69"/>
      <c r="M122" s="69"/>
      <c r="N122" s="69"/>
      <c r="O122" s="69"/>
      <c r="Q122" s="39"/>
      <c r="R122" s="98"/>
      <c r="S122" s="37"/>
      <c r="T122" s="42"/>
      <c r="U122" s="69"/>
      <c r="V122" s="69"/>
      <c r="W122" s="69"/>
      <c r="X122" s="69"/>
      <c r="Z122" s="39"/>
      <c r="AA122" s="39"/>
      <c r="AB122" s="37"/>
      <c r="AC122" s="42"/>
      <c r="AD122" s="69"/>
      <c r="AE122" s="69"/>
      <c r="AF122" s="69"/>
      <c r="AG122" s="69"/>
      <c r="AH122" s="43"/>
      <c r="AI122" s="43"/>
      <c r="AK122" s="39"/>
      <c r="AL122" s="39"/>
      <c r="AM122" s="37"/>
      <c r="AN122" s="42"/>
      <c r="AO122" s="69"/>
      <c r="AP122" s="69"/>
      <c r="AQ122" s="69"/>
      <c r="AR122" s="69"/>
      <c r="AS122" s="39"/>
      <c r="AU122" s="39"/>
      <c r="AV122" s="98"/>
      <c r="AW122" s="37"/>
      <c r="AX122" s="10"/>
      <c r="AY122" s="69"/>
      <c r="AZ122" s="69"/>
      <c r="BA122" s="69"/>
      <c r="BB122" s="38"/>
      <c r="BD122" s="39"/>
      <c r="BE122" s="98"/>
      <c r="BF122" s="37"/>
      <c r="BG122" s="10"/>
      <c r="BH122" s="69"/>
      <c r="BI122" s="69"/>
      <c r="BJ122" s="69"/>
      <c r="BK122" s="69"/>
      <c r="BM122" s="39"/>
      <c r="BN122" s="98"/>
      <c r="BO122" s="37"/>
      <c r="BP122" s="42"/>
      <c r="BQ122" s="69"/>
      <c r="BR122" s="69"/>
      <c r="BS122" s="69"/>
      <c r="BT122" s="69"/>
      <c r="BU122" s="98"/>
      <c r="BV122" s="98"/>
      <c r="BW122" s="98"/>
      <c r="BY122" s="39"/>
      <c r="BZ122" s="98"/>
      <c r="CA122" s="37"/>
      <c r="CB122" s="42"/>
      <c r="CC122" s="69"/>
      <c r="CD122" s="69"/>
      <c r="CE122" s="69"/>
      <c r="CF122" s="69"/>
      <c r="CG122" s="98"/>
      <c r="CH122"/>
      <c r="CI122" s="98"/>
      <c r="CM122" s="39"/>
      <c r="CN122" s="98"/>
      <c r="CO122" s="10"/>
      <c r="CP122" s="10"/>
      <c r="CQ122" s="10"/>
      <c r="CR122" s="69"/>
      <c r="CS122" s="69"/>
      <c r="CT122" s="69"/>
      <c r="CV122" s="39"/>
      <c r="CW122" s="98"/>
      <c r="CX122" s="10"/>
      <c r="CY122" s="10"/>
      <c r="CZ122" s="10"/>
      <c r="DA122" s="69"/>
      <c r="DB122" s="69"/>
      <c r="DC122" s="69"/>
    </row>
    <row r="123" spans="1:107" s="45" customFormat="1" ht="15" x14ac:dyDescent="0.15">
      <c r="H123" s="39"/>
      <c r="I123" s="98"/>
      <c r="J123" s="37"/>
      <c r="K123" s="42"/>
      <c r="L123" s="69"/>
      <c r="M123" s="69"/>
      <c r="N123" s="69"/>
      <c r="O123" s="69"/>
      <c r="Q123" s="39"/>
      <c r="R123" s="98"/>
      <c r="S123" s="37"/>
      <c r="T123" s="42"/>
      <c r="U123" s="69"/>
      <c r="V123" s="69"/>
      <c r="W123" s="69"/>
      <c r="X123" s="69"/>
      <c r="Z123" s="39"/>
      <c r="AA123" s="39"/>
      <c r="AB123" s="37"/>
      <c r="AC123" s="42"/>
      <c r="AD123" s="69"/>
      <c r="AE123" s="69"/>
      <c r="AF123" s="69"/>
      <c r="AG123" s="69"/>
      <c r="AH123" s="43"/>
      <c r="AI123" s="43"/>
      <c r="AK123" s="39"/>
      <c r="AL123" s="39"/>
      <c r="AM123" s="37"/>
      <c r="AN123" s="42"/>
      <c r="AO123" s="69"/>
      <c r="AP123" s="69"/>
      <c r="AQ123" s="69"/>
      <c r="AR123" s="69"/>
      <c r="AS123" s="39"/>
      <c r="AU123" s="39"/>
      <c r="AV123" s="98"/>
      <c r="AW123" s="37"/>
      <c r="AX123" s="10"/>
      <c r="AY123" s="69"/>
      <c r="AZ123" s="69"/>
      <c r="BA123" s="69"/>
      <c r="BB123" s="38"/>
      <c r="BD123" s="39"/>
      <c r="BE123" s="98"/>
      <c r="BF123" s="37"/>
      <c r="BG123" s="10"/>
      <c r="BH123" s="69"/>
      <c r="BI123" s="69"/>
      <c r="BJ123" s="69"/>
      <c r="BK123" s="69"/>
      <c r="BM123" s="39"/>
      <c r="BN123" s="98"/>
      <c r="BO123" s="37"/>
      <c r="BP123" s="42"/>
      <c r="BQ123" s="69"/>
      <c r="BR123" s="69"/>
      <c r="BS123" s="69"/>
      <c r="BT123" s="69"/>
      <c r="BU123" s="98"/>
      <c r="BV123" s="98"/>
      <c r="BW123" s="98"/>
      <c r="BY123" s="39"/>
      <c r="BZ123" s="98"/>
      <c r="CA123" s="37"/>
      <c r="CB123" s="42"/>
      <c r="CC123" s="69"/>
      <c r="CD123" s="69"/>
      <c r="CE123" s="69"/>
      <c r="CF123" s="69"/>
      <c r="CG123" s="98"/>
      <c r="CH123"/>
      <c r="CI123" s="98"/>
      <c r="CM123" s="39"/>
      <c r="CN123" s="98"/>
      <c r="CO123" s="10"/>
      <c r="CP123" s="10"/>
      <c r="CQ123" s="10"/>
      <c r="CR123" s="69"/>
      <c r="CS123" s="69"/>
      <c r="CT123" s="69"/>
      <c r="CV123" s="39"/>
      <c r="CW123" s="98"/>
      <c r="CX123" s="10"/>
      <c r="CY123" s="10"/>
      <c r="CZ123" s="10"/>
      <c r="DA123" s="69"/>
      <c r="DB123" s="69"/>
      <c r="DC123" s="69"/>
    </row>
    <row r="124" spans="1:107" s="45" customFormat="1" ht="15" x14ac:dyDescent="0.15">
      <c r="H124" s="39"/>
      <c r="I124" s="98"/>
      <c r="J124" s="37"/>
      <c r="K124" s="42"/>
      <c r="L124" s="69"/>
      <c r="M124" s="69"/>
      <c r="N124" s="69"/>
      <c r="O124" s="69"/>
      <c r="Q124" s="39"/>
      <c r="R124" s="98"/>
      <c r="S124" s="37"/>
      <c r="T124" s="42"/>
      <c r="U124" s="69"/>
      <c r="V124" s="69"/>
      <c r="W124" s="69"/>
      <c r="X124" s="69"/>
      <c r="Z124" s="39"/>
      <c r="AA124" s="39"/>
      <c r="AB124" s="37"/>
      <c r="AC124" s="42"/>
      <c r="AD124" s="69"/>
      <c r="AE124" s="69"/>
      <c r="AF124" s="69"/>
      <c r="AG124" s="69"/>
      <c r="AH124" s="43"/>
      <c r="AI124" s="43"/>
      <c r="AK124" s="39"/>
      <c r="AL124" s="39"/>
      <c r="AM124" s="37"/>
      <c r="AN124" s="42"/>
      <c r="AO124" s="69"/>
      <c r="AP124" s="69"/>
      <c r="AQ124" s="69"/>
      <c r="AR124" s="69"/>
      <c r="AS124" s="39"/>
      <c r="AU124" s="39"/>
      <c r="AV124" s="98"/>
      <c r="AW124" s="37"/>
      <c r="AX124" s="10"/>
      <c r="AY124" s="69"/>
      <c r="AZ124" s="69"/>
      <c r="BA124" s="69"/>
      <c r="BB124" s="38"/>
      <c r="BD124" s="39"/>
      <c r="BE124" s="98"/>
      <c r="BF124" s="37"/>
      <c r="BG124" s="10"/>
      <c r="BH124" s="69"/>
      <c r="BI124" s="69"/>
      <c r="BJ124" s="69"/>
      <c r="BK124" s="69"/>
      <c r="BM124" s="39"/>
      <c r="BN124" s="98"/>
      <c r="BO124" s="37"/>
      <c r="BP124" s="42"/>
      <c r="BQ124" s="69"/>
      <c r="BR124" s="69"/>
      <c r="BS124" s="69"/>
      <c r="BT124" s="69"/>
      <c r="BU124" s="98"/>
      <c r="BV124" s="98"/>
      <c r="BW124" s="98"/>
      <c r="BY124" s="39"/>
      <c r="BZ124" s="98"/>
      <c r="CA124" s="37"/>
      <c r="CB124" s="42"/>
      <c r="CC124" s="69"/>
      <c r="CD124" s="69"/>
      <c r="CE124" s="69"/>
      <c r="CF124" s="69"/>
      <c r="CG124" s="98"/>
      <c r="CH124"/>
      <c r="CI124" s="98"/>
      <c r="CM124" s="39"/>
      <c r="CN124" s="98"/>
      <c r="CO124" s="10"/>
      <c r="CP124" s="10"/>
      <c r="CQ124" s="10"/>
      <c r="CR124" s="69"/>
      <c r="CS124" s="69"/>
      <c r="CT124" s="69"/>
      <c r="CV124" s="39"/>
      <c r="CW124" s="98"/>
      <c r="CX124" s="10"/>
      <c r="CY124" s="10"/>
      <c r="CZ124" s="10"/>
      <c r="DA124" s="69"/>
      <c r="DB124" s="69"/>
      <c r="DC124" s="69"/>
    </row>
    <row r="125" spans="1:107" s="45" customFormat="1" ht="15" x14ac:dyDescent="0.15">
      <c r="H125" s="39"/>
      <c r="I125" s="98"/>
      <c r="J125" s="37"/>
      <c r="K125" s="42"/>
      <c r="L125" s="69"/>
      <c r="M125" s="69"/>
      <c r="N125" s="69"/>
      <c r="O125" s="69"/>
      <c r="Q125" s="39"/>
      <c r="R125" s="98"/>
      <c r="S125" s="37"/>
      <c r="T125" s="42"/>
      <c r="U125" s="69"/>
      <c r="V125" s="69"/>
      <c r="W125" s="69"/>
      <c r="X125" s="69"/>
      <c r="Z125" s="39"/>
      <c r="AA125" s="39"/>
      <c r="AB125" s="37"/>
      <c r="AC125" s="42"/>
      <c r="AD125" s="69"/>
      <c r="AE125" s="69"/>
      <c r="AF125" s="69"/>
      <c r="AG125" s="69"/>
      <c r="AH125" s="43"/>
      <c r="AI125" s="43"/>
      <c r="AK125" s="39"/>
      <c r="AL125" s="39"/>
      <c r="AM125" s="37"/>
      <c r="AN125" s="42"/>
      <c r="AO125" s="69"/>
      <c r="AP125" s="69"/>
      <c r="AQ125" s="69"/>
      <c r="AR125" s="69"/>
      <c r="AS125" s="39"/>
      <c r="AU125" s="39"/>
      <c r="AV125" s="98"/>
      <c r="AW125" s="37"/>
      <c r="AX125" s="10"/>
      <c r="AY125" s="69"/>
      <c r="AZ125" s="69"/>
      <c r="BA125" s="69"/>
      <c r="BB125" s="38"/>
      <c r="BD125" s="39"/>
      <c r="BE125" s="98"/>
      <c r="BF125" s="37"/>
      <c r="BG125" s="10"/>
      <c r="BH125" s="69"/>
      <c r="BI125" s="69"/>
      <c r="BJ125" s="69"/>
      <c r="BK125" s="69"/>
      <c r="BM125" s="39"/>
      <c r="BN125" s="98"/>
      <c r="BO125" s="37"/>
      <c r="BP125" s="42"/>
      <c r="BQ125" s="69"/>
      <c r="BR125" s="69"/>
      <c r="BS125" s="69"/>
      <c r="BT125" s="69"/>
      <c r="BU125" s="98"/>
      <c r="BV125" s="98"/>
      <c r="BW125" s="98"/>
      <c r="BY125" s="39"/>
      <c r="BZ125" s="98"/>
      <c r="CA125" s="37"/>
      <c r="CB125" s="42"/>
      <c r="CC125" s="69"/>
      <c r="CD125" s="69"/>
      <c r="CE125" s="69"/>
      <c r="CF125" s="69"/>
      <c r="CG125" s="98"/>
      <c r="CH125"/>
      <c r="CI125" s="98"/>
      <c r="CM125" s="39"/>
      <c r="CN125" s="98"/>
      <c r="CO125" s="10"/>
      <c r="CP125" s="10"/>
      <c r="CQ125" s="10"/>
      <c r="CR125" s="69"/>
      <c r="CS125" s="69"/>
      <c r="CT125" s="69"/>
      <c r="CV125" s="39"/>
      <c r="CW125" s="98"/>
      <c r="CX125" s="10"/>
      <c r="CY125" s="10"/>
      <c r="CZ125" s="10"/>
      <c r="DA125" s="69"/>
      <c r="DB125" s="69"/>
      <c r="DC125" s="69"/>
    </row>
    <row r="126" spans="1:107" s="45" customFormat="1" ht="15" x14ac:dyDescent="0.15">
      <c r="H126" s="39"/>
      <c r="I126" s="98"/>
      <c r="J126" s="37"/>
      <c r="K126" s="42"/>
      <c r="L126" s="69"/>
      <c r="M126" s="69"/>
      <c r="N126" s="69"/>
      <c r="O126" s="69"/>
      <c r="Q126" s="39"/>
      <c r="R126" s="98"/>
      <c r="S126" s="37"/>
      <c r="T126" s="42"/>
      <c r="U126" s="69"/>
      <c r="V126" s="69"/>
      <c r="W126" s="69"/>
      <c r="X126" s="69"/>
      <c r="Z126" s="39"/>
      <c r="AA126" s="39"/>
      <c r="AB126" s="37"/>
      <c r="AC126" s="42"/>
      <c r="AD126" s="69"/>
      <c r="AE126" s="69"/>
      <c r="AF126" s="69"/>
      <c r="AG126" s="69"/>
      <c r="AH126" s="43"/>
      <c r="AI126" s="43"/>
      <c r="AK126" s="39"/>
      <c r="AL126" s="39"/>
      <c r="AM126" s="37"/>
      <c r="AN126" s="42"/>
      <c r="AO126" s="69"/>
      <c r="AP126" s="69"/>
      <c r="AQ126" s="69"/>
      <c r="AR126" s="69"/>
      <c r="AS126" s="39"/>
      <c r="AU126" s="39"/>
      <c r="AV126" s="98"/>
      <c r="AW126" s="37"/>
      <c r="AX126" s="10"/>
      <c r="AY126" s="69"/>
      <c r="AZ126" s="69"/>
      <c r="BA126" s="69"/>
      <c r="BB126" s="38"/>
      <c r="BD126" s="39"/>
      <c r="BE126" s="98"/>
      <c r="BF126" s="37"/>
      <c r="BG126" s="10"/>
      <c r="BH126" s="69"/>
      <c r="BI126" s="69"/>
      <c r="BJ126" s="69"/>
      <c r="BK126" s="69"/>
      <c r="BM126" s="39"/>
      <c r="BN126" s="98"/>
      <c r="BO126" s="37"/>
      <c r="BP126" s="42"/>
      <c r="BQ126" s="69"/>
      <c r="BR126" s="69"/>
      <c r="BS126" s="69"/>
      <c r="BT126" s="69"/>
      <c r="BU126" s="98"/>
      <c r="BV126" s="98"/>
      <c r="BW126" s="98"/>
      <c r="BY126" s="39"/>
      <c r="BZ126" s="98"/>
      <c r="CA126" s="37"/>
      <c r="CB126" s="42"/>
      <c r="CC126" s="69"/>
      <c r="CD126" s="69"/>
      <c r="CE126" s="69"/>
      <c r="CF126" s="69"/>
      <c r="CG126" s="98"/>
      <c r="CH126"/>
      <c r="CI126" s="98"/>
      <c r="CM126" s="39"/>
      <c r="CN126" s="98"/>
      <c r="CO126" s="10"/>
      <c r="CP126" s="10"/>
      <c r="CQ126" s="10"/>
      <c r="CR126" s="69"/>
      <c r="CS126" s="69"/>
      <c r="CT126" s="69"/>
      <c r="CV126" s="39"/>
      <c r="CW126" s="98"/>
      <c r="CX126" s="10"/>
      <c r="CY126" s="10"/>
      <c r="CZ126" s="10"/>
      <c r="DA126" s="69"/>
      <c r="DB126" s="69"/>
      <c r="DC126" s="69"/>
    </row>
    <row r="127" spans="1:107" s="45" customFormat="1" ht="15" x14ac:dyDescent="0.15">
      <c r="H127" s="39"/>
      <c r="I127" s="98"/>
      <c r="J127" s="37"/>
      <c r="K127" s="42"/>
      <c r="L127" s="69"/>
      <c r="M127" s="69"/>
      <c r="N127" s="69"/>
      <c r="O127" s="69"/>
      <c r="Q127" s="39"/>
      <c r="R127" s="98"/>
      <c r="S127" s="37"/>
      <c r="T127" s="42"/>
      <c r="U127" s="69"/>
      <c r="V127" s="69"/>
      <c r="W127" s="69"/>
      <c r="X127" s="69"/>
      <c r="Z127" s="39"/>
      <c r="AA127" s="39"/>
      <c r="AB127" s="37"/>
      <c r="AC127" s="42"/>
      <c r="AD127" s="69"/>
      <c r="AE127" s="69"/>
      <c r="AF127" s="69"/>
      <c r="AG127" s="69"/>
      <c r="AH127" s="43"/>
      <c r="AI127" s="43"/>
      <c r="AK127" s="39"/>
      <c r="AL127" s="39"/>
      <c r="AM127" s="37"/>
      <c r="AN127" s="42"/>
      <c r="AO127" s="69"/>
      <c r="AP127" s="69"/>
      <c r="AQ127" s="69"/>
      <c r="AR127" s="69"/>
      <c r="AS127" s="39"/>
      <c r="AU127" s="39"/>
      <c r="AV127" s="98"/>
      <c r="AW127" s="37"/>
      <c r="AX127" s="10"/>
      <c r="AY127" s="69"/>
      <c r="AZ127" s="69"/>
      <c r="BA127" s="69"/>
      <c r="BB127" s="38"/>
      <c r="BD127" s="39"/>
      <c r="BE127" s="98"/>
      <c r="BF127" s="37"/>
      <c r="BG127" s="10"/>
      <c r="BH127" s="69"/>
      <c r="BI127" s="69"/>
      <c r="BJ127" s="69"/>
      <c r="BK127" s="69"/>
      <c r="BM127" s="39"/>
      <c r="BN127" s="98"/>
      <c r="BO127" s="37"/>
      <c r="BP127" s="42"/>
      <c r="BQ127" s="69"/>
      <c r="BR127" s="69"/>
      <c r="BS127" s="69"/>
      <c r="BT127" s="69"/>
      <c r="BU127" s="98"/>
      <c r="BV127" s="98"/>
      <c r="BW127" s="98"/>
      <c r="BY127" s="39"/>
      <c r="BZ127" s="98"/>
      <c r="CA127" s="37"/>
      <c r="CB127" s="42"/>
      <c r="CC127" s="69"/>
      <c r="CD127" s="69"/>
      <c r="CE127" s="69"/>
      <c r="CF127" s="69"/>
      <c r="CG127" s="98"/>
      <c r="CH127"/>
      <c r="CI127" s="98"/>
      <c r="CM127" s="39"/>
      <c r="CN127" s="98"/>
      <c r="CO127" s="10"/>
      <c r="CP127" s="10"/>
      <c r="CQ127" s="10"/>
      <c r="CR127" s="69"/>
      <c r="CS127" s="69"/>
      <c r="CT127" s="69"/>
      <c r="CV127" s="39"/>
      <c r="CW127" s="98"/>
      <c r="CX127" s="10"/>
      <c r="CY127" s="10"/>
      <c r="CZ127" s="10"/>
      <c r="DA127" s="69"/>
      <c r="DB127" s="69"/>
      <c r="DC127" s="69"/>
    </row>
    <row r="128" spans="1:107" s="45" customFormat="1" ht="15" x14ac:dyDescent="0.15">
      <c r="H128" s="39"/>
      <c r="I128" s="98"/>
      <c r="J128" s="37"/>
      <c r="K128" s="42"/>
      <c r="L128" s="69"/>
      <c r="M128" s="69"/>
      <c r="N128" s="69"/>
      <c r="O128" s="69"/>
      <c r="Q128" s="39"/>
      <c r="R128" s="98"/>
      <c r="S128" s="37"/>
      <c r="T128" s="42"/>
      <c r="U128" s="69"/>
      <c r="V128" s="69"/>
      <c r="W128" s="69"/>
      <c r="X128" s="69"/>
      <c r="Z128" s="39"/>
      <c r="AA128" s="39"/>
      <c r="AB128" s="37"/>
      <c r="AC128" s="42"/>
      <c r="AD128" s="69"/>
      <c r="AE128" s="69"/>
      <c r="AF128" s="69"/>
      <c r="AG128" s="69"/>
      <c r="AH128" s="43"/>
      <c r="AI128" s="43"/>
      <c r="AK128" s="39"/>
      <c r="AL128" s="39"/>
      <c r="AM128" s="37"/>
      <c r="AN128" s="42"/>
      <c r="AO128" s="69"/>
      <c r="AP128" s="69"/>
      <c r="AQ128" s="69"/>
      <c r="AR128" s="69"/>
      <c r="AS128" s="39"/>
      <c r="AU128" s="39"/>
      <c r="AV128" s="98"/>
      <c r="AW128" s="37"/>
      <c r="AX128" s="10"/>
      <c r="AY128" s="69"/>
      <c r="AZ128" s="69"/>
      <c r="BA128" s="69"/>
      <c r="BB128" s="38"/>
      <c r="BD128" s="39"/>
      <c r="BE128" s="98"/>
      <c r="BF128" s="37"/>
      <c r="BG128" s="10"/>
      <c r="BH128" s="69"/>
      <c r="BI128" s="69"/>
      <c r="BJ128" s="69"/>
      <c r="BK128" s="69"/>
      <c r="BM128" s="39"/>
      <c r="BN128" s="98"/>
      <c r="BO128" s="37"/>
      <c r="BP128" s="42"/>
      <c r="BQ128" s="69"/>
      <c r="BR128" s="69"/>
      <c r="BS128" s="69"/>
      <c r="BT128" s="69"/>
      <c r="BU128" s="98"/>
      <c r="BV128" s="98"/>
      <c r="BW128" s="98"/>
      <c r="BY128" s="39"/>
      <c r="BZ128" s="98"/>
      <c r="CA128" s="37"/>
      <c r="CB128" s="42"/>
      <c r="CC128" s="69"/>
      <c r="CD128" s="69"/>
      <c r="CE128" s="69"/>
      <c r="CF128" s="69"/>
      <c r="CG128" s="98"/>
      <c r="CH128"/>
      <c r="CI128" s="98"/>
      <c r="CM128" s="39"/>
      <c r="CN128" s="98"/>
      <c r="CO128" s="10"/>
      <c r="CP128" s="10"/>
      <c r="CQ128" s="10"/>
      <c r="CR128" s="69"/>
      <c r="CS128" s="69"/>
      <c r="CT128" s="69"/>
      <c r="CV128" s="39"/>
      <c r="CW128" s="98"/>
      <c r="CX128" s="10"/>
      <c r="CY128" s="10"/>
      <c r="CZ128" s="10"/>
      <c r="DA128" s="69"/>
      <c r="DB128" s="69"/>
      <c r="DC128" s="69"/>
    </row>
    <row r="129" spans="8:107" s="45" customFormat="1" ht="15" x14ac:dyDescent="0.15">
      <c r="H129" s="39"/>
      <c r="I129" s="98"/>
      <c r="J129" s="37"/>
      <c r="K129" s="42"/>
      <c r="L129" s="69"/>
      <c r="M129" s="69"/>
      <c r="N129" s="69"/>
      <c r="O129" s="69"/>
      <c r="Q129" s="39"/>
      <c r="R129" s="98"/>
      <c r="S129" s="37"/>
      <c r="T129" s="42"/>
      <c r="U129" s="69"/>
      <c r="V129" s="69"/>
      <c r="W129" s="69"/>
      <c r="X129" s="69"/>
      <c r="Z129" s="39"/>
      <c r="AA129" s="39"/>
      <c r="AB129" s="37"/>
      <c r="AC129" s="42"/>
      <c r="AD129" s="69"/>
      <c r="AE129" s="69"/>
      <c r="AF129" s="69"/>
      <c r="AG129" s="69"/>
      <c r="AH129" s="43"/>
      <c r="AI129" s="43"/>
      <c r="AK129" s="39"/>
      <c r="AL129" s="39"/>
      <c r="AM129" s="37"/>
      <c r="AN129" s="42"/>
      <c r="AO129" s="69"/>
      <c r="AP129" s="69"/>
      <c r="AQ129" s="69"/>
      <c r="AR129" s="69"/>
      <c r="AS129" s="39"/>
      <c r="AU129" s="39"/>
      <c r="AV129" s="98"/>
      <c r="AW129" s="37"/>
      <c r="AX129" s="10"/>
      <c r="AY129" s="69"/>
      <c r="AZ129" s="69"/>
      <c r="BA129" s="69"/>
      <c r="BB129" s="38"/>
      <c r="BD129" s="39"/>
      <c r="BE129" s="98"/>
      <c r="BF129" s="37"/>
      <c r="BG129" s="10"/>
      <c r="BH129" s="69"/>
      <c r="BI129" s="69"/>
      <c r="BJ129" s="69"/>
      <c r="BK129" s="69"/>
      <c r="BM129" s="39"/>
      <c r="BN129" s="98"/>
      <c r="BO129" s="37"/>
      <c r="BP129" s="42"/>
      <c r="BQ129" s="69"/>
      <c r="BR129" s="69"/>
      <c r="BS129" s="69"/>
      <c r="BT129" s="69"/>
      <c r="BU129" s="98"/>
      <c r="BV129" s="98"/>
      <c r="BW129" s="98"/>
      <c r="BY129" s="39"/>
      <c r="BZ129" s="98"/>
      <c r="CA129" s="37"/>
      <c r="CB129" s="42"/>
      <c r="CC129" s="69"/>
      <c r="CD129" s="69"/>
      <c r="CE129" s="69"/>
      <c r="CF129" s="69"/>
      <c r="CG129" s="98"/>
      <c r="CH129"/>
      <c r="CI129" s="98"/>
      <c r="CM129" s="39"/>
      <c r="CN129" s="98"/>
      <c r="CO129" s="10"/>
      <c r="CP129" s="10"/>
      <c r="CQ129" s="10"/>
      <c r="CR129" s="69"/>
      <c r="CS129" s="69"/>
      <c r="CT129" s="69"/>
      <c r="CV129" s="39"/>
      <c r="CW129" s="98"/>
      <c r="CX129" s="10"/>
      <c r="CY129" s="10"/>
      <c r="CZ129" s="10"/>
      <c r="DA129" s="69"/>
      <c r="DB129" s="69"/>
      <c r="DC129" s="69"/>
    </row>
    <row r="130" spans="8:107" s="45" customFormat="1" ht="15" x14ac:dyDescent="0.15">
      <c r="H130" s="39"/>
      <c r="I130" s="98"/>
      <c r="J130" s="37"/>
      <c r="K130" s="42"/>
      <c r="L130" s="69"/>
      <c r="M130" s="69"/>
      <c r="N130" s="69"/>
      <c r="O130" s="69"/>
      <c r="Q130" s="39"/>
      <c r="R130" s="98"/>
      <c r="S130" s="37"/>
      <c r="T130" s="42"/>
      <c r="U130" s="69"/>
      <c r="V130" s="69"/>
      <c r="W130" s="69"/>
      <c r="X130" s="69"/>
      <c r="Z130" s="39"/>
      <c r="AA130" s="39"/>
      <c r="AB130" s="37"/>
      <c r="AC130" s="42"/>
      <c r="AD130" s="69"/>
      <c r="AE130" s="69"/>
      <c r="AF130" s="69"/>
      <c r="AG130" s="69"/>
      <c r="AH130" s="43"/>
      <c r="AI130" s="43"/>
      <c r="AK130" s="39"/>
      <c r="AL130" s="39"/>
      <c r="AM130" s="37"/>
      <c r="AN130" s="42"/>
      <c r="AO130" s="69"/>
      <c r="AP130" s="69"/>
      <c r="AQ130" s="69"/>
      <c r="AR130" s="69"/>
      <c r="AS130" s="39"/>
      <c r="AU130" s="39"/>
      <c r="AV130" s="98"/>
      <c r="AW130" s="37"/>
      <c r="AX130" s="10"/>
      <c r="AY130" s="69"/>
      <c r="AZ130" s="69"/>
      <c r="BA130" s="69"/>
      <c r="BB130" s="38"/>
      <c r="BD130" s="39"/>
      <c r="BE130" s="98"/>
      <c r="BF130" s="37"/>
      <c r="BG130" s="10"/>
      <c r="BH130" s="69"/>
      <c r="BI130" s="69"/>
      <c r="BJ130" s="69"/>
      <c r="BK130" s="69"/>
      <c r="BM130" s="39"/>
      <c r="BN130" s="98"/>
      <c r="BO130" s="37"/>
      <c r="BP130" s="42"/>
      <c r="BQ130" s="69"/>
      <c r="BR130" s="69"/>
      <c r="BS130" s="69"/>
      <c r="BT130" s="69"/>
      <c r="BU130" s="98"/>
      <c r="BV130" s="98"/>
      <c r="BW130" s="98"/>
      <c r="BY130" s="39"/>
      <c r="BZ130" s="98"/>
      <c r="CA130" s="37"/>
      <c r="CB130" s="42"/>
      <c r="CC130" s="69"/>
      <c r="CD130" s="69"/>
      <c r="CE130" s="69"/>
      <c r="CF130" s="69"/>
      <c r="CG130" s="98"/>
      <c r="CH130"/>
      <c r="CI130" s="98"/>
      <c r="CM130" s="39"/>
      <c r="CN130" s="98"/>
      <c r="CO130" s="10"/>
      <c r="CP130" s="10"/>
      <c r="CQ130" s="10"/>
      <c r="CR130" s="69"/>
      <c r="CS130" s="69"/>
      <c r="CT130" s="69"/>
      <c r="CV130" s="39"/>
      <c r="CW130" s="98"/>
      <c r="CX130" s="10"/>
      <c r="CY130" s="10"/>
      <c r="CZ130" s="10"/>
      <c r="DA130" s="69"/>
      <c r="DB130" s="69"/>
      <c r="DC130" s="69"/>
    </row>
    <row r="131" spans="8:107" s="45" customFormat="1" ht="15" x14ac:dyDescent="0.15">
      <c r="H131" s="39"/>
      <c r="I131" s="98"/>
      <c r="J131" s="37"/>
      <c r="K131" s="42"/>
      <c r="L131" s="69"/>
      <c r="M131" s="69"/>
      <c r="N131" s="69"/>
      <c r="O131" s="69"/>
      <c r="Q131" s="39"/>
      <c r="R131" s="98"/>
      <c r="S131" s="37"/>
      <c r="T131" s="42"/>
      <c r="U131" s="69"/>
      <c r="V131" s="69"/>
      <c r="W131" s="69"/>
      <c r="X131" s="69"/>
      <c r="Z131" s="39"/>
      <c r="AA131" s="39"/>
      <c r="AB131" s="37"/>
      <c r="AC131" s="42"/>
      <c r="AD131" s="69"/>
      <c r="AE131" s="69"/>
      <c r="AF131" s="69"/>
      <c r="AG131" s="69"/>
      <c r="AH131" s="43"/>
      <c r="AI131" s="43"/>
      <c r="AK131" s="39"/>
      <c r="AL131" s="39"/>
      <c r="AM131" s="37"/>
      <c r="AN131" s="42"/>
      <c r="AO131" s="69"/>
      <c r="AP131" s="69"/>
      <c r="AQ131" s="69"/>
      <c r="AR131" s="69"/>
      <c r="AS131" s="39"/>
      <c r="AU131" s="39"/>
      <c r="AV131" s="98"/>
      <c r="AW131" s="37"/>
      <c r="AX131" s="10"/>
      <c r="AY131" s="69"/>
      <c r="AZ131" s="69"/>
      <c r="BA131" s="69"/>
      <c r="BB131" s="38"/>
      <c r="BD131" s="39"/>
      <c r="BE131" s="98"/>
      <c r="BF131" s="37"/>
      <c r="BG131" s="10"/>
      <c r="BH131" s="69"/>
      <c r="BI131" s="69"/>
      <c r="BJ131" s="69"/>
      <c r="BK131" s="69"/>
      <c r="BM131" s="39"/>
      <c r="BN131" s="98"/>
      <c r="BO131" s="37"/>
      <c r="BP131" s="42"/>
      <c r="BQ131" s="69"/>
      <c r="BR131" s="69"/>
      <c r="BS131" s="69"/>
      <c r="BT131" s="69"/>
      <c r="BU131" s="98"/>
      <c r="BV131" s="98"/>
      <c r="BW131" s="98"/>
      <c r="BY131" s="39"/>
      <c r="BZ131" s="98"/>
      <c r="CA131" s="37"/>
      <c r="CB131" s="42"/>
      <c r="CC131" s="69"/>
      <c r="CD131" s="69"/>
      <c r="CE131" s="69"/>
      <c r="CF131" s="69"/>
      <c r="CG131" s="98"/>
      <c r="CH131"/>
      <c r="CI131" s="98"/>
      <c r="CM131" s="39"/>
      <c r="CN131" s="98"/>
      <c r="CO131" s="10"/>
      <c r="CP131" s="10"/>
      <c r="CQ131" s="10"/>
      <c r="CR131" s="69"/>
      <c r="CS131" s="69"/>
      <c r="CT131" s="69"/>
      <c r="CV131" s="39"/>
      <c r="CW131" s="98"/>
      <c r="CX131" s="10"/>
      <c r="CY131" s="10"/>
      <c r="CZ131" s="10"/>
      <c r="DA131" s="69"/>
      <c r="DB131" s="69"/>
      <c r="DC131" s="69"/>
    </row>
    <row r="132" spans="8:107" s="45" customFormat="1" ht="15" x14ac:dyDescent="0.15">
      <c r="H132" s="39"/>
      <c r="I132" s="98"/>
      <c r="J132" s="37"/>
      <c r="K132" s="42"/>
      <c r="L132" s="69"/>
      <c r="M132" s="69"/>
      <c r="N132" s="69"/>
      <c r="O132" s="69"/>
      <c r="Q132" s="39"/>
      <c r="R132" s="98"/>
      <c r="S132" s="37"/>
      <c r="T132" s="42"/>
      <c r="U132" s="69"/>
      <c r="V132" s="69"/>
      <c r="W132" s="69"/>
      <c r="X132" s="69"/>
      <c r="Z132" s="39"/>
      <c r="AA132" s="39"/>
      <c r="AB132" s="37"/>
      <c r="AC132" s="42"/>
      <c r="AD132" s="69"/>
      <c r="AE132" s="69"/>
      <c r="AF132" s="69"/>
      <c r="AG132" s="69"/>
      <c r="AH132" s="43"/>
      <c r="AI132" s="43"/>
      <c r="AK132" s="39"/>
      <c r="AL132" s="39"/>
      <c r="AM132" s="37"/>
      <c r="AN132" s="42"/>
      <c r="AO132" s="69"/>
      <c r="AP132" s="69"/>
      <c r="AQ132" s="69"/>
      <c r="AR132" s="69"/>
      <c r="AS132" s="39"/>
      <c r="AU132" s="39"/>
      <c r="AV132" s="98"/>
      <c r="AW132" s="37"/>
      <c r="AX132" s="10"/>
      <c r="AY132" s="69"/>
      <c r="AZ132" s="69"/>
      <c r="BA132" s="69"/>
      <c r="BB132" s="38"/>
      <c r="BD132" s="39"/>
      <c r="BE132" s="98"/>
      <c r="BF132" s="37"/>
      <c r="BG132" s="10"/>
      <c r="BH132" s="69"/>
      <c r="BI132" s="69"/>
      <c r="BJ132" s="69"/>
      <c r="BK132" s="69"/>
      <c r="BM132" s="39"/>
      <c r="BN132" s="98"/>
      <c r="BO132" s="37"/>
      <c r="BP132" s="42"/>
      <c r="BQ132" s="69"/>
      <c r="BR132" s="69"/>
      <c r="BS132" s="69"/>
      <c r="BT132" s="69"/>
      <c r="BU132" s="98"/>
      <c r="BV132" s="98"/>
      <c r="BW132" s="98"/>
      <c r="BY132" s="39"/>
      <c r="BZ132" s="98"/>
      <c r="CA132" s="37"/>
      <c r="CB132" s="42"/>
      <c r="CC132" s="69"/>
      <c r="CD132" s="69"/>
      <c r="CE132" s="69"/>
      <c r="CF132" s="69"/>
      <c r="CG132" s="98"/>
      <c r="CH132"/>
      <c r="CI132" s="98"/>
      <c r="CM132" s="39"/>
      <c r="CN132" s="98"/>
      <c r="CO132" s="10"/>
      <c r="CP132" s="10"/>
      <c r="CQ132" s="10"/>
      <c r="CR132" s="69"/>
      <c r="CS132" s="69"/>
      <c r="CT132" s="69"/>
      <c r="CV132" s="39"/>
      <c r="CW132" s="98"/>
      <c r="CX132" s="10"/>
      <c r="CY132" s="10"/>
      <c r="CZ132" s="10"/>
      <c r="DA132" s="69"/>
      <c r="DB132" s="69"/>
      <c r="DC132" s="69"/>
    </row>
    <row r="133" spans="8:107" s="45" customFormat="1" ht="15" x14ac:dyDescent="0.15">
      <c r="H133" s="39"/>
      <c r="I133" s="98"/>
      <c r="J133" s="37"/>
      <c r="K133" s="42"/>
      <c r="L133" s="69"/>
      <c r="M133" s="69"/>
      <c r="N133" s="69"/>
      <c r="O133" s="69"/>
      <c r="Q133" s="39"/>
      <c r="R133" s="98"/>
      <c r="S133" s="37"/>
      <c r="T133" s="42"/>
      <c r="U133" s="69"/>
      <c r="V133" s="69"/>
      <c r="W133" s="69"/>
      <c r="X133" s="69"/>
      <c r="Z133" s="39"/>
      <c r="AA133" s="39"/>
      <c r="AB133" s="37"/>
      <c r="AC133" s="42"/>
      <c r="AD133" s="69"/>
      <c r="AE133" s="69"/>
      <c r="AF133" s="69"/>
      <c r="AG133" s="69"/>
      <c r="AH133" s="43"/>
      <c r="AI133" s="43"/>
      <c r="AK133" s="39"/>
      <c r="AL133" s="39"/>
      <c r="AM133" s="37"/>
      <c r="AN133" s="42"/>
      <c r="AO133" s="69"/>
      <c r="AP133" s="69"/>
      <c r="AQ133" s="69"/>
      <c r="AR133" s="69"/>
      <c r="AS133" s="39"/>
      <c r="AU133" s="39"/>
      <c r="AV133" s="98"/>
      <c r="AW133" s="37"/>
      <c r="AX133" s="10"/>
      <c r="AY133" s="69"/>
      <c r="AZ133" s="69"/>
      <c r="BA133" s="69"/>
      <c r="BB133" s="38"/>
      <c r="BD133" s="39"/>
      <c r="BE133" s="98"/>
      <c r="BF133" s="37"/>
      <c r="BG133" s="10"/>
      <c r="BH133" s="69"/>
      <c r="BI133" s="69"/>
      <c r="BJ133" s="69"/>
      <c r="BK133" s="69"/>
      <c r="BM133" s="39"/>
      <c r="BN133" s="98"/>
      <c r="BO133" s="37"/>
      <c r="BP133" s="42"/>
      <c r="BQ133" s="69"/>
      <c r="BR133" s="69"/>
      <c r="BS133" s="69"/>
      <c r="BT133" s="69"/>
      <c r="BU133" s="98"/>
      <c r="BV133" s="98"/>
      <c r="BW133" s="98"/>
      <c r="BY133" s="39"/>
      <c r="BZ133" s="98"/>
      <c r="CA133" s="37"/>
      <c r="CB133" s="42"/>
      <c r="CC133" s="69"/>
      <c r="CD133" s="69"/>
      <c r="CE133" s="69"/>
      <c r="CF133" s="69"/>
      <c r="CG133" s="98"/>
      <c r="CH133"/>
      <c r="CI133" s="98"/>
      <c r="CM133" s="39"/>
      <c r="CN133" s="98"/>
      <c r="CO133" s="10"/>
      <c r="CP133" s="10"/>
      <c r="CQ133" s="10"/>
      <c r="CR133" s="69"/>
      <c r="CS133" s="69"/>
      <c r="CT133" s="69"/>
      <c r="CV133" s="39"/>
      <c r="CW133" s="98"/>
      <c r="CX133" s="10"/>
      <c r="CY133" s="10"/>
      <c r="CZ133" s="10"/>
      <c r="DA133" s="69"/>
      <c r="DB133" s="69"/>
      <c r="DC133" s="69"/>
    </row>
    <row r="134" spans="8:107" s="45" customFormat="1" ht="15" x14ac:dyDescent="0.15">
      <c r="H134" s="39"/>
      <c r="I134" s="98"/>
      <c r="J134" s="37"/>
      <c r="K134" s="42"/>
      <c r="L134" s="69"/>
      <c r="M134" s="69"/>
      <c r="N134" s="69"/>
      <c r="O134" s="69"/>
      <c r="Q134" s="39"/>
      <c r="R134" s="98"/>
      <c r="S134" s="37"/>
      <c r="T134" s="42"/>
      <c r="U134" s="69"/>
      <c r="V134" s="69"/>
      <c r="W134" s="69"/>
      <c r="X134" s="69"/>
      <c r="Z134" s="39"/>
      <c r="AA134" s="39"/>
      <c r="AB134" s="37"/>
      <c r="AC134" s="42"/>
      <c r="AD134" s="69"/>
      <c r="AE134" s="69"/>
      <c r="AF134" s="69"/>
      <c r="AG134" s="69"/>
      <c r="AH134" s="43"/>
      <c r="AI134" s="43"/>
      <c r="AK134" s="39"/>
      <c r="AL134" s="39"/>
      <c r="AM134" s="37"/>
      <c r="AN134" s="42"/>
      <c r="AO134" s="69"/>
      <c r="AP134" s="69"/>
      <c r="AQ134" s="69"/>
      <c r="AR134" s="69"/>
      <c r="AS134" s="39"/>
      <c r="AU134" s="39"/>
      <c r="AV134" s="98"/>
      <c r="AW134" s="37"/>
      <c r="AX134" s="10"/>
      <c r="AY134" s="69"/>
      <c r="AZ134" s="69"/>
      <c r="BA134" s="69"/>
      <c r="BB134" s="38"/>
      <c r="BD134" s="39"/>
      <c r="BE134" s="98"/>
      <c r="BF134" s="37"/>
      <c r="BG134" s="10"/>
      <c r="BH134" s="69"/>
      <c r="BI134" s="69"/>
      <c r="BJ134" s="69"/>
      <c r="BK134" s="69"/>
      <c r="BM134" s="39"/>
      <c r="BN134" s="98"/>
      <c r="BO134" s="37"/>
      <c r="BP134" s="42"/>
      <c r="BQ134" s="69"/>
      <c r="BR134" s="69"/>
      <c r="BS134" s="69"/>
      <c r="BT134" s="69"/>
      <c r="BU134" s="98"/>
      <c r="BV134" s="98"/>
      <c r="BW134" s="98"/>
      <c r="BY134" s="39"/>
      <c r="BZ134" s="98"/>
      <c r="CA134" s="37"/>
      <c r="CB134" s="42"/>
      <c r="CC134" s="69"/>
      <c r="CD134" s="69"/>
      <c r="CE134" s="69"/>
      <c r="CF134" s="69"/>
      <c r="CG134" s="98"/>
      <c r="CH134"/>
      <c r="CI134" s="98"/>
      <c r="CM134" s="39"/>
      <c r="CN134" s="98"/>
      <c r="CO134" s="10"/>
      <c r="CP134" s="10"/>
      <c r="CQ134" s="10"/>
      <c r="CR134" s="69"/>
      <c r="CS134" s="69"/>
      <c r="CT134" s="69"/>
      <c r="CV134" s="39"/>
      <c r="CW134" s="98"/>
      <c r="CX134" s="10"/>
      <c r="CY134" s="10"/>
      <c r="CZ134" s="10"/>
      <c r="DA134" s="69"/>
      <c r="DB134" s="69"/>
      <c r="DC134" s="69"/>
    </row>
    <row r="135" spans="8:107" s="45" customFormat="1" ht="15" x14ac:dyDescent="0.15">
      <c r="H135" s="39"/>
      <c r="I135" s="98"/>
      <c r="J135" s="37"/>
      <c r="K135" s="42"/>
      <c r="L135" s="69"/>
      <c r="M135" s="69"/>
      <c r="N135" s="69"/>
      <c r="O135" s="69"/>
      <c r="Q135" s="39"/>
      <c r="R135" s="98"/>
      <c r="S135" s="37"/>
      <c r="T135" s="42"/>
      <c r="U135" s="69"/>
      <c r="V135" s="69"/>
      <c r="W135" s="69"/>
      <c r="X135" s="69"/>
      <c r="Z135" s="39"/>
      <c r="AA135" s="39"/>
      <c r="AB135" s="37"/>
      <c r="AC135" s="42"/>
      <c r="AD135" s="69"/>
      <c r="AE135" s="69"/>
      <c r="AF135" s="69"/>
      <c r="AG135" s="69"/>
      <c r="AH135" s="43"/>
      <c r="AI135" s="43"/>
      <c r="AK135" s="39"/>
      <c r="AL135" s="39"/>
      <c r="AM135" s="37"/>
      <c r="AN135" s="42"/>
      <c r="AO135" s="69"/>
      <c r="AP135" s="69"/>
      <c r="AQ135" s="69"/>
      <c r="AR135" s="69"/>
      <c r="AS135" s="39"/>
      <c r="AU135" s="39"/>
      <c r="AV135" s="98"/>
      <c r="AW135" s="37"/>
      <c r="AX135" s="10"/>
      <c r="AY135" s="69"/>
      <c r="AZ135" s="69"/>
      <c r="BA135" s="69"/>
      <c r="BB135" s="38"/>
      <c r="BD135" s="39"/>
      <c r="BE135" s="98"/>
      <c r="BF135" s="37"/>
      <c r="BG135" s="10"/>
      <c r="BH135" s="69"/>
      <c r="BI135" s="69"/>
      <c r="BJ135" s="69"/>
      <c r="BK135" s="69"/>
      <c r="BM135" s="39"/>
      <c r="BN135" s="98"/>
      <c r="BO135" s="37"/>
      <c r="BP135" s="42"/>
      <c r="BQ135" s="69"/>
      <c r="BR135" s="69"/>
      <c r="BS135" s="69"/>
      <c r="BT135" s="69"/>
      <c r="BU135" s="98"/>
      <c r="BV135" s="98"/>
      <c r="BW135" s="98"/>
      <c r="BY135" s="39"/>
      <c r="BZ135" s="98"/>
      <c r="CA135" s="37"/>
      <c r="CB135" s="42"/>
      <c r="CC135" s="69"/>
      <c r="CD135" s="69"/>
      <c r="CE135" s="69"/>
      <c r="CF135" s="69"/>
      <c r="CG135" s="98"/>
      <c r="CH135"/>
      <c r="CI135" s="98"/>
      <c r="CM135" s="39"/>
      <c r="CN135" s="98"/>
      <c r="CO135" s="10"/>
      <c r="CP135" s="10"/>
      <c r="CQ135" s="10"/>
      <c r="CR135" s="69"/>
      <c r="CS135" s="69"/>
      <c r="CT135" s="69"/>
      <c r="CV135" s="39"/>
      <c r="CW135" s="98"/>
      <c r="CX135" s="10"/>
      <c r="CY135" s="10"/>
      <c r="CZ135" s="10"/>
      <c r="DA135" s="69"/>
      <c r="DB135" s="69"/>
      <c r="DC135" s="69"/>
    </row>
    <row r="136" spans="8:107" s="45" customFormat="1" ht="15" x14ac:dyDescent="0.15">
      <c r="H136" s="39"/>
      <c r="I136" s="98"/>
      <c r="J136" s="37"/>
      <c r="K136" s="42"/>
      <c r="L136" s="69"/>
      <c r="M136" s="69"/>
      <c r="N136" s="69"/>
      <c r="O136" s="69"/>
      <c r="Q136" s="39"/>
      <c r="R136" s="98"/>
      <c r="S136" s="37"/>
      <c r="T136" s="42"/>
      <c r="U136" s="69"/>
      <c r="V136" s="69"/>
      <c r="W136" s="69"/>
      <c r="X136" s="69"/>
      <c r="Z136" s="39"/>
      <c r="AA136" s="39"/>
      <c r="AB136" s="37"/>
      <c r="AC136" s="42"/>
      <c r="AD136" s="69"/>
      <c r="AE136" s="69"/>
      <c r="AF136" s="69"/>
      <c r="AG136" s="69"/>
      <c r="AH136" s="43"/>
      <c r="AI136" s="43"/>
      <c r="AK136" s="39"/>
      <c r="AL136" s="39"/>
      <c r="AM136" s="37"/>
      <c r="AN136" s="42"/>
      <c r="AO136" s="69"/>
      <c r="AP136" s="69"/>
      <c r="AQ136" s="69"/>
      <c r="AR136" s="69"/>
      <c r="AS136" s="39"/>
      <c r="AU136" s="39"/>
      <c r="AV136" s="98"/>
      <c r="AW136" s="37"/>
      <c r="AX136" s="10"/>
      <c r="AY136" s="69"/>
      <c r="AZ136" s="69"/>
      <c r="BA136" s="69"/>
      <c r="BB136" s="38"/>
      <c r="BD136" s="39"/>
      <c r="BE136" s="98"/>
      <c r="BF136" s="37"/>
      <c r="BG136" s="10"/>
      <c r="BH136" s="69"/>
      <c r="BI136" s="69"/>
      <c r="BJ136" s="69"/>
      <c r="BK136" s="69"/>
      <c r="BM136" s="39"/>
      <c r="BN136" s="98"/>
      <c r="BO136" s="37"/>
      <c r="BP136" s="42"/>
      <c r="BQ136" s="69"/>
      <c r="BR136" s="69"/>
      <c r="BS136" s="69"/>
      <c r="BT136" s="69"/>
      <c r="BU136" s="98"/>
      <c r="BV136" s="98"/>
      <c r="BW136" s="98"/>
      <c r="BY136" s="39"/>
      <c r="BZ136" s="98"/>
      <c r="CA136" s="37"/>
      <c r="CB136" s="42"/>
      <c r="CC136" s="69"/>
      <c r="CD136" s="69"/>
      <c r="CE136" s="69"/>
      <c r="CF136" s="69"/>
      <c r="CG136" s="98"/>
      <c r="CH136"/>
      <c r="CI136" s="98"/>
      <c r="CM136" s="39"/>
      <c r="CN136" s="98"/>
      <c r="CO136" s="10"/>
      <c r="CP136" s="10"/>
      <c r="CQ136" s="10"/>
      <c r="CR136" s="69"/>
      <c r="CS136" s="69"/>
      <c r="CT136" s="69"/>
      <c r="CV136" s="39"/>
      <c r="CW136" s="98"/>
      <c r="CX136" s="10"/>
      <c r="CY136" s="10"/>
      <c r="CZ136" s="10"/>
      <c r="DA136" s="69"/>
      <c r="DB136" s="69"/>
      <c r="DC136" s="69"/>
    </row>
    <row r="137" spans="8:107" s="45" customFormat="1" ht="15" x14ac:dyDescent="0.15">
      <c r="H137" s="39"/>
      <c r="I137" s="98"/>
      <c r="J137" s="37"/>
      <c r="K137" s="42"/>
      <c r="L137" s="69"/>
      <c r="M137" s="69"/>
      <c r="N137" s="69"/>
      <c r="O137" s="69"/>
      <c r="Q137" s="39"/>
      <c r="R137" s="98"/>
      <c r="S137" s="37"/>
      <c r="T137" s="42"/>
      <c r="U137" s="69"/>
      <c r="V137" s="69"/>
      <c r="W137" s="69"/>
      <c r="X137" s="69"/>
      <c r="Z137" s="39"/>
      <c r="AA137" s="39"/>
      <c r="AB137" s="37"/>
      <c r="AC137" s="42"/>
      <c r="AD137" s="69"/>
      <c r="AE137" s="69"/>
      <c r="AF137" s="69"/>
      <c r="AG137" s="69"/>
      <c r="AH137" s="43"/>
      <c r="AI137" s="43"/>
      <c r="AK137" s="39"/>
      <c r="AL137" s="39"/>
      <c r="AM137" s="37"/>
      <c r="AN137" s="42"/>
      <c r="AO137" s="69"/>
      <c r="AP137" s="69"/>
      <c r="AQ137" s="69"/>
      <c r="AR137" s="69"/>
      <c r="AS137" s="39"/>
      <c r="AU137" s="39"/>
      <c r="AV137" s="98"/>
      <c r="AW137" s="37"/>
      <c r="AX137" s="10"/>
      <c r="AY137" s="69"/>
      <c r="AZ137" s="69"/>
      <c r="BA137" s="69"/>
      <c r="BB137" s="38"/>
      <c r="BD137" s="39"/>
      <c r="BE137" s="98"/>
      <c r="BF137" s="37"/>
      <c r="BG137" s="10"/>
      <c r="BH137" s="69"/>
      <c r="BI137" s="69"/>
      <c r="BJ137" s="69"/>
      <c r="BK137" s="69"/>
      <c r="BM137" s="39"/>
      <c r="BN137" s="98"/>
      <c r="BO137" s="37"/>
      <c r="BP137" s="42"/>
      <c r="BQ137" s="69"/>
      <c r="BR137" s="69"/>
      <c r="BS137" s="69"/>
      <c r="BT137" s="69"/>
      <c r="BU137" s="98"/>
      <c r="BV137" s="98"/>
      <c r="BW137" s="98"/>
      <c r="BY137" s="39"/>
      <c r="BZ137" s="98"/>
      <c r="CA137" s="37"/>
      <c r="CB137" s="42"/>
      <c r="CC137" s="69"/>
      <c r="CD137" s="69"/>
      <c r="CE137" s="69"/>
      <c r="CF137" s="69"/>
      <c r="CG137" s="98"/>
      <c r="CH137"/>
      <c r="CI137" s="98"/>
      <c r="CM137" s="39"/>
      <c r="CN137" s="98"/>
      <c r="CO137" s="10"/>
      <c r="CP137" s="10"/>
      <c r="CQ137" s="10"/>
      <c r="CR137" s="69"/>
      <c r="CS137" s="69"/>
      <c r="CT137" s="69"/>
      <c r="CV137" s="39"/>
      <c r="CW137" s="98"/>
      <c r="CX137" s="10"/>
      <c r="CY137" s="10"/>
      <c r="CZ137" s="10"/>
      <c r="DA137" s="69"/>
      <c r="DB137" s="69"/>
      <c r="DC137" s="69"/>
    </row>
    <row r="138" spans="8:107" s="45" customFormat="1" ht="15" x14ac:dyDescent="0.15">
      <c r="H138" s="39"/>
      <c r="I138" s="98"/>
      <c r="J138" s="37"/>
      <c r="K138" s="42"/>
      <c r="L138" s="69"/>
      <c r="M138" s="69"/>
      <c r="N138" s="69"/>
      <c r="O138" s="69"/>
      <c r="Q138" s="39"/>
      <c r="R138" s="98"/>
      <c r="S138" s="37"/>
      <c r="T138" s="42"/>
      <c r="U138" s="69"/>
      <c r="V138" s="69"/>
      <c r="W138" s="69"/>
      <c r="X138" s="69"/>
      <c r="Z138" s="39"/>
      <c r="AA138" s="39"/>
      <c r="AB138" s="37"/>
      <c r="AC138" s="42"/>
      <c r="AD138" s="69"/>
      <c r="AE138" s="69"/>
      <c r="AF138" s="69"/>
      <c r="AG138" s="69"/>
      <c r="AH138" s="43"/>
      <c r="AI138" s="43"/>
      <c r="AK138" s="39"/>
      <c r="AL138" s="39"/>
      <c r="AM138" s="37"/>
      <c r="AN138" s="42"/>
      <c r="AO138" s="69"/>
      <c r="AP138" s="69"/>
      <c r="AQ138" s="69"/>
      <c r="AR138" s="69"/>
      <c r="AS138" s="39"/>
      <c r="AU138" s="39"/>
      <c r="AV138" s="98"/>
      <c r="AW138" s="37"/>
      <c r="AX138" s="10"/>
      <c r="AY138" s="69"/>
      <c r="AZ138" s="69"/>
      <c r="BA138" s="69"/>
      <c r="BB138" s="38"/>
      <c r="BD138" s="39"/>
      <c r="BE138" s="98"/>
      <c r="BF138" s="37"/>
      <c r="BG138" s="10"/>
      <c r="BH138" s="69"/>
      <c r="BI138" s="69"/>
      <c r="BJ138" s="69"/>
      <c r="BK138" s="69"/>
      <c r="BM138" s="39"/>
      <c r="BN138" s="98"/>
      <c r="BO138" s="37"/>
      <c r="BP138" s="42"/>
      <c r="BQ138" s="69"/>
      <c r="BR138" s="69"/>
      <c r="BS138" s="69"/>
      <c r="BT138" s="69"/>
      <c r="BU138" s="98"/>
      <c r="BV138" s="98"/>
      <c r="BW138" s="98"/>
      <c r="BY138" s="39"/>
      <c r="BZ138" s="98"/>
      <c r="CA138" s="37"/>
      <c r="CB138" s="42"/>
      <c r="CC138" s="69"/>
      <c r="CD138" s="69"/>
      <c r="CE138" s="69"/>
      <c r="CF138" s="69"/>
      <c r="CG138" s="98"/>
      <c r="CH138"/>
      <c r="CI138" s="98"/>
      <c r="CM138" s="39"/>
      <c r="CN138" s="98"/>
      <c r="CO138" s="10"/>
      <c r="CP138" s="10"/>
      <c r="CQ138" s="10"/>
      <c r="CR138" s="69"/>
      <c r="CS138" s="69"/>
      <c r="CT138" s="69"/>
      <c r="CV138" s="39"/>
      <c r="CW138" s="98"/>
      <c r="CX138" s="10"/>
      <c r="CY138" s="10"/>
      <c r="CZ138" s="10"/>
      <c r="DA138" s="69"/>
      <c r="DB138" s="69"/>
      <c r="DC138" s="69"/>
    </row>
    <row r="139" spans="8:107" s="45" customFormat="1" ht="15" x14ac:dyDescent="0.15">
      <c r="H139" s="39"/>
      <c r="I139" s="98"/>
      <c r="J139" s="37"/>
      <c r="K139" s="42"/>
      <c r="L139" s="69"/>
      <c r="M139" s="69"/>
      <c r="N139" s="69"/>
      <c r="O139" s="69"/>
      <c r="Q139" s="39"/>
      <c r="R139" s="98"/>
      <c r="S139" s="37"/>
      <c r="T139" s="42"/>
      <c r="U139" s="69"/>
      <c r="V139" s="69"/>
      <c r="W139" s="69"/>
      <c r="X139" s="69"/>
      <c r="Z139" s="39"/>
      <c r="AA139" s="39"/>
      <c r="AB139" s="37"/>
      <c r="AC139" s="42"/>
      <c r="AD139" s="69"/>
      <c r="AE139" s="69"/>
      <c r="AF139" s="69"/>
      <c r="AG139" s="69"/>
      <c r="AH139" s="43"/>
      <c r="AI139" s="43"/>
      <c r="AK139" s="39"/>
      <c r="AL139" s="39"/>
      <c r="AM139" s="37"/>
      <c r="AN139" s="42"/>
      <c r="AO139" s="69"/>
      <c r="AP139" s="69"/>
      <c r="AQ139" s="69"/>
      <c r="AR139" s="69"/>
      <c r="AS139" s="39"/>
      <c r="AU139" s="39"/>
      <c r="AV139" s="98"/>
      <c r="AW139" s="37"/>
      <c r="AX139" s="10"/>
      <c r="AY139" s="69"/>
      <c r="AZ139" s="69"/>
      <c r="BA139" s="69"/>
      <c r="BB139" s="38"/>
      <c r="BD139" s="39"/>
      <c r="BE139" s="98"/>
      <c r="BF139" s="37"/>
      <c r="BG139" s="10"/>
      <c r="BH139" s="69"/>
      <c r="BI139" s="69"/>
      <c r="BJ139" s="69"/>
      <c r="BK139" s="69"/>
      <c r="BM139" s="39"/>
      <c r="BN139" s="98"/>
      <c r="BO139" s="37"/>
      <c r="BP139" s="42"/>
      <c r="BQ139" s="69"/>
      <c r="BR139" s="69"/>
      <c r="BS139" s="69"/>
      <c r="BT139" s="69"/>
      <c r="BU139" s="98"/>
      <c r="BV139" s="98"/>
      <c r="BW139" s="98"/>
      <c r="BY139" s="39"/>
      <c r="BZ139" s="98"/>
      <c r="CA139" s="37"/>
      <c r="CB139" s="42"/>
      <c r="CC139" s="69"/>
      <c r="CD139" s="69"/>
      <c r="CE139" s="69"/>
      <c r="CF139" s="69"/>
      <c r="CG139" s="98"/>
      <c r="CH139"/>
      <c r="CI139" s="98"/>
      <c r="CM139" s="39"/>
      <c r="CN139" s="98"/>
      <c r="CO139" s="10"/>
      <c r="CP139" s="10"/>
      <c r="CQ139" s="10"/>
      <c r="CR139" s="69"/>
      <c r="CS139" s="69"/>
      <c r="CT139" s="69"/>
      <c r="CV139" s="39"/>
      <c r="CW139" s="98"/>
      <c r="CX139" s="10"/>
      <c r="CY139" s="10"/>
      <c r="CZ139" s="10"/>
      <c r="DA139" s="69"/>
      <c r="DB139" s="69"/>
      <c r="DC139" s="69"/>
    </row>
    <row r="140" spans="8:107" s="45" customFormat="1" ht="15" x14ac:dyDescent="0.15">
      <c r="H140" s="39"/>
      <c r="I140" s="98"/>
      <c r="J140" s="37"/>
      <c r="K140" s="42"/>
      <c r="L140" s="69"/>
      <c r="M140" s="69"/>
      <c r="N140" s="69"/>
      <c r="O140" s="69"/>
      <c r="Q140" s="39"/>
      <c r="R140" s="98"/>
      <c r="S140" s="37"/>
      <c r="T140" s="42"/>
      <c r="U140" s="69"/>
      <c r="V140" s="69"/>
      <c r="W140" s="69"/>
      <c r="X140" s="69"/>
      <c r="Z140" s="39"/>
      <c r="AA140" s="39"/>
      <c r="AB140" s="37"/>
      <c r="AC140" s="42"/>
      <c r="AD140" s="69"/>
      <c r="AE140" s="69"/>
      <c r="AF140" s="69"/>
      <c r="AG140" s="69"/>
      <c r="AH140" s="43"/>
      <c r="AI140" s="43"/>
      <c r="AK140" s="39"/>
      <c r="AL140" s="39"/>
      <c r="AM140" s="37"/>
      <c r="AN140" s="42"/>
      <c r="AO140" s="69"/>
      <c r="AP140" s="69"/>
      <c r="AQ140" s="69"/>
      <c r="AR140" s="69"/>
      <c r="AS140" s="39"/>
      <c r="AU140" s="39"/>
      <c r="AV140" s="98"/>
      <c r="AW140" s="37"/>
      <c r="AX140" s="10"/>
      <c r="AY140" s="69"/>
      <c r="AZ140" s="69"/>
      <c r="BA140" s="69"/>
      <c r="BB140" s="38"/>
      <c r="BD140" s="39"/>
      <c r="BE140" s="98"/>
      <c r="BF140" s="37"/>
      <c r="BG140" s="10"/>
      <c r="BH140" s="69"/>
      <c r="BI140" s="69"/>
      <c r="BJ140" s="69"/>
      <c r="BK140" s="69"/>
      <c r="BM140" s="39"/>
      <c r="BN140" s="98"/>
      <c r="BO140" s="37"/>
      <c r="BP140" s="42"/>
      <c r="BQ140" s="69"/>
      <c r="BR140" s="69"/>
      <c r="BS140" s="69"/>
      <c r="BT140" s="69"/>
      <c r="BU140" s="98"/>
      <c r="BV140" s="98"/>
      <c r="BW140" s="98"/>
      <c r="BY140" s="39"/>
      <c r="BZ140" s="98"/>
      <c r="CA140" s="37"/>
      <c r="CB140" s="42"/>
      <c r="CC140" s="69"/>
      <c r="CD140" s="69"/>
      <c r="CE140" s="69"/>
      <c r="CF140" s="69"/>
      <c r="CG140" s="98"/>
      <c r="CH140"/>
      <c r="CI140" s="98"/>
      <c r="CM140" s="39"/>
      <c r="CN140" s="98"/>
      <c r="CO140" s="10"/>
      <c r="CP140" s="10"/>
      <c r="CQ140" s="10"/>
      <c r="CR140" s="69"/>
      <c r="CS140" s="69"/>
      <c r="CT140" s="69"/>
      <c r="CV140" s="39"/>
      <c r="CW140" s="98"/>
      <c r="CX140" s="10"/>
      <c r="CY140" s="10"/>
      <c r="CZ140" s="10"/>
      <c r="DA140" s="69"/>
      <c r="DB140" s="69"/>
      <c r="DC140" s="69"/>
    </row>
    <row r="141" spans="8:107" s="45" customFormat="1" ht="15" x14ac:dyDescent="0.15">
      <c r="H141" s="39"/>
      <c r="I141" s="98"/>
      <c r="J141" s="37"/>
      <c r="K141" s="42"/>
      <c r="L141" s="69"/>
      <c r="M141" s="69"/>
      <c r="N141" s="69"/>
      <c r="O141" s="69"/>
      <c r="Q141" s="39"/>
      <c r="R141" s="98"/>
      <c r="S141" s="37"/>
      <c r="T141" s="42"/>
      <c r="U141" s="69"/>
      <c r="V141" s="69"/>
      <c r="W141" s="69"/>
      <c r="X141" s="69"/>
      <c r="Z141" s="39"/>
      <c r="AA141" s="39"/>
      <c r="AB141" s="37"/>
      <c r="AC141" s="42"/>
      <c r="AD141" s="69"/>
      <c r="AE141" s="69"/>
      <c r="AF141" s="69"/>
      <c r="AG141" s="69"/>
      <c r="AH141" s="43"/>
      <c r="AI141" s="43"/>
      <c r="AK141" s="39"/>
      <c r="AL141" s="39"/>
      <c r="AM141" s="37"/>
      <c r="AN141" s="42"/>
      <c r="AO141" s="69"/>
      <c r="AP141" s="69"/>
      <c r="AQ141" s="69"/>
      <c r="AR141" s="69"/>
      <c r="AS141" s="39"/>
      <c r="AU141" s="39"/>
      <c r="AV141" s="98"/>
      <c r="AW141" s="37"/>
      <c r="AX141" s="10"/>
      <c r="AY141" s="69"/>
      <c r="AZ141" s="69"/>
      <c r="BA141" s="69"/>
      <c r="BB141" s="38"/>
      <c r="BD141" s="39"/>
      <c r="BE141" s="98"/>
      <c r="BF141" s="37"/>
      <c r="BG141" s="10"/>
      <c r="BH141" s="69"/>
      <c r="BI141" s="69"/>
      <c r="BJ141" s="69"/>
      <c r="BK141" s="69"/>
      <c r="BM141" s="39"/>
      <c r="BN141" s="98"/>
      <c r="BO141" s="37"/>
      <c r="BP141" s="42"/>
      <c r="BQ141" s="69"/>
      <c r="BR141" s="69"/>
      <c r="BS141" s="69"/>
      <c r="BT141" s="69"/>
      <c r="BU141" s="98"/>
      <c r="BV141" s="98"/>
      <c r="BW141" s="98"/>
      <c r="BY141" s="39"/>
      <c r="BZ141" s="98"/>
      <c r="CA141" s="37"/>
      <c r="CB141" s="42"/>
      <c r="CC141" s="69"/>
      <c r="CD141" s="69"/>
      <c r="CE141" s="69"/>
      <c r="CF141" s="69"/>
      <c r="CG141" s="98"/>
      <c r="CH141"/>
      <c r="CI141" s="98"/>
      <c r="CM141" s="39"/>
      <c r="CN141" s="98"/>
      <c r="CO141" s="10"/>
      <c r="CP141" s="10"/>
      <c r="CQ141" s="10"/>
      <c r="CR141" s="69"/>
      <c r="CS141" s="69"/>
      <c r="CT141" s="69"/>
      <c r="CV141" s="39"/>
      <c r="CW141" s="98"/>
      <c r="CX141" s="10"/>
      <c r="CY141" s="10"/>
      <c r="CZ141" s="10"/>
      <c r="DA141" s="69"/>
      <c r="DB141" s="69"/>
      <c r="DC141" s="69"/>
    </row>
    <row r="142" spans="8:107" s="45" customFormat="1" ht="15" x14ac:dyDescent="0.15">
      <c r="H142" s="39"/>
      <c r="I142" s="98"/>
      <c r="J142" s="37"/>
      <c r="K142" s="42"/>
      <c r="L142" s="69"/>
      <c r="M142" s="69"/>
      <c r="N142" s="69"/>
      <c r="O142" s="69"/>
      <c r="Q142" s="39"/>
      <c r="R142" s="98"/>
      <c r="S142" s="37"/>
      <c r="T142" s="42"/>
      <c r="U142" s="69"/>
      <c r="V142" s="69"/>
      <c r="W142" s="69"/>
      <c r="X142" s="69"/>
      <c r="Z142" s="39"/>
      <c r="AA142" s="39"/>
      <c r="AB142" s="37"/>
      <c r="AC142" s="42"/>
      <c r="AD142" s="69"/>
      <c r="AE142" s="69"/>
      <c r="AF142" s="69"/>
      <c r="AG142" s="69"/>
      <c r="AH142" s="43"/>
      <c r="AI142" s="43"/>
      <c r="AK142" s="39"/>
      <c r="AL142" s="39"/>
      <c r="AM142" s="37"/>
      <c r="AN142" s="42"/>
      <c r="AO142" s="69"/>
      <c r="AP142" s="69"/>
      <c r="AQ142" s="69"/>
      <c r="AR142" s="69"/>
      <c r="AS142" s="39"/>
      <c r="AU142" s="39"/>
      <c r="AV142" s="98"/>
      <c r="AW142" s="37"/>
      <c r="AX142" s="10"/>
      <c r="AY142" s="69"/>
      <c r="AZ142" s="69"/>
      <c r="BA142" s="69"/>
      <c r="BB142" s="38"/>
      <c r="BD142" s="39"/>
      <c r="BE142" s="98"/>
      <c r="BF142" s="37"/>
      <c r="BG142" s="10"/>
      <c r="BH142" s="69"/>
      <c r="BI142" s="69"/>
      <c r="BJ142" s="69"/>
      <c r="BK142" s="69"/>
      <c r="BM142" s="39"/>
      <c r="BN142" s="98"/>
      <c r="BO142" s="37"/>
      <c r="BP142" s="42"/>
      <c r="BQ142" s="69"/>
      <c r="BR142" s="69"/>
      <c r="BS142" s="69"/>
      <c r="BT142" s="69"/>
      <c r="BU142" s="98"/>
      <c r="BV142" s="98"/>
      <c r="BW142" s="98"/>
      <c r="BY142" s="39"/>
      <c r="BZ142" s="98"/>
      <c r="CA142" s="37"/>
      <c r="CB142" s="42"/>
      <c r="CC142" s="69"/>
      <c r="CD142" s="69"/>
      <c r="CE142" s="69"/>
      <c r="CF142" s="69"/>
      <c r="CG142" s="98"/>
      <c r="CH142"/>
      <c r="CI142" s="98"/>
      <c r="CM142" s="39"/>
      <c r="CN142" s="98"/>
      <c r="CO142" s="10"/>
      <c r="CP142" s="10"/>
      <c r="CQ142" s="10"/>
      <c r="CR142" s="69"/>
      <c r="CS142" s="69"/>
      <c r="CT142" s="69"/>
      <c r="CV142" s="39"/>
      <c r="CW142" s="98"/>
      <c r="CX142" s="10"/>
      <c r="CY142" s="10"/>
      <c r="CZ142" s="10"/>
      <c r="DA142" s="69"/>
      <c r="DB142" s="69"/>
      <c r="DC142" s="69"/>
    </row>
    <row r="143" spans="8:107" s="45" customFormat="1" ht="15" x14ac:dyDescent="0.15">
      <c r="H143" s="39"/>
      <c r="I143" s="98"/>
      <c r="J143" s="37"/>
      <c r="K143" s="42"/>
      <c r="L143" s="69"/>
      <c r="M143" s="69"/>
      <c r="N143" s="69"/>
      <c r="O143" s="69"/>
      <c r="Q143" s="39"/>
      <c r="R143" s="98"/>
      <c r="S143" s="37"/>
      <c r="T143" s="42"/>
      <c r="U143" s="69"/>
      <c r="V143" s="69"/>
      <c r="W143" s="69"/>
      <c r="X143" s="69"/>
      <c r="Z143" s="39"/>
      <c r="AA143" s="39"/>
      <c r="AB143" s="37"/>
      <c r="AC143" s="42"/>
      <c r="AD143" s="69"/>
      <c r="AE143" s="69"/>
      <c r="AF143" s="69"/>
      <c r="AG143" s="69"/>
      <c r="AH143" s="43"/>
      <c r="AI143" s="43"/>
      <c r="AK143" s="39"/>
      <c r="AL143" s="39"/>
      <c r="AM143" s="37"/>
      <c r="AN143" s="42"/>
      <c r="AO143" s="69"/>
      <c r="AP143" s="69"/>
      <c r="AQ143" s="69"/>
      <c r="AR143" s="69"/>
      <c r="AS143" s="39"/>
      <c r="AU143" s="39"/>
      <c r="AV143" s="98"/>
      <c r="AW143" s="37"/>
      <c r="AX143" s="10"/>
      <c r="AY143" s="69"/>
      <c r="AZ143" s="69"/>
      <c r="BA143" s="69"/>
      <c r="BB143" s="38"/>
      <c r="BD143" s="39"/>
      <c r="BE143" s="98"/>
      <c r="BF143" s="37"/>
      <c r="BG143" s="10"/>
      <c r="BH143" s="69"/>
      <c r="BI143" s="69"/>
      <c r="BJ143" s="69"/>
      <c r="BK143" s="69"/>
      <c r="BM143" s="39"/>
      <c r="BN143" s="98"/>
      <c r="BO143" s="37"/>
      <c r="BP143" s="42"/>
      <c r="BQ143" s="69"/>
      <c r="BR143" s="69"/>
      <c r="BS143" s="69"/>
      <c r="BT143" s="69"/>
      <c r="BU143" s="98"/>
      <c r="BV143" s="98"/>
      <c r="BW143" s="98"/>
      <c r="BY143" s="39"/>
      <c r="BZ143" s="98"/>
      <c r="CA143" s="37"/>
      <c r="CB143" s="42"/>
      <c r="CC143" s="69"/>
      <c r="CD143" s="69"/>
      <c r="CE143" s="69"/>
      <c r="CF143" s="69"/>
      <c r="CG143" s="98"/>
      <c r="CH143"/>
      <c r="CI143" s="98"/>
      <c r="CM143" s="39"/>
      <c r="CN143" s="98"/>
      <c r="CO143" s="10"/>
      <c r="CP143" s="10"/>
      <c r="CQ143" s="10"/>
      <c r="CR143" s="69"/>
      <c r="CS143" s="69"/>
      <c r="CT143" s="69"/>
      <c r="CV143" s="39"/>
      <c r="CW143" s="98"/>
      <c r="CX143" s="10"/>
      <c r="CY143" s="10"/>
      <c r="CZ143" s="10"/>
      <c r="DA143" s="69"/>
      <c r="DB143" s="69"/>
      <c r="DC143" s="69"/>
    </row>
    <row r="144" spans="8:107" s="45" customFormat="1" ht="15" x14ac:dyDescent="0.15">
      <c r="H144" s="39"/>
      <c r="I144" s="98"/>
      <c r="J144" s="37"/>
      <c r="K144" s="42"/>
      <c r="L144" s="69"/>
      <c r="M144" s="69"/>
      <c r="N144" s="69"/>
      <c r="O144" s="69"/>
      <c r="Q144" s="39"/>
      <c r="R144" s="98"/>
      <c r="S144" s="37"/>
      <c r="T144" s="42"/>
      <c r="U144" s="69"/>
      <c r="V144" s="69"/>
      <c r="W144" s="69"/>
      <c r="X144" s="69"/>
      <c r="Z144" s="39"/>
      <c r="AA144" s="39"/>
      <c r="AB144" s="37"/>
      <c r="AC144" s="42"/>
      <c r="AD144" s="69"/>
      <c r="AE144" s="69"/>
      <c r="AF144" s="69"/>
      <c r="AG144" s="69"/>
      <c r="AH144" s="43"/>
      <c r="AI144" s="43"/>
      <c r="AK144" s="39"/>
      <c r="AL144" s="39"/>
      <c r="AM144" s="37"/>
      <c r="AN144" s="42"/>
      <c r="AO144" s="69"/>
      <c r="AP144" s="69"/>
      <c r="AQ144" s="69"/>
      <c r="AR144" s="69"/>
      <c r="AS144" s="39"/>
      <c r="AU144" s="39"/>
      <c r="AV144" s="98"/>
      <c r="AW144" s="37"/>
      <c r="AX144" s="10"/>
      <c r="AY144" s="69"/>
      <c r="AZ144" s="69"/>
      <c r="BA144" s="69"/>
      <c r="BB144" s="38"/>
      <c r="BD144" s="39"/>
      <c r="BE144" s="98"/>
      <c r="BF144" s="37"/>
      <c r="BG144" s="10"/>
      <c r="BH144" s="69"/>
      <c r="BI144" s="69"/>
      <c r="BJ144" s="69"/>
      <c r="BK144" s="69"/>
      <c r="BM144" s="39"/>
      <c r="BN144" s="98"/>
      <c r="BO144" s="37"/>
      <c r="BP144" s="42"/>
      <c r="BQ144" s="69"/>
      <c r="BR144" s="69"/>
      <c r="BS144" s="69"/>
      <c r="BT144" s="69"/>
      <c r="BU144" s="98"/>
      <c r="BV144" s="98"/>
      <c r="BW144" s="98"/>
      <c r="BY144" s="39"/>
      <c r="BZ144" s="98"/>
      <c r="CA144" s="37"/>
      <c r="CB144" s="42"/>
      <c r="CC144" s="69"/>
      <c r="CD144" s="69"/>
      <c r="CE144" s="69"/>
      <c r="CF144" s="69"/>
      <c r="CG144" s="98"/>
      <c r="CH144"/>
      <c r="CI144" s="98"/>
      <c r="CM144" s="39"/>
      <c r="CN144" s="98"/>
      <c r="CO144" s="10"/>
      <c r="CP144" s="10"/>
      <c r="CQ144" s="10"/>
      <c r="CR144" s="69"/>
      <c r="CS144" s="69"/>
      <c r="CT144" s="69"/>
      <c r="CV144" s="39"/>
      <c r="CW144" s="98"/>
      <c r="CX144" s="10"/>
      <c r="CY144" s="10"/>
      <c r="CZ144" s="10"/>
      <c r="DA144" s="69"/>
      <c r="DB144" s="69"/>
      <c r="DC144" s="69"/>
    </row>
    <row r="145" spans="8:107" s="45" customFormat="1" ht="15" x14ac:dyDescent="0.15">
      <c r="H145" s="39"/>
      <c r="I145" s="98"/>
      <c r="J145" s="37"/>
      <c r="K145" s="42"/>
      <c r="L145" s="69"/>
      <c r="M145" s="69"/>
      <c r="N145" s="69"/>
      <c r="O145" s="69"/>
      <c r="Q145" s="39"/>
      <c r="R145" s="98"/>
      <c r="S145" s="37"/>
      <c r="T145" s="42"/>
      <c r="U145" s="69"/>
      <c r="V145" s="69"/>
      <c r="W145" s="69"/>
      <c r="X145" s="69"/>
      <c r="Z145" s="39"/>
      <c r="AA145" s="39"/>
      <c r="AB145" s="37"/>
      <c r="AC145" s="42"/>
      <c r="AD145" s="69"/>
      <c r="AE145" s="69"/>
      <c r="AF145" s="69"/>
      <c r="AG145" s="69"/>
      <c r="AH145" s="43"/>
      <c r="AI145" s="43"/>
      <c r="AK145" s="39"/>
      <c r="AL145" s="39"/>
      <c r="AM145" s="37"/>
      <c r="AN145" s="42"/>
      <c r="AO145" s="69"/>
      <c r="AP145" s="69"/>
      <c r="AQ145" s="69"/>
      <c r="AR145" s="69"/>
      <c r="AS145" s="39"/>
      <c r="AU145" s="39"/>
      <c r="AV145" s="98"/>
      <c r="AW145" s="37"/>
      <c r="AX145" s="10"/>
      <c r="AY145" s="69"/>
      <c r="AZ145" s="69"/>
      <c r="BA145" s="69"/>
      <c r="BB145" s="38"/>
      <c r="BD145" s="39"/>
      <c r="BE145" s="98"/>
      <c r="BF145" s="37"/>
      <c r="BG145" s="10"/>
      <c r="BH145" s="69"/>
      <c r="BI145" s="69"/>
      <c r="BJ145" s="69"/>
      <c r="BK145" s="69"/>
      <c r="BM145" s="39"/>
      <c r="BN145" s="98"/>
      <c r="BO145" s="37"/>
      <c r="BP145" s="42"/>
      <c r="BQ145" s="69"/>
      <c r="BR145" s="69"/>
      <c r="BS145" s="69"/>
      <c r="BT145" s="69"/>
      <c r="BU145" s="98"/>
      <c r="BV145" s="98"/>
      <c r="BW145" s="98"/>
      <c r="BY145" s="39"/>
      <c r="BZ145" s="98"/>
      <c r="CA145" s="37"/>
      <c r="CB145" s="42"/>
      <c r="CC145" s="69"/>
      <c r="CD145" s="69"/>
      <c r="CE145" s="69"/>
      <c r="CF145" s="69"/>
      <c r="CG145" s="98"/>
      <c r="CH145"/>
      <c r="CI145" s="98"/>
      <c r="CM145" s="39"/>
      <c r="CN145" s="98"/>
      <c r="CO145" s="10"/>
      <c r="CP145" s="10"/>
      <c r="CQ145" s="10"/>
      <c r="CR145" s="69"/>
      <c r="CS145" s="69"/>
      <c r="CT145" s="69"/>
      <c r="CV145" s="39"/>
      <c r="CW145" s="98"/>
      <c r="CX145" s="10"/>
      <c r="CY145" s="10"/>
      <c r="CZ145" s="10"/>
      <c r="DA145" s="69"/>
      <c r="DB145" s="69"/>
      <c r="DC145" s="69"/>
    </row>
    <row r="146" spans="8:107" s="45" customFormat="1" ht="15" x14ac:dyDescent="0.15">
      <c r="H146" s="39"/>
      <c r="I146" s="98"/>
      <c r="J146" s="37"/>
      <c r="K146" s="42"/>
      <c r="L146" s="69"/>
      <c r="M146" s="69"/>
      <c r="N146" s="69"/>
      <c r="O146" s="69"/>
      <c r="Q146" s="39"/>
      <c r="R146" s="98"/>
      <c r="S146" s="37"/>
      <c r="T146" s="42"/>
      <c r="U146" s="69"/>
      <c r="V146" s="69"/>
      <c r="W146" s="69"/>
      <c r="X146" s="69"/>
      <c r="Z146" s="39"/>
      <c r="AA146" s="39"/>
      <c r="AB146" s="37"/>
      <c r="AC146" s="42"/>
      <c r="AD146" s="69"/>
      <c r="AE146" s="69"/>
      <c r="AF146" s="69"/>
      <c r="AG146" s="69"/>
      <c r="AH146" s="43"/>
      <c r="AI146" s="43"/>
      <c r="AK146" s="39"/>
      <c r="AL146" s="39"/>
      <c r="AM146" s="37"/>
      <c r="AN146" s="42"/>
      <c r="AO146" s="69"/>
      <c r="AP146" s="69"/>
      <c r="AQ146" s="69"/>
      <c r="AR146" s="69"/>
      <c r="AS146" s="39"/>
      <c r="AU146" s="39"/>
      <c r="AV146" s="98"/>
      <c r="AW146" s="37"/>
      <c r="AX146" s="10"/>
      <c r="AY146" s="69"/>
      <c r="AZ146" s="69"/>
      <c r="BA146" s="69"/>
      <c r="BB146" s="38"/>
      <c r="BD146" s="39"/>
      <c r="BE146" s="98"/>
      <c r="BF146" s="37"/>
      <c r="BG146" s="10"/>
      <c r="BH146" s="69"/>
      <c r="BI146" s="69"/>
      <c r="BJ146" s="69"/>
      <c r="BK146" s="69"/>
      <c r="BM146" s="39"/>
      <c r="BN146" s="98"/>
      <c r="BO146" s="37"/>
      <c r="BP146" s="42"/>
      <c r="BQ146" s="69"/>
      <c r="BR146" s="69"/>
      <c r="BS146" s="69"/>
      <c r="BT146" s="69"/>
      <c r="BU146" s="98"/>
      <c r="BV146" s="98"/>
      <c r="BW146" s="98"/>
      <c r="BY146" s="39"/>
      <c r="BZ146" s="98"/>
      <c r="CA146" s="37"/>
      <c r="CB146" s="42"/>
      <c r="CC146" s="69"/>
      <c r="CD146" s="69"/>
      <c r="CE146" s="69"/>
      <c r="CF146" s="69"/>
      <c r="CG146" s="98"/>
      <c r="CH146"/>
      <c r="CI146" s="98"/>
      <c r="CM146" s="39"/>
      <c r="CN146" s="98"/>
      <c r="CO146" s="10"/>
      <c r="CP146" s="10"/>
      <c r="CQ146" s="10"/>
      <c r="CR146" s="69"/>
      <c r="CS146" s="69"/>
      <c r="CT146" s="69"/>
      <c r="CV146" s="39"/>
      <c r="CW146" s="98"/>
      <c r="CX146" s="10"/>
      <c r="CY146" s="10"/>
      <c r="CZ146" s="10"/>
      <c r="DA146" s="69"/>
      <c r="DB146" s="69"/>
      <c r="DC146" s="69"/>
    </row>
    <row r="147" spans="8:107" s="45" customFormat="1" ht="15" x14ac:dyDescent="0.15">
      <c r="H147" s="39"/>
      <c r="I147" s="98"/>
      <c r="J147" s="37"/>
      <c r="K147" s="42"/>
      <c r="L147" s="69"/>
      <c r="M147" s="69"/>
      <c r="N147" s="69"/>
      <c r="O147" s="69"/>
      <c r="Q147" s="39"/>
      <c r="R147" s="98"/>
      <c r="S147" s="37"/>
      <c r="T147" s="42"/>
      <c r="U147" s="69"/>
      <c r="V147" s="69"/>
      <c r="W147" s="69"/>
      <c r="X147" s="69"/>
      <c r="Z147" s="39"/>
      <c r="AA147" s="39"/>
      <c r="AB147" s="37"/>
      <c r="AC147" s="42"/>
      <c r="AD147" s="69"/>
      <c r="AE147" s="69"/>
      <c r="AF147" s="69"/>
      <c r="AG147" s="69"/>
      <c r="AH147" s="43"/>
      <c r="AI147" s="43"/>
      <c r="AK147" s="39"/>
      <c r="AL147" s="39"/>
      <c r="AM147" s="37"/>
      <c r="AN147" s="42"/>
      <c r="AO147" s="69"/>
      <c r="AP147" s="69"/>
      <c r="AQ147" s="69"/>
      <c r="AR147" s="69"/>
      <c r="AS147" s="39"/>
      <c r="AU147" s="39"/>
      <c r="AV147" s="98"/>
      <c r="AW147" s="37"/>
      <c r="AX147" s="10"/>
      <c r="AY147" s="69"/>
      <c r="AZ147" s="69"/>
      <c r="BA147" s="69"/>
      <c r="BB147" s="38"/>
      <c r="BD147" s="39"/>
      <c r="BE147" s="98"/>
      <c r="BF147" s="37"/>
      <c r="BG147" s="10"/>
      <c r="BH147" s="69"/>
      <c r="BI147" s="69"/>
      <c r="BJ147" s="69"/>
      <c r="BK147" s="69"/>
      <c r="BM147" s="39"/>
      <c r="BN147" s="98"/>
      <c r="BO147" s="37"/>
      <c r="BP147" s="42"/>
      <c r="BQ147" s="69"/>
      <c r="BR147" s="69"/>
      <c r="BS147" s="69"/>
      <c r="BT147" s="69"/>
      <c r="BU147" s="98"/>
      <c r="BV147" s="98"/>
      <c r="BW147" s="98"/>
      <c r="BY147" s="39"/>
      <c r="BZ147" s="98"/>
      <c r="CA147" s="37"/>
      <c r="CB147" s="42"/>
      <c r="CC147" s="69"/>
      <c r="CD147" s="69"/>
      <c r="CE147" s="69"/>
      <c r="CF147" s="69"/>
      <c r="CG147" s="98"/>
      <c r="CH147"/>
      <c r="CI147" s="98"/>
      <c r="CM147" s="39"/>
      <c r="CN147" s="98"/>
      <c r="CO147" s="10"/>
      <c r="CP147" s="10"/>
      <c r="CQ147" s="10"/>
      <c r="CR147" s="69"/>
      <c r="CS147" s="69"/>
      <c r="CT147" s="69"/>
      <c r="CV147" s="39"/>
      <c r="CW147" s="98"/>
      <c r="CX147" s="10"/>
      <c r="CY147" s="10"/>
      <c r="CZ147" s="10"/>
      <c r="DA147" s="69"/>
      <c r="DB147" s="69"/>
      <c r="DC147" s="69"/>
    </row>
    <row r="148" spans="8:107" s="45" customFormat="1" ht="15" x14ac:dyDescent="0.15">
      <c r="H148" s="39"/>
      <c r="I148" s="98"/>
      <c r="J148" s="37"/>
      <c r="K148" s="42"/>
      <c r="L148" s="69"/>
      <c r="M148" s="69"/>
      <c r="N148" s="69"/>
      <c r="O148" s="69"/>
      <c r="Q148" s="39"/>
      <c r="R148" s="98"/>
      <c r="S148" s="37"/>
      <c r="T148" s="42"/>
      <c r="U148" s="69"/>
      <c r="V148" s="69"/>
      <c r="W148" s="69"/>
      <c r="X148" s="69"/>
      <c r="Z148" s="39"/>
      <c r="AA148" s="39"/>
      <c r="AB148" s="37"/>
      <c r="AC148" s="42"/>
      <c r="AD148" s="69"/>
      <c r="AE148" s="69"/>
      <c r="AF148" s="69"/>
      <c r="AG148" s="69"/>
      <c r="AH148" s="43"/>
      <c r="AI148" s="43"/>
      <c r="AK148" s="39"/>
      <c r="AL148" s="39"/>
      <c r="AM148" s="37"/>
      <c r="AN148" s="42"/>
      <c r="AO148" s="69"/>
      <c r="AP148" s="69"/>
      <c r="AQ148" s="69"/>
      <c r="AR148" s="69"/>
      <c r="AS148" s="39"/>
      <c r="AU148" s="39"/>
      <c r="AV148" s="98"/>
      <c r="AW148" s="37"/>
      <c r="AX148" s="10"/>
      <c r="AY148" s="69"/>
      <c r="AZ148" s="69"/>
      <c r="BA148" s="69"/>
      <c r="BB148" s="38"/>
      <c r="BD148" s="39"/>
      <c r="BE148" s="98"/>
      <c r="BF148" s="37"/>
      <c r="BG148" s="10"/>
      <c r="BH148" s="69"/>
      <c r="BI148" s="69"/>
      <c r="BJ148" s="69"/>
      <c r="BK148" s="69"/>
      <c r="BM148" s="39"/>
      <c r="BN148" s="98"/>
      <c r="BO148" s="37"/>
      <c r="BP148" s="42"/>
      <c r="BQ148" s="69"/>
      <c r="BR148" s="69"/>
      <c r="BS148" s="69"/>
      <c r="BT148" s="69"/>
      <c r="BU148" s="98"/>
      <c r="BV148" s="98"/>
      <c r="BW148" s="98"/>
      <c r="BY148" s="39"/>
      <c r="BZ148" s="98"/>
      <c r="CA148" s="37"/>
      <c r="CB148" s="42"/>
      <c r="CC148" s="69"/>
      <c r="CD148" s="69"/>
      <c r="CE148" s="69"/>
      <c r="CF148" s="69"/>
      <c r="CG148" s="98"/>
      <c r="CH148"/>
      <c r="CI148" s="98"/>
      <c r="CM148" s="39"/>
      <c r="CN148" s="98"/>
      <c r="CO148" s="10"/>
      <c r="CP148" s="10"/>
      <c r="CQ148" s="10"/>
      <c r="CR148" s="69"/>
      <c r="CS148" s="69"/>
      <c r="CT148" s="69"/>
      <c r="CV148" s="39"/>
      <c r="CW148" s="98"/>
      <c r="CX148" s="10"/>
      <c r="CY148" s="10"/>
      <c r="CZ148" s="10"/>
      <c r="DA148" s="69"/>
      <c r="DB148" s="69"/>
      <c r="DC148" s="69"/>
    </row>
    <row r="149" spans="8:107" s="45" customFormat="1" ht="15" x14ac:dyDescent="0.15">
      <c r="H149" s="39"/>
      <c r="I149" s="98"/>
      <c r="J149" s="37"/>
      <c r="K149" s="42"/>
      <c r="L149" s="69"/>
      <c r="M149" s="69"/>
      <c r="N149" s="69"/>
      <c r="O149" s="69"/>
      <c r="Q149" s="39"/>
      <c r="R149" s="98"/>
      <c r="S149" s="37"/>
      <c r="T149" s="42"/>
      <c r="U149" s="69"/>
      <c r="V149" s="69"/>
      <c r="W149" s="69"/>
      <c r="X149" s="69"/>
      <c r="Z149" s="39"/>
      <c r="AA149" s="39"/>
      <c r="AB149" s="37"/>
      <c r="AC149" s="42"/>
      <c r="AD149" s="69"/>
      <c r="AE149" s="69"/>
      <c r="AF149" s="69"/>
      <c r="AG149" s="69"/>
      <c r="AH149" s="43"/>
      <c r="AI149" s="43"/>
      <c r="AK149" s="39"/>
      <c r="AL149" s="39"/>
      <c r="AM149" s="37"/>
      <c r="AN149" s="42"/>
      <c r="AO149" s="69"/>
      <c r="AP149" s="69"/>
      <c r="AQ149" s="69"/>
      <c r="AR149" s="69"/>
      <c r="AS149" s="39"/>
      <c r="AU149" s="39"/>
      <c r="AV149" s="98"/>
      <c r="AW149" s="37"/>
      <c r="AX149" s="10"/>
      <c r="AY149" s="69"/>
      <c r="AZ149" s="69"/>
      <c r="BA149" s="69"/>
      <c r="BB149" s="38"/>
      <c r="BD149" s="39"/>
      <c r="BE149" s="98"/>
      <c r="BF149" s="37"/>
      <c r="BG149" s="10"/>
      <c r="BH149" s="69"/>
      <c r="BI149" s="69"/>
      <c r="BJ149" s="69"/>
      <c r="BK149" s="69"/>
      <c r="BM149" s="39"/>
      <c r="BN149" s="98"/>
      <c r="BO149" s="37"/>
      <c r="BP149" s="42"/>
      <c r="BQ149" s="69"/>
      <c r="BR149" s="69"/>
      <c r="BS149" s="69"/>
      <c r="BT149" s="69"/>
      <c r="BU149" s="98"/>
      <c r="BV149" s="98"/>
      <c r="BW149" s="98"/>
      <c r="BY149" s="39"/>
      <c r="BZ149" s="98"/>
      <c r="CA149" s="37"/>
      <c r="CB149" s="42"/>
      <c r="CC149" s="69"/>
      <c r="CD149" s="69"/>
      <c r="CE149" s="69"/>
      <c r="CF149" s="69"/>
      <c r="CG149" s="98"/>
      <c r="CH149"/>
      <c r="CI149" s="98"/>
      <c r="CM149" s="39"/>
      <c r="CN149" s="98"/>
      <c r="CO149" s="10"/>
      <c r="CP149" s="10"/>
      <c r="CQ149" s="10"/>
      <c r="CR149" s="69"/>
      <c r="CS149" s="69"/>
      <c r="CT149" s="69"/>
      <c r="CV149" s="39"/>
      <c r="CW149" s="98"/>
      <c r="CX149" s="10"/>
      <c r="CY149" s="10"/>
      <c r="CZ149" s="10"/>
      <c r="DA149" s="69"/>
      <c r="DB149" s="69"/>
      <c r="DC149" s="69"/>
    </row>
    <row r="150" spans="8:107" s="45" customFormat="1" ht="15" x14ac:dyDescent="0.15">
      <c r="H150" s="39"/>
      <c r="I150" s="98"/>
      <c r="J150" s="37"/>
      <c r="K150" s="42"/>
      <c r="L150" s="69"/>
      <c r="M150" s="69"/>
      <c r="N150" s="69"/>
      <c r="O150" s="69"/>
      <c r="Q150" s="39"/>
      <c r="R150" s="98"/>
      <c r="S150" s="37"/>
      <c r="T150" s="42"/>
      <c r="U150" s="69"/>
      <c r="V150" s="69"/>
      <c r="W150" s="69"/>
      <c r="X150" s="69"/>
      <c r="Z150" s="39"/>
      <c r="AA150" s="39"/>
      <c r="AB150" s="37"/>
      <c r="AC150" s="42"/>
      <c r="AD150" s="69"/>
      <c r="AE150" s="69"/>
      <c r="AF150" s="69"/>
      <c r="AG150" s="69"/>
      <c r="AH150" s="43"/>
      <c r="AI150" s="43"/>
      <c r="AK150" s="39"/>
      <c r="AL150" s="39"/>
      <c r="AM150" s="37"/>
      <c r="AN150" s="42"/>
      <c r="AO150" s="69"/>
      <c r="AP150" s="69"/>
      <c r="AQ150" s="69"/>
      <c r="AR150" s="69"/>
      <c r="AS150" s="39"/>
      <c r="AU150" s="39"/>
      <c r="AV150" s="98"/>
      <c r="AW150" s="37"/>
      <c r="AX150" s="10"/>
      <c r="AY150" s="69"/>
      <c r="AZ150" s="69"/>
      <c r="BA150" s="69"/>
      <c r="BB150" s="38"/>
      <c r="BD150" s="39"/>
      <c r="BE150" s="98"/>
      <c r="BF150" s="37"/>
      <c r="BG150" s="10"/>
      <c r="BH150" s="69"/>
      <c r="BI150" s="69"/>
      <c r="BJ150" s="69"/>
      <c r="BK150" s="69"/>
      <c r="BM150" s="39"/>
      <c r="BN150" s="98"/>
      <c r="BO150" s="37"/>
      <c r="BP150" s="42"/>
      <c r="BQ150" s="69"/>
      <c r="BR150" s="69"/>
      <c r="BS150" s="69"/>
      <c r="BT150" s="69"/>
      <c r="BU150" s="98"/>
      <c r="BV150" s="98"/>
      <c r="BW150" s="98"/>
      <c r="BY150" s="39"/>
      <c r="BZ150" s="98"/>
      <c r="CA150" s="37"/>
      <c r="CB150" s="42"/>
      <c r="CC150" s="69"/>
      <c r="CD150" s="69"/>
      <c r="CE150" s="69"/>
      <c r="CF150" s="69"/>
      <c r="CG150" s="98"/>
      <c r="CH150"/>
      <c r="CI150" s="98"/>
      <c r="CM150" s="39"/>
      <c r="CN150" s="98"/>
      <c r="CO150" s="10"/>
      <c r="CP150" s="10"/>
      <c r="CQ150" s="10"/>
      <c r="CR150" s="69"/>
      <c r="CS150" s="69"/>
      <c r="CT150" s="69"/>
      <c r="CV150" s="39"/>
      <c r="CW150" s="98"/>
      <c r="CX150" s="10"/>
      <c r="CY150" s="10"/>
      <c r="CZ150" s="10"/>
      <c r="DA150" s="69"/>
      <c r="DB150" s="69"/>
      <c r="DC150" s="69"/>
    </row>
    <row r="151" spans="8:107" s="45" customFormat="1" ht="15" x14ac:dyDescent="0.15">
      <c r="H151" s="39"/>
      <c r="I151" s="98"/>
      <c r="J151" s="37"/>
      <c r="K151" s="42"/>
      <c r="L151" s="69"/>
      <c r="M151" s="69"/>
      <c r="N151" s="69"/>
      <c r="O151" s="69"/>
      <c r="Q151" s="39"/>
      <c r="R151" s="98"/>
      <c r="S151" s="37"/>
      <c r="T151" s="42"/>
      <c r="U151" s="69"/>
      <c r="V151" s="69"/>
      <c r="W151" s="69"/>
      <c r="X151" s="69"/>
      <c r="Z151" s="39"/>
      <c r="AA151" s="39"/>
      <c r="AB151" s="37"/>
      <c r="AC151" s="42"/>
      <c r="AD151" s="69"/>
      <c r="AE151" s="69"/>
      <c r="AF151" s="69"/>
      <c r="AG151" s="69"/>
      <c r="AH151" s="43"/>
      <c r="AI151" s="43"/>
      <c r="AK151" s="39"/>
      <c r="AL151" s="39"/>
      <c r="AM151" s="37"/>
      <c r="AN151" s="42"/>
      <c r="AO151" s="69"/>
      <c r="AP151" s="69"/>
      <c r="AQ151" s="69"/>
      <c r="AR151" s="69"/>
      <c r="AS151" s="39"/>
      <c r="AU151" s="39"/>
      <c r="AV151" s="98"/>
      <c r="AW151" s="37"/>
      <c r="AX151" s="10"/>
      <c r="AY151" s="69"/>
      <c r="AZ151" s="69"/>
      <c r="BA151" s="69"/>
      <c r="BB151" s="38"/>
      <c r="BD151" s="39"/>
      <c r="BE151" s="98"/>
      <c r="BF151" s="37"/>
      <c r="BG151" s="10"/>
      <c r="BH151" s="69"/>
      <c r="BI151" s="69"/>
      <c r="BJ151" s="69"/>
      <c r="BK151" s="69"/>
      <c r="BM151" s="39"/>
      <c r="BN151" s="98"/>
      <c r="BO151" s="37"/>
      <c r="BP151" s="42"/>
      <c r="BQ151" s="69"/>
      <c r="BR151" s="69"/>
      <c r="BS151" s="69"/>
      <c r="BT151" s="69"/>
      <c r="BU151" s="98"/>
      <c r="BV151" s="98"/>
      <c r="BW151" s="98"/>
      <c r="BY151" s="39"/>
      <c r="BZ151" s="98"/>
      <c r="CA151" s="37"/>
      <c r="CB151" s="42"/>
      <c r="CC151" s="69"/>
      <c r="CD151" s="69"/>
      <c r="CE151" s="69"/>
      <c r="CF151" s="69"/>
      <c r="CG151" s="98"/>
      <c r="CH151"/>
      <c r="CI151" s="98"/>
      <c r="CM151" s="39"/>
      <c r="CN151" s="98"/>
      <c r="CO151" s="10"/>
      <c r="CP151" s="10"/>
      <c r="CQ151" s="10"/>
      <c r="CR151" s="69"/>
      <c r="CS151" s="69"/>
      <c r="CT151" s="69"/>
      <c r="CV151" s="39"/>
      <c r="CW151" s="98"/>
      <c r="CX151" s="10"/>
      <c r="CY151" s="10"/>
      <c r="CZ151" s="10"/>
      <c r="DA151" s="69"/>
      <c r="DB151" s="69"/>
      <c r="DC151" s="69"/>
    </row>
    <row r="152" spans="8:107" s="45" customFormat="1" ht="15" x14ac:dyDescent="0.15">
      <c r="H152" s="39"/>
      <c r="I152" s="98"/>
      <c r="J152" s="37"/>
      <c r="K152" s="42"/>
      <c r="L152" s="69"/>
      <c r="M152" s="69"/>
      <c r="N152" s="69"/>
      <c r="O152" s="69"/>
      <c r="Q152" s="39"/>
      <c r="R152" s="98"/>
      <c r="S152" s="37"/>
      <c r="T152" s="42"/>
      <c r="U152" s="69"/>
      <c r="V152" s="69"/>
      <c r="W152" s="69"/>
      <c r="X152" s="69"/>
      <c r="Z152" s="39"/>
      <c r="AA152" s="39"/>
      <c r="AB152" s="37"/>
      <c r="AC152" s="42"/>
      <c r="AD152" s="69"/>
      <c r="AE152" s="69"/>
      <c r="AF152" s="69"/>
      <c r="AG152" s="69"/>
      <c r="AH152" s="43"/>
      <c r="AI152" s="43"/>
      <c r="AK152" s="39"/>
      <c r="AL152" s="39"/>
      <c r="AM152" s="37"/>
      <c r="AN152" s="42"/>
      <c r="AO152" s="69"/>
      <c r="AP152" s="69"/>
      <c r="AQ152" s="69"/>
      <c r="AR152" s="69"/>
      <c r="AS152" s="39"/>
      <c r="AU152" s="39"/>
      <c r="AV152" s="98"/>
      <c r="AW152" s="37"/>
      <c r="AX152" s="10"/>
      <c r="AY152" s="69"/>
      <c r="AZ152" s="69"/>
      <c r="BA152" s="69"/>
      <c r="BB152" s="38"/>
      <c r="BD152" s="39"/>
      <c r="BE152" s="98"/>
      <c r="BF152" s="37"/>
      <c r="BG152" s="10"/>
      <c r="BH152" s="69"/>
      <c r="BI152" s="69"/>
      <c r="BJ152" s="69"/>
      <c r="BK152" s="69"/>
      <c r="BM152" s="39"/>
      <c r="BN152" s="98"/>
      <c r="BO152" s="37"/>
      <c r="BP152" s="42"/>
      <c r="BQ152" s="69"/>
      <c r="BR152" s="69"/>
      <c r="BS152" s="69"/>
      <c r="BT152" s="69"/>
      <c r="BU152" s="98"/>
      <c r="BV152" s="98"/>
      <c r="BW152" s="98"/>
      <c r="BY152" s="39"/>
      <c r="BZ152" s="98"/>
      <c r="CA152" s="37"/>
      <c r="CB152" s="42"/>
      <c r="CC152" s="69"/>
      <c r="CD152" s="69"/>
      <c r="CE152" s="69"/>
      <c r="CF152" s="69"/>
      <c r="CG152" s="98"/>
      <c r="CH152"/>
      <c r="CI152" s="98"/>
      <c r="CM152" s="39"/>
      <c r="CN152" s="98"/>
      <c r="CO152" s="10"/>
      <c r="CP152" s="10"/>
      <c r="CQ152" s="10"/>
      <c r="CR152" s="69"/>
      <c r="CS152" s="69"/>
      <c r="CT152" s="69"/>
      <c r="CV152" s="39"/>
      <c r="CW152" s="98"/>
      <c r="CX152" s="10"/>
      <c r="CY152" s="10"/>
      <c r="CZ152" s="10"/>
      <c r="DA152" s="69"/>
      <c r="DB152" s="69"/>
      <c r="DC152" s="69"/>
    </row>
    <row r="153" spans="8:107" s="45" customFormat="1" ht="15" x14ac:dyDescent="0.15">
      <c r="H153" s="39"/>
      <c r="I153" s="98"/>
      <c r="J153" s="37"/>
      <c r="K153" s="42"/>
      <c r="L153" s="69"/>
      <c r="M153" s="69"/>
      <c r="N153" s="69"/>
      <c r="O153" s="69"/>
      <c r="Q153" s="39"/>
      <c r="R153" s="98"/>
      <c r="S153" s="37"/>
      <c r="T153" s="42"/>
      <c r="U153" s="69"/>
      <c r="V153" s="69"/>
      <c r="W153" s="69"/>
      <c r="X153" s="69"/>
      <c r="Z153" s="39"/>
      <c r="AA153" s="39"/>
      <c r="AB153" s="37"/>
      <c r="AC153" s="42"/>
      <c r="AD153" s="69"/>
      <c r="AE153" s="69"/>
      <c r="AF153" s="69"/>
      <c r="AG153" s="69"/>
      <c r="AH153" s="43"/>
      <c r="AI153" s="43"/>
      <c r="AK153" s="39"/>
      <c r="AL153" s="39"/>
      <c r="AM153" s="37"/>
      <c r="AN153" s="42"/>
      <c r="AO153" s="69"/>
      <c r="AP153" s="69"/>
      <c r="AQ153" s="69"/>
      <c r="AR153" s="69"/>
      <c r="AS153" s="39"/>
      <c r="AU153" s="39"/>
      <c r="AV153" s="98"/>
      <c r="AW153" s="37"/>
      <c r="AX153" s="10"/>
      <c r="AY153" s="69"/>
      <c r="AZ153" s="69"/>
      <c r="BA153" s="69"/>
      <c r="BB153" s="38"/>
      <c r="BD153" s="39"/>
      <c r="BE153" s="98"/>
      <c r="BF153" s="37"/>
      <c r="BG153" s="10"/>
      <c r="BH153" s="69"/>
      <c r="BI153" s="69"/>
      <c r="BJ153" s="69"/>
      <c r="BK153" s="69"/>
      <c r="BM153" s="39"/>
      <c r="BN153" s="98"/>
      <c r="BO153" s="37"/>
      <c r="BP153" s="42"/>
      <c r="BQ153" s="69"/>
      <c r="BR153" s="69"/>
      <c r="BS153" s="69"/>
      <c r="BT153" s="69"/>
      <c r="BU153" s="98"/>
      <c r="BV153" s="98"/>
      <c r="BW153" s="98"/>
      <c r="BY153" s="39"/>
      <c r="BZ153" s="98"/>
      <c r="CA153" s="37"/>
      <c r="CB153" s="42"/>
      <c r="CC153" s="69"/>
      <c r="CD153" s="69"/>
      <c r="CE153" s="69"/>
      <c r="CF153" s="69"/>
      <c r="CG153" s="98"/>
      <c r="CH153"/>
      <c r="CI153" s="98"/>
      <c r="CM153" s="39"/>
      <c r="CN153" s="98"/>
      <c r="CO153" s="10"/>
      <c r="CP153" s="10"/>
      <c r="CQ153" s="10"/>
      <c r="CR153" s="69"/>
      <c r="CS153" s="69"/>
      <c r="CT153" s="69"/>
      <c r="CV153" s="39"/>
      <c r="CW153" s="98"/>
      <c r="CX153" s="10"/>
      <c r="CY153" s="10"/>
      <c r="CZ153" s="10"/>
      <c r="DA153" s="69"/>
      <c r="DB153" s="69"/>
      <c r="DC153" s="69"/>
    </row>
    <row r="154" spans="8:107" s="45" customFormat="1" ht="15" x14ac:dyDescent="0.15">
      <c r="H154" s="39"/>
      <c r="I154" s="98"/>
      <c r="J154" s="37"/>
      <c r="K154" s="42"/>
      <c r="L154" s="69"/>
      <c r="M154" s="69"/>
      <c r="N154" s="69"/>
      <c r="O154" s="69"/>
      <c r="Q154" s="39"/>
      <c r="R154" s="98"/>
      <c r="S154" s="37"/>
      <c r="T154" s="42"/>
      <c r="U154" s="69"/>
      <c r="V154" s="69"/>
      <c r="W154" s="69"/>
      <c r="X154" s="69"/>
      <c r="Z154" s="39"/>
      <c r="AA154" s="39"/>
      <c r="AB154" s="37"/>
      <c r="AC154" s="42"/>
      <c r="AD154" s="69"/>
      <c r="AE154" s="69"/>
      <c r="AF154" s="69"/>
      <c r="AG154" s="69"/>
      <c r="AH154" s="43"/>
      <c r="AI154" s="43"/>
      <c r="AK154" s="39"/>
      <c r="AL154" s="39"/>
      <c r="AM154" s="37"/>
      <c r="AN154" s="42"/>
      <c r="AO154" s="69"/>
      <c r="AP154" s="69"/>
      <c r="AQ154" s="69"/>
      <c r="AR154" s="69"/>
      <c r="AS154" s="39"/>
      <c r="AU154" s="39"/>
      <c r="AV154" s="98"/>
      <c r="AW154" s="37"/>
      <c r="AX154" s="10"/>
      <c r="AY154" s="69"/>
      <c r="AZ154" s="69"/>
      <c r="BA154" s="69"/>
      <c r="BB154" s="38"/>
      <c r="BD154" s="39"/>
      <c r="BE154" s="98"/>
      <c r="BF154" s="37"/>
      <c r="BG154" s="10"/>
      <c r="BH154" s="69"/>
      <c r="BI154" s="69"/>
      <c r="BJ154" s="69"/>
      <c r="BK154" s="69"/>
      <c r="BM154" s="39"/>
      <c r="BN154" s="98"/>
      <c r="BO154" s="37"/>
      <c r="BP154" s="42"/>
      <c r="BQ154" s="69"/>
      <c r="BR154" s="69"/>
      <c r="BS154" s="69"/>
      <c r="BT154" s="69"/>
      <c r="BU154" s="98"/>
      <c r="BV154" s="98"/>
      <c r="BW154" s="98"/>
      <c r="BY154" s="39"/>
      <c r="BZ154" s="98"/>
      <c r="CA154" s="37"/>
      <c r="CB154" s="42"/>
      <c r="CC154" s="69"/>
      <c r="CD154" s="69"/>
      <c r="CE154" s="69"/>
      <c r="CF154" s="69"/>
      <c r="CG154" s="98"/>
      <c r="CH154"/>
      <c r="CI154" s="98"/>
      <c r="CM154" s="39"/>
      <c r="CN154" s="98"/>
      <c r="CO154" s="10"/>
      <c r="CP154" s="10"/>
      <c r="CQ154" s="10"/>
      <c r="CR154" s="69"/>
      <c r="CS154" s="69"/>
      <c r="CT154" s="69"/>
      <c r="CV154" s="39"/>
      <c r="CW154" s="98"/>
      <c r="CX154" s="10"/>
      <c r="CY154" s="10"/>
      <c r="CZ154" s="10"/>
      <c r="DA154" s="69"/>
      <c r="DB154" s="69"/>
      <c r="DC154" s="69"/>
    </row>
    <row r="155" spans="8:107" s="45" customFormat="1" ht="15" x14ac:dyDescent="0.15">
      <c r="H155" s="39"/>
      <c r="I155" s="98"/>
      <c r="J155" s="37"/>
      <c r="K155" s="42"/>
      <c r="L155" s="69"/>
      <c r="M155" s="69"/>
      <c r="N155" s="69"/>
      <c r="O155" s="69"/>
      <c r="Q155" s="39"/>
      <c r="R155" s="98"/>
      <c r="S155" s="37"/>
      <c r="T155" s="42"/>
      <c r="U155" s="69"/>
      <c r="V155" s="69"/>
      <c r="W155" s="69"/>
      <c r="X155" s="69"/>
      <c r="Z155" s="39"/>
      <c r="AA155" s="39"/>
      <c r="AB155" s="37"/>
      <c r="AC155" s="42"/>
      <c r="AD155" s="69"/>
      <c r="AE155" s="69"/>
      <c r="AF155" s="69"/>
      <c r="AG155" s="69"/>
      <c r="AH155" s="43"/>
      <c r="AI155" s="43"/>
      <c r="AK155" s="39"/>
      <c r="AL155" s="39"/>
      <c r="AM155" s="37"/>
      <c r="AN155" s="42"/>
      <c r="AO155" s="69"/>
      <c r="AP155" s="69"/>
      <c r="AQ155" s="69"/>
      <c r="AR155" s="69"/>
      <c r="AS155" s="39"/>
      <c r="AU155" s="39"/>
      <c r="AV155" s="98"/>
      <c r="AW155" s="37"/>
      <c r="AX155" s="10"/>
      <c r="AY155" s="69"/>
      <c r="AZ155" s="69"/>
      <c r="BA155" s="69"/>
      <c r="BB155" s="38"/>
      <c r="BD155" s="39"/>
      <c r="BE155" s="98"/>
      <c r="BF155" s="37"/>
      <c r="BG155" s="10"/>
      <c r="BH155" s="69"/>
      <c r="BI155" s="69"/>
      <c r="BJ155" s="69"/>
      <c r="BK155" s="69"/>
      <c r="BM155" s="39"/>
      <c r="BN155" s="98"/>
      <c r="BO155" s="37"/>
      <c r="BP155" s="42"/>
      <c r="BQ155" s="69"/>
      <c r="BR155" s="69"/>
      <c r="BS155" s="69"/>
      <c r="BT155" s="69"/>
      <c r="BU155" s="98"/>
      <c r="BV155" s="98"/>
      <c r="BW155" s="98"/>
      <c r="BY155" s="39"/>
      <c r="BZ155" s="98"/>
      <c r="CA155" s="37"/>
      <c r="CB155" s="42"/>
      <c r="CC155" s="69"/>
      <c r="CD155" s="69"/>
      <c r="CE155" s="69"/>
      <c r="CF155" s="69"/>
      <c r="CG155" s="98"/>
      <c r="CH155"/>
      <c r="CI155" s="98"/>
      <c r="CM155" s="39"/>
      <c r="CN155" s="98"/>
      <c r="CO155" s="10"/>
      <c r="CP155" s="10"/>
      <c r="CQ155" s="10"/>
      <c r="CR155" s="69"/>
      <c r="CS155" s="69"/>
      <c r="CT155" s="69"/>
      <c r="CV155" s="39"/>
      <c r="CW155" s="98"/>
      <c r="CX155" s="10"/>
      <c r="CY155" s="10"/>
      <c r="CZ155" s="10"/>
      <c r="DA155" s="69"/>
      <c r="DB155" s="69"/>
      <c r="DC155" s="69"/>
    </row>
    <row r="156" spans="8:107" s="45" customFormat="1" ht="15" x14ac:dyDescent="0.15">
      <c r="H156" s="39"/>
      <c r="I156" s="98"/>
      <c r="J156" s="37"/>
      <c r="K156" s="42"/>
      <c r="L156" s="69"/>
      <c r="M156" s="69"/>
      <c r="N156" s="69"/>
      <c r="O156" s="69"/>
      <c r="Q156" s="39"/>
      <c r="R156" s="98"/>
      <c r="S156" s="37"/>
      <c r="T156" s="42"/>
      <c r="U156" s="69"/>
      <c r="V156" s="69"/>
      <c r="W156" s="69"/>
      <c r="X156" s="69"/>
      <c r="Z156" s="39"/>
      <c r="AA156" s="39"/>
      <c r="AB156" s="37"/>
      <c r="AC156" s="42"/>
      <c r="AD156" s="69"/>
      <c r="AE156" s="69"/>
      <c r="AF156" s="69"/>
      <c r="AG156" s="69"/>
      <c r="AH156" s="43"/>
      <c r="AI156" s="43"/>
      <c r="AK156" s="39"/>
      <c r="AL156" s="39"/>
      <c r="AM156" s="37"/>
      <c r="AN156" s="42"/>
      <c r="AO156" s="69"/>
      <c r="AP156" s="69"/>
      <c r="AQ156" s="69"/>
      <c r="AR156" s="69"/>
      <c r="AS156" s="39"/>
      <c r="AU156" s="39"/>
      <c r="AV156" s="98"/>
      <c r="AW156" s="37"/>
      <c r="AX156" s="10"/>
      <c r="AY156" s="69"/>
      <c r="AZ156" s="69"/>
      <c r="BA156" s="69"/>
      <c r="BB156" s="38"/>
      <c r="BD156" s="39"/>
      <c r="BE156" s="98"/>
      <c r="BF156" s="37"/>
      <c r="BG156" s="10"/>
      <c r="BH156" s="69"/>
      <c r="BI156" s="69"/>
      <c r="BJ156" s="69"/>
      <c r="BK156" s="69"/>
      <c r="BM156" s="39"/>
      <c r="BN156" s="98"/>
      <c r="BO156" s="37"/>
      <c r="BP156" s="42"/>
      <c r="BQ156" s="69"/>
      <c r="BR156" s="69"/>
      <c r="BS156" s="69"/>
      <c r="BT156" s="69"/>
      <c r="BU156" s="98"/>
      <c r="BV156" s="98"/>
      <c r="BW156" s="98"/>
      <c r="BY156" s="39"/>
      <c r="BZ156" s="98"/>
      <c r="CA156" s="37"/>
      <c r="CB156" s="42"/>
      <c r="CC156" s="69"/>
      <c r="CD156" s="69"/>
      <c r="CE156" s="69"/>
      <c r="CF156" s="69"/>
      <c r="CG156" s="98"/>
      <c r="CH156"/>
      <c r="CI156" s="98"/>
      <c r="CM156" s="39"/>
      <c r="CN156" s="98"/>
      <c r="CO156" s="10"/>
      <c r="CP156" s="10"/>
      <c r="CQ156" s="10"/>
      <c r="CR156" s="69"/>
      <c r="CS156" s="69"/>
      <c r="CT156" s="69"/>
      <c r="CV156" s="39"/>
      <c r="CW156" s="98"/>
      <c r="CX156" s="10"/>
      <c r="CY156" s="10"/>
      <c r="CZ156" s="10"/>
      <c r="DA156" s="69"/>
      <c r="DB156" s="69"/>
      <c r="DC156" s="69"/>
    </row>
    <row r="157" spans="8:107" s="45" customFormat="1" ht="15" x14ac:dyDescent="0.15">
      <c r="H157" s="39"/>
      <c r="I157" s="98"/>
      <c r="J157" s="37"/>
      <c r="K157" s="42"/>
      <c r="L157" s="69"/>
      <c r="M157" s="69"/>
      <c r="N157" s="69"/>
      <c r="O157" s="69"/>
      <c r="Q157" s="39"/>
      <c r="R157" s="98"/>
      <c r="S157" s="37"/>
      <c r="T157" s="42"/>
      <c r="U157" s="69"/>
      <c r="V157" s="69"/>
      <c r="W157" s="69"/>
      <c r="X157" s="69"/>
      <c r="Z157" s="39"/>
      <c r="AA157" s="39"/>
      <c r="AB157" s="37"/>
      <c r="AC157" s="42"/>
      <c r="AD157" s="69"/>
      <c r="AE157" s="69"/>
      <c r="AF157" s="69"/>
      <c r="AG157" s="69"/>
      <c r="AH157" s="43"/>
      <c r="AI157" s="44"/>
      <c r="AK157" s="39"/>
      <c r="AL157" s="39"/>
      <c r="AM157" s="37"/>
      <c r="AN157" s="42"/>
      <c r="AO157" s="69"/>
      <c r="AP157" s="69"/>
      <c r="AQ157" s="69"/>
      <c r="AR157" s="69"/>
      <c r="AS157" s="39"/>
      <c r="AU157" s="39"/>
      <c r="AV157" s="98"/>
      <c r="AW157" s="37"/>
      <c r="AX157" s="10"/>
      <c r="AY157" s="69"/>
      <c r="AZ157" s="69"/>
      <c r="BA157" s="69"/>
      <c r="BB157" s="38"/>
      <c r="BD157" s="39"/>
      <c r="BE157" s="98"/>
      <c r="BF157" s="37"/>
      <c r="BG157" s="10"/>
      <c r="BH157" s="69"/>
      <c r="BI157" s="69"/>
      <c r="BJ157" s="69"/>
      <c r="BK157" s="69"/>
      <c r="BM157" s="39"/>
      <c r="BN157" s="98"/>
      <c r="BO157" s="37"/>
      <c r="BP157" s="42"/>
      <c r="BQ157" s="69"/>
      <c r="BR157" s="69"/>
      <c r="BS157" s="69"/>
      <c r="BT157" s="69"/>
      <c r="BU157" s="98"/>
      <c r="BV157" s="98"/>
      <c r="BW157" s="98"/>
      <c r="BY157" s="39"/>
      <c r="BZ157" s="98"/>
      <c r="CA157" s="37"/>
      <c r="CB157" s="42"/>
      <c r="CC157" s="69"/>
      <c r="CD157" s="69"/>
      <c r="CE157" s="69"/>
      <c r="CF157" s="69"/>
      <c r="CG157" s="98"/>
      <c r="CH157"/>
      <c r="CI157" s="98"/>
      <c r="CM157" s="39"/>
      <c r="CN157" s="98"/>
      <c r="CO157" s="10"/>
      <c r="CP157" s="10"/>
      <c r="CQ157" s="10"/>
      <c r="CR157" s="69"/>
      <c r="CS157" s="69"/>
      <c r="CT157" s="69"/>
      <c r="CV157" s="39"/>
      <c r="CW157" s="98"/>
      <c r="CX157" s="10"/>
      <c r="CY157" s="10"/>
      <c r="CZ157" s="10"/>
      <c r="DA157" s="69"/>
      <c r="DB157" s="69"/>
      <c r="DC157" s="69"/>
    </row>
    <row r="158" spans="8:107" s="45" customFormat="1" ht="15" x14ac:dyDescent="0.15">
      <c r="H158" s="39"/>
      <c r="I158" s="98"/>
      <c r="J158" s="37"/>
      <c r="K158" s="42"/>
      <c r="L158" s="69"/>
      <c r="M158" s="69"/>
      <c r="N158" s="69"/>
      <c r="O158" s="69"/>
      <c r="Q158" s="39"/>
      <c r="R158" s="98"/>
      <c r="S158" s="37"/>
      <c r="T158" s="42"/>
      <c r="U158" s="69"/>
      <c r="V158" s="69"/>
      <c r="W158" s="69"/>
      <c r="X158" s="69"/>
      <c r="Z158" s="39"/>
      <c r="AA158" s="39"/>
      <c r="AB158" s="37"/>
      <c r="AC158" s="42"/>
      <c r="AD158" s="69"/>
      <c r="AE158" s="69"/>
      <c r="AF158" s="69"/>
      <c r="AG158" s="69"/>
      <c r="AH158" s="43"/>
      <c r="AI158" s="44"/>
      <c r="AK158" s="39"/>
      <c r="AL158" s="39"/>
      <c r="AM158" s="37"/>
      <c r="AN158" s="42"/>
      <c r="AO158" s="69"/>
      <c r="AP158" s="69"/>
      <c r="AQ158" s="69"/>
      <c r="AR158" s="69"/>
      <c r="AS158" s="39"/>
      <c r="AU158" s="39"/>
      <c r="AV158" s="98"/>
      <c r="AW158" s="37"/>
      <c r="AX158" s="10"/>
      <c r="AY158" s="69"/>
      <c r="AZ158" s="69"/>
      <c r="BA158" s="69"/>
      <c r="BB158" s="38"/>
      <c r="BD158" s="39"/>
      <c r="BE158" s="98"/>
      <c r="BF158" s="37"/>
      <c r="BG158" s="10"/>
      <c r="BH158" s="69"/>
      <c r="BI158" s="69"/>
      <c r="BJ158" s="69"/>
      <c r="BK158" s="69"/>
      <c r="BM158" s="39"/>
      <c r="BN158" s="98"/>
      <c r="BO158" s="37"/>
      <c r="BP158" s="42"/>
      <c r="BQ158" s="69"/>
      <c r="BR158" s="69"/>
      <c r="BS158" s="69"/>
      <c r="BT158" s="69"/>
      <c r="BU158" s="98"/>
      <c r="BV158" s="98"/>
      <c r="BW158" s="98"/>
      <c r="BY158" s="39"/>
      <c r="BZ158" s="98"/>
      <c r="CA158" s="37"/>
      <c r="CB158" s="42"/>
      <c r="CC158" s="69"/>
      <c r="CD158" s="69"/>
      <c r="CE158" s="69"/>
      <c r="CF158" s="69"/>
      <c r="CG158" s="98"/>
      <c r="CH158"/>
      <c r="CI158" s="98"/>
      <c r="CM158" s="39"/>
      <c r="CN158" s="98"/>
      <c r="CO158" s="10"/>
      <c r="CP158" s="10"/>
      <c r="CQ158" s="10"/>
      <c r="CR158" s="69"/>
      <c r="CS158" s="69"/>
      <c r="CT158" s="69"/>
      <c r="CV158" s="39"/>
      <c r="CW158" s="98"/>
      <c r="CX158" s="10"/>
      <c r="CY158" s="10"/>
      <c r="CZ158" s="10"/>
      <c r="DA158" s="69"/>
      <c r="DB158" s="69"/>
      <c r="DC158" s="69"/>
    </row>
    <row r="159" spans="8:107" s="45" customFormat="1" ht="15" x14ac:dyDescent="0.15">
      <c r="H159" s="39"/>
      <c r="I159" s="98"/>
      <c r="J159" s="37"/>
      <c r="K159" s="42"/>
      <c r="L159" s="69"/>
      <c r="M159" s="69"/>
      <c r="N159" s="69"/>
      <c r="O159" s="69"/>
      <c r="Q159" s="39"/>
      <c r="R159" s="98"/>
      <c r="S159" s="37"/>
      <c r="T159" s="42"/>
      <c r="U159" s="69"/>
      <c r="V159" s="69"/>
      <c r="W159" s="69"/>
      <c r="X159" s="69"/>
      <c r="Z159" s="39"/>
      <c r="AA159" s="39"/>
      <c r="AB159" s="37"/>
      <c r="AC159" s="42"/>
      <c r="AD159" s="69"/>
      <c r="AE159" s="69"/>
      <c r="AF159" s="69"/>
      <c r="AG159" s="69"/>
      <c r="AH159" s="43"/>
      <c r="AI159" s="44"/>
      <c r="AK159" s="39"/>
      <c r="AL159" s="39"/>
      <c r="AM159" s="37"/>
      <c r="AN159" s="42"/>
      <c r="AO159" s="69"/>
      <c r="AP159" s="69"/>
      <c r="AQ159" s="69"/>
      <c r="AR159" s="69"/>
      <c r="AS159" s="39"/>
      <c r="AU159" s="39"/>
      <c r="AV159" s="98"/>
      <c r="AW159" s="37"/>
      <c r="AX159" s="10"/>
      <c r="AY159" s="69"/>
      <c r="AZ159" s="69"/>
      <c r="BA159" s="69"/>
      <c r="BB159" s="38"/>
      <c r="BD159" s="39"/>
      <c r="BE159" s="98"/>
      <c r="BF159" s="37"/>
      <c r="BG159" s="10"/>
      <c r="BH159" s="69"/>
      <c r="BI159" s="69"/>
      <c r="BJ159" s="69"/>
      <c r="BK159" s="69"/>
      <c r="BM159" s="39"/>
      <c r="BN159" s="98"/>
      <c r="BO159" s="37"/>
      <c r="BP159" s="42"/>
      <c r="BQ159" s="69"/>
      <c r="BR159" s="69"/>
      <c r="BS159" s="69"/>
      <c r="BT159" s="69"/>
      <c r="BU159" s="98"/>
      <c r="BV159" s="98"/>
      <c r="BW159" s="98"/>
      <c r="BY159" s="39"/>
      <c r="BZ159" s="98"/>
      <c r="CA159" s="37"/>
      <c r="CB159" s="42"/>
      <c r="CC159" s="69"/>
      <c r="CD159" s="69"/>
      <c r="CE159" s="69"/>
      <c r="CF159" s="69"/>
      <c r="CG159" s="98"/>
      <c r="CH159"/>
      <c r="CI159" s="98"/>
      <c r="CM159" s="39"/>
      <c r="CN159" s="98"/>
      <c r="CO159" s="10"/>
      <c r="CP159" s="10"/>
      <c r="CQ159" s="10"/>
      <c r="CR159" s="69"/>
      <c r="CS159" s="69"/>
      <c r="CT159" s="69"/>
      <c r="CV159" s="39"/>
      <c r="CW159" s="98"/>
      <c r="CX159" s="10"/>
      <c r="CY159" s="10"/>
      <c r="CZ159" s="10"/>
      <c r="DA159" s="69"/>
      <c r="DB159" s="69"/>
      <c r="DC159" s="69"/>
    </row>
    <row r="160" spans="8:107" s="45" customFormat="1" ht="15" x14ac:dyDescent="0.15">
      <c r="H160" s="39"/>
      <c r="I160" s="98"/>
      <c r="J160" s="37"/>
      <c r="K160" s="42"/>
      <c r="L160" s="69"/>
      <c r="M160" s="69"/>
      <c r="N160" s="69"/>
      <c r="O160" s="69"/>
      <c r="Q160" s="39"/>
      <c r="R160" s="98"/>
      <c r="S160" s="37"/>
      <c r="T160" s="42"/>
      <c r="U160" s="69"/>
      <c r="V160" s="69"/>
      <c r="W160" s="69"/>
      <c r="X160" s="69"/>
      <c r="Z160" s="39"/>
      <c r="AA160" s="39"/>
      <c r="AB160" s="37"/>
      <c r="AC160" s="42"/>
      <c r="AD160" s="69"/>
      <c r="AE160" s="69"/>
      <c r="AF160" s="69"/>
      <c r="AG160" s="69"/>
      <c r="AH160" s="43"/>
      <c r="AI160" s="44"/>
      <c r="AK160" s="39"/>
      <c r="AL160" s="39"/>
      <c r="AM160" s="37"/>
      <c r="AN160" s="42"/>
      <c r="AO160" s="69"/>
      <c r="AP160" s="69"/>
      <c r="AQ160" s="69"/>
      <c r="AR160" s="69"/>
      <c r="AS160" s="39"/>
      <c r="AU160" s="39"/>
      <c r="AV160" s="98"/>
      <c r="AW160" s="37"/>
      <c r="AX160" s="10"/>
      <c r="AY160" s="69"/>
      <c r="AZ160" s="69"/>
      <c r="BA160" s="69"/>
      <c r="BB160" s="38"/>
      <c r="BD160" s="39"/>
      <c r="BE160" s="98"/>
      <c r="BF160" s="37"/>
      <c r="BG160" s="10"/>
      <c r="BH160" s="69"/>
      <c r="BI160" s="69"/>
      <c r="BJ160" s="69"/>
      <c r="BK160" s="69"/>
      <c r="BM160" s="39"/>
      <c r="BN160" s="98"/>
      <c r="BO160" s="37"/>
      <c r="BP160" s="42"/>
      <c r="BQ160" s="69"/>
      <c r="BR160" s="69"/>
      <c r="BS160" s="69"/>
      <c r="BT160" s="69"/>
      <c r="BU160" s="98"/>
      <c r="BV160" s="98"/>
      <c r="BW160" s="98"/>
      <c r="BY160" s="39"/>
      <c r="BZ160" s="98"/>
      <c r="CA160" s="37"/>
      <c r="CB160" s="42"/>
      <c r="CC160" s="69"/>
      <c r="CD160" s="69"/>
      <c r="CE160" s="69"/>
      <c r="CF160" s="69"/>
      <c r="CG160" s="98"/>
      <c r="CH160"/>
      <c r="CI160" s="98"/>
      <c r="CM160" s="39"/>
      <c r="CN160" s="98"/>
      <c r="CO160" s="10"/>
      <c r="CP160" s="10"/>
      <c r="CQ160" s="10"/>
      <c r="CR160" s="69"/>
      <c r="CS160" s="69"/>
      <c r="CT160" s="69"/>
      <c r="CV160" s="39"/>
      <c r="CW160" s="98"/>
      <c r="CX160" s="10"/>
      <c r="CY160" s="10"/>
      <c r="CZ160" s="10"/>
      <c r="DA160" s="69"/>
      <c r="DB160" s="69"/>
      <c r="DC160" s="69"/>
    </row>
    <row r="161" spans="7:107" s="45" customFormat="1" ht="15" x14ac:dyDescent="0.15">
      <c r="H161" s="39"/>
      <c r="I161" s="98"/>
      <c r="J161" s="37"/>
      <c r="K161" s="42"/>
      <c r="L161" s="69"/>
      <c r="M161" s="69"/>
      <c r="N161" s="69"/>
      <c r="O161" s="69"/>
      <c r="Q161" s="39"/>
      <c r="R161" s="98"/>
      <c r="S161" s="37"/>
      <c r="T161" s="42"/>
      <c r="U161" s="69"/>
      <c r="V161" s="69"/>
      <c r="W161" s="69"/>
      <c r="X161" s="69"/>
      <c r="Z161" s="39"/>
      <c r="AA161" s="39"/>
      <c r="AB161" s="37"/>
      <c r="AC161" s="42"/>
      <c r="AD161" s="69"/>
      <c r="AE161" s="69"/>
      <c r="AF161" s="69"/>
      <c r="AG161" s="69"/>
      <c r="AH161" s="43"/>
      <c r="AI161" s="44"/>
      <c r="AK161" s="39"/>
      <c r="AL161" s="39"/>
      <c r="AM161" s="37"/>
      <c r="AN161" s="42"/>
      <c r="AO161" s="69"/>
      <c r="AP161" s="69"/>
      <c r="AQ161" s="69"/>
      <c r="AR161" s="69"/>
      <c r="AS161" s="39"/>
      <c r="AU161" s="39"/>
      <c r="AV161" s="98"/>
      <c r="AW161" s="37"/>
      <c r="AX161" s="10"/>
      <c r="AY161" s="69"/>
      <c r="AZ161" s="69"/>
      <c r="BA161" s="69"/>
      <c r="BB161" s="38"/>
      <c r="BD161" s="39"/>
      <c r="BE161" s="98"/>
      <c r="BF161" s="37"/>
      <c r="BG161" s="10"/>
      <c r="BH161" s="69"/>
      <c r="BI161" s="69"/>
      <c r="BJ161" s="69"/>
      <c r="BK161" s="69"/>
      <c r="BM161" s="39"/>
      <c r="BN161" s="98"/>
      <c r="BO161" s="37"/>
      <c r="BP161" s="42"/>
      <c r="BQ161" s="69"/>
      <c r="BR161" s="69"/>
      <c r="BS161" s="69"/>
      <c r="BT161" s="69"/>
      <c r="BU161" s="98"/>
      <c r="BV161" s="98"/>
      <c r="BW161" s="98"/>
      <c r="BY161" s="39"/>
      <c r="BZ161" s="98"/>
      <c r="CA161" s="37"/>
      <c r="CB161" s="42"/>
      <c r="CC161" s="69"/>
      <c r="CD161" s="69"/>
      <c r="CE161" s="69"/>
      <c r="CF161" s="69"/>
      <c r="CG161" s="98"/>
      <c r="CH161"/>
      <c r="CI161" s="98"/>
      <c r="CM161" s="39"/>
      <c r="CN161" s="98"/>
      <c r="CO161" s="10"/>
      <c r="CP161" s="10"/>
      <c r="CQ161" s="10"/>
      <c r="CR161" s="69"/>
      <c r="CS161" s="69"/>
      <c r="CT161" s="69"/>
      <c r="CV161" s="39"/>
      <c r="CW161" s="98"/>
      <c r="CX161" s="10"/>
      <c r="CY161" s="10"/>
      <c r="CZ161" s="10"/>
      <c r="DA161" s="69"/>
      <c r="DB161" s="69"/>
      <c r="DC161" s="69"/>
    </row>
    <row r="162" spans="7:107" s="45" customFormat="1" ht="15" x14ac:dyDescent="0.15">
      <c r="H162" s="39"/>
      <c r="I162" s="98"/>
      <c r="J162" s="37"/>
      <c r="K162" s="42"/>
      <c r="L162" s="69"/>
      <c r="M162" s="69"/>
      <c r="N162" s="69"/>
      <c r="O162" s="69"/>
      <c r="Q162" s="39"/>
      <c r="R162" s="98"/>
      <c r="S162" s="37"/>
      <c r="T162" s="42"/>
      <c r="U162" s="69"/>
      <c r="V162" s="69"/>
      <c r="W162" s="69"/>
      <c r="X162" s="69"/>
      <c r="Z162" s="39"/>
      <c r="AA162" s="39"/>
      <c r="AB162" s="37"/>
      <c r="AC162" s="42"/>
      <c r="AD162" s="69"/>
      <c r="AE162" s="69"/>
      <c r="AF162" s="69"/>
      <c r="AG162" s="69"/>
      <c r="AH162" s="43"/>
      <c r="AI162" s="44"/>
      <c r="AK162" s="39"/>
      <c r="AL162" s="39"/>
      <c r="AM162" s="37"/>
      <c r="AN162" s="42"/>
      <c r="AO162" s="69"/>
      <c r="AP162" s="69"/>
      <c r="AQ162" s="69"/>
      <c r="AR162" s="69"/>
      <c r="AS162" s="39"/>
      <c r="AU162" s="39"/>
      <c r="AV162" s="98"/>
      <c r="AW162" s="37"/>
      <c r="AX162" s="10"/>
      <c r="AY162" s="69"/>
      <c r="AZ162" s="69"/>
      <c r="BA162" s="69"/>
      <c r="BB162" s="38"/>
      <c r="BD162" s="39"/>
      <c r="BE162" s="98"/>
      <c r="BF162" s="37"/>
      <c r="BG162" s="10"/>
      <c r="BH162" s="69"/>
      <c r="BI162" s="69"/>
      <c r="BJ162" s="69"/>
      <c r="BK162" s="69"/>
      <c r="BM162" s="39"/>
      <c r="BN162" s="98"/>
      <c r="BO162" s="37"/>
      <c r="BP162" s="42"/>
      <c r="BQ162" s="69"/>
      <c r="BR162" s="69"/>
      <c r="BS162" s="69"/>
      <c r="BT162" s="69"/>
      <c r="BU162" s="98"/>
      <c r="BV162" s="98"/>
      <c r="BW162" s="98"/>
      <c r="BY162" s="39"/>
      <c r="BZ162" s="98"/>
      <c r="CA162" s="37"/>
      <c r="CB162" s="42"/>
      <c r="CC162" s="69"/>
      <c r="CD162" s="69"/>
      <c r="CE162" s="69"/>
      <c r="CF162" s="69"/>
      <c r="CG162" s="98"/>
      <c r="CH162"/>
      <c r="CI162" s="98"/>
      <c r="CM162" s="39"/>
      <c r="CN162" s="98"/>
      <c r="CO162" s="10"/>
      <c r="CP162" s="10"/>
      <c r="CQ162" s="10"/>
      <c r="CR162" s="69"/>
      <c r="CS162" s="69"/>
      <c r="CT162" s="69"/>
      <c r="CV162" s="39"/>
      <c r="CW162" s="98"/>
      <c r="CX162" s="10"/>
      <c r="CY162" s="10"/>
      <c r="CZ162" s="10"/>
      <c r="DA162" s="69"/>
      <c r="DB162" s="69"/>
      <c r="DC162" s="69"/>
    </row>
    <row r="163" spans="7:107" s="45" customFormat="1" ht="15" x14ac:dyDescent="0.15">
      <c r="H163" s="39"/>
      <c r="I163" s="98"/>
      <c r="J163" s="37"/>
      <c r="K163" s="42"/>
      <c r="L163" s="69"/>
      <c r="M163" s="69"/>
      <c r="N163" s="69"/>
      <c r="O163" s="69"/>
      <c r="Q163" s="39"/>
      <c r="R163" s="98"/>
      <c r="S163" s="37"/>
      <c r="T163" s="42"/>
      <c r="U163" s="69"/>
      <c r="V163" s="69"/>
      <c r="W163" s="69"/>
      <c r="X163" s="69"/>
      <c r="Z163" s="39"/>
      <c r="AA163" s="39"/>
      <c r="AB163" s="37"/>
      <c r="AC163" s="42"/>
      <c r="AD163" s="69"/>
      <c r="AE163" s="69"/>
      <c r="AF163" s="69"/>
      <c r="AG163" s="69"/>
      <c r="AH163" s="43"/>
      <c r="AI163" s="44"/>
      <c r="AK163" s="39"/>
      <c r="AL163" s="39"/>
      <c r="AM163" s="37"/>
      <c r="AN163" s="42"/>
      <c r="AO163" s="69"/>
      <c r="AP163" s="69"/>
      <c r="AQ163" s="69"/>
      <c r="AR163" s="69"/>
      <c r="AS163" s="39"/>
      <c r="AU163" s="39"/>
      <c r="AV163" s="98"/>
      <c r="AW163" s="37"/>
      <c r="AX163" s="10"/>
      <c r="AY163" s="69"/>
      <c r="AZ163" s="69"/>
      <c r="BA163" s="69"/>
      <c r="BB163" s="38"/>
      <c r="BD163" s="39"/>
      <c r="BE163" s="98"/>
      <c r="BF163" s="37"/>
      <c r="BG163" s="10"/>
      <c r="BH163" s="69"/>
      <c r="BI163" s="69"/>
      <c r="BJ163" s="69"/>
      <c r="BK163" s="69"/>
      <c r="BM163" s="39"/>
      <c r="BN163" s="98"/>
      <c r="BO163" s="37"/>
      <c r="BP163" s="42"/>
      <c r="BQ163" s="69"/>
      <c r="BR163" s="69"/>
      <c r="BS163" s="69"/>
      <c r="BT163" s="69"/>
      <c r="BU163" s="98"/>
      <c r="BV163" s="98"/>
      <c r="BW163" s="98"/>
      <c r="BY163" s="39"/>
      <c r="BZ163" s="98"/>
      <c r="CA163" s="37"/>
      <c r="CB163" s="42"/>
      <c r="CC163" s="69"/>
      <c r="CD163" s="69"/>
      <c r="CE163" s="69"/>
      <c r="CF163" s="69"/>
      <c r="CG163" s="98"/>
      <c r="CH163"/>
      <c r="CI163" s="98"/>
      <c r="CM163" s="39"/>
      <c r="CN163" s="98"/>
      <c r="CO163" s="10"/>
      <c r="CP163" s="10"/>
      <c r="CQ163" s="10"/>
      <c r="CR163" s="69"/>
      <c r="CS163" s="69"/>
      <c r="CT163" s="69"/>
      <c r="CV163" s="39"/>
      <c r="CW163" s="98"/>
      <c r="CX163" s="10"/>
      <c r="CY163" s="10"/>
      <c r="CZ163" s="10"/>
      <c r="DA163" s="69"/>
      <c r="DB163" s="69"/>
      <c r="DC163" s="69"/>
    </row>
    <row r="164" spans="7:107" s="45" customFormat="1" ht="15" x14ac:dyDescent="0.15">
      <c r="H164" s="39"/>
      <c r="I164" s="98"/>
      <c r="J164" s="37"/>
      <c r="K164" s="42"/>
      <c r="L164" s="69"/>
      <c r="M164" s="69"/>
      <c r="N164" s="69"/>
      <c r="O164" s="69"/>
      <c r="Q164" s="39"/>
      <c r="R164" s="98"/>
      <c r="S164" s="37"/>
      <c r="T164" s="42"/>
      <c r="U164" s="69"/>
      <c r="V164" s="69"/>
      <c r="W164" s="69"/>
      <c r="X164" s="69"/>
      <c r="Z164" s="39"/>
      <c r="AA164" s="39"/>
      <c r="AB164" s="37"/>
      <c r="AC164" s="42"/>
      <c r="AD164" s="69"/>
      <c r="AE164" s="69"/>
      <c r="AF164" s="69"/>
      <c r="AG164" s="69"/>
      <c r="AH164" s="43"/>
      <c r="AI164" s="44"/>
      <c r="AK164" s="39"/>
      <c r="AL164" s="39"/>
      <c r="AM164" s="37"/>
      <c r="AN164" s="42"/>
      <c r="AO164" s="69"/>
      <c r="AP164" s="69"/>
      <c r="AQ164" s="69"/>
      <c r="AR164" s="69"/>
      <c r="AS164" s="39"/>
      <c r="AU164" s="39"/>
      <c r="AV164" s="98"/>
      <c r="AW164" s="37"/>
      <c r="AX164" s="10"/>
      <c r="AY164" s="69"/>
      <c r="AZ164" s="69"/>
      <c r="BA164" s="69"/>
      <c r="BB164" s="38"/>
      <c r="BD164" s="39"/>
      <c r="BE164" s="98"/>
      <c r="BF164" s="37"/>
      <c r="BG164" s="10"/>
      <c r="BH164" s="69"/>
      <c r="BI164" s="69"/>
      <c r="BJ164" s="69"/>
      <c r="BK164" s="69"/>
      <c r="BM164" s="39"/>
      <c r="BN164" s="98"/>
      <c r="BO164" s="37"/>
      <c r="BP164" s="42"/>
      <c r="BQ164" s="69"/>
      <c r="BR164" s="69"/>
      <c r="BS164" s="69"/>
      <c r="BT164" s="69"/>
      <c r="BU164" s="98"/>
      <c r="BV164" s="98"/>
      <c r="BW164" s="98"/>
      <c r="BY164" s="39"/>
      <c r="BZ164" s="98"/>
      <c r="CA164" s="37"/>
      <c r="CB164" s="42"/>
      <c r="CC164" s="69"/>
      <c r="CD164" s="69"/>
      <c r="CE164" s="69"/>
      <c r="CF164" s="69"/>
      <c r="CG164" s="98"/>
      <c r="CH164"/>
      <c r="CI164" s="98"/>
      <c r="CM164" s="39"/>
      <c r="CN164" s="98"/>
      <c r="CO164" s="10"/>
      <c r="CP164" s="10"/>
      <c r="CQ164" s="10"/>
      <c r="CR164" s="69"/>
      <c r="CS164" s="69"/>
      <c r="CT164" s="69"/>
      <c r="CV164" s="39"/>
      <c r="CW164" s="98"/>
      <c r="CX164" s="10"/>
      <c r="CY164" s="10"/>
      <c r="CZ164" s="10"/>
      <c r="DA164" s="69"/>
      <c r="DB164" s="69"/>
      <c r="DC164" s="69"/>
    </row>
    <row r="165" spans="7:107" s="45" customFormat="1" ht="15" x14ac:dyDescent="0.15">
      <c r="H165" s="39"/>
      <c r="I165" s="98"/>
      <c r="J165" s="37"/>
      <c r="K165" s="42"/>
      <c r="L165" s="69"/>
      <c r="M165" s="69"/>
      <c r="N165" s="69"/>
      <c r="O165" s="69"/>
      <c r="Q165" s="39"/>
      <c r="R165" s="98"/>
      <c r="S165" s="37"/>
      <c r="T165" s="42"/>
      <c r="U165" s="69"/>
      <c r="V165" s="69"/>
      <c r="W165" s="69"/>
      <c r="X165" s="69"/>
      <c r="Z165" s="39"/>
      <c r="AA165" s="39"/>
      <c r="AB165" s="37"/>
      <c r="AC165" s="42"/>
      <c r="AD165" s="69"/>
      <c r="AE165" s="69"/>
      <c r="AF165" s="69"/>
      <c r="AG165" s="69"/>
      <c r="AH165" s="43"/>
      <c r="AI165" s="44"/>
      <c r="AK165" s="39"/>
      <c r="AL165" s="39"/>
      <c r="AM165" s="37"/>
      <c r="AN165" s="42"/>
      <c r="AO165" s="69"/>
      <c r="AP165" s="69"/>
      <c r="AQ165" s="69"/>
      <c r="AR165" s="69"/>
      <c r="AS165" s="39"/>
      <c r="AU165" s="39"/>
      <c r="AV165" s="98"/>
      <c r="AW165" s="37"/>
      <c r="AX165" s="10"/>
      <c r="AY165" s="69"/>
      <c r="AZ165" s="69"/>
      <c r="BA165" s="69"/>
      <c r="BB165" s="38"/>
      <c r="BD165" s="39"/>
      <c r="BE165" s="98"/>
      <c r="BF165" s="37"/>
      <c r="BG165" s="10"/>
      <c r="BH165" s="69"/>
      <c r="BI165" s="69"/>
      <c r="BJ165" s="69"/>
      <c r="BK165" s="69"/>
      <c r="BM165" s="39"/>
      <c r="BN165" s="98"/>
      <c r="BO165" s="37"/>
      <c r="BP165" s="42"/>
      <c r="BQ165" s="69"/>
      <c r="BR165" s="69"/>
      <c r="BS165" s="69"/>
      <c r="BT165" s="69"/>
      <c r="BU165" s="98"/>
      <c r="BV165" s="98"/>
      <c r="BW165" s="98"/>
      <c r="BY165" s="39"/>
      <c r="BZ165" s="98"/>
      <c r="CA165" s="37"/>
      <c r="CB165" s="42"/>
      <c r="CC165" s="69"/>
      <c r="CD165" s="69"/>
      <c r="CE165" s="69"/>
      <c r="CF165" s="69"/>
      <c r="CG165" s="98"/>
      <c r="CH165"/>
      <c r="CI165" s="98"/>
      <c r="CM165" s="39"/>
      <c r="CN165" s="98"/>
      <c r="CO165" s="10"/>
      <c r="CP165" s="10"/>
      <c r="CQ165" s="10"/>
      <c r="CR165" s="69"/>
      <c r="CS165" s="69"/>
      <c r="CT165" s="69"/>
      <c r="CV165" s="39"/>
      <c r="CW165" s="98"/>
      <c r="CX165" s="10"/>
      <c r="CY165" s="10"/>
      <c r="CZ165" s="10"/>
      <c r="DA165" s="69"/>
      <c r="DB165" s="69"/>
      <c r="DC165" s="69"/>
    </row>
    <row r="166" spans="7:107" s="45" customFormat="1" ht="15" x14ac:dyDescent="0.15">
      <c r="H166" s="39"/>
      <c r="I166" s="98"/>
      <c r="J166" s="37"/>
      <c r="K166" s="42"/>
      <c r="L166" s="69"/>
      <c r="M166" s="69"/>
      <c r="N166" s="69"/>
      <c r="O166" s="69"/>
      <c r="Q166" s="39"/>
      <c r="R166" s="98"/>
      <c r="S166" s="37"/>
      <c r="T166" s="42"/>
      <c r="U166" s="69"/>
      <c r="V166" s="69"/>
      <c r="W166" s="69"/>
      <c r="X166" s="69"/>
      <c r="Z166" s="39"/>
      <c r="AA166" s="39"/>
      <c r="AB166" s="37"/>
      <c r="AC166" s="42"/>
      <c r="AD166" s="69"/>
      <c r="AE166" s="69"/>
      <c r="AF166" s="69"/>
      <c r="AG166" s="69"/>
      <c r="AH166" s="43"/>
      <c r="AI166" s="44"/>
      <c r="AK166" s="39"/>
      <c r="AL166" s="39"/>
      <c r="AM166" s="37"/>
      <c r="AN166" s="42"/>
      <c r="AO166" s="69"/>
      <c r="AP166" s="69"/>
      <c r="AQ166" s="69"/>
      <c r="AR166" s="69"/>
      <c r="AS166" s="39"/>
      <c r="AU166" s="39"/>
      <c r="AV166" s="98"/>
      <c r="AW166" s="37"/>
      <c r="AX166" s="10"/>
      <c r="AY166" s="69"/>
      <c r="AZ166" s="69"/>
      <c r="BA166" s="69"/>
      <c r="BB166" s="38"/>
      <c r="BD166" s="39"/>
      <c r="BE166" s="98"/>
      <c r="BF166" s="37"/>
      <c r="BG166" s="10"/>
      <c r="BH166" s="69"/>
      <c r="BI166" s="69"/>
      <c r="BJ166" s="69"/>
      <c r="BK166" s="69"/>
      <c r="BM166" s="39"/>
      <c r="BN166" s="98"/>
      <c r="BO166" s="37"/>
      <c r="BP166" s="42"/>
      <c r="BQ166" s="69"/>
      <c r="BR166" s="69"/>
      <c r="BS166" s="69"/>
      <c r="BT166" s="69"/>
      <c r="BU166" s="98"/>
      <c r="BV166" s="98"/>
      <c r="BW166" s="98"/>
      <c r="BY166" s="39"/>
      <c r="BZ166" s="98"/>
      <c r="CA166" s="37"/>
      <c r="CB166" s="42"/>
      <c r="CC166" s="69"/>
      <c r="CD166" s="69"/>
      <c r="CE166" s="69"/>
      <c r="CF166" s="69"/>
      <c r="CG166" s="98"/>
      <c r="CH166"/>
      <c r="CI166" s="98"/>
      <c r="CM166" s="39"/>
      <c r="CN166" s="98"/>
      <c r="CO166" s="10"/>
      <c r="CP166" s="10"/>
      <c r="CQ166" s="10"/>
      <c r="CR166" s="69"/>
      <c r="CS166" s="69"/>
      <c r="CT166" s="69"/>
      <c r="CV166" s="39"/>
      <c r="CW166" s="98"/>
      <c r="CX166" s="10"/>
      <c r="CY166" s="10"/>
      <c r="CZ166" s="10"/>
      <c r="DA166" s="69"/>
      <c r="DB166" s="69"/>
      <c r="DC166" s="69"/>
    </row>
    <row r="167" spans="7:107" s="45" customFormat="1" ht="15" x14ac:dyDescent="0.15">
      <c r="H167" s="39"/>
      <c r="I167" s="98"/>
      <c r="J167" s="37"/>
      <c r="K167" s="42"/>
      <c r="L167" s="69"/>
      <c r="M167" s="69"/>
      <c r="N167" s="69"/>
      <c r="O167" s="69"/>
      <c r="Q167" s="39"/>
      <c r="R167" s="98"/>
      <c r="S167" s="37"/>
      <c r="T167" s="42"/>
      <c r="U167" s="69"/>
      <c r="V167" s="69"/>
      <c r="W167" s="69"/>
      <c r="X167" s="69"/>
      <c r="Z167" s="39"/>
      <c r="AA167" s="39"/>
      <c r="AB167" s="37"/>
      <c r="AC167" s="42"/>
      <c r="AD167" s="69"/>
      <c r="AE167" s="69"/>
      <c r="AF167" s="69"/>
      <c r="AG167" s="69"/>
      <c r="AH167" s="43"/>
      <c r="AI167" s="44"/>
      <c r="AK167" s="39"/>
      <c r="AL167" s="39"/>
      <c r="AM167" s="37"/>
      <c r="AN167" s="42"/>
      <c r="AO167" s="69"/>
      <c r="AP167" s="69"/>
      <c r="AQ167" s="69"/>
      <c r="AR167" s="69"/>
      <c r="AS167" s="39"/>
      <c r="AU167" s="39"/>
      <c r="AV167" s="98"/>
      <c r="AW167" s="37"/>
      <c r="AX167" s="10"/>
      <c r="AY167" s="69"/>
      <c r="AZ167" s="69"/>
      <c r="BA167" s="69"/>
      <c r="BB167" s="38"/>
      <c r="BD167" s="39"/>
      <c r="BE167" s="98"/>
      <c r="BF167" s="37"/>
      <c r="BG167" s="10"/>
      <c r="BH167" s="69"/>
      <c r="BI167" s="69"/>
      <c r="BJ167" s="69"/>
      <c r="BK167" s="69"/>
      <c r="BM167" s="39"/>
      <c r="BN167" s="98"/>
      <c r="BO167" s="37"/>
      <c r="BP167" s="42"/>
      <c r="BQ167" s="69"/>
      <c r="BR167" s="69"/>
      <c r="BS167" s="69"/>
      <c r="BT167" s="69"/>
      <c r="BU167" s="98"/>
      <c r="BV167" s="98"/>
      <c r="BW167" s="98"/>
      <c r="BY167" s="39"/>
      <c r="BZ167" s="98"/>
      <c r="CA167" s="37"/>
      <c r="CB167" s="42"/>
      <c r="CC167" s="69"/>
      <c r="CD167" s="69"/>
      <c r="CE167" s="69"/>
      <c r="CF167" s="69"/>
      <c r="CG167" s="98"/>
      <c r="CH167"/>
      <c r="CI167" s="98"/>
      <c r="CM167" s="39"/>
      <c r="CN167" s="98"/>
      <c r="CO167" s="10"/>
      <c r="CP167" s="10"/>
      <c r="CQ167" s="10"/>
      <c r="CR167" s="69"/>
      <c r="CS167" s="69"/>
      <c r="CT167" s="69"/>
      <c r="CV167" s="39"/>
      <c r="CW167" s="98"/>
      <c r="CX167" s="10"/>
      <c r="CY167" s="10"/>
      <c r="CZ167" s="10"/>
      <c r="DA167" s="69"/>
      <c r="DB167" s="69"/>
      <c r="DC167" s="69"/>
    </row>
    <row r="168" spans="7:107" s="45" customFormat="1" ht="15" x14ac:dyDescent="0.15">
      <c r="H168" s="39"/>
      <c r="I168" s="98"/>
      <c r="J168" s="37"/>
      <c r="K168" s="42"/>
      <c r="L168" s="69"/>
      <c r="M168" s="69"/>
      <c r="N168" s="69"/>
      <c r="O168" s="69"/>
      <c r="Q168" s="39"/>
      <c r="R168" s="98"/>
      <c r="S168" s="37"/>
      <c r="T168" s="42"/>
      <c r="U168" s="69"/>
      <c r="V168" s="69"/>
      <c r="W168" s="69"/>
      <c r="X168" s="69"/>
      <c r="Z168" s="39"/>
      <c r="AA168" s="39"/>
      <c r="AB168" s="37"/>
      <c r="AC168" s="42"/>
      <c r="AD168" s="69"/>
      <c r="AE168" s="69"/>
      <c r="AF168" s="69"/>
      <c r="AG168" s="69"/>
      <c r="AH168" s="43"/>
      <c r="AI168" s="44"/>
      <c r="AK168" s="39"/>
      <c r="AL168" s="39"/>
      <c r="AM168" s="37"/>
      <c r="AN168" s="42"/>
      <c r="AO168" s="69"/>
      <c r="AP168" s="69"/>
      <c r="AQ168" s="69"/>
      <c r="AR168" s="69"/>
      <c r="AS168" s="39"/>
      <c r="AU168" s="39"/>
      <c r="AV168" s="98"/>
      <c r="AW168" s="37"/>
      <c r="AX168" s="10"/>
      <c r="AY168" s="69"/>
      <c r="AZ168" s="69"/>
      <c r="BA168" s="69"/>
      <c r="BB168" s="38"/>
      <c r="BD168" s="39"/>
      <c r="BE168" s="98"/>
      <c r="BF168" s="37"/>
      <c r="BG168" s="10"/>
      <c r="BH168" s="69"/>
      <c r="BI168" s="69"/>
      <c r="BJ168" s="69"/>
      <c r="BK168" s="69"/>
      <c r="BM168" s="39"/>
      <c r="BN168" s="98"/>
      <c r="BO168" s="37"/>
      <c r="BP168" s="42"/>
      <c r="BQ168" s="69"/>
      <c r="BR168" s="69"/>
      <c r="BS168" s="69"/>
      <c r="BT168" s="69"/>
      <c r="BU168" s="98"/>
      <c r="BV168" s="98"/>
      <c r="BW168" s="98"/>
      <c r="BY168" s="39"/>
      <c r="BZ168" s="98"/>
      <c r="CA168" s="37"/>
      <c r="CB168" s="42"/>
      <c r="CC168" s="69"/>
      <c r="CD168" s="69"/>
      <c r="CE168" s="69"/>
      <c r="CF168" s="69"/>
      <c r="CG168" s="98"/>
      <c r="CH168"/>
      <c r="CI168" s="98"/>
      <c r="CM168" s="39"/>
      <c r="CN168" s="98"/>
      <c r="CO168" s="10"/>
      <c r="CP168" s="10"/>
      <c r="CQ168" s="10"/>
      <c r="CR168" s="69"/>
      <c r="CS168" s="69"/>
      <c r="CT168" s="69"/>
      <c r="CV168" s="39"/>
      <c r="CW168" s="98"/>
      <c r="CX168" s="10"/>
      <c r="CY168" s="10"/>
      <c r="CZ168" s="10"/>
      <c r="DA168" s="69"/>
      <c r="DB168" s="69"/>
      <c r="DC168" s="69"/>
    </row>
    <row r="169" spans="7:107" s="45" customFormat="1" ht="15" x14ac:dyDescent="0.15">
      <c r="H169" s="39"/>
      <c r="I169" s="98"/>
      <c r="J169" s="37"/>
      <c r="K169" s="42"/>
      <c r="L169" s="69"/>
      <c r="M169" s="69"/>
      <c r="N169" s="69"/>
      <c r="O169" s="69"/>
      <c r="Q169" s="39"/>
      <c r="R169" s="98"/>
      <c r="S169" s="37"/>
      <c r="T169" s="42"/>
      <c r="U169" s="69"/>
      <c r="V169" s="69"/>
      <c r="W169" s="69"/>
      <c r="X169" s="69"/>
      <c r="Z169" s="39"/>
      <c r="AA169" s="39"/>
      <c r="AB169" s="37"/>
      <c r="AC169" s="42"/>
      <c r="AD169" s="69"/>
      <c r="AE169" s="69"/>
      <c r="AF169" s="69"/>
      <c r="AG169" s="69"/>
      <c r="AH169" s="43"/>
      <c r="AI169" s="44"/>
      <c r="AK169" s="39"/>
      <c r="AL169" s="39"/>
      <c r="AM169" s="37"/>
      <c r="AN169" s="42"/>
      <c r="AO169" s="69"/>
      <c r="AP169" s="69"/>
      <c r="AQ169" s="69"/>
      <c r="AR169" s="69"/>
      <c r="AS169" s="39"/>
      <c r="AU169" s="39"/>
      <c r="AV169" s="98"/>
      <c r="AW169" s="37"/>
      <c r="AX169" s="10"/>
      <c r="AY169" s="69"/>
      <c r="AZ169" s="69"/>
      <c r="BA169" s="69"/>
      <c r="BB169" s="38"/>
      <c r="BD169" s="39"/>
      <c r="BE169" s="98"/>
      <c r="BF169" s="37"/>
      <c r="BG169" s="10"/>
      <c r="BH169" s="69"/>
      <c r="BI169" s="69"/>
      <c r="BJ169" s="69"/>
      <c r="BK169" s="69"/>
      <c r="BM169" s="39"/>
      <c r="BN169" s="98"/>
      <c r="BO169" s="37"/>
      <c r="BP169" s="42"/>
      <c r="BQ169" s="69"/>
      <c r="BR169" s="69"/>
      <c r="BS169" s="69"/>
      <c r="BT169" s="69"/>
      <c r="BU169" s="98"/>
      <c r="BV169" s="98"/>
      <c r="BW169" s="98"/>
      <c r="BY169" s="39"/>
      <c r="BZ169" s="98"/>
      <c r="CA169" s="37"/>
      <c r="CB169" s="42"/>
      <c r="CC169" s="69"/>
      <c r="CD169" s="69"/>
      <c r="CE169" s="69"/>
      <c r="CF169" s="69"/>
      <c r="CG169" s="98"/>
      <c r="CH169"/>
      <c r="CI169" s="98"/>
      <c r="CM169" s="39"/>
      <c r="CN169" s="98"/>
      <c r="CO169" s="10"/>
      <c r="CP169" s="10"/>
      <c r="CQ169" s="10"/>
      <c r="CR169" s="69"/>
      <c r="CS169" s="69"/>
      <c r="CT169" s="69"/>
      <c r="CV169" s="39"/>
      <c r="CW169" s="98"/>
      <c r="CX169" s="10"/>
      <c r="CY169" s="10"/>
      <c r="CZ169" s="10"/>
      <c r="DA169" s="69"/>
      <c r="DB169" s="69"/>
      <c r="DC169" s="69"/>
    </row>
    <row r="170" spans="7:107" s="45" customFormat="1" ht="15" x14ac:dyDescent="0.15">
      <c r="H170" s="39"/>
      <c r="I170" s="98"/>
      <c r="J170" s="37"/>
      <c r="K170" s="42"/>
      <c r="L170" s="69"/>
      <c r="M170" s="69"/>
      <c r="N170" s="69"/>
      <c r="O170" s="69"/>
      <c r="Q170" s="39"/>
      <c r="R170" s="98"/>
      <c r="S170" s="37"/>
      <c r="T170" s="42"/>
      <c r="U170" s="69"/>
      <c r="V170" s="69"/>
      <c r="W170" s="69"/>
      <c r="X170" s="69"/>
      <c r="Z170" s="39"/>
      <c r="AA170" s="39"/>
      <c r="AB170" s="37"/>
      <c r="AC170" s="42"/>
      <c r="AD170" s="69"/>
      <c r="AE170" s="69"/>
      <c r="AF170" s="69"/>
      <c r="AG170" s="69"/>
      <c r="AH170" s="43"/>
      <c r="AI170" s="44"/>
      <c r="AK170" s="39"/>
      <c r="AL170" s="39"/>
      <c r="AM170" s="37"/>
      <c r="AN170" s="42"/>
      <c r="AO170" s="69"/>
      <c r="AP170" s="69"/>
      <c r="AQ170" s="69"/>
      <c r="AR170" s="69"/>
      <c r="AS170" s="39"/>
      <c r="AU170" s="39"/>
      <c r="AV170" s="98"/>
      <c r="AW170" s="37"/>
      <c r="AX170" s="10"/>
      <c r="AY170" s="69"/>
      <c r="AZ170" s="69"/>
      <c r="BA170" s="69"/>
      <c r="BB170" s="38"/>
      <c r="BD170" s="39"/>
      <c r="BE170" s="98"/>
      <c r="BF170" s="37"/>
      <c r="BG170" s="10"/>
      <c r="BH170" s="69"/>
      <c r="BI170" s="69"/>
      <c r="BJ170" s="69"/>
      <c r="BK170" s="69"/>
      <c r="BM170" s="39"/>
      <c r="BN170" s="98"/>
      <c r="BO170" s="37"/>
      <c r="BP170" s="42"/>
      <c r="BQ170" s="69"/>
      <c r="BR170" s="69"/>
      <c r="BS170" s="69"/>
      <c r="BT170" s="69"/>
      <c r="BU170" s="98"/>
      <c r="BV170" s="98"/>
      <c r="BW170" s="98"/>
      <c r="BY170" s="39"/>
      <c r="BZ170" s="98"/>
      <c r="CA170" s="37"/>
      <c r="CB170" s="42"/>
      <c r="CC170" s="69"/>
      <c r="CD170" s="69"/>
      <c r="CE170" s="69"/>
      <c r="CF170" s="69"/>
      <c r="CG170" s="98"/>
      <c r="CH170"/>
      <c r="CI170" s="98"/>
      <c r="CM170" s="39"/>
      <c r="CN170" s="98"/>
      <c r="CO170" s="10"/>
      <c r="CP170" s="10"/>
      <c r="CQ170" s="10"/>
      <c r="CR170" s="69"/>
      <c r="CS170" s="69"/>
      <c r="CT170" s="69"/>
      <c r="CV170" s="39"/>
      <c r="CW170" s="98"/>
      <c r="CX170" s="10"/>
      <c r="CY170" s="10"/>
      <c r="CZ170" s="10"/>
      <c r="DA170" s="69"/>
      <c r="DB170" s="69"/>
      <c r="DC170" s="69"/>
    </row>
    <row r="171" spans="7:107" s="45" customFormat="1" ht="15" x14ac:dyDescent="0.15">
      <c r="H171" s="39"/>
      <c r="I171" s="98"/>
      <c r="J171" s="37"/>
      <c r="K171" s="42"/>
      <c r="L171" s="69"/>
      <c r="M171" s="69"/>
      <c r="N171" s="69"/>
      <c r="O171" s="69"/>
      <c r="Q171" s="39"/>
      <c r="R171" s="98"/>
      <c r="S171" s="37"/>
      <c r="T171" s="42"/>
      <c r="U171" s="69"/>
      <c r="V171" s="69"/>
      <c r="W171" s="69"/>
      <c r="X171" s="69"/>
      <c r="Z171" s="39"/>
      <c r="AA171" s="39"/>
      <c r="AB171" s="37"/>
      <c r="AC171" s="42"/>
      <c r="AD171" s="69"/>
      <c r="AE171" s="69"/>
      <c r="AF171" s="69"/>
      <c r="AG171" s="69"/>
      <c r="AH171" s="43"/>
      <c r="AI171" s="44"/>
      <c r="AK171" s="39"/>
      <c r="AL171" s="39"/>
      <c r="AM171" s="37"/>
      <c r="AN171" s="42"/>
      <c r="AO171" s="69"/>
      <c r="AP171" s="69"/>
      <c r="AQ171" s="69"/>
      <c r="AR171" s="69"/>
      <c r="AS171" s="39"/>
      <c r="AU171" s="39"/>
      <c r="AV171" s="98"/>
      <c r="AW171" s="37"/>
      <c r="AX171" s="10"/>
      <c r="AY171" s="69"/>
      <c r="AZ171" s="69"/>
      <c r="BA171" s="69"/>
      <c r="BB171" s="38"/>
      <c r="BD171" s="39"/>
      <c r="BE171" s="98"/>
      <c r="BF171" s="37"/>
      <c r="BG171" s="10"/>
      <c r="BH171" s="69"/>
      <c r="BI171" s="69"/>
      <c r="BJ171" s="69"/>
      <c r="BK171" s="69"/>
      <c r="BM171" s="39"/>
      <c r="BN171" s="98"/>
      <c r="BO171" s="37"/>
      <c r="BP171" s="42"/>
      <c r="BQ171" s="69"/>
      <c r="BR171" s="69"/>
      <c r="BS171" s="69"/>
      <c r="BT171" s="69"/>
      <c r="BU171" s="98"/>
      <c r="BV171" s="98"/>
      <c r="BW171" s="98"/>
      <c r="BY171" s="39"/>
      <c r="BZ171" s="98"/>
      <c r="CA171" s="37"/>
      <c r="CB171" s="42"/>
      <c r="CC171" s="69"/>
      <c r="CD171" s="69"/>
      <c r="CE171" s="69"/>
      <c r="CF171" s="69"/>
      <c r="CG171" s="98"/>
      <c r="CH171"/>
      <c r="CI171" s="98"/>
      <c r="CM171" s="39"/>
      <c r="CN171" s="98"/>
      <c r="CO171" s="10"/>
      <c r="CP171" s="10"/>
      <c r="CQ171" s="10"/>
      <c r="CR171" s="69"/>
      <c r="CS171" s="69"/>
      <c r="CT171" s="69"/>
      <c r="CV171" s="39"/>
      <c r="CW171" s="98"/>
      <c r="CX171" s="10"/>
      <c r="CY171" s="10"/>
      <c r="CZ171" s="10"/>
      <c r="DA171" s="69"/>
      <c r="DB171" s="69"/>
      <c r="DC171" s="69"/>
    </row>
    <row r="172" spans="7:107" s="45" customFormat="1" ht="15" x14ac:dyDescent="0.15">
      <c r="H172" s="39"/>
      <c r="I172" s="98"/>
      <c r="J172" s="37"/>
      <c r="K172" s="42"/>
      <c r="L172" s="69"/>
      <c r="M172" s="69"/>
      <c r="N172" s="69"/>
      <c r="O172" s="69"/>
      <c r="Q172" s="39"/>
      <c r="R172" s="98"/>
      <c r="S172" s="37"/>
      <c r="T172" s="42"/>
      <c r="U172" s="69"/>
      <c r="V172" s="69"/>
      <c r="W172" s="69"/>
      <c r="X172" s="69"/>
      <c r="Z172" s="39"/>
      <c r="AA172" s="39"/>
      <c r="AB172" s="37"/>
      <c r="AC172" s="42"/>
      <c r="AD172" s="69"/>
      <c r="AE172" s="69"/>
      <c r="AF172" s="69"/>
      <c r="AG172" s="69"/>
      <c r="AH172" s="43"/>
      <c r="AI172" s="44"/>
      <c r="AK172" s="39"/>
      <c r="AL172" s="39"/>
      <c r="AM172" s="37"/>
      <c r="AN172" s="42"/>
      <c r="AO172" s="69"/>
      <c r="AP172" s="69"/>
      <c r="AQ172" s="69"/>
      <c r="AR172" s="69"/>
      <c r="AS172" s="39"/>
      <c r="AU172" s="39"/>
      <c r="AV172" s="98"/>
      <c r="AW172" s="37"/>
      <c r="AX172" s="10"/>
      <c r="AY172" s="69"/>
      <c r="AZ172" s="69"/>
      <c r="BA172" s="69"/>
      <c r="BB172" s="38"/>
      <c r="BD172" s="39"/>
      <c r="BE172" s="98"/>
      <c r="BF172" s="37"/>
      <c r="BG172" s="10"/>
      <c r="BH172" s="69"/>
      <c r="BI172" s="69"/>
      <c r="BJ172" s="69"/>
      <c r="BK172" s="69"/>
      <c r="BM172" s="39"/>
      <c r="BN172" s="98"/>
      <c r="BO172" s="37"/>
      <c r="BP172" s="42"/>
      <c r="BQ172" s="69"/>
      <c r="BR172" s="69"/>
      <c r="BS172" s="69"/>
      <c r="BT172" s="69"/>
      <c r="BU172" s="98"/>
      <c r="BV172" s="98"/>
      <c r="BW172" s="98"/>
      <c r="BY172" s="39"/>
      <c r="BZ172" s="98"/>
      <c r="CA172" s="37"/>
      <c r="CB172" s="42"/>
      <c r="CC172" s="69"/>
      <c r="CD172" s="69"/>
      <c r="CE172" s="69"/>
      <c r="CF172" s="69"/>
      <c r="CG172" s="98"/>
      <c r="CH172"/>
      <c r="CI172" s="98"/>
      <c r="CM172" s="39"/>
      <c r="CN172" s="98"/>
      <c r="CO172" s="10"/>
      <c r="CP172" s="10"/>
      <c r="CQ172" s="10"/>
      <c r="CR172" s="69"/>
      <c r="CS172" s="69"/>
      <c r="CT172" s="69"/>
      <c r="CV172" s="39"/>
      <c r="CW172" s="98"/>
      <c r="CX172" s="10"/>
      <c r="CY172" s="10"/>
      <c r="CZ172" s="10"/>
      <c r="DA172" s="69"/>
      <c r="DB172" s="69"/>
      <c r="DC172" s="69"/>
    </row>
    <row r="173" spans="7:107" s="45" customFormat="1" ht="15" x14ac:dyDescent="0.15">
      <c r="H173" s="39"/>
      <c r="I173" s="98"/>
      <c r="J173" s="37"/>
      <c r="K173" s="42"/>
      <c r="L173" s="69"/>
      <c r="M173" s="69"/>
      <c r="N173" s="69"/>
      <c r="O173" s="69"/>
      <c r="Q173" s="39"/>
      <c r="R173" s="98"/>
      <c r="S173" s="37"/>
      <c r="T173" s="42"/>
      <c r="U173" s="69"/>
      <c r="V173" s="69"/>
      <c r="W173" s="69"/>
      <c r="X173" s="69"/>
      <c r="Z173" s="39"/>
      <c r="AA173" s="39"/>
      <c r="AB173" s="37"/>
      <c r="AC173" s="42"/>
      <c r="AD173" s="69"/>
      <c r="AE173" s="69"/>
      <c r="AF173" s="69"/>
      <c r="AG173" s="69"/>
      <c r="AH173" s="44"/>
      <c r="AI173" s="44"/>
      <c r="AK173" s="39"/>
      <c r="AL173" s="39"/>
      <c r="AM173" s="37"/>
      <c r="AN173" s="42"/>
      <c r="AO173" s="69"/>
      <c r="AP173" s="69"/>
      <c r="AQ173" s="69"/>
      <c r="AR173" s="69"/>
      <c r="AS173" s="39"/>
      <c r="AU173" s="39"/>
      <c r="AV173" s="98"/>
      <c r="AW173" s="37"/>
      <c r="AX173" s="10"/>
      <c r="AY173" s="69"/>
      <c r="AZ173" s="69"/>
      <c r="BA173" s="69"/>
      <c r="BB173" s="38"/>
      <c r="BD173" s="39"/>
      <c r="BE173" s="98"/>
      <c r="BF173" s="37"/>
      <c r="BG173" s="10"/>
      <c r="BH173" s="69"/>
      <c r="BI173" s="69"/>
      <c r="BJ173" s="69"/>
      <c r="BK173" s="69"/>
      <c r="BM173" s="39"/>
      <c r="BN173" s="98"/>
      <c r="BO173" s="37"/>
      <c r="BP173" s="42"/>
      <c r="BQ173" s="69"/>
      <c r="BR173" s="69"/>
      <c r="BS173" s="69"/>
      <c r="BT173" s="69"/>
      <c r="BU173" s="98"/>
      <c r="BV173" s="98"/>
      <c r="BW173" s="98"/>
      <c r="BY173" s="39"/>
      <c r="BZ173" s="98"/>
      <c r="CA173" s="37"/>
      <c r="CB173" s="42"/>
      <c r="CC173" s="69"/>
      <c r="CD173" s="69"/>
      <c r="CE173" s="69"/>
      <c r="CF173" s="69"/>
      <c r="CG173" s="98"/>
      <c r="CH173"/>
      <c r="CI173" s="98"/>
      <c r="CM173" s="39"/>
      <c r="CN173" s="98"/>
      <c r="CO173" s="10"/>
      <c r="CP173" s="10"/>
      <c r="CQ173" s="10"/>
      <c r="CR173" s="69"/>
      <c r="CS173" s="69"/>
      <c r="CT173" s="69"/>
      <c r="CV173" s="39"/>
      <c r="CW173" s="98"/>
      <c r="CX173" s="10"/>
      <c r="CY173" s="10"/>
      <c r="CZ173" s="10"/>
      <c r="DA173" s="69"/>
      <c r="DB173" s="69"/>
      <c r="DC173" s="69"/>
    </row>
    <row r="174" spans="7:107" s="45" customFormat="1" ht="15" x14ac:dyDescent="0.15">
      <c r="H174" s="39"/>
      <c r="I174" s="98"/>
      <c r="J174" s="37"/>
      <c r="K174" s="42"/>
      <c r="L174" s="69"/>
      <c r="M174" s="69"/>
      <c r="N174" s="69"/>
      <c r="O174" s="69"/>
      <c r="Q174" s="39"/>
      <c r="R174" s="98"/>
      <c r="S174" s="37"/>
      <c r="T174" s="42"/>
      <c r="U174" s="69"/>
      <c r="V174" s="69"/>
      <c r="W174" s="69"/>
      <c r="X174" s="69"/>
      <c r="Z174" s="39"/>
      <c r="AA174" s="39"/>
      <c r="AB174" s="37"/>
      <c r="AC174" s="42"/>
      <c r="AD174" s="69"/>
      <c r="AE174" s="69"/>
      <c r="AF174" s="69"/>
      <c r="AG174" s="69"/>
      <c r="AH174" s="44"/>
      <c r="AI174" s="44"/>
      <c r="AK174" s="39"/>
      <c r="AL174" s="39"/>
      <c r="AM174" s="37"/>
      <c r="AN174" s="42"/>
      <c r="AO174" s="69"/>
      <c r="AP174" s="69"/>
      <c r="AQ174" s="69"/>
      <c r="AR174" s="69"/>
      <c r="AS174" s="38"/>
      <c r="AU174" s="39"/>
      <c r="AV174" s="98"/>
      <c r="AW174" s="37"/>
      <c r="AX174" s="10"/>
      <c r="AY174" s="69"/>
      <c r="AZ174" s="69"/>
      <c r="BA174" s="69"/>
      <c r="BB174" s="38"/>
      <c r="BD174" s="39"/>
      <c r="BE174" s="98"/>
      <c r="BF174" s="37"/>
      <c r="BG174" s="10"/>
      <c r="BH174" s="69"/>
      <c r="BI174" s="69"/>
      <c r="BJ174" s="69"/>
      <c r="BK174" s="69"/>
      <c r="BM174" s="39"/>
      <c r="BN174" s="98"/>
      <c r="BO174" s="37"/>
      <c r="BP174" s="42"/>
      <c r="BQ174" s="69"/>
      <c r="BR174" s="69"/>
      <c r="BS174" s="69"/>
      <c r="BT174" s="69"/>
      <c r="BU174" s="98"/>
      <c r="BV174" s="98"/>
      <c r="BW174" s="98"/>
      <c r="BY174" s="39"/>
      <c r="BZ174" s="98"/>
      <c r="CA174" s="37"/>
      <c r="CB174" s="42"/>
      <c r="CC174" s="69"/>
      <c r="CD174" s="69"/>
      <c r="CE174" s="69"/>
      <c r="CF174" s="69"/>
      <c r="CG174" s="98"/>
      <c r="CH174"/>
      <c r="CI174" s="98"/>
      <c r="CM174" s="39"/>
      <c r="CN174" s="98"/>
      <c r="CO174" s="10"/>
      <c r="CP174" s="10"/>
      <c r="CQ174" s="10"/>
      <c r="CR174" s="69"/>
      <c r="CS174" s="69"/>
      <c r="CT174" s="69"/>
      <c r="CV174" s="39"/>
      <c r="CW174" s="98"/>
      <c r="CX174" s="10"/>
      <c r="CY174" s="10"/>
      <c r="CZ174" s="10"/>
      <c r="DA174" s="69"/>
      <c r="DB174" s="69"/>
      <c r="DC174" s="69"/>
    </row>
    <row r="175" spans="7:107" s="36" customFormat="1" ht="15" x14ac:dyDescent="0.15">
      <c r="G175" s="45"/>
      <c r="H175" s="39"/>
      <c r="I175" s="98"/>
      <c r="J175" s="37"/>
      <c r="K175" s="42"/>
      <c r="L175" s="69"/>
      <c r="M175" s="69"/>
      <c r="N175" s="69"/>
      <c r="O175" s="69"/>
      <c r="P175" s="45"/>
      <c r="Q175" s="39"/>
      <c r="R175" s="98"/>
      <c r="S175" s="37"/>
      <c r="T175" s="42"/>
      <c r="U175" s="69"/>
      <c r="V175" s="69"/>
      <c r="W175" s="69"/>
      <c r="X175" s="69"/>
      <c r="Y175" s="45"/>
      <c r="Z175" s="39"/>
      <c r="AA175" s="39"/>
      <c r="AB175" s="37"/>
      <c r="AC175" s="42"/>
      <c r="AD175" s="69"/>
      <c r="AE175" s="69"/>
      <c r="AF175" s="69"/>
      <c r="AG175" s="69"/>
      <c r="AH175" s="44"/>
      <c r="AI175" s="44"/>
      <c r="AJ175" s="45"/>
      <c r="AK175" s="39"/>
      <c r="AL175" s="39"/>
      <c r="AM175" s="37"/>
      <c r="AN175" s="42"/>
      <c r="AO175" s="69"/>
      <c r="AP175" s="69"/>
      <c r="AQ175" s="69"/>
      <c r="AR175" s="69"/>
      <c r="AS175" s="38"/>
      <c r="AT175" s="45"/>
      <c r="AU175" s="39"/>
      <c r="AV175" s="98"/>
      <c r="AW175" s="37"/>
      <c r="AX175" s="10"/>
      <c r="AY175" s="69"/>
      <c r="AZ175" s="69"/>
      <c r="BA175" s="69"/>
      <c r="BB175" s="38"/>
      <c r="BC175" s="45"/>
      <c r="BD175" s="39"/>
      <c r="BE175" s="98"/>
      <c r="BF175" s="37"/>
      <c r="BG175" s="10"/>
      <c r="BH175" s="69"/>
      <c r="BI175" s="69"/>
      <c r="BJ175" s="69"/>
      <c r="BK175" s="69"/>
      <c r="BL175" s="45"/>
      <c r="BM175" s="39"/>
      <c r="BN175" s="98"/>
      <c r="BO175" s="37"/>
      <c r="BP175" s="42"/>
      <c r="BQ175" s="69"/>
      <c r="BR175" s="69"/>
      <c r="BS175" s="69"/>
      <c r="BT175" s="69"/>
      <c r="BU175" s="98"/>
      <c r="BV175" s="98"/>
      <c r="BW175" s="98"/>
      <c r="BX175" s="45"/>
      <c r="BY175" s="39"/>
      <c r="BZ175" s="98"/>
      <c r="CA175" s="37"/>
      <c r="CB175" s="42"/>
      <c r="CC175" s="69"/>
      <c r="CD175" s="69"/>
      <c r="CE175" s="69"/>
      <c r="CF175" s="69"/>
      <c r="CG175" s="98"/>
      <c r="CH175"/>
      <c r="CI175" s="98"/>
      <c r="CM175" s="39"/>
      <c r="CN175" s="98"/>
      <c r="CO175" s="10"/>
      <c r="CP175" s="10"/>
      <c r="CQ175" s="10"/>
      <c r="CR175" s="69"/>
      <c r="CS175" s="69"/>
      <c r="CT175" s="69"/>
      <c r="CU175" s="45"/>
      <c r="CV175" s="39"/>
      <c r="CW175" s="98"/>
      <c r="CX175" s="10"/>
      <c r="CY175" s="10"/>
      <c r="CZ175" s="10"/>
      <c r="DA175" s="69"/>
      <c r="DB175" s="69"/>
      <c r="DC175" s="69"/>
    </row>
    <row r="176" spans="7:107" s="36" customFormat="1" ht="15" x14ac:dyDescent="0.15">
      <c r="G176" s="45"/>
      <c r="H176" s="39"/>
      <c r="I176" s="98"/>
      <c r="J176" s="37"/>
      <c r="K176" s="42"/>
      <c r="L176" s="69"/>
      <c r="M176" s="69"/>
      <c r="N176" s="69"/>
      <c r="O176" s="69"/>
      <c r="P176" s="45"/>
      <c r="Q176" s="39"/>
      <c r="R176" s="98"/>
      <c r="S176" s="37"/>
      <c r="T176" s="42"/>
      <c r="U176" s="69"/>
      <c r="V176" s="69"/>
      <c r="W176" s="69"/>
      <c r="X176" s="69"/>
      <c r="Y176" s="45"/>
      <c r="Z176" s="39"/>
      <c r="AA176" s="39"/>
      <c r="AB176" s="37"/>
      <c r="AC176" s="42"/>
      <c r="AD176" s="69"/>
      <c r="AE176" s="69"/>
      <c r="AF176" s="69"/>
      <c r="AG176" s="69"/>
      <c r="AH176" s="44"/>
      <c r="AI176" s="44"/>
      <c r="AJ176" s="45"/>
      <c r="AK176" s="39"/>
      <c r="AL176" s="39"/>
      <c r="AM176" s="37"/>
      <c r="AN176" s="42"/>
      <c r="AO176" s="69"/>
      <c r="AP176" s="69"/>
      <c r="AQ176" s="69"/>
      <c r="AR176" s="69"/>
      <c r="AS176" s="38"/>
      <c r="AT176" s="45"/>
      <c r="AU176" s="39"/>
      <c r="AV176" s="98"/>
      <c r="AW176" s="37"/>
      <c r="AX176" s="10"/>
      <c r="AY176" s="69"/>
      <c r="AZ176" s="69"/>
      <c r="BA176" s="69"/>
      <c r="BB176" s="38"/>
      <c r="BC176" s="45"/>
      <c r="BD176" s="39"/>
      <c r="BE176" s="98"/>
      <c r="BF176" s="37"/>
      <c r="BG176" s="10"/>
      <c r="BH176" s="69"/>
      <c r="BI176" s="69"/>
      <c r="BJ176" s="69"/>
      <c r="BK176" s="69"/>
      <c r="BL176" s="45"/>
      <c r="BM176" s="39"/>
      <c r="BN176" s="98"/>
      <c r="BO176" s="37"/>
      <c r="BP176" s="42"/>
      <c r="BQ176" s="69"/>
      <c r="BR176" s="69"/>
      <c r="BS176" s="69"/>
      <c r="BT176" s="69"/>
      <c r="BU176" s="98"/>
      <c r="BV176" s="98"/>
      <c r="BW176" s="98"/>
      <c r="BX176" s="45"/>
      <c r="BY176" s="39"/>
      <c r="BZ176" s="98"/>
      <c r="CA176" s="37"/>
      <c r="CB176" s="42"/>
      <c r="CC176" s="69"/>
      <c r="CD176" s="69"/>
      <c r="CE176" s="69"/>
      <c r="CF176" s="69"/>
      <c r="CG176" s="98"/>
      <c r="CH176"/>
      <c r="CI176" s="98"/>
      <c r="CM176" s="39"/>
      <c r="CN176" s="98"/>
      <c r="CO176" s="10"/>
      <c r="CP176" s="10"/>
      <c r="CQ176" s="10"/>
      <c r="CR176" s="69"/>
      <c r="CS176" s="69"/>
      <c r="CT176" s="69"/>
      <c r="CU176" s="45"/>
      <c r="CV176" s="39"/>
      <c r="CW176" s="98"/>
      <c r="CX176" s="10"/>
      <c r="CY176" s="10"/>
      <c r="CZ176" s="10"/>
      <c r="DA176" s="69"/>
      <c r="DB176" s="69"/>
      <c r="DC176" s="69"/>
    </row>
    <row r="177" spans="8:107" s="45" customFormat="1" ht="15" x14ac:dyDescent="0.15">
      <c r="H177" s="39"/>
      <c r="I177" s="98"/>
      <c r="J177" s="37"/>
      <c r="K177" s="42"/>
      <c r="L177" s="69"/>
      <c r="M177" s="69"/>
      <c r="N177" s="69"/>
      <c r="O177" s="69"/>
      <c r="Q177" s="39"/>
      <c r="R177" s="98"/>
      <c r="S177" s="37"/>
      <c r="T177" s="42"/>
      <c r="U177" s="69"/>
      <c r="V177" s="69"/>
      <c r="W177" s="69"/>
      <c r="X177" s="69"/>
      <c r="Z177" s="39"/>
      <c r="AA177" s="39"/>
      <c r="AB177" s="37"/>
      <c r="AC177" s="42"/>
      <c r="AD177" s="69"/>
      <c r="AE177" s="69"/>
      <c r="AF177" s="69"/>
      <c r="AG177" s="69"/>
      <c r="AH177" s="44"/>
      <c r="AI177" s="44"/>
      <c r="AK177" s="39"/>
      <c r="AL177" s="39"/>
      <c r="AM177" s="37"/>
      <c r="AN177" s="42"/>
      <c r="AO177" s="69"/>
      <c r="AP177" s="69"/>
      <c r="AQ177" s="69"/>
      <c r="AR177" s="69"/>
      <c r="AS177" s="38"/>
      <c r="AU177" s="39"/>
      <c r="AV177" s="98"/>
      <c r="AW177" s="37"/>
      <c r="AX177" s="10"/>
      <c r="AY177" s="69"/>
      <c r="AZ177" s="69"/>
      <c r="BA177" s="69"/>
      <c r="BB177" s="38"/>
      <c r="BD177" s="39"/>
      <c r="BE177" s="98"/>
      <c r="BF177" s="37"/>
      <c r="BG177" s="10"/>
      <c r="BH177" s="69"/>
      <c r="BI177" s="69"/>
      <c r="BJ177" s="69"/>
      <c r="BK177" s="69"/>
      <c r="BM177" s="39"/>
      <c r="BN177" s="98"/>
      <c r="BO177" s="37"/>
      <c r="BP177" s="42"/>
      <c r="BQ177" s="69"/>
      <c r="BR177" s="69"/>
      <c r="BS177" s="69"/>
      <c r="BT177" s="69"/>
      <c r="BU177" s="98"/>
      <c r="BV177" s="98"/>
      <c r="BW177" s="98"/>
      <c r="BY177" s="39"/>
      <c r="BZ177" s="98"/>
      <c r="CA177" s="37"/>
      <c r="CB177" s="42"/>
      <c r="CC177" s="69"/>
      <c r="CD177" s="69"/>
      <c r="CE177" s="69"/>
      <c r="CF177" s="69"/>
      <c r="CG177" s="98"/>
      <c r="CH177"/>
      <c r="CI177" s="98"/>
      <c r="CM177" s="39"/>
      <c r="CN177" s="98"/>
      <c r="CO177" s="10"/>
      <c r="CP177" s="10"/>
      <c r="CQ177" s="10"/>
      <c r="CR177" s="69"/>
      <c r="CS177" s="69"/>
      <c r="CT177" s="69"/>
      <c r="CV177" s="39"/>
      <c r="CW177" s="98"/>
      <c r="CX177" s="10"/>
      <c r="CY177" s="10"/>
      <c r="CZ177" s="10"/>
      <c r="DA177" s="69"/>
      <c r="DB177" s="69"/>
      <c r="DC177" s="69"/>
    </row>
    <row r="178" spans="8:107" s="45" customFormat="1" ht="15" x14ac:dyDescent="0.15">
      <c r="H178" s="39"/>
      <c r="I178" s="98"/>
      <c r="J178" s="37"/>
      <c r="K178" s="42"/>
      <c r="L178" s="69"/>
      <c r="M178" s="69"/>
      <c r="N178" s="69"/>
      <c r="O178" s="69"/>
      <c r="Q178" s="39"/>
      <c r="R178" s="98"/>
      <c r="S178" s="37"/>
      <c r="T178" s="42"/>
      <c r="U178" s="69"/>
      <c r="V178" s="69"/>
      <c r="W178" s="69"/>
      <c r="X178" s="69"/>
      <c r="Z178" s="39"/>
      <c r="AA178" s="39"/>
      <c r="AB178" s="37"/>
      <c r="AC178" s="42"/>
      <c r="AD178" s="69"/>
      <c r="AE178" s="69"/>
      <c r="AF178" s="69"/>
      <c r="AG178" s="69"/>
      <c r="AH178" s="44"/>
      <c r="AI178" s="44"/>
      <c r="AK178" s="39"/>
      <c r="AL178" s="39"/>
      <c r="AM178" s="37"/>
      <c r="AN178" s="42"/>
      <c r="AO178" s="69"/>
      <c r="AP178" s="69"/>
      <c r="AQ178" s="69"/>
      <c r="AR178" s="69"/>
      <c r="AS178" s="38"/>
      <c r="AU178" s="39"/>
      <c r="AV178" s="98"/>
      <c r="AW178" s="37"/>
      <c r="AX178" s="10"/>
      <c r="AY178" s="69"/>
      <c r="AZ178" s="69"/>
      <c r="BA178" s="69"/>
      <c r="BB178" s="38"/>
      <c r="BD178" s="39"/>
      <c r="BE178" s="98"/>
      <c r="BF178" s="37"/>
      <c r="BG178" s="10"/>
      <c r="BH178" s="69"/>
      <c r="BI178" s="69"/>
      <c r="BJ178" s="69"/>
      <c r="BK178" s="69"/>
      <c r="BM178" s="39"/>
      <c r="BN178" s="98"/>
      <c r="BO178" s="37"/>
      <c r="BP178" s="42"/>
      <c r="BQ178" s="69"/>
      <c r="BR178" s="69"/>
      <c r="BS178" s="69"/>
      <c r="BT178" s="69"/>
      <c r="BU178" s="98"/>
      <c r="BV178" s="98"/>
      <c r="BW178" s="98"/>
      <c r="BY178" s="39"/>
      <c r="BZ178" s="98"/>
      <c r="CA178" s="37"/>
      <c r="CB178" s="42"/>
      <c r="CC178" s="69"/>
      <c r="CD178" s="69"/>
      <c r="CE178" s="69"/>
      <c r="CF178" s="69"/>
      <c r="CG178" s="98"/>
      <c r="CH178"/>
      <c r="CI178" s="98"/>
      <c r="CM178" s="39"/>
      <c r="CN178" s="98"/>
      <c r="CO178" s="10"/>
      <c r="CP178" s="10"/>
      <c r="CQ178" s="10"/>
      <c r="CR178" s="69"/>
      <c r="CS178" s="69"/>
      <c r="CT178" s="69"/>
      <c r="CV178" s="39"/>
      <c r="CW178" s="98"/>
      <c r="CX178" s="10"/>
      <c r="CY178" s="10"/>
      <c r="CZ178" s="10"/>
      <c r="DA178" s="69"/>
      <c r="DB178" s="69"/>
      <c r="DC178" s="69"/>
    </row>
    <row r="179" spans="8:107" s="45" customFormat="1" ht="15" x14ac:dyDescent="0.15">
      <c r="H179" s="39"/>
      <c r="I179" s="98"/>
      <c r="J179" s="37"/>
      <c r="K179" s="42"/>
      <c r="L179" s="69"/>
      <c r="M179" s="69"/>
      <c r="N179" s="69"/>
      <c r="O179" s="69"/>
      <c r="Q179" s="39"/>
      <c r="R179" s="98"/>
      <c r="S179" s="37"/>
      <c r="T179" s="42"/>
      <c r="U179" s="69"/>
      <c r="V179" s="69"/>
      <c r="W179" s="69"/>
      <c r="X179" s="69"/>
      <c r="Z179" s="39"/>
      <c r="AA179" s="39"/>
      <c r="AB179" s="37"/>
      <c r="AC179" s="42"/>
      <c r="AD179" s="69"/>
      <c r="AE179" s="69"/>
      <c r="AF179" s="69"/>
      <c r="AG179" s="69"/>
      <c r="AH179" s="44"/>
      <c r="AI179" s="44"/>
      <c r="AK179" s="39"/>
      <c r="AL179" s="39"/>
      <c r="AM179" s="37"/>
      <c r="AN179" s="42"/>
      <c r="AO179" s="69"/>
      <c r="AP179" s="69"/>
      <c r="AQ179" s="69"/>
      <c r="AR179" s="69"/>
      <c r="AS179" s="38"/>
      <c r="AU179" s="39"/>
      <c r="AV179" s="98"/>
      <c r="AW179" s="37"/>
      <c r="AX179" s="10"/>
      <c r="AY179" s="69"/>
      <c r="AZ179" s="69"/>
      <c r="BA179" s="69"/>
      <c r="BB179" s="38"/>
      <c r="BD179" s="39"/>
      <c r="BE179" s="98"/>
      <c r="BF179" s="37"/>
      <c r="BG179" s="10"/>
      <c r="BH179" s="69"/>
      <c r="BI179" s="69"/>
      <c r="BJ179" s="69"/>
      <c r="BK179" s="69"/>
      <c r="BM179" s="39"/>
      <c r="BN179" s="98"/>
      <c r="BO179" s="37"/>
      <c r="BP179" s="42"/>
      <c r="BQ179" s="69"/>
      <c r="BR179" s="69"/>
      <c r="BS179" s="69"/>
      <c r="BT179" s="69"/>
      <c r="BU179" s="98"/>
      <c r="BV179" s="98"/>
      <c r="BW179" s="98"/>
      <c r="BY179" s="39"/>
      <c r="BZ179" s="98"/>
      <c r="CA179" s="37"/>
      <c r="CB179" s="42"/>
      <c r="CC179" s="69"/>
      <c r="CD179" s="69"/>
      <c r="CE179" s="69"/>
      <c r="CF179" s="69"/>
      <c r="CG179" s="98"/>
      <c r="CH179"/>
      <c r="CI179" s="98"/>
      <c r="CM179" s="39"/>
      <c r="CN179" s="98"/>
      <c r="CO179" s="10"/>
      <c r="CP179" s="10"/>
      <c r="CQ179" s="10"/>
      <c r="CR179" s="69"/>
      <c r="CS179" s="69"/>
      <c r="CT179" s="69"/>
      <c r="CV179" s="39"/>
      <c r="CW179" s="98"/>
      <c r="CX179" s="10"/>
      <c r="CY179" s="10"/>
      <c r="CZ179" s="10"/>
      <c r="DA179" s="69"/>
      <c r="DB179" s="69"/>
      <c r="DC179" s="69"/>
    </row>
    <row r="180" spans="8:107" s="45" customFormat="1" ht="15" x14ac:dyDescent="0.15">
      <c r="H180" s="39"/>
      <c r="I180" s="98"/>
      <c r="J180" s="37"/>
      <c r="K180" s="42"/>
      <c r="L180" s="69"/>
      <c r="M180" s="69"/>
      <c r="N180" s="69"/>
      <c r="O180" s="69"/>
      <c r="Q180" s="39"/>
      <c r="R180" s="98"/>
      <c r="S180" s="37"/>
      <c r="T180" s="42"/>
      <c r="U180" s="69"/>
      <c r="V180" s="69"/>
      <c r="W180" s="69"/>
      <c r="X180" s="69"/>
      <c r="Z180" s="39"/>
      <c r="AA180" s="39"/>
      <c r="AB180" s="37"/>
      <c r="AC180" s="42"/>
      <c r="AD180" s="69"/>
      <c r="AE180" s="69"/>
      <c r="AF180" s="69"/>
      <c r="AG180" s="69"/>
      <c r="AH180" s="44"/>
      <c r="AI180" s="44"/>
      <c r="AK180" s="39"/>
      <c r="AL180" s="39"/>
      <c r="AM180" s="37"/>
      <c r="AN180" s="42"/>
      <c r="AO180" s="69"/>
      <c r="AP180" s="69"/>
      <c r="AQ180" s="69"/>
      <c r="AR180" s="69"/>
      <c r="AS180" s="38"/>
      <c r="AU180" s="39"/>
      <c r="AV180" s="98"/>
      <c r="AW180" s="37"/>
      <c r="AX180" s="10"/>
      <c r="AY180" s="69"/>
      <c r="AZ180" s="69"/>
      <c r="BA180" s="69"/>
      <c r="BB180" s="38"/>
      <c r="BD180" s="39"/>
      <c r="BE180" s="98"/>
      <c r="BF180" s="37"/>
      <c r="BG180" s="10"/>
      <c r="BH180" s="69"/>
      <c r="BI180" s="69"/>
      <c r="BJ180" s="69"/>
      <c r="BK180" s="69"/>
      <c r="BM180" s="39"/>
      <c r="BN180" s="98"/>
      <c r="BO180" s="37"/>
      <c r="BP180" s="42"/>
      <c r="BQ180" s="69"/>
      <c r="BR180" s="69"/>
      <c r="BS180" s="69"/>
      <c r="BT180" s="69"/>
      <c r="BU180" s="98"/>
      <c r="BV180" s="98"/>
      <c r="BW180" s="98"/>
      <c r="BY180" s="39"/>
      <c r="BZ180" s="98"/>
      <c r="CA180" s="37"/>
      <c r="CB180" s="42"/>
      <c r="CC180" s="69"/>
      <c r="CD180" s="69"/>
      <c r="CE180" s="69"/>
      <c r="CF180" s="69"/>
      <c r="CG180" s="98"/>
      <c r="CH180"/>
      <c r="CI180" s="98"/>
      <c r="CM180" s="39"/>
      <c r="CN180" s="98"/>
      <c r="CO180" s="10"/>
      <c r="CP180" s="10"/>
      <c r="CQ180" s="10"/>
      <c r="CR180" s="69"/>
      <c r="CS180" s="69"/>
      <c r="CT180" s="69"/>
      <c r="CV180" s="39"/>
      <c r="CW180" s="98"/>
      <c r="CX180" s="10"/>
      <c r="CY180" s="10"/>
      <c r="CZ180" s="10"/>
      <c r="DA180" s="69"/>
      <c r="DB180" s="69"/>
      <c r="DC180" s="69"/>
    </row>
    <row r="181" spans="8:107" s="45" customFormat="1" ht="15" x14ac:dyDescent="0.15">
      <c r="H181" s="39"/>
      <c r="I181" s="98"/>
      <c r="J181" s="37"/>
      <c r="K181" s="42"/>
      <c r="L181" s="69"/>
      <c r="M181" s="69"/>
      <c r="N181" s="69"/>
      <c r="O181" s="69"/>
      <c r="Q181" s="39"/>
      <c r="R181" s="98"/>
      <c r="S181" s="37"/>
      <c r="T181" s="42"/>
      <c r="U181" s="69"/>
      <c r="V181" s="69"/>
      <c r="W181" s="69"/>
      <c r="X181" s="69"/>
      <c r="Z181" s="39"/>
      <c r="AA181" s="39"/>
      <c r="AB181" s="37"/>
      <c r="AC181" s="42"/>
      <c r="AD181" s="69"/>
      <c r="AE181" s="69"/>
      <c r="AF181" s="69"/>
      <c r="AG181" s="69"/>
      <c r="AH181" s="44"/>
      <c r="AI181" s="44"/>
      <c r="AK181" s="39"/>
      <c r="AL181" s="39"/>
      <c r="AM181" s="37"/>
      <c r="AN181" s="42"/>
      <c r="AO181" s="69"/>
      <c r="AP181" s="69"/>
      <c r="AQ181" s="69"/>
      <c r="AR181" s="69"/>
      <c r="AS181" s="38"/>
      <c r="AU181" s="39"/>
      <c r="AV181" s="98"/>
      <c r="AW181" s="37"/>
      <c r="AX181" s="10"/>
      <c r="AY181" s="69"/>
      <c r="AZ181" s="69"/>
      <c r="BA181" s="69"/>
      <c r="BB181" s="38"/>
      <c r="BD181" s="39"/>
      <c r="BE181" s="98"/>
      <c r="BF181" s="37"/>
      <c r="BG181" s="10"/>
      <c r="BH181" s="69"/>
      <c r="BI181" s="69"/>
      <c r="BJ181" s="69"/>
      <c r="BK181" s="69"/>
      <c r="BM181" s="39"/>
      <c r="BN181" s="98"/>
      <c r="BO181" s="37"/>
      <c r="BP181" s="42"/>
      <c r="BQ181" s="69"/>
      <c r="BR181" s="69"/>
      <c r="BS181" s="69"/>
      <c r="BT181" s="69"/>
      <c r="BU181" s="98"/>
      <c r="BV181" s="98"/>
      <c r="BW181" s="98"/>
      <c r="BY181" s="39"/>
      <c r="BZ181" s="98"/>
      <c r="CA181" s="37"/>
      <c r="CB181" s="42"/>
      <c r="CC181" s="69"/>
      <c r="CD181" s="69"/>
      <c r="CE181" s="69"/>
      <c r="CF181" s="69"/>
      <c r="CG181" s="98"/>
      <c r="CH181"/>
      <c r="CI181" s="98"/>
      <c r="CM181" s="39"/>
      <c r="CN181" s="98"/>
      <c r="CO181" s="10"/>
      <c r="CP181" s="10"/>
      <c r="CQ181" s="10"/>
      <c r="CR181" s="69"/>
      <c r="CS181" s="69"/>
      <c r="CT181" s="69"/>
      <c r="CV181" s="39"/>
      <c r="CW181" s="98"/>
      <c r="CX181" s="10"/>
      <c r="CY181" s="10"/>
      <c r="CZ181" s="10"/>
      <c r="DA181" s="69"/>
      <c r="DB181" s="69"/>
      <c r="DC181" s="69"/>
    </row>
    <row r="182" spans="8:107" s="45" customFormat="1" ht="15" x14ac:dyDescent="0.15">
      <c r="H182" s="39"/>
      <c r="I182" s="98"/>
      <c r="J182" s="37"/>
      <c r="K182" s="42"/>
      <c r="L182" s="69"/>
      <c r="M182" s="69"/>
      <c r="N182" s="69"/>
      <c r="O182" s="69"/>
      <c r="Q182" s="39"/>
      <c r="R182" s="98"/>
      <c r="S182" s="37"/>
      <c r="T182" s="42"/>
      <c r="U182" s="69"/>
      <c r="V182" s="69"/>
      <c r="W182" s="69"/>
      <c r="X182" s="69"/>
      <c r="Z182" s="39"/>
      <c r="AA182" s="39"/>
      <c r="AB182" s="37"/>
      <c r="AC182" s="42"/>
      <c r="AD182" s="69"/>
      <c r="AE182" s="69"/>
      <c r="AF182" s="69"/>
      <c r="AG182" s="69"/>
      <c r="AH182" s="44"/>
      <c r="AI182" s="44"/>
      <c r="AK182" s="39"/>
      <c r="AL182" s="39"/>
      <c r="AM182" s="37"/>
      <c r="AN182" s="42"/>
      <c r="AO182" s="69"/>
      <c r="AP182" s="69"/>
      <c r="AQ182" s="69"/>
      <c r="AR182" s="69"/>
      <c r="AS182" s="38"/>
      <c r="AU182" s="39"/>
      <c r="AV182" s="98"/>
      <c r="AW182" s="37"/>
      <c r="AX182" s="10"/>
      <c r="AY182" s="69"/>
      <c r="AZ182" s="69"/>
      <c r="BA182" s="69"/>
      <c r="BB182" s="38"/>
      <c r="BD182" s="39"/>
      <c r="BE182" s="98"/>
      <c r="BF182" s="37"/>
      <c r="BG182" s="10"/>
      <c r="BH182" s="69"/>
      <c r="BI182" s="69"/>
      <c r="BJ182" s="69"/>
      <c r="BK182" s="69"/>
      <c r="BM182" s="39"/>
      <c r="BN182" s="98"/>
      <c r="BO182" s="37"/>
      <c r="BP182" s="42"/>
      <c r="BQ182" s="69"/>
      <c r="BR182" s="69"/>
      <c r="BS182" s="69"/>
      <c r="BT182" s="69"/>
      <c r="BU182" s="98"/>
      <c r="BV182" s="98"/>
      <c r="BW182" s="98"/>
      <c r="BY182" s="39"/>
      <c r="BZ182" s="98"/>
      <c r="CA182" s="37"/>
      <c r="CB182" s="42"/>
      <c r="CC182" s="69"/>
      <c r="CD182" s="69"/>
      <c r="CE182" s="69"/>
      <c r="CF182" s="69"/>
      <c r="CG182" s="98"/>
      <c r="CH182"/>
      <c r="CI182" s="98"/>
      <c r="CM182" s="39"/>
      <c r="CN182" s="98"/>
      <c r="CO182" s="10"/>
      <c r="CP182" s="10"/>
      <c r="CQ182" s="10"/>
      <c r="CR182" s="69"/>
      <c r="CS182" s="69"/>
      <c r="CT182" s="69"/>
      <c r="CV182" s="39"/>
      <c r="CW182" s="98"/>
      <c r="CX182" s="10"/>
      <c r="CY182" s="10"/>
      <c r="CZ182" s="10"/>
      <c r="DA182" s="69"/>
      <c r="DB182" s="69"/>
      <c r="DC182" s="69"/>
    </row>
    <row r="183" spans="8:107" s="45" customFormat="1" ht="15" x14ac:dyDescent="0.15">
      <c r="H183" s="39"/>
      <c r="I183" s="98"/>
      <c r="J183" s="37"/>
      <c r="K183" s="42"/>
      <c r="L183" s="69"/>
      <c r="M183" s="69"/>
      <c r="N183" s="69"/>
      <c r="O183" s="69"/>
      <c r="Q183" s="39"/>
      <c r="R183" s="98"/>
      <c r="S183" s="37"/>
      <c r="T183" s="42"/>
      <c r="U183" s="69"/>
      <c r="V183" s="69"/>
      <c r="W183" s="69"/>
      <c r="X183" s="69"/>
      <c r="Z183" s="39"/>
      <c r="AA183" s="39"/>
      <c r="AB183" s="37"/>
      <c r="AC183" s="42"/>
      <c r="AD183" s="69"/>
      <c r="AE183" s="69"/>
      <c r="AF183" s="69"/>
      <c r="AG183" s="69"/>
      <c r="AH183" s="44"/>
      <c r="AI183" s="44"/>
      <c r="AK183" s="39"/>
      <c r="AL183" s="39"/>
      <c r="AM183" s="37"/>
      <c r="AN183" s="42"/>
      <c r="AO183" s="69"/>
      <c r="AP183" s="69"/>
      <c r="AQ183" s="69"/>
      <c r="AR183" s="69"/>
      <c r="AS183" s="38"/>
      <c r="AU183" s="39"/>
      <c r="AV183" s="98"/>
      <c r="AW183" s="37"/>
      <c r="AX183" s="10"/>
      <c r="AY183" s="69"/>
      <c r="AZ183" s="69"/>
      <c r="BA183" s="69"/>
      <c r="BB183" s="38"/>
      <c r="BD183" s="39"/>
      <c r="BE183" s="98"/>
      <c r="BF183" s="37"/>
      <c r="BG183" s="10"/>
      <c r="BH183" s="69"/>
      <c r="BI183" s="69"/>
      <c r="BJ183" s="69"/>
      <c r="BK183" s="69"/>
      <c r="BM183" s="39"/>
      <c r="BN183" s="98"/>
      <c r="BO183" s="37"/>
      <c r="BP183" s="42"/>
      <c r="BQ183" s="69"/>
      <c r="BR183" s="69"/>
      <c r="BS183" s="69"/>
      <c r="BT183" s="69"/>
      <c r="BU183" s="98"/>
      <c r="BV183" s="98"/>
      <c r="BW183" s="98"/>
      <c r="BY183" s="39"/>
      <c r="BZ183" s="98"/>
      <c r="CA183" s="37"/>
      <c r="CB183" s="42"/>
      <c r="CC183" s="69"/>
      <c r="CD183" s="69"/>
      <c r="CE183" s="69"/>
      <c r="CF183" s="69"/>
      <c r="CG183" s="98"/>
      <c r="CH183"/>
      <c r="CI183" s="98"/>
      <c r="CM183" s="39"/>
      <c r="CN183" s="98"/>
      <c r="CO183" s="10"/>
      <c r="CP183" s="10"/>
      <c r="CQ183" s="10"/>
      <c r="CR183" s="69"/>
      <c r="CS183" s="69"/>
      <c r="CT183" s="69"/>
      <c r="CV183" s="39"/>
      <c r="CW183" s="98"/>
      <c r="CX183" s="10"/>
      <c r="CY183" s="10"/>
      <c r="CZ183" s="10"/>
      <c r="DA183" s="69"/>
      <c r="DB183" s="69"/>
      <c r="DC183" s="69"/>
    </row>
    <row r="184" spans="8:107" s="45" customFormat="1" ht="15" x14ac:dyDescent="0.15">
      <c r="H184" s="39"/>
      <c r="I184" s="98"/>
      <c r="J184" s="37"/>
      <c r="K184" s="42"/>
      <c r="L184" s="69"/>
      <c r="M184" s="69"/>
      <c r="N184" s="69"/>
      <c r="O184" s="69"/>
      <c r="Q184" s="39"/>
      <c r="R184" s="98"/>
      <c r="S184" s="37"/>
      <c r="T184" s="42"/>
      <c r="U184" s="69"/>
      <c r="V184" s="69"/>
      <c r="W184" s="69"/>
      <c r="X184" s="69"/>
      <c r="Z184" s="39"/>
      <c r="AA184" s="39"/>
      <c r="AB184" s="37"/>
      <c r="AC184" s="42"/>
      <c r="AD184" s="69"/>
      <c r="AE184" s="69"/>
      <c r="AF184" s="69"/>
      <c r="AG184" s="69"/>
      <c r="AH184" s="44"/>
      <c r="AI184" s="44"/>
      <c r="AK184" s="39"/>
      <c r="AL184" s="39"/>
      <c r="AM184" s="37"/>
      <c r="AN184" s="42"/>
      <c r="AO184" s="69"/>
      <c r="AP184" s="69"/>
      <c r="AQ184" s="69"/>
      <c r="AR184" s="69"/>
      <c r="AS184" s="38"/>
      <c r="AU184" s="39"/>
      <c r="AV184" s="98"/>
      <c r="AW184" s="37"/>
      <c r="AX184" s="10"/>
      <c r="AY184" s="69"/>
      <c r="AZ184" s="69"/>
      <c r="BA184" s="69"/>
      <c r="BB184" s="38"/>
      <c r="BD184" s="39"/>
      <c r="BE184" s="98"/>
      <c r="BF184" s="37"/>
      <c r="BG184" s="10"/>
      <c r="BH184" s="69"/>
      <c r="BI184" s="69"/>
      <c r="BJ184" s="69"/>
      <c r="BK184" s="69"/>
      <c r="BM184" s="39"/>
      <c r="BN184" s="98"/>
      <c r="BO184" s="37"/>
      <c r="BP184" s="42"/>
      <c r="BQ184" s="69"/>
      <c r="BR184" s="69"/>
      <c r="BS184" s="69"/>
      <c r="BT184" s="69"/>
      <c r="BU184" s="98"/>
      <c r="BV184" s="98"/>
      <c r="BW184" s="98"/>
      <c r="BY184" s="39"/>
      <c r="BZ184" s="98"/>
      <c r="CA184" s="37"/>
      <c r="CB184" s="42"/>
      <c r="CC184" s="69"/>
      <c r="CD184" s="69"/>
      <c r="CE184" s="69"/>
      <c r="CF184" s="69"/>
      <c r="CG184" s="98"/>
      <c r="CH184"/>
      <c r="CI184" s="98"/>
      <c r="CM184" s="39"/>
      <c r="CN184" s="98"/>
      <c r="CO184" s="10"/>
      <c r="CP184" s="10"/>
      <c r="CQ184" s="10"/>
      <c r="CR184" s="69"/>
      <c r="CS184" s="69"/>
      <c r="CT184" s="69"/>
      <c r="CV184" s="39"/>
      <c r="CW184" s="98"/>
      <c r="CX184" s="10"/>
      <c r="CY184" s="10"/>
      <c r="CZ184" s="10"/>
      <c r="DA184" s="69"/>
      <c r="DB184" s="69"/>
      <c r="DC184" s="69"/>
    </row>
    <row r="185" spans="8:107" s="45" customFormat="1" ht="15" x14ac:dyDescent="0.15">
      <c r="H185" s="39"/>
      <c r="I185" s="98"/>
      <c r="J185" s="37"/>
      <c r="K185" s="42"/>
      <c r="L185" s="69"/>
      <c r="M185" s="69"/>
      <c r="N185" s="69"/>
      <c r="O185" s="69"/>
      <c r="Q185" s="39"/>
      <c r="R185" s="98"/>
      <c r="S185" s="37"/>
      <c r="T185" s="42"/>
      <c r="U185" s="69"/>
      <c r="V185" s="69"/>
      <c r="W185" s="69"/>
      <c r="X185" s="69"/>
      <c r="Z185" s="39"/>
      <c r="AA185" s="39"/>
      <c r="AB185" s="37"/>
      <c r="AC185" s="42"/>
      <c r="AD185" s="69"/>
      <c r="AE185" s="69"/>
      <c r="AF185" s="69"/>
      <c r="AG185" s="69"/>
      <c r="AH185" s="44"/>
      <c r="AI185" s="44"/>
      <c r="AK185" s="39"/>
      <c r="AL185" s="39"/>
      <c r="AM185" s="37"/>
      <c r="AN185" s="42"/>
      <c r="AO185" s="69"/>
      <c r="AP185" s="69"/>
      <c r="AQ185" s="69"/>
      <c r="AR185" s="69"/>
      <c r="AS185" s="38"/>
      <c r="AU185" s="39"/>
      <c r="AV185" s="98"/>
      <c r="AW185" s="37"/>
      <c r="AX185" s="10"/>
      <c r="AY185" s="69"/>
      <c r="AZ185" s="69"/>
      <c r="BA185" s="69"/>
      <c r="BB185" s="38"/>
      <c r="BD185" s="39"/>
      <c r="BE185" s="98"/>
      <c r="BF185" s="37"/>
      <c r="BG185" s="10"/>
      <c r="BH185" s="69"/>
      <c r="BI185" s="69"/>
      <c r="BJ185" s="69"/>
      <c r="BK185" s="69"/>
      <c r="BM185" s="39"/>
      <c r="BN185" s="98"/>
      <c r="BO185" s="37"/>
      <c r="BP185" s="42"/>
      <c r="BQ185" s="69"/>
      <c r="BR185" s="69"/>
      <c r="BS185" s="69"/>
      <c r="BT185" s="69"/>
      <c r="BU185" s="98"/>
      <c r="BV185" s="98"/>
      <c r="BW185" s="98"/>
      <c r="BY185" s="39"/>
      <c r="BZ185" s="98"/>
      <c r="CA185" s="37"/>
      <c r="CB185" s="42"/>
      <c r="CC185" s="69"/>
      <c r="CD185" s="69"/>
      <c r="CE185" s="69"/>
      <c r="CF185" s="69"/>
      <c r="CG185" s="98"/>
      <c r="CH185"/>
      <c r="CI185" s="98"/>
      <c r="CM185" s="39"/>
      <c r="CN185" s="98"/>
      <c r="CO185" s="10"/>
      <c r="CP185" s="10"/>
      <c r="CQ185" s="10"/>
      <c r="CR185" s="69"/>
      <c r="CS185" s="69"/>
      <c r="CT185" s="69"/>
      <c r="CV185" s="39"/>
      <c r="CW185" s="98"/>
      <c r="CX185" s="10"/>
      <c r="CY185" s="10"/>
      <c r="CZ185" s="10"/>
      <c r="DA185" s="69"/>
      <c r="DB185" s="69"/>
      <c r="DC185" s="69"/>
    </row>
    <row r="186" spans="8:107" s="45" customFormat="1" ht="15" x14ac:dyDescent="0.15">
      <c r="H186" s="39"/>
      <c r="I186" s="98"/>
      <c r="J186" s="37"/>
      <c r="K186" s="42"/>
      <c r="L186" s="69"/>
      <c r="M186" s="69"/>
      <c r="N186" s="69"/>
      <c r="O186" s="69"/>
      <c r="Q186" s="39"/>
      <c r="R186" s="98"/>
      <c r="S186" s="37"/>
      <c r="T186" s="42"/>
      <c r="U186" s="69"/>
      <c r="V186" s="69"/>
      <c r="W186" s="69"/>
      <c r="X186" s="69"/>
      <c r="Z186" s="39"/>
      <c r="AA186" s="39"/>
      <c r="AB186" s="37"/>
      <c r="AC186" s="42"/>
      <c r="AD186" s="69"/>
      <c r="AE186" s="69"/>
      <c r="AF186" s="69"/>
      <c r="AG186" s="69"/>
      <c r="AH186" s="44"/>
      <c r="AI186" s="44"/>
      <c r="AK186" s="39"/>
      <c r="AL186" s="39"/>
      <c r="AM186" s="37"/>
      <c r="AN186" s="42"/>
      <c r="AO186" s="69"/>
      <c r="AP186" s="69"/>
      <c r="AQ186" s="69"/>
      <c r="AR186" s="69"/>
      <c r="AS186" s="38"/>
      <c r="AU186" s="39"/>
      <c r="AV186" s="98"/>
      <c r="AW186" s="37"/>
      <c r="AX186" s="10"/>
      <c r="AY186" s="69"/>
      <c r="AZ186" s="69"/>
      <c r="BA186" s="69"/>
      <c r="BB186" s="38"/>
      <c r="BD186" s="39"/>
      <c r="BE186" s="98"/>
      <c r="BF186" s="37"/>
      <c r="BG186" s="10"/>
      <c r="BH186" s="69"/>
      <c r="BI186" s="69"/>
      <c r="BJ186" s="69"/>
      <c r="BK186" s="69"/>
      <c r="BM186" s="39"/>
      <c r="BN186" s="98"/>
      <c r="BO186" s="37"/>
      <c r="BP186" s="42"/>
      <c r="BQ186" s="69"/>
      <c r="BR186" s="69"/>
      <c r="BS186" s="69"/>
      <c r="BT186" s="69"/>
      <c r="BU186" s="98"/>
      <c r="BV186" s="98"/>
      <c r="BW186" s="98"/>
      <c r="BY186" s="39"/>
      <c r="BZ186" s="98"/>
      <c r="CA186" s="37"/>
      <c r="CB186" s="42"/>
      <c r="CC186" s="69"/>
      <c r="CD186" s="69"/>
      <c r="CE186" s="69"/>
      <c r="CF186" s="69"/>
      <c r="CG186" s="98"/>
      <c r="CH186"/>
      <c r="CI186" s="98"/>
      <c r="CM186" s="39"/>
      <c r="CN186" s="98"/>
      <c r="CO186" s="10"/>
      <c r="CP186" s="10"/>
      <c r="CQ186" s="10"/>
      <c r="CR186" s="69"/>
      <c r="CS186" s="69"/>
      <c r="CT186" s="69"/>
      <c r="CV186" s="39"/>
      <c r="CW186" s="98"/>
      <c r="CX186" s="10"/>
      <c r="CY186" s="10"/>
      <c r="CZ186" s="10"/>
      <c r="DA186" s="69"/>
      <c r="DB186" s="69"/>
      <c r="DC186" s="69"/>
    </row>
    <row r="187" spans="8:107" s="45" customFormat="1" ht="15" x14ac:dyDescent="0.15">
      <c r="H187" s="39"/>
      <c r="I187" s="98"/>
      <c r="J187" s="37"/>
      <c r="K187" s="42"/>
      <c r="L187" s="69"/>
      <c r="M187" s="69"/>
      <c r="N187" s="69"/>
      <c r="O187" s="69"/>
      <c r="Q187" s="39"/>
      <c r="R187" s="98"/>
      <c r="S187" s="37"/>
      <c r="T187" s="42"/>
      <c r="U187" s="69"/>
      <c r="V187" s="69"/>
      <c r="W187" s="69"/>
      <c r="X187" s="69"/>
      <c r="Z187" s="39"/>
      <c r="AA187" s="39"/>
      <c r="AB187" s="37"/>
      <c r="AC187" s="42"/>
      <c r="AD187" s="69"/>
      <c r="AE187" s="69"/>
      <c r="AF187" s="69"/>
      <c r="AG187" s="69"/>
      <c r="AH187" s="44"/>
      <c r="AI187" s="44"/>
      <c r="AK187" s="39"/>
      <c r="AL187" s="39"/>
      <c r="AM187" s="37"/>
      <c r="AN187" s="42"/>
      <c r="AO187" s="69"/>
      <c r="AP187" s="69"/>
      <c r="AQ187" s="69"/>
      <c r="AR187" s="69"/>
      <c r="AS187" s="38"/>
      <c r="AU187" s="39"/>
      <c r="AV187" s="98"/>
      <c r="AW187" s="37"/>
      <c r="AX187" s="10"/>
      <c r="AY187" s="69"/>
      <c r="AZ187" s="69"/>
      <c r="BA187" s="69"/>
      <c r="BB187" s="38"/>
      <c r="BD187" s="39"/>
      <c r="BE187" s="98"/>
      <c r="BF187" s="37"/>
      <c r="BG187" s="10"/>
      <c r="BH187" s="69"/>
      <c r="BI187" s="69"/>
      <c r="BJ187" s="69"/>
      <c r="BK187" s="69"/>
      <c r="BM187" s="39"/>
      <c r="BN187" s="98"/>
      <c r="BO187" s="37"/>
      <c r="BP187" s="42"/>
      <c r="BQ187" s="69"/>
      <c r="BR187" s="69"/>
      <c r="BS187" s="69"/>
      <c r="BT187" s="69"/>
      <c r="BU187" s="98"/>
      <c r="BV187" s="98"/>
      <c r="BW187" s="98"/>
      <c r="BY187" s="39"/>
      <c r="BZ187" s="98"/>
      <c r="CA187" s="37"/>
      <c r="CB187" s="42"/>
      <c r="CC187" s="69"/>
      <c r="CD187" s="69"/>
      <c r="CE187" s="69"/>
      <c r="CF187" s="69"/>
      <c r="CG187" s="98"/>
      <c r="CH187"/>
      <c r="CI187" s="98"/>
      <c r="CM187" s="39"/>
      <c r="CN187" s="98"/>
      <c r="CO187" s="10"/>
      <c r="CP187" s="10"/>
      <c r="CQ187" s="10"/>
      <c r="CR187" s="69"/>
      <c r="CS187" s="69"/>
      <c r="CT187" s="69"/>
      <c r="CV187" s="39"/>
      <c r="CW187" s="98"/>
      <c r="CX187" s="10"/>
      <c r="CY187" s="10"/>
      <c r="CZ187" s="10"/>
      <c r="DA187" s="69"/>
      <c r="DB187" s="69"/>
      <c r="DC187" s="69"/>
    </row>
    <row r="188" spans="8:107" s="45" customFormat="1" ht="15" x14ac:dyDescent="0.15">
      <c r="H188" s="39"/>
      <c r="I188" s="98"/>
      <c r="J188" s="37"/>
      <c r="K188" s="42"/>
      <c r="L188" s="69"/>
      <c r="M188" s="69"/>
      <c r="N188" s="69"/>
      <c r="O188" s="69"/>
      <c r="Q188" s="39"/>
      <c r="R188" s="98"/>
      <c r="S188" s="37"/>
      <c r="T188" s="42"/>
      <c r="U188" s="69"/>
      <c r="V188" s="69"/>
      <c r="W188" s="69"/>
      <c r="X188" s="69"/>
      <c r="Z188" s="39"/>
      <c r="AA188" s="39"/>
      <c r="AB188" s="37"/>
      <c r="AC188" s="42"/>
      <c r="AD188" s="69"/>
      <c r="AE188" s="69"/>
      <c r="AF188" s="69"/>
      <c r="AG188" s="69"/>
      <c r="AH188" s="44"/>
      <c r="AI188" s="44"/>
      <c r="AK188" s="39"/>
      <c r="AL188" s="39"/>
      <c r="AM188" s="37"/>
      <c r="AN188" s="42"/>
      <c r="AO188" s="69"/>
      <c r="AP188" s="69"/>
      <c r="AQ188" s="69"/>
      <c r="AR188" s="69"/>
      <c r="AS188" s="38"/>
      <c r="AU188" s="39"/>
      <c r="AV188" s="98"/>
      <c r="AW188" s="37"/>
      <c r="AX188" s="10"/>
      <c r="AY188" s="69"/>
      <c r="AZ188" s="69"/>
      <c r="BA188" s="69"/>
      <c r="BB188" s="38"/>
      <c r="BD188" s="39"/>
      <c r="BE188" s="98"/>
      <c r="BF188" s="37"/>
      <c r="BG188" s="10"/>
      <c r="BH188" s="69"/>
      <c r="BI188" s="69"/>
      <c r="BJ188" s="69"/>
      <c r="BK188" s="69"/>
      <c r="BM188" s="39"/>
      <c r="BN188" s="98"/>
      <c r="BO188" s="37"/>
      <c r="BP188" s="42"/>
      <c r="BQ188" s="69"/>
      <c r="BR188" s="69"/>
      <c r="BS188" s="69"/>
      <c r="BT188" s="69"/>
      <c r="BU188" s="98"/>
      <c r="BV188" s="98"/>
      <c r="BW188" s="98"/>
      <c r="BY188" s="39"/>
      <c r="BZ188" s="98"/>
      <c r="CA188" s="37"/>
      <c r="CB188" s="42"/>
      <c r="CC188" s="69"/>
      <c r="CD188" s="69"/>
      <c r="CE188" s="69"/>
      <c r="CF188" s="69"/>
      <c r="CG188" s="98"/>
      <c r="CH188"/>
      <c r="CI188" s="98"/>
      <c r="CM188" s="39"/>
      <c r="CN188" s="98"/>
      <c r="CO188" s="10"/>
      <c r="CP188" s="10"/>
      <c r="CQ188" s="10"/>
      <c r="CR188" s="69"/>
      <c r="CS188" s="69"/>
      <c r="CT188" s="69"/>
      <c r="CV188" s="39"/>
      <c r="CW188" s="98"/>
      <c r="CX188" s="10"/>
      <c r="CY188" s="10"/>
      <c r="CZ188" s="10"/>
      <c r="DA188" s="69"/>
      <c r="DB188" s="69"/>
      <c r="DC188" s="69"/>
    </row>
    <row r="189" spans="8:107" s="45" customFormat="1" ht="15" x14ac:dyDescent="0.15">
      <c r="H189" s="39"/>
      <c r="I189" s="98"/>
      <c r="J189" s="37"/>
      <c r="K189" s="42"/>
      <c r="L189" s="69"/>
      <c r="M189" s="69"/>
      <c r="N189" s="69"/>
      <c r="O189" s="69"/>
      <c r="Q189" s="39"/>
      <c r="R189" s="98"/>
      <c r="S189" s="37"/>
      <c r="T189" s="42"/>
      <c r="U189" s="69"/>
      <c r="V189" s="69"/>
      <c r="W189" s="69"/>
      <c r="X189" s="69"/>
      <c r="Z189" s="39"/>
      <c r="AA189" s="39"/>
      <c r="AB189" s="37"/>
      <c r="AC189" s="42"/>
      <c r="AD189" s="69"/>
      <c r="AE189" s="69"/>
      <c r="AF189" s="69"/>
      <c r="AG189" s="69"/>
      <c r="AH189" s="44"/>
      <c r="AI189" s="44"/>
      <c r="AK189" s="39"/>
      <c r="AL189" s="39"/>
      <c r="AM189" s="37"/>
      <c r="AN189" s="42"/>
      <c r="AO189" s="69"/>
      <c r="AP189" s="69"/>
      <c r="AQ189" s="69"/>
      <c r="AR189" s="69"/>
      <c r="AS189" s="38"/>
      <c r="AU189" s="39"/>
      <c r="AV189" s="98"/>
      <c r="AW189" s="37"/>
      <c r="AX189" s="10"/>
      <c r="AY189" s="69"/>
      <c r="AZ189" s="69"/>
      <c r="BA189" s="69"/>
      <c r="BB189" s="38"/>
      <c r="BD189" s="39"/>
      <c r="BE189" s="98"/>
      <c r="BF189" s="37"/>
      <c r="BG189" s="10"/>
      <c r="BH189" s="69"/>
      <c r="BI189" s="69"/>
      <c r="BJ189" s="69"/>
      <c r="BK189" s="69"/>
      <c r="BM189" s="39"/>
      <c r="BN189" s="98"/>
      <c r="BO189" s="37"/>
      <c r="BP189" s="42"/>
      <c r="BQ189" s="69"/>
      <c r="BR189" s="69"/>
      <c r="BS189" s="69"/>
      <c r="BT189" s="69"/>
      <c r="BU189" s="98"/>
      <c r="BV189" s="98"/>
      <c r="BW189" s="98"/>
      <c r="BY189" s="39"/>
      <c r="BZ189" s="98"/>
      <c r="CA189" s="37"/>
      <c r="CB189" s="42"/>
      <c r="CC189" s="69"/>
      <c r="CD189" s="69"/>
      <c r="CE189" s="69"/>
      <c r="CF189" s="69"/>
      <c r="CG189" s="98"/>
      <c r="CH189"/>
      <c r="CI189" s="98"/>
      <c r="CM189" s="39"/>
      <c r="CN189" s="98"/>
      <c r="CO189" s="10"/>
      <c r="CP189" s="10"/>
      <c r="CQ189" s="10"/>
      <c r="CR189" s="69"/>
      <c r="CS189" s="69"/>
      <c r="CT189" s="69"/>
      <c r="CV189" s="39"/>
      <c r="CW189" s="98"/>
      <c r="CX189" s="10"/>
      <c r="CY189" s="10"/>
      <c r="CZ189" s="10"/>
      <c r="DA189" s="69"/>
      <c r="DB189" s="69"/>
      <c r="DC189" s="69"/>
    </row>
    <row r="190" spans="8:107" s="45" customFormat="1" ht="15" x14ac:dyDescent="0.15">
      <c r="H190" s="39"/>
      <c r="I190" s="98"/>
      <c r="J190" s="37"/>
      <c r="K190" s="42"/>
      <c r="L190" s="69"/>
      <c r="M190" s="69"/>
      <c r="N190" s="69"/>
      <c r="O190" s="69"/>
      <c r="Q190" s="39"/>
      <c r="R190" s="98"/>
      <c r="S190" s="37"/>
      <c r="T190" s="42"/>
      <c r="U190" s="69"/>
      <c r="V190" s="69"/>
      <c r="W190" s="69"/>
      <c r="X190" s="69"/>
      <c r="Z190" s="39"/>
      <c r="AA190" s="39"/>
      <c r="AB190" s="37"/>
      <c r="AC190" s="42"/>
      <c r="AD190" s="69"/>
      <c r="AE190" s="69"/>
      <c r="AF190" s="69"/>
      <c r="AG190" s="69"/>
      <c r="AH190" s="44"/>
      <c r="AI190" s="44"/>
      <c r="AK190" s="39"/>
      <c r="AL190" s="39"/>
      <c r="AM190" s="37"/>
      <c r="AN190" s="42"/>
      <c r="AO190" s="69"/>
      <c r="AP190" s="69"/>
      <c r="AQ190" s="69"/>
      <c r="AR190" s="69"/>
      <c r="AS190" s="38"/>
      <c r="AU190" s="39"/>
      <c r="AV190" s="98"/>
      <c r="AW190" s="37"/>
      <c r="AX190" s="10"/>
      <c r="AY190" s="69"/>
      <c r="AZ190" s="69"/>
      <c r="BA190" s="69"/>
      <c r="BB190" s="38"/>
      <c r="BD190" s="39"/>
      <c r="BE190" s="98"/>
      <c r="BF190" s="37"/>
      <c r="BG190" s="10"/>
      <c r="BH190" s="69"/>
      <c r="BI190" s="69"/>
      <c r="BJ190" s="69"/>
      <c r="BK190" s="69"/>
      <c r="BM190" s="39"/>
      <c r="BN190" s="98"/>
      <c r="BO190" s="37"/>
      <c r="BP190" s="42"/>
      <c r="BQ190" s="69"/>
      <c r="BR190" s="69"/>
      <c r="BS190" s="69"/>
      <c r="BT190" s="69"/>
      <c r="BU190" s="98"/>
      <c r="BV190" s="98"/>
      <c r="BW190" s="98"/>
      <c r="BY190" s="39"/>
      <c r="BZ190" s="98"/>
      <c r="CA190" s="37"/>
      <c r="CB190" s="42"/>
      <c r="CC190" s="69"/>
      <c r="CD190" s="69"/>
      <c r="CE190" s="69"/>
      <c r="CF190" s="69"/>
      <c r="CG190" s="98"/>
      <c r="CH190"/>
      <c r="CI190" s="98"/>
      <c r="CM190" s="39"/>
      <c r="CN190" s="98"/>
      <c r="CO190" s="10"/>
      <c r="CP190" s="10"/>
      <c r="CQ190" s="10"/>
      <c r="CR190" s="69"/>
      <c r="CS190" s="69"/>
      <c r="CT190" s="69"/>
      <c r="CV190" s="39"/>
      <c r="CW190" s="98"/>
      <c r="CX190" s="10"/>
      <c r="CY190" s="10"/>
      <c r="CZ190" s="10"/>
      <c r="DA190" s="69"/>
      <c r="DB190" s="69"/>
      <c r="DC190" s="69"/>
    </row>
    <row r="191" spans="8:107" s="45" customFormat="1" ht="15" x14ac:dyDescent="0.15">
      <c r="H191" s="39"/>
      <c r="I191" s="98"/>
      <c r="J191" s="37"/>
      <c r="K191" s="42"/>
      <c r="L191" s="69"/>
      <c r="M191" s="69"/>
      <c r="N191" s="69"/>
      <c r="O191" s="69"/>
      <c r="Q191" s="39"/>
      <c r="R191" s="98"/>
      <c r="S191" s="37"/>
      <c r="T191" s="42"/>
      <c r="U191" s="69"/>
      <c r="V191" s="69"/>
      <c r="W191" s="69"/>
      <c r="X191" s="69"/>
      <c r="Z191" s="39"/>
      <c r="AA191" s="39"/>
      <c r="AB191" s="37"/>
      <c r="AC191" s="42"/>
      <c r="AD191" s="69"/>
      <c r="AE191" s="69"/>
      <c r="AF191" s="69"/>
      <c r="AG191" s="69"/>
      <c r="AH191" s="44"/>
      <c r="AI191" s="44"/>
      <c r="AK191" s="39"/>
      <c r="AL191" s="39"/>
      <c r="AM191" s="37"/>
      <c r="AN191" s="42"/>
      <c r="AO191" s="69"/>
      <c r="AP191" s="69"/>
      <c r="AQ191" s="69"/>
      <c r="AR191" s="69"/>
      <c r="AS191" s="38"/>
      <c r="AU191" s="39"/>
      <c r="AV191" s="98"/>
      <c r="AW191" s="37"/>
      <c r="AX191" s="10"/>
      <c r="AY191" s="69"/>
      <c r="AZ191" s="69"/>
      <c r="BA191" s="69"/>
      <c r="BB191" s="38"/>
      <c r="BD191" s="39"/>
      <c r="BE191" s="98"/>
      <c r="BF191" s="37"/>
      <c r="BG191" s="10"/>
      <c r="BH191" s="69"/>
      <c r="BI191" s="69"/>
      <c r="BJ191" s="69"/>
      <c r="BK191" s="69"/>
      <c r="BM191" s="39"/>
      <c r="BN191" s="98"/>
      <c r="BO191" s="37"/>
      <c r="BP191" s="42"/>
      <c r="BQ191" s="69"/>
      <c r="BR191" s="69"/>
      <c r="BS191" s="69"/>
      <c r="BT191" s="69"/>
      <c r="BU191" s="98"/>
      <c r="BV191" s="98"/>
      <c r="BW191" s="98"/>
      <c r="BY191" s="39"/>
      <c r="BZ191" s="98"/>
      <c r="CA191" s="37"/>
      <c r="CB191" s="42"/>
      <c r="CC191" s="69"/>
      <c r="CD191" s="69"/>
      <c r="CE191" s="69"/>
      <c r="CF191" s="69"/>
      <c r="CG191" s="98"/>
      <c r="CH191"/>
      <c r="CI191" s="98"/>
      <c r="CM191" s="39"/>
      <c r="CN191" s="98"/>
      <c r="CO191" s="10"/>
      <c r="CP191" s="10"/>
      <c r="CQ191" s="10"/>
      <c r="CR191" s="69"/>
      <c r="CS191" s="69"/>
      <c r="CT191" s="69"/>
      <c r="CV191" s="39"/>
      <c r="CW191" s="98"/>
      <c r="CX191" s="10"/>
      <c r="CY191" s="10"/>
      <c r="CZ191" s="10"/>
      <c r="DA191" s="69"/>
      <c r="DB191" s="69"/>
      <c r="DC191" s="69"/>
    </row>
    <row r="192" spans="8:107" s="45" customFormat="1" ht="15" x14ac:dyDescent="0.15">
      <c r="H192" s="39"/>
      <c r="I192" s="98"/>
      <c r="J192" s="37"/>
      <c r="K192" s="42"/>
      <c r="L192" s="69"/>
      <c r="M192" s="69"/>
      <c r="N192" s="69"/>
      <c r="O192" s="69"/>
      <c r="Q192" s="39"/>
      <c r="R192" s="98"/>
      <c r="S192" s="37"/>
      <c r="T192" s="42"/>
      <c r="U192" s="69"/>
      <c r="V192" s="69"/>
      <c r="W192" s="69"/>
      <c r="X192" s="69"/>
      <c r="Z192" s="39"/>
      <c r="AA192" s="39"/>
      <c r="AB192" s="37"/>
      <c r="AC192" s="42"/>
      <c r="AD192" s="69"/>
      <c r="AE192" s="69"/>
      <c r="AF192" s="69"/>
      <c r="AG192" s="69"/>
      <c r="AH192" s="44"/>
      <c r="AI192" s="44"/>
      <c r="AK192" s="39"/>
      <c r="AL192" s="39"/>
      <c r="AM192" s="37"/>
      <c r="AN192" s="42"/>
      <c r="AO192" s="69"/>
      <c r="AP192" s="69"/>
      <c r="AQ192" s="69"/>
      <c r="AR192" s="69"/>
      <c r="AS192" s="38"/>
      <c r="AU192" s="39"/>
      <c r="AV192" s="98"/>
      <c r="AW192" s="37"/>
      <c r="AX192" s="10"/>
      <c r="AY192" s="69"/>
      <c r="AZ192" s="69"/>
      <c r="BA192" s="69"/>
      <c r="BB192" s="38"/>
      <c r="BD192" s="39"/>
      <c r="BE192" s="98"/>
      <c r="BF192" s="37"/>
      <c r="BG192" s="10"/>
      <c r="BH192" s="69"/>
      <c r="BI192" s="69"/>
      <c r="BJ192" s="69"/>
      <c r="BK192" s="69"/>
      <c r="BM192" s="39"/>
      <c r="BN192" s="98"/>
      <c r="BO192" s="37"/>
      <c r="BP192" s="42"/>
      <c r="BQ192" s="69"/>
      <c r="BR192" s="69"/>
      <c r="BS192" s="69"/>
      <c r="BT192" s="69"/>
      <c r="BU192" s="98"/>
      <c r="BV192" s="98"/>
      <c r="BW192" s="98"/>
      <c r="BY192" s="39"/>
      <c r="BZ192" s="98"/>
      <c r="CA192" s="37"/>
      <c r="CB192" s="42"/>
      <c r="CC192" s="69"/>
      <c r="CD192" s="69"/>
      <c r="CE192" s="69"/>
      <c r="CF192" s="69"/>
      <c r="CG192" s="98"/>
      <c r="CH192"/>
      <c r="CI192" s="98"/>
      <c r="CM192" s="39"/>
      <c r="CN192" s="98"/>
      <c r="CO192" s="10"/>
      <c r="CP192" s="10"/>
      <c r="CQ192" s="10"/>
      <c r="CR192" s="69"/>
      <c r="CS192" s="69"/>
      <c r="CT192" s="69"/>
      <c r="CV192" s="39"/>
      <c r="CW192" s="98"/>
      <c r="CX192" s="10"/>
      <c r="CY192" s="10"/>
      <c r="CZ192" s="10"/>
      <c r="DA192" s="69"/>
      <c r="DB192" s="69"/>
      <c r="DC192" s="69"/>
    </row>
    <row r="193" spans="8:107" s="45" customFormat="1" ht="15" x14ac:dyDescent="0.15">
      <c r="H193" s="39"/>
      <c r="I193" s="98"/>
      <c r="J193" s="37"/>
      <c r="K193" s="42"/>
      <c r="L193" s="69"/>
      <c r="M193" s="69"/>
      <c r="N193" s="69"/>
      <c r="O193" s="69"/>
      <c r="Q193" s="39"/>
      <c r="R193" s="98"/>
      <c r="S193" s="37"/>
      <c r="T193" s="42"/>
      <c r="U193" s="69"/>
      <c r="V193" s="69"/>
      <c r="W193" s="69"/>
      <c r="X193" s="69"/>
      <c r="Z193" s="39"/>
      <c r="AA193" s="39"/>
      <c r="AB193" s="37"/>
      <c r="AC193" s="42"/>
      <c r="AD193" s="69"/>
      <c r="AE193" s="69"/>
      <c r="AF193" s="69"/>
      <c r="AG193" s="69"/>
      <c r="AH193" s="44"/>
      <c r="AI193" s="44"/>
      <c r="AK193" s="39"/>
      <c r="AL193" s="39"/>
      <c r="AM193" s="37"/>
      <c r="AN193" s="42"/>
      <c r="AO193" s="69"/>
      <c r="AP193" s="69"/>
      <c r="AQ193" s="69"/>
      <c r="AR193" s="69"/>
      <c r="AS193" s="38"/>
      <c r="AU193" s="39"/>
      <c r="AV193" s="98"/>
      <c r="AW193" s="37"/>
      <c r="AX193" s="10"/>
      <c r="AY193" s="69"/>
      <c r="AZ193" s="69"/>
      <c r="BA193" s="69"/>
      <c r="BB193" s="38"/>
      <c r="BD193" s="39"/>
      <c r="BE193" s="98"/>
      <c r="BF193" s="37"/>
      <c r="BG193" s="10"/>
      <c r="BH193" s="69"/>
      <c r="BI193" s="69"/>
      <c r="BJ193" s="69"/>
      <c r="BK193" s="69"/>
      <c r="BM193" s="39"/>
      <c r="BN193" s="98"/>
      <c r="BO193" s="37"/>
      <c r="BP193" s="42"/>
      <c r="BQ193" s="69"/>
      <c r="BR193" s="69"/>
      <c r="BS193" s="69"/>
      <c r="BT193" s="69"/>
      <c r="BU193" s="98"/>
      <c r="BV193" s="98"/>
      <c r="BW193" s="98"/>
      <c r="BY193" s="39"/>
      <c r="BZ193" s="98"/>
      <c r="CA193" s="37"/>
      <c r="CB193" s="42"/>
      <c r="CC193" s="69"/>
      <c r="CD193" s="69"/>
      <c r="CE193" s="69"/>
      <c r="CF193" s="69"/>
      <c r="CG193" s="98"/>
      <c r="CH193"/>
      <c r="CI193" s="98"/>
      <c r="CM193" s="39"/>
      <c r="CN193" s="98"/>
      <c r="CO193" s="10"/>
      <c r="CP193" s="10"/>
      <c r="CQ193" s="10"/>
      <c r="CR193" s="69"/>
      <c r="CS193" s="69"/>
      <c r="CT193" s="69"/>
      <c r="CV193" s="39"/>
      <c r="CW193" s="98"/>
      <c r="CX193" s="10"/>
      <c r="CY193" s="10"/>
      <c r="CZ193" s="10"/>
      <c r="DA193" s="69"/>
      <c r="DB193" s="69"/>
      <c r="DC193" s="69"/>
    </row>
    <row r="194" spans="8:107" s="45" customFormat="1" ht="15" x14ac:dyDescent="0.15">
      <c r="H194" s="39"/>
      <c r="I194" s="98"/>
      <c r="J194" s="37"/>
      <c r="K194" s="42"/>
      <c r="L194" s="69"/>
      <c r="M194" s="69"/>
      <c r="N194" s="69"/>
      <c r="O194" s="69"/>
      <c r="Q194" s="39"/>
      <c r="R194" s="98"/>
      <c r="S194" s="37"/>
      <c r="T194" s="42"/>
      <c r="U194" s="69"/>
      <c r="V194" s="69"/>
      <c r="W194" s="69"/>
      <c r="X194" s="69"/>
      <c r="Z194" s="39"/>
      <c r="AA194" s="39"/>
      <c r="AB194" s="37"/>
      <c r="AC194" s="42"/>
      <c r="AD194" s="69"/>
      <c r="AE194" s="69"/>
      <c r="AF194" s="69"/>
      <c r="AG194" s="69"/>
      <c r="AH194" s="44"/>
      <c r="AI194" s="44"/>
      <c r="AK194" s="39"/>
      <c r="AL194" s="39"/>
      <c r="AM194" s="37"/>
      <c r="AN194" s="42"/>
      <c r="AO194" s="69"/>
      <c r="AP194" s="69"/>
      <c r="AQ194" s="69"/>
      <c r="AR194" s="69"/>
      <c r="AS194" s="38"/>
      <c r="AU194" s="39"/>
      <c r="AV194" s="98"/>
      <c r="AW194" s="37"/>
      <c r="AX194" s="10"/>
      <c r="AY194" s="69"/>
      <c r="AZ194" s="69"/>
      <c r="BA194" s="69"/>
      <c r="BB194" s="38"/>
      <c r="BD194" s="39"/>
      <c r="BE194" s="98"/>
      <c r="BF194" s="37"/>
      <c r="BG194" s="10"/>
      <c r="BH194" s="69"/>
      <c r="BI194" s="69"/>
      <c r="BJ194" s="69"/>
      <c r="BK194" s="69"/>
      <c r="BM194" s="39"/>
      <c r="BN194" s="98"/>
      <c r="BO194" s="37"/>
      <c r="BP194" s="42"/>
      <c r="BQ194" s="69"/>
      <c r="BR194" s="69"/>
      <c r="BS194" s="69"/>
      <c r="BT194" s="69"/>
      <c r="BU194" s="98"/>
      <c r="BV194" s="98"/>
      <c r="BW194" s="98"/>
      <c r="BY194" s="39"/>
      <c r="BZ194" s="98"/>
      <c r="CA194" s="37"/>
      <c r="CB194" s="42"/>
      <c r="CC194" s="69"/>
      <c r="CD194" s="69"/>
      <c r="CE194" s="69"/>
      <c r="CF194" s="69"/>
      <c r="CG194" s="98"/>
      <c r="CH194"/>
      <c r="CI194" s="98"/>
      <c r="CM194" s="39"/>
      <c r="CN194" s="98"/>
      <c r="CO194" s="10"/>
      <c r="CP194" s="10"/>
      <c r="CQ194" s="10"/>
      <c r="CR194" s="69"/>
      <c r="CS194" s="69"/>
      <c r="CT194" s="69"/>
      <c r="CV194" s="39"/>
      <c r="CW194" s="98"/>
      <c r="CX194" s="10"/>
      <c r="CY194" s="10"/>
      <c r="CZ194" s="10"/>
      <c r="DA194" s="69"/>
      <c r="DB194" s="69"/>
      <c r="DC194" s="69"/>
    </row>
    <row r="195" spans="8:107" s="45" customFormat="1" ht="15" x14ac:dyDescent="0.15">
      <c r="H195" s="39"/>
      <c r="I195" s="98"/>
      <c r="J195" s="37"/>
      <c r="K195" s="42"/>
      <c r="L195" s="69"/>
      <c r="M195" s="69"/>
      <c r="N195" s="69"/>
      <c r="O195" s="69"/>
      <c r="Q195" s="39"/>
      <c r="R195" s="98"/>
      <c r="S195" s="37"/>
      <c r="T195" s="42"/>
      <c r="U195" s="69"/>
      <c r="V195" s="69"/>
      <c r="W195" s="69"/>
      <c r="X195" s="69"/>
      <c r="Z195" s="39"/>
      <c r="AA195" s="39"/>
      <c r="AB195" s="37"/>
      <c r="AC195" s="42"/>
      <c r="AD195" s="69"/>
      <c r="AE195" s="69"/>
      <c r="AF195" s="69"/>
      <c r="AG195" s="69"/>
      <c r="AH195" s="44"/>
      <c r="AI195" s="44"/>
      <c r="AK195" s="39"/>
      <c r="AL195" s="39"/>
      <c r="AM195" s="37"/>
      <c r="AN195" s="42"/>
      <c r="AO195" s="69"/>
      <c r="AP195" s="69"/>
      <c r="AQ195" s="69"/>
      <c r="AR195" s="69"/>
      <c r="AS195" s="38"/>
      <c r="AU195" s="39"/>
      <c r="AV195" s="98"/>
      <c r="AW195" s="37"/>
      <c r="AX195" s="10"/>
      <c r="AY195" s="69"/>
      <c r="AZ195" s="69"/>
      <c r="BA195" s="69"/>
      <c r="BB195" s="38"/>
      <c r="BD195" s="39"/>
      <c r="BE195" s="98"/>
      <c r="BF195" s="37"/>
      <c r="BG195" s="10"/>
      <c r="BH195" s="69"/>
      <c r="BI195" s="69"/>
      <c r="BJ195" s="69"/>
      <c r="BK195" s="69"/>
      <c r="BM195" s="39"/>
      <c r="BN195" s="98"/>
      <c r="BO195" s="37"/>
      <c r="BP195" s="42"/>
      <c r="BQ195" s="69"/>
      <c r="BR195" s="69"/>
      <c r="BS195" s="69"/>
      <c r="BT195" s="69"/>
      <c r="BU195" s="98"/>
      <c r="BV195" s="98"/>
      <c r="BW195" s="98"/>
      <c r="BY195" s="39"/>
      <c r="BZ195" s="98"/>
      <c r="CA195" s="37"/>
      <c r="CB195" s="42"/>
      <c r="CC195" s="69"/>
      <c r="CD195" s="69"/>
      <c r="CE195" s="69"/>
      <c r="CF195" s="69"/>
      <c r="CG195" s="98"/>
      <c r="CH195"/>
      <c r="CI195" s="98"/>
      <c r="CM195" s="39"/>
      <c r="CN195" s="98"/>
      <c r="CO195" s="10"/>
      <c r="CP195" s="10"/>
      <c r="CQ195" s="10"/>
      <c r="CR195" s="69"/>
      <c r="CS195" s="69"/>
      <c r="CT195" s="69"/>
      <c r="CV195" s="39"/>
      <c r="CW195" s="98"/>
      <c r="CX195" s="10"/>
      <c r="CY195" s="10"/>
      <c r="CZ195" s="10"/>
      <c r="DA195" s="69"/>
      <c r="DB195" s="69"/>
      <c r="DC195" s="69"/>
    </row>
    <row r="196" spans="8:107" s="45" customFormat="1" ht="15" x14ac:dyDescent="0.15">
      <c r="H196" s="39"/>
      <c r="I196" s="98"/>
      <c r="J196" s="37"/>
      <c r="K196" s="42"/>
      <c r="L196" s="69"/>
      <c r="M196" s="69"/>
      <c r="N196" s="69"/>
      <c r="O196" s="69"/>
      <c r="Q196" s="39"/>
      <c r="R196" s="98"/>
      <c r="S196" s="37"/>
      <c r="T196" s="42"/>
      <c r="U196" s="69"/>
      <c r="V196" s="69"/>
      <c r="W196" s="69"/>
      <c r="X196" s="69"/>
      <c r="Z196" s="39"/>
      <c r="AA196" s="39"/>
      <c r="AB196" s="37"/>
      <c r="AC196" s="42"/>
      <c r="AD196" s="69"/>
      <c r="AE196" s="69"/>
      <c r="AF196" s="69"/>
      <c r="AG196" s="69"/>
      <c r="AH196" s="44"/>
      <c r="AI196" s="44"/>
      <c r="AK196" s="39"/>
      <c r="AL196" s="39"/>
      <c r="AM196" s="37"/>
      <c r="AN196" s="42"/>
      <c r="AO196" s="69"/>
      <c r="AP196" s="69"/>
      <c r="AQ196" s="69"/>
      <c r="AR196" s="69"/>
      <c r="AS196" s="38"/>
      <c r="AU196" s="39"/>
      <c r="AV196" s="98"/>
      <c r="AW196" s="37"/>
      <c r="AX196" s="10"/>
      <c r="AY196" s="69"/>
      <c r="AZ196" s="69"/>
      <c r="BA196" s="69"/>
      <c r="BB196" s="38"/>
      <c r="BD196" s="39"/>
      <c r="BE196" s="98"/>
      <c r="BF196" s="37"/>
      <c r="BG196" s="10"/>
      <c r="BH196" s="69"/>
      <c r="BI196" s="69"/>
      <c r="BJ196" s="69"/>
      <c r="BK196" s="69"/>
      <c r="BM196" s="39"/>
      <c r="BN196" s="98"/>
      <c r="BO196" s="37"/>
      <c r="BP196" s="42"/>
      <c r="BQ196" s="69"/>
      <c r="BR196" s="69"/>
      <c r="BS196" s="69"/>
      <c r="BT196" s="69"/>
      <c r="BU196" s="98"/>
      <c r="BV196" s="98"/>
      <c r="BW196" s="98"/>
      <c r="BY196" s="39"/>
      <c r="BZ196" s="98"/>
      <c r="CA196" s="37"/>
      <c r="CB196" s="42"/>
      <c r="CC196" s="69"/>
      <c r="CD196" s="69"/>
      <c r="CE196" s="69"/>
      <c r="CF196" s="69"/>
      <c r="CG196" s="98"/>
      <c r="CH196"/>
      <c r="CI196" s="98"/>
      <c r="CM196" s="39"/>
      <c r="CN196" s="98"/>
      <c r="CO196" s="10"/>
      <c r="CP196" s="10"/>
      <c r="CQ196" s="10"/>
      <c r="CR196" s="69"/>
      <c r="CS196" s="69"/>
      <c r="CT196" s="69"/>
      <c r="CV196" s="39"/>
      <c r="CW196" s="98"/>
      <c r="CX196" s="10"/>
      <c r="CY196" s="10"/>
      <c r="CZ196" s="10"/>
      <c r="DA196" s="69"/>
      <c r="DB196" s="69"/>
      <c r="DC196" s="69"/>
    </row>
    <row r="197" spans="8:107" s="45" customFormat="1" ht="15" x14ac:dyDescent="0.15">
      <c r="H197" s="39"/>
      <c r="I197" s="98"/>
      <c r="J197" s="37"/>
      <c r="K197" s="42"/>
      <c r="L197" s="69"/>
      <c r="M197" s="69"/>
      <c r="N197" s="69"/>
      <c r="O197" s="69"/>
      <c r="Q197" s="39"/>
      <c r="R197" s="98"/>
      <c r="S197" s="37"/>
      <c r="T197" s="42"/>
      <c r="U197" s="69"/>
      <c r="V197" s="69"/>
      <c r="W197" s="69"/>
      <c r="X197" s="69"/>
      <c r="Z197" s="39"/>
      <c r="AA197" s="39"/>
      <c r="AB197" s="37"/>
      <c r="AC197" s="42"/>
      <c r="AD197" s="69"/>
      <c r="AE197" s="69"/>
      <c r="AF197" s="69"/>
      <c r="AG197" s="69"/>
      <c r="AH197" s="44"/>
      <c r="AI197" s="44"/>
      <c r="AK197" s="39"/>
      <c r="AL197" s="39"/>
      <c r="AM197" s="37"/>
      <c r="AN197" s="42"/>
      <c r="AO197" s="69"/>
      <c r="AP197" s="69"/>
      <c r="AQ197" s="69"/>
      <c r="AR197" s="69"/>
      <c r="AS197" s="38"/>
      <c r="AU197" s="39"/>
      <c r="AV197" s="98"/>
      <c r="AW197" s="37"/>
      <c r="AX197" s="10"/>
      <c r="AY197" s="69"/>
      <c r="AZ197" s="69"/>
      <c r="BA197" s="69"/>
      <c r="BB197" s="38"/>
      <c r="BD197" s="39"/>
      <c r="BE197" s="98"/>
      <c r="BF197" s="37"/>
      <c r="BG197" s="10"/>
      <c r="BH197" s="69"/>
      <c r="BI197" s="69"/>
      <c r="BJ197" s="69"/>
      <c r="BK197" s="69"/>
      <c r="BM197" s="39"/>
      <c r="BN197" s="98"/>
      <c r="BO197" s="37"/>
      <c r="BP197" s="42"/>
      <c r="BQ197" s="69"/>
      <c r="BR197" s="69"/>
      <c r="BS197" s="69"/>
      <c r="BT197" s="69"/>
      <c r="BU197" s="98"/>
      <c r="BV197" s="98"/>
      <c r="BW197" s="98"/>
      <c r="BY197" s="39"/>
      <c r="BZ197" s="98"/>
      <c r="CA197" s="37"/>
      <c r="CB197" s="42"/>
      <c r="CC197" s="69"/>
      <c r="CD197" s="69"/>
      <c r="CE197" s="69"/>
      <c r="CF197" s="69"/>
      <c r="CG197" s="98"/>
      <c r="CH197"/>
      <c r="CI197" s="98"/>
      <c r="CM197" s="39"/>
      <c r="CN197" s="98"/>
      <c r="CO197" s="10"/>
      <c r="CP197" s="10"/>
      <c r="CQ197" s="10"/>
      <c r="CR197" s="69"/>
      <c r="CS197" s="69"/>
      <c r="CT197" s="69"/>
      <c r="CV197" s="39"/>
      <c r="CW197" s="98"/>
      <c r="CX197" s="10"/>
      <c r="CY197" s="10"/>
      <c r="CZ197" s="10"/>
      <c r="DA197" s="69"/>
      <c r="DB197" s="69"/>
      <c r="DC197" s="69"/>
    </row>
    <row r="198" spans="8:107" s="45" customFormat="1" ht="15" x14ac:dyDescent="0.15">
      <c r="H198" s="39"/>
      <c r="I198" s="98"/>
      <c r="J198" s="37"/>
      <c r="K198" s="42"/>
      <c r="L198" s="69"/>
      <c r="M198" s="69"/>
      <c r="N198" s="69"/>
      <c r="O198" s="69"/>
      <c r="Q198" s="39"/>
      <c r="R198" s="98"/>
      <c r="S198" s="37"/>
      <c r="T198" s="42"/>
      <c r="U198" s="69"/>
      <c r="V198" s="69"/>
      <c r="W198" s="69"/>
      <c r="X198" s="69"/>
      <c r="Z198" s="39"/>
      <c r="AA198" s="39"/>
      <c r="AB198" s="37"/>
      <c r="AC198" s="42"/>
      <c r="AD198" s="69"/>
      <c r="AE198" s="69"/>
      <c r="AF198" s="69"/>
      <c r="AG198" s="69"/>
      <c r="AH198" s="44"/>
      <c r="AI198" s="44"/>
      <c r="AK198" s="39"/>
      <c r="AL198" s="39"/>
      <c r="AM198" s="37"/>
      <c r="AN198" s="42"/>
      <c r="AO198" s="69"/>
      <c r="AP198" s="69"/>
      <c r="AQ198" s="69"/>
      <c r="AR198" s="69"/>
      <c r="AS198" s="38"/>
      <c r="AU198" s="39"/>
      <c r="AV198" s="98"/>
      <c r="AW198" s="37"/>
      <c r="AX198" s="10"/>
      <c r="AY198" s="69"/>
      <c r="AZ198" s="69"/>
      <c r="BA198" s="69"/>
      <c r="BB198" s="38"/>
      <c r="BD198" s="39"/>
      <c r="BE198" s="98"/>
      <c r="BF198" s="37"/>
      <c r="BG198" s="10"/>
      <c r="BH198" s="69"/>
      <c r="BI198" s="69"/>
      <c r="BJ198" s="69"/>
      <c r="BK198" s="69"/>
      <c r="BM198" s="39"/>
      <c r="BN198" s="98"/>
      <c r="BO198" s="37"/>
      <c r="BP198" s="42"/>
      <c r="BQ198" s="69"/>
      <c r="BR198" s="69"/>
      <c r="BS198" s="69"/>
      <c r="BT198" s="69"/>
      <c r="BU198" s="98"/>
      <c r="BV198" s="98"/>
      <c r="BW198" s="98"/>
      <c r="BY198" s="39"/>
      <c r="BZ198" s="98"/>
      <c r="CA198" s="37"/>
      <c r="CB198" s="42"/>
      <c r="CC198" s="69"/>
      <c r="CD198" s="69"/>
      <c r="CE198" s="69"/>
      <c r="CF198" s="69"/>
      <c r="CG198" s="98"/>
      <c r="CH198"/>
      <c r="CI198" s="98"/>
      <c r="CM198" s="39"/>
      <c r="CN198" s="98"/>
      <c r="CO198" s="10"/>
      <c r="CP198" s="10"/>
      <c r="CQ198" s="10"/>
      <c r="CR198" s="69"/>
      <c r="CS198" s="69"/>
      <c r="CT198" s="69"/>
      <c r="CV198" s="39"/>
      <c r="CW198" s="98"/>
      <c r="CX198" s="10"/>
      <c r="CY198" s="10"/>
      <c r="CZ198" s="10"/>
      <c r="DA198" s="69"/>
      <c r="DB198" s="69"/>
      <c r="DC198" s="69"/>
    </row>
    <row r="199" spans="8:107" s="45" customFormat="1" ht="15" x14ac:dyDescent="0.15">
      <c r="H199" s="39"/>
      <c r="I199" s="98"/>
      <c r="J199" s="37"/>
      <c r="K199" s="42"/>
      <c r="L199" s="69"/>
      <c r="M199" s="69"/>
      <c r="N199" s="69"/>
      <c r="O199" s="69"/>
      <c r="Q199" s="39"/>
      <c r="R199" s="98"/>
      <c r="S199" s="37"/>
      <c r="T199" s="42"/>
      <c r="U199" s="69"/>
      <c r="V199" s="69"/>
      <c r="W199" s="69"/>
      <c r="X199" s="69"/>
      <c r="Z199" s="39"/>
      <c r="AA199" s="39"/>
      <c r="AB199" s="37"/>
      <c r="AC199" s="42"/>
      <c r="AD199" s="69"/>
      <c r="AE199" s="69"/>
      <c r="AF199" s="69"/>
      <c r="AG199" s="69"/>
      <c r="AH199" s="44"/>
      <c r="AI199" s="44"/>
      <c r="AK199" s="39"/>
      <c r="AL199" s="39"/>
      <c r="AM199" s="37"/>
      <c r="AN199" s="42"/>
      <c r="AO199" s="69"/>
      <c r="AP199" s="69"/>
      <c r="AQ199" s="69"/>
      <c r="AR199" s="69"/>
      <c r="AS199" s="38"/>
      <c r="AU199" s="39"/>
      <c r="AV199" s="98"/>
      <c r="AW199" s="37"/>
      <c r="AX199" s="10"/>
      <c r="AY199" s="69"/>
      <c r="AZ199" s="69"/>
      <c r="BA199" s="69"/>
      <c r="BB199" s="38"/>
      <c r="BD199" s="39"/>
      <c r="BE199" s="98"/>
      <c r="BF199" s="37"/>
      <c r="BG199" s="10"/>
      <c r="BH199" s="69"/>
      <c r="BI199" s="69"/>
      <c r="BJ199" s="69"/>
      <c r="BK199" s="69"/>
      <c r="BM199" s="39"/>
      <c r="BN199" s="98"/>
      <c r="BO199" s="37"/>
      <c r="BP199" s="42"/>
      <c r="BQ199" s="69"/>
      <c r="BR199" s="69"/>
      <c r="BS199" s="69"/>
      <c r="BT199" s="69"/>
      <c r="BU199" s="98"/>
      <c r="BV199" s="98"/>
      <c r="BW199" s="98"/>
      <c r="BY199" s="39"/>
      <c r="BZ199" s="98"/>
      <c r="CA199" s="37"/>
      <c r="CB199" s="42"/>
      <c r="CC199" s="69"/>
      <c r="CD199" s="69"/>
      <c r="CE199" s="69"/>
      <c r="CF199" s="69"/>
      <c r="CG199" s="98"/>
      <c r="CH199"/>
      <c r="CI199" s="98"/>
      <c r="CM199" s="39"/>
      <c r="CN199" s="98"/>
      <c r="CO199" s="10"/>
      <c r="CP199" s="10"/>
      <c r="CQ199" s="10"/>
      <c r="CR199" s="69"/>
      <c r="CS199" s="69"/>
      <c r="CT199" s="69"/>
      <c r="CV199" s="39"/>
      <c r="CW199" s="98"/>
      <c r="CX199" s="10"/>
      <c r="CY199" s="10"/>
      <c r="CZ199" s="10"/>
      <c r="DA199" s="69"/>
      <c r="DB199" s="69"/>
      <c r="DC199" s="69"/>
    </row>
    <row r="200" spans="8:107" s="45" customFormat="1" ht="15" x14ac:dyDescent="0.15">
      <c r="H200" s="39"/>
      <c r="I200" s="98"/>
      <c r="J200" s="37"/>
      <c r="K200" s="42"/>
      <c r="L200" s="69"/>
      <c r="M200" s="69"/>
      <c r="N200" s="69"/>
      <c r="O200" s="69"/>
      <c r="Q200" s="39"/>
      <c r="R200" s="98"/>
      <c r="S200" s="37"/>
      <c r="T200" s="42"/>
      <c r="U200" s="69"/>
      <c r="V200" s="69"/>
      <c r="W200" s="69"/>
      <c r="X200" s="69"/>
      <c r="Z200" s="39"/>
      <c r="AA200" s="39"/>
      <c r="AB200" s="37"/>
      <c r="AC200" s="42"/>
      <c r="AD200" s="69"/>
      <c r="AE200" s="69"/>
      <c r="AF200" s="69"/>
      <c r="AG200" s="69"/>
      <c r="AH200" s="44"/>
      <c r="AI200" s="44"/>
      <c r="AK200" s="39"/>
      <c r="AL200" s="39"/>
      <c r="AM200" s="37"/>
      <c r="AN200" s="42"/>
      <c r="AO200" s="69"/>
      <c r="AP200" s="69"/>
      <c r="AQ200" s="69"/>
      <c r="AR200" s="69"/>
      <c r="AS200" s="38"/>
      <c r="AU200" s="39"/>
      <c r="AV200" s="98"/>
      <c r="AW200" s="37"/>
      <c r="AX200" s="10"/>
      <c r="AY200" s="69"/>
      <c r="AZ200" s="69"/>
      <c r="BA200" s="69"/>
      <c r="BB200" s="38"/>
      <c r="BD200" s="39"/>
      <c r="BE200" s="98"/>
      <c r="BF200" s="37"/>
      <c r="BG200" s="10"/>
      <c r="BH200" s="69"/>
      <c r="BI200" s="69"/>
      <c r="BJ200" s="69"/>
      <c r="BK200" s="69"/>
      <c r="BM200" s="39"/>
      <c r="BN200" s="98"/>
      <c r="BO200" s="37"/>
      <c r="BP200" s="42"/>
      <c r="BQ200" s="69"/>
      <c r="BR200" s="69"/>
      <c r="BS200" s="69"/>
      <c r="BT200" s="69"/>
      <c r="BU200" s="98"/>
      <c r="BV200" s="98"/>
      <c r="BW200" s="98"/>
      <c r="BY200" s="39"/>
      <c r="BZ200" s="98"/>
      <c r="CA200" s="37"/>
      <c r="CB200" s="42"/>
      <c r="CC200" s="69"/>
      <c r="CD200" s="69"/>
      <c r="CE200" s="69"/>
      <c r="CF200" s="69"/>
      <c r="CG200" s="98"/>
      <c r="CH200"/>
      <c r="CI200" s="98"/>
      <c r="CM200" s="39"/>
      <c r="CN200" s="98"/>
      <c r="CO200" s="10"/>
      <c r="CP200" s="10"/>
      <c r="CQ200" s="10"/>
      <c r="CR200" s="69"/>
      <c r="CS200" s="69"/>
      <c r="CT200" s="69"/>
      <c r="CV200" s="39"/>
      <c r="CW200" s="98"/>
      <c r="CX200" s="10"/>
      <c r="CY200" s="10"/>
      <c r="CZ200" s="10"/>
      <c r="DA200" s="69"/>
      <c r="DB200" s="69"/>
      <c r="DC200" s="69"/>
    </row>
    <row r="201" spans="8:107" s="45" customFormat="1" ht="15" x14ac:dyDescent="0.15">
      <c r="H201" s="39"/>
      <c r="I201" s="98"/>
      <c r="J201" s="37"/>
      <c r="K201" s="42"/>
      <c r="L201" s="69"/>
      <c r="M201" s="69"/>
      <c r="N201" s="69"/>
      <c r="O201" s="69"/>
      <c r="Q201" s="39"/>
      <c r="R201" s="98"/>
      <c r="S201" s="37"/>
      <c r="T201" s="42"/>
      <c r="U201" s="69"/>
      <c r="V201" s="69"/>
      <c r="W201" s="69"/>
      <c r="X201" s="69"/>
      <c r="Z201" s="39"/>
      <c r="AA201" s="39"/>
      <c r="AB201" s="37"/>
      <c r="AC201" s="42"/>
      <c r="AD201" s="69"/>
      <c r="AE201" s="69"/>
      <c r="AF201" s="69"/>
      <c r="AG201" s="69"/>
      <c r="AH201" s="44"/>
      <c r="AI201" s="44"/>
      <c r="AK201" s="39"/>
      <c r="AL201" s="39"/>
      <c r="AM201" s="37"/>
      <c r="AN201" s="42"/>
      <c r="AO201" s="69"/>
      <c r="AP201" s="69"/>
      <c r="AQ201" s="69"/>
      <c r="AR201" s="69"/>
      <c r="AS201" s="38"/>
      <c r="AU201" s="39"/>
      <c r="AV201" s="98"/>
      <c r="AW201" s="37"/>
      <c r="AX201" s="10"/>
      <c r="AY201" s="69"/>
      <c r="AZ201" s="69"/>
      <c r="BA201" s="69"/>
      <c r="BB201" s="38"/>
      <c r="BD201" s="39"/>
      <c r="BE201" s="98"/>
      <c r="BF201" s="37"/>
      <c r="BG201" s="10"/>
      <c r="BH201" s="69"/>
      <c r="BI201" s="69"/>
      <c r="BJ201" s="69"/>
      <c r="BK201" s="69"/>
      <c r="BM201" s="39"/>
      <c r="BN201" s="98"/>
      <c r="BO201" s="37"/>
      <c r="BP201" s="42"/>
      <c r="BQ201" s="69"/>
      <c r="BR201" s="69"/>
      <c r="BS201" s="69"/>
      <c r="BT201" s="69"/>
      <c r="BU201" s="98"/>
      <c r="BV201" s="98"/>
      <c r="BW201" s="98"/>
      <c r="BY201" s="39"/>
      <c r="BZ201" s="98"/>
      <c r="CA201" s="37"/>
      <c r="CB201" s="42"/>
      <c r="CC201" s="69"/>
      <c r="CD201" s="69"/>
      <c r="CE201" s="69"/>
      <c r="CF201" s="69"/>
      <c r="CG201" s="98"/>
      <c r="CH201"/>
      <c r="CI201" s="98"/>
      <c r="CM201" s="39"/>
      <c r="CN201" s="98"/>
      <c r="CO201" s="10"/>
      <c r="CP201" s="10"/>
      <c r="CQ201" s="10"/>
      <c r="CR201" s="69"/>
      <c r="CS201" s="69"/>
      <c r="CT201" s="69"/>
      <c r="CV201" s="39"/>
      <c r="CW201" s="98"/>
      <c r="CX201" s="10"/>
      <c r="CY201" s="10"/>
      <c r="CZ201" s="10"/>
      <c r="DA201" s="69"/>
      <c r="DB201" s="69"/>
      <c r="DC201" s="69"/>
    </row>
    <row r="202" spans="8:107" s="45" customFormat="1" ht="15" x14ac:dyDescent="0.15">
      <c r="H202" s="39"/>
      <c r="I202" s="98"/>
      <c r="J202" s="37"/>
      <c r="K202" s="42"/>
      <c r="L202" s="69"/>
      <c r="M202" s="69"/>
      <c r="N202" s="69"/>
      <c r="O202" s="69"/>
      <c r="Q202" s="39"/>
      <c r="R202" s="98"/>
      <c r="S202" s="37"/>
      <c r="T202" s="42"/>
      <c r="U202" s="69"/>
      <c r="V202" s="69"/>
      <c r="W202" s="69"/>
      <c r="X202" s="69"/>
      <c r="Z202" s="39"/>
      <c r="AA202" s="39"/>
      <c r="AB202" s="37"/>
      <c r="AC202" s="42"/>
      <c r="AD202" s="69"/>
      <c r="AE202" s="69"/>
      <c r="AF202" s="69"/>
      <c r="AG202" s="69"/>
      <c r="AH202" s="44"/>
      <c r="AI202" s="44"/>
      <c r="AK202" s="39"/>
      <c r="AL202" s="39"/>
      <c r="AM202" s="37"/>
      <c r="AN202" s="42"/>
      <c r="AO202" s="69"/>
      <c r="AP202" s="69"/>
      <c r="AQ202" s="69"/>
      <c r="AR202" s="69"/>
      <c r="AS202" s="38"/>
      <c r="AU202" s="39"/>
      <c r="AV202" s="98"/>
      <c r="AW202" s="37"/>
      <c r="AX202" s="10"/>
      <c r="AY202" s="69"/>
      <c r="AZ202" s="69"/>
      <c r="BA202" s="69"/>
      <c r="BB202" s="38"/>
      <c r="BD202" s="39"/>
      <c r="BE202" s="98"/>
      <c r="BF202" s="37"/>
      <c r="BG202" s="10"/>
      <c r="BH202" s="69"/>
      <c r="BI202" s="69"/>
      <c r="BJ202" s="69"/>
      <c r="BK202" s="69"/>
      <c r="BM202" s="39"/>
      <c r="BN202" s="98"/>
      <c r="BO202" s="37"/>
      <c r="BP202" s="42"/>
      <c r="BQ202" s="69"/>
      <c r="BR202" s="69"/>
      <c r="BS202" s="69"/>
      <c r="BT202" s="69"/>
      <c r="BU202" s="98"/>
      <c r="BV202" s="98"/>
      <c r="BW202" s="98"/>
      <c r="BY202" s="39"/>
      <c r="BZ202" s="98"/>
      <c r="CA202" s="37"/>
      <c r="CB202" s="42"/>
      <c r="CC202" s="69"/>
      <c r="CD202" s="69"/>
      <c r="CE202" s="69"/>
      <c r="CF202" s="69"/>
      <c r="CG202" s="98"/>
      <c r="CH202"/>
      <c r="CI202" s="98"/>
      <c r="CM202" s="39"/>
      <c r="CN202" s="98"/>
      <c r="CO202" s="10"/>
      <c r="CP202" s="10"/>
      <c r="CQ202" s="10"/>
      <c r="CR202" s="69"/>
      <c r="CS202" s="69"/>
      <c r="CT202" s="69"/>
      <c r="CV202" s="39"/>
      <c r="CW202" s="98"/>
      <c r="CX202" s="10"/>
      <c r="CY202" s="10"/>
      <c r="CZ202" s="10"/>
      <c r="DA202" s="69"/>
      <c r="DB202" s="69"/>
      <c r="DC202" s="69"/>
    </row>
    <row r="203" spans="8:107" s="45" customFormat="1" ht="15" x14ac:dyDescent="0.15">
      <c r="H203" s="39"/>
      <c r="I203" s="98"/>
      <c r="J203" s="37"/>
      <c r="K203" s="42"/>
      <c r="L203" s="69"/>
      <c r="M203" s="69"/>
      <c r="N203" s="69"/>
      <c r="O203" s="69"/>
      <c r="Q203" s="39"/>
      <c r="R203" s="98"/>
      <c r="S203" s="37"/>
      <c r="T203" s="42"/>
      <c r="U203" s="69"/>
      <c r="V203" s="69"/>
      <c r="W203" s="69"/>
      <c r="X203" s="69"/>
      <c r="Z203" s="39"/>
      <c r="AA203" s="39"/>
      <c r="AB203" s="37"/>
      <c r="AC203" s="42"/>
      <c r="AD203" s="69"/>
      <c r="AE203" s="69"/>
      <c r="AF203" s="69"/>
      <c r="AG203" s="69"/>
      <c r="AH203" s="44"/>
      <c r="AI203" s="44"/>
      <c r="AK203" s="39"/>
      <c r="AL203" s="39"/>
      <c r="AM203" s="37"/>
      <c r="AN203" s="42"/>
      <c r="AO203" s="69"/>
      <c r="AP203" s="69"/>
      <c r="AQ203" s="69"/>
      <c r="AR203" s="69"/>
      <c r="AS203" s="38"/>
      <c r="AU203" s="39"/>
      <c r="AV203" s="98"/>
      <c r="AW203" s="37"/>
      <c r="AX203" s="10"/>
      <c r="AY203" s="69"/>
      <c r="AZ203" s="69"/>
      <c r="BA203" s="69"/>
      <c r="BB203" s="38"/>
      <c r="BD203" s="39"/>
      <c r="BE203" s="98"/>
      <c r="BF203" s="37"/>
      <c r="BG203" s="10"/>
      <c r="BH203" s="69"/>
      <c r="BI203" s="69"/>
      <c r="BJ203" s="69"/>
      <c r="BK203" s="69"/>
      <c r="BM203" s="39"/>
      <c r="BN203" s="98"/>
      <c r="BO203" s="37"/>
      <c r="BP203" s="42"/>
      <c r="BQ203" s="69"/>
      <c r="BR203" s="69"/>
      <c r="BS203" s="69"/>
      <c r="BT203" s="69"/>
      <c r="BU203" s="98"/>
      <c r="BV203" s="98"/>
      <c r="BW203" s="98"/>
      <c r="BY203" s="39"/>
      <c r="BZ203" s="98"/>
      <c r="CA203" s="37"/>
      <c r="CB203" s="42"/>
      <c r="CC203" s="69"/>
      <c r="CD203" s="69"/>
      <c r="CE203" s="69"/>
      <c r="CF203" s="69"/>
      <c r="CG203" s="98"/>
      <c r="CH203"/>
      <c r="CI203" s="98"/>
      <c r="CM203" s="39"/>
      <c r="CN203" s="98"/>
      <c r="CO203" s="10"/>
      <c r="CP203" s="10"/>
      <c r="CQ203" s="10"/>
      <c r="CR203" s="69"/>
      <c r="CS203" s="69"/>
      <c r="CT203" s="69"/>
      <c r="CV203" s="39"/>
      <c r="CW203" s="98"/>
      <c r="CX203" s="10"/>
      <c r="CY203" s="10"/>
      <c r="CZ203" s="10"/>
      <c r="DA203" s="69"/>
      <c r="DB203" s="69"/>
      <c r="DC203" s="69"/>
    </row>
    <row r="204" spans="8:107" s="45" customFormat="1" ht="15" x14ac:dyDescent="0.15">
      <c r="H204" s="39"/>
      <c r="I204" s="98"/>
      <c r="J204" s="37"/>
      <c r="K204" s="42"/>
      <c r="L204" s="69"/>
      <c r="M204" s="69"/>
      <c r="N204" s="69"/>
      <c r="O204" s="69"/>
      <c r="Q204" s="39"/>
      <c r="R204" s="98"/>
      <c r="S204" s="37"/>
      <c r="T204" s="42"/>
      <c r="U204" s="69"/>
      <c r="V204" s="69"/>
      <c r="W204" s="69"/>
      <c r="X204" s="69"/>
      <c r="Z204" s="39"/>
      <c r="AA204" s="39"/>
      <c r="AB204" s="37"/>
      <c r="AC204" s="42"/>
      <c r="AD204" s="69"/>
      <c r="AE204" s="69"/>
      <c r="AF204" s="69"/>
      <c r="AG204" s="69"/>
      <c r="AH204" s="44"/>
      <c r="AI204" s="44"/>
      <c r="AK204" s="39"/>
      <c r="AL204" s="39"/>
      <c r="AM204" s="37"/>
      <c r="AN204" s="42"/>
      <c r="AO204" s="69"/>
      <c r="AP204" s="69"/>
      <c r="AQ204" s="69"/>
      <c r="AR204" s="69"/>
      <c r="AS204" s="38"/>
      <c r="AU204" s="39"/>
      <c r="AV204" s="98"/>
      <c r="AW204" s="37"/>
      <c r="AX204" s="10"/>
      <c r="AY204" s="69"/>
      <c r="AZ204" s="69"/>
      <c r="BA204" s="69"/>
      <c r="BB204" s="38"/>
      <c r="BD204" s="39"/>
      <c r="BE204" s="98"/>
      <c r="BF204" s="37"/>
      <c r="BG204" s="10"/>
      <c r="BH204" s="69"/>
      <c r="BI204" s="69"/>
      <c r="BJ204" s="69"/>
      <c r="BK204" s="69"/>
      <c r="BM204" s="39"/>
      <c r="BN204" s="98"/>
      <c r="BO204" s="37"/>
      <c r="BP204" s="42"/>
      <c r="BQ204" s="69"/>
      <c r="BR204" s="69"/>
      <c r="BS204" s="69"/>
      <c r="BT204" s="69"/>
      <c r="BU204" s="98"/>
      <c r="BV204" s="98"/>
      <c r="BW204" s="98"/>
      <c r="BY204" s="39"/>
      <c r="BZ204" s="98"/>
      <c r="CA204" s="37"/>
      <c r="CB204" s="42"/>
      <c r="CC204" s="69"/>
      <c r="CD204" s="69"/>
      <c r="CE204" s="69"/>
      <c r="CF204" s="69"/>
      <c r="CG204" s="98"/>
      <c r="CH204"/>
      <c r="CI204" s="98"/>
      <c r="CM204" s="39"/>
      <c r="CN204" s="98"/>
      <c r="CO204" s="10"/>
      <c r="CP204" s="10"/>
      <c r="CQ204" s="10"/>
      <c r="CR204" s="69"/>
      <c r="CS204" s="69"/>
      <c r="CT204" s="69"/>
      <c r="CV204" s="39"/>
      <c r="CW204" s="98"/>
      <c r="CX204" s="10"/>
      <c r="CY204" s="10"/>
      <c r="CZ204" s="10"/>
      <c r="DA204" s="69"/>
      <c r="DB204" s="69"/>
      <c r="DC204" s="69"/>
    </row>
    <row r="205" spans="8:107" s="45" customFormat="1" ht="15" x14ac:dyDescent="0.15">
      <c r="H205" s="39"/>
      <c r="I205" s="98"/>
      <c r="J205" s="37"/>
      <c r="K205" s="42"/>
      <c r="L205" s="69"/>
      <c r="M205" s="69"/>
      <c r="N205" s="69"/>
      <c r="O205" s="69"/>
      <c r="Q205" s="39"/>
      <c r="R205" s="98"/>
      <c r="S205" s="37"/>
      <c r="T205" s="42"/>
      <c r="U205" s="69"/>
      <c r="V205" s="69"/>
      <c r="W205" s="69"/>
      <c r="X205" s="69"/>
      <c r="Z205" s="39"/>
      <c r="AA205" s="39"/>
      <c r="AB205" s="37"/>
      <c r="AC205" s="42"/>
      <c r="AD205" s="69"/>
      <c r="AE205" s="69"/>
      <c r="AF205" s="69"/>
      <c r="AG205" s="69"/>
      <c r="AH205" s="44"/>
      <c r="AI205" s="44"/>
      <c r="AK205" s="39"/>
      <c r="AL205" s="39"/>
      <c r="AM205" s="37"/>
      <c r="AN205" s="42"/>
      <c r="AO205" s="69"/>
      <c r="AP205" s="69"/>
      <c r="AQ205" s="69"/>
      <c r="AR205" s="69"/>
      <c r="AS205" s="38"/>
      <c r="AU205" s="39"/>
      <c r="AV205" s="98"/>
      <c r="AW205" s="37"/>
      <c r="AX205" s="10"/>
      <c r="AY205" s="69"/>
      <c r="AZ205" s="69"/>
      <c r="BA205" s="69"/>
      <c r="BB205" s="38"/>
      <c r="BD205" s="39"/>
      <c r="BE205" s="98"/>
      <c r="BF205" s="37"/>
      <c r="BG205" s="10"/>
      <c r="BH205" s="69"/>
      <c r="BI205" s="69"/>
      <c r="BJ205" s="69"/>
      <c r="BK205" s="69"/>
      <c r="BM205" s="39"/>
      <c r="BN205" s="98"/>
      <c r="BO205" s="37"/>
      <c r="BP205" s="42"/>
      <c r="BQ205" s="69"/>
      <c r="BR205" s="69"/>
      <c r="BS205" s="69"/>
      <c r="BT205" s="69"/>
      <c r="BU205" s="98"/>
      <c r="BV205" s="98"/>
      <c r="BW205" s="98"/>
      <c r="BY205" s="39"/>
      <c r="BZ205" s="98"/>
      <c r="CA205" s="37"/>
      <c r="CB205" s="42"/>
      <c r="CC205" s="69"/>
      <c r="CD205" s="69"/>
      <c r="CE205" s="69"/>
      <c r="CF205" s="69"/>
      <c r="CG205" s="98"/>
      <c r="CH205"/>
      <c r="CI205" s="98"/>
      <c r="CM205" s="39"/>
      <c r="CN205" s="98"/>
      <c r="CO205" s="10"/>
      <c r="CP205" s="10"/>
      <c r="CQ205" s="10"/>
      <c r="CR205" s="69"/>
      <c r="CS205" s="69"/>
      <c r="CT205" s="69"/>
      <c r="CV205" s="39"/>
      <c r="CW205" s="98"/>
      <c r="CX205" s="10"/>
      <c r="CY205" s="10"/>
      <c r="CZ205" s="10"/>
      <c r="DA205" s="69"/>
      <c r="DB205" s="69"/>
      <c r="DC205" s="69"/>
    </row>
    <row r="206" spans="8:107" s="45" customFormat="1" ht="15" x14ac:dyDescent="0.15">
      <c r="H206" s="39"/>
      <c r="I206" s="98"/>
      <c r="J206" s="37"/>
      <c r="K206" s="42"/>
      <c r="L206" s="69"/>
      <c r="M206" s="69"/>
      <c r="N206" s="69"/>
      <c r="O206" s="69"/>
      <c r="Q206" s="39"/>
      <c r="R206" s="98"/>
      <c r="S206" s="37"/>
      <c r="T206" s="42"/>
      <c r="U206" s="69"/>
      <c r="V206" s="69"/>
      <c r="W206" s="69"/>
      <c r="X206" s="69"/>
      <c r="Z206" s="39"/>
      <c r="AA206" s="39"/>
      <c r="AB206" s="37"/>
      <c r="AC206" s="42"/>
      <c r="AD206" s="69"/>
      <c r="AE206" s="69"/>
      <c r="AF206" s="69"/>
      <c r="AG206" s="69"/>
      <c r="AH206" s="44"/>
      <c r="AI206" s="44"/>
      <c r="AK206" s="39"/>
      <c r="AL206" s="39"/>
      <c r="AM206" s="37"/>
      <c r="AN206" s="42"/>
      <c r="AO206" s="69"/>
      <c r="AP206" s="69"/>
      <c r="AQ206" s="69"/>
      <c r="AR206" s="69"/>
      <c r="AS206" s="38"/>
      <c r="AU206" s="39"/>
      <c r="AV206" s="98"/>
      <c r="AW206" s="37"/>
      <c r="AX206" s="10"/>
      <c r="AY206" s="69"/>
      <c r="AZ206" s="69"/>
      <c r="BA206" s="69"/>
      <c r="BB206" s="38"/>
      <c r="BD206" s="39"/>
      <c r="BE206" s="98"/>
      <c r="BF206" s="37"/>
      <c r="BG206" s="10"/>
      <c r="BH206" s="69"/>
      <c r="BI206" s="69"/>
      <c r="BJ206" s="69"/>
      <c r="BK206" s="69"/>
      <c r="BM206" s="39"/>
      <c r="BN206" s="98"/>
      <c r="BO206" s="37"/>
      <c r="BP206" s="42"/>
      <c r="BQ206" s="69"/>
      <c r="BR206" s="69"/>
      <c r="BS206" s="69"/>
      <c r="BT206" s="69"/>
      <c r="BU206" s="98"/>
      <c r="BV206" s="98"/>
      <c r="BW206" s="98"/>
      <c r="BY206" s="39"/>
      <c r="BZ206" s="98"/>
      <c r="CA206" s="37"/>
      <c r="CB206" s="42"/>
      <c r="CC206" s="69"/>
      <c r="CD206" s="69"/>
      <c r="CE206" s="69"/>
      <c r="CF206" s="69"/>
      <c r="CG206" s="98"/>
      <c r="CH206"/>
      <c r="CI206" s="98"/>
      <c r="CM206" s="39"/>
      <c r="CN206" s="98"/>
      <c r="CO206" s="10"/>
      <c r="CP206" s="10"/>
      <c r="CQ206" s="10"/>
      <c r="CR206" s="69"/>
      <c r="CS206" s="69"/>
      <c r="CT206" s="69"/>
      <c r="CV206" s="39"/>
      <c r="CW206" s="98"/>
      <c r="CX206" s="10"/>
      <c r="CY206" s="10"/>
      <c r="CZ206" s="10"/>
      <c r="DA206" s="69"/>
      <c r="DB206" s="69"/>
      <c r="DC206" s="69"/>
    </row>
    <row r="207" spans="8:107" s="45" customFormat="1" ht="15" x14ac:dyDescent="0.15">
      <c r="H207" s="39"/>
      <c r="I207" s="98"/>
      <c r="J207" s="37"/>
      <c r="K207" s="42"/>
      <c r="L207" s="69"/>
      <c r="M207" s="69"/>
      <c r="N207" s="69"/>
      <c r="O207" s="69"/>
      <c r="Q207" s="39"/>
      <c r="R207" s="98"/>
      <c r="S207" s="37"/>
      <c r="T207" s="42"/>
      <c r="U207" s="69"/>
      <c r="V207" s="69"/>
      <c r="W207" s="69"/>
      <c r="X207" s="69"/>
      <c r="Z207" s="39"/>
      <c r="AA207" s="39"/>
      <c r="AB207" s="37"/>
      <c r="AC207" s="42"/>
      <c r="AD207" s="69"/>
      <c r="AE207" s="69"/>
      <c r="AF207" s="69"/>
      <c r="AG207" s="69"/>
      <c r="AH207" s="44"/>
      <c r="AI207" s="44"/>
      <c r="AK207" s="39"/>
      <c r="AL207" s="39"/>
      <c r="AM207" s="37"/>
      <c r="AN207" s="42"/>
      <c r="AO207" s="69"/>
      <c r="AP207" s="69"/>
      <c r="AQ207" s="69"/>
      <c r="AR207" s="69"/>
      <c r="AS207" s="38"/>
      <c r="AU207" s="39"/>
      <c r="AV207" s="98"/>
      <c r="AW207" s="37"/>
      <c r="AX207" s="10"/>
      <c r="AY207" s="69"/>
      <c r="AZ207" s="69"/>
      <c r="BA207" s="69"/>
      <c r="BB207" s="38"/>
      <c r="BD207" s="39"/>
      <c r="BE207" s="98"/>
      <c r="BF207" s="37"/>
      <c r="BG207" s="10"/>
      <c r="BH207" s="69"/>
      <c r="BI207" s="69"/>
      <c r="BJ207" s="69"/>
      <c r="BK207" s="69"/>
      <c r="BM207" s="39"/>
      <c r="BN207" s="98"/>
      <c r="BO207" s="37"/>
      <c r="BP207" s="42"/>
      <c r="BQ207" s="69"/>
      <c r="BR207" s="69"/>
      <c r="BS207" s="69"/>
      <c r="BT207" s="69"/>
      <c r="BU207" s="98"/>
      <c r="BV207" s="98"/>
      <c r="BW207" s="98"/>
      <c r="BY207" s="39"/>
      <c r="BZ207" s="98"/>
      <c r="CA207" s="37"/>
      <c r="CB207" s="42"/>
      <c r="CC207" s="69"/>
      <c r="CD207" s="69"/>
      <c r="CE207" s="69"/>
      <c r="CF207" s="69"/>
      <c r="CG207" s="98"/>
      <c r="CH207"/>
      <c r="CI207" s="98"/>
      <c r="CM207" s="39"/>
      <c r="CN207" s="98"/>
      <c r="CO207" s="10"/>
      <c r="CP207" s="10"/>
      <c r="CQ207" s="10"/>
      <c r="CR207" s="69"/>
      <c r="CS207" s="69"/>
      <c r="CT207" s="69"/>
      <c r="CV207" s="39"/>
      <c r="CW207" s="98"/>
      <c r="CX207" s="10"/>
      <c r="CY207" s="10"/>
      <c r="CZ207" s="10"/>
      <c r="DA207" s="69"/>
      <c r="DB207" s="69"/>
      <c r="DC207" s="69"/>
    </row>
    <row r="208" spans="8:107" s="45" customFormat="1" ht="15" x14ac:dyDescent="0.15">
      <c r="H208" s="39"/>
      <c r="I208" s="98"/>
      <c r="J208" s="37"/>
      <c r="K208" s="42"/>
      <c r="L208" s="69"/>
      <c r="M208" s="69"/>
      <c r="N208" s="69"/>
      <c r="O208" s="69"/>
      <c r="Q208" s="39"/>
      <c r="R208" s="98"/>
      <c r="S208" s="37"/>
      <c r="T208" s="42"/>
      <c r="U208" s="69"/>
      <c r="V208" s="69"/>
      <c r="W208" s="69"/>
      <c r="X208" s="69"/>
      <c r="Z208" s="39"/>
      <c r="AA208" s="39"/>
      <c r="AB208" s="37"/>
      <c r="AC208" s="42"/>
      <c r="AD208" s="69"/>
      <c r="AE208" s="69"/>
      <c r="AF208" s="69"/>
      <c r="AG208" s="69"/>
      <c r="AH208" s="44"/>
      <c r="AI208" s="44"/>
      <c r="AK208" s="39"/>
      <c r="AL208" s="39"/>
      <c r="AM208" s="37"/>
      <c r="AN208" s="42"/>
      <c r="AO208" s="69"/>
      <c r="AP208" s="69"/>
      <c r="AQ208" s="69"/>
      <c r="AR208" s="69"/>
      <c r="AS208" s="38"/>
      <c r="AU208" s="39"/>
      <c r="AV208" s="98"/>
      <c r="AW208" s="37"/>
      <c r="AX208" s="10"/>
      <c r="AY208" s="69"/>
      <c r="AZ208" s="69"/>
      <c r="BA208" s="69"/>
      <c r="BB208" s="38"/>
      <c r="BD208" s="39"/>
      <c r="BE208" s="98"/>
      <c r="BF208" s="37"/>
      <c r="BG208" s="10"/>
      <c r="BH208" s="69"/>
      <c r="BI208" s="69"/>
      <c r="BJ208" s="69"/>
      <c r="BK208" s="69"/>
      <c r="BM208" s="39"/>
      <c r="BN208" s="98"/>
      <c r="BO208" s="37"/>
      <c r="BP208" s="42"/>
      <c r="BQ208" s="69"/>
      <c r="BR208" s="69"/>
      <c r="BS208" s="69"/>
      <c r="BT208" s="69"/>
      <c r="BU208" s="98"/>
      <c r="BV208" s="98"/>
      <c r="BW208" s="98"/>
      <c r="BY208" s="39"/>
      <c r="BZ208" s="98"/>
      <c r="CA208" s="37"/>
      <c r="CB208" s="42"/>
      <c r="CC208" s="69"/>
      <c r="CD208" s="69"/>
      <c r="CE208" s="69"/>
      <c r="CF208" s="69"/>
      <c r="CG208" s="98"/>
      <c r="CH208"/>
      <c r="CI208" s="98"/>
      <c r="CM208" s="39"/>
      <c r="CN208" s="98"/>
      <c r="CO208" s="10"/>
      <c r="CP208" s="10"/>
      <c r="CQ208" s="10"/>
      <c r="CR208" s="69"/>
      <c r="CS208" s="69"/>
      <c r="CT208" s="69"/>
      <c r="CV208" s="39"/>
      <c r="CW208" s="98"/>
      <c r="CX208" s="10"/>
      <c r="CY208" s="10"/>
      <c r="CZ208" s="10"/>
      <c r="DA208" s="69"/>
      <c r="DB208" s="69"/>
      <c r="DC208" s="69"/>
    </row>
    <row r="209" spans="8:107" s="45" customFormat="1" ht="15" x14ac:dyDescent="0.15">
      <c r="H209" s="39"/>
      <c r="I209" s="98"/>
      <c r="J209" s="37"/>
      <c r="K209" s="42"/>
      <c r="L209" s="69"/>
      <c r="M209" s="69"/>
      <c r="N209" s="69"/>
      <c r="O209" s="69"/>
      <c r="Q209" s="39"/>
      <c r="R209" s="98"/>
      <c r="S209" s="37"/>
      <c r="T209" s="42"/>
      <c r="U209" s="69"/>
      <c r="V209" s="69"/>
      <c r="W209" s="69"/>
      <c r="X209" s="69"/>
      <c r="Z209" s="39"/>
      <c r="AA209" s="39"/>
      <c r="AB209" s="37"/>
      <c r="AC209" s="42"/>
      <c r="AD209" s="69"/>
      <c r="AE209" s="69"/>
      <c r="AF209" s="69"/>
      <c r="AG209" s="69"/>
      <c r="AH209" s="44"/>
      <c r="AI209" s="44"/>
      <c r="AK209" s="39"/>
      <c r="AL209" s="39"/>
      <c r="AM209" s="37"/>
      <c r="AN209" s="42"/>
      <c r="AO209" s="69"/>
      <c r="AP209" s="69"/>
      <c r="AQ209" s="69"/>
      <c r="AR209" s="69"/>
      <c r="AS209" s="38"/>
      <c r="AU209" s="39"/>
      <c r="AV209" s="98"/>
      <c r="AW209" s="37"/>
      <c r="AX209" s="10"/>
      <c r="AY209" s="69"/>
      <c r="AZ209" s="69"/>
      <c r="BA209" s="69"/>
      <c r="BB209" s="38"/>
      <c r="BD209" s="39"/>
      <c r="BE209" s="98"/>
      <c r="BF209" s="37"/>
      <c r="BG209" s="10"/>
      <c r="BH209" s="69"/>
      <c r="BI209" s="69"/>
      <c r="BJ209" s="69"/>
      <c r="BK209" s="69"/>
      <c r="BM209" s="39"/>
      <c r="BN209" s="98"/>
      <c r="BO209" s="37"/>
      <c r="BP209" s="42"/>
      <c r="BQ209" s="69"/>
      <c r="BR209" s="69"/>
      <c r="BS209" s="69"/>
      <c r="BT209" s="69"/>
      <c r="BU209" s="98"/>
      <c r="BV209" s="98"/>
      <c r="BW209" s="98"/>
      <c r="BY209" s="39"/>
      <c r="BZ209" s="98"/>
      <c r="CA209" s="37"/>
      <c r="CB209" s="42"/>
      <c r="CC209" s="69"/>
      <c r="CD209" s="69"/>
      <c r="CE209" s="69"/>
      <c r="CF209" s="69"/>
      <c r="CG209" s="98"/>
      <c r="CH209"/>
      <c r="CI209" s="98"/>
      <c r="CM209" s="39"/>
      <c r="CN209" s="98"/>
      <c r="CO209" s="10"/>
      <c r="CP209" s="10"/>
      <c r="CQ209" s="10"/>
      <c r="CR209" s="69"/>
      <c r="CS209" s="69"/>
      <c r="CT209" s="69"/>
      <c r="CV209" s="39"/>
      <c r="CW209" s="98"/>
      <c r="CX209" s="10"/>
      <c r="CY209" s="10"/>
      <c r="CZ209" s="10"/>
      <c r="DA209" s="69"/>
      <c r="DB209" s="69"/>
      <c r="DC209" s="69"/>
    </row>
    <row r="210" spans="8:107" s="45" customFormat="1" ht="15" x14ac:dyDescent="0.15">
      <c r="H210" s="39"/>
      <c r="I210" s="98"/>
      <c r="J210" s="37"/>
      <c r="K210" s="42"/>
      <c r="L210" s="69"/>
      <c r="M210" s="69"/>
      <c r="N210" s="69"/>
      <c r="O210" s="69"/>
      <c r="Q210" s="39"/>
      <c r="R210" s="98"/>
      <c r="S210" s="37"/>
      <c r="T210" s="42"/>
      <c r="U210" s="69"/>
      <c r="V210" s="69"/>
      <c r="W210" s="69"/>
      <c r="X210" s="69"/>
      <c r="Z210" s="39"/>
      <c r="AA210" s="39"/>
      <c r="AB210" s="37"/>
      <c r="AC210" s="42"/>
      <c r="AD210" s="69"/>
      <c r="AE210" s="69"/>
      <c r="AF210" s="69"/>
      <c r="AG210" s="69"/>
      <c r="AH210" s="44"/>
      <c r="AI210" s="44"/>
      <c r="AK210" s="39"/>
      <c r="AL210" s="39"/>
      <c r="AM210" s="37"/>
      <c r="AN210" s="42"/>
      <c r="AO210" s="69"/>
      <c r="AP210" s="69"/>
      <c r="AQ210" s="69"/>
      <c r="AR210" s="69"/>
      <c r="AS210" s="38"/>
      <c r="AU210" s="39"/>
      <c r="AV210" s="98"/>
      <c r="AW210" s="37"/>
      <c r="AX210" s="10"/>
      <c r="AY210" s="69"/>
      <c r="AZ210" s="69"/>
      <c r="BA210" s="69"/>
      <c r="BB210" s="38"/>
      <c r="BD210" s="39"/>
      <c r="BE210" s="98"/>
      <c r="BF210" s="37"/>
      <c r="BG210" s="10"/>
      <c r="BH210" s="69"/>
      <c r="BI210" s="69"/>
      <c r="BJ210" s="69"/>
      <c r="BK210" s="69"/>
      <c r="BM210" s="39"/>
      <c r="BN210" s="98"/>
      <c r="BO210" s="37"/>
      <c r="BP210" s="42"/>
      <c r="BQ210" s="69"/>
      <c r="BR210" s="69"/>
      <c r="BS210" s="69"/>
      <c r="BT210" s="69"/>
      <c r="BU210" s="98"/>
      <c r="BV210" s="98"/>
      <c r="BW210" s="98"/>
      <c r="BY210" s="39"/>
      <c r="BZ210" s="98"/>
      <c r="CA210" s="37"/>
      <c r="CB210" s="42"/>
      <c r="CC210" s="69"/>
      <c r="CD210" s="69"/>
      <c r="CE210" s="69"/>
      <c r="CF210" s="69"/>
      <c r="CG210" s="98"/>
      <c r="CH210"/>
      <c r="CI210" s="98"/>
      <c r="CM210" s="39"/>
      <c r="CN210" s="98"/>
      <c r="CO210" s="10"/>
      <c r="CP210" s="10"/>
      <c r="CQ210" s="10"/>
      <c r="CR210" s="69"/>
      <c r="CS210" s="69"/>
      <c r="CT210" s="69"/>
      <c r="CV210" s="39"/>
      <c r="CW210" s="98"/>
      <c r="CX210" s="10"/>
      <c r="CY210" s="10"/>
      <c r="CZ210" s="10"/>
      <c r="DA210" s="69"/>
      <c r="DB210" s="69"/>
      <c r="DC210" s="69"/>
    </row>
    <row r="211" spans="8:107" s="45" customFormat="1" ht="15" x14ac:dyDescent="0.15">
      <c r="H211" s="39"/>
      <c r="I211" s="98"/>
      <c r="J211" s="37"/>
      <c r="K211" s="42"/>
      <c r="L211" s="69"/>
      <c r="M211" s="69"/>
      <c r="N211" s="69"/>
      <c r="O211" s="69"/>
      <c r="Q211" s="39"/>
      <c r="R211" s="98"/>
      <c r="S211" s="37"/>
      <c r="T211" s="42"/>
      <c r="U211" s="69"/>
      <c r="V211" s="69"/>
      <c r="W211" s="69"/>
      <c r="X211" s="69"/>
      <c r="Z211" s="39"/>
      <c r="AA211" s="39"/>
      <c r="AB211" s="37"/>
      <c r="AC211" s="42"/>
      <c r="AD211" s="69"/>
      <c r="AE211" s="69"/>
      <c r="AF211" s="69"/>
      <c r="AG211" s="69"/>
      <c r="AH211" s="44"/>
      <c r="AI211" s="44"/>
      <c r="AK211" s="39"/>
      <c r="AL211" s="39"/>
      <c r="AM211" s="37"/>
      <c r="AN211" s="42"/>
      <c r="AO211" s="69"/>
      <c r="AP211" s="69"/>
      <c r="AQ211" s="69"/>
      <c r="AR211" s="69"/>
      <c r="AS211" s="38"/>
      <c r="AU211" s="39"/>
      <c r="AV211" s="98"/>
      <c r="AW211" s="37"/>
      <c r="AX211" s="10"/>
      <c r="AY211" s="69"/>
      <c r="AZ211" s="69"/>
      <c r="BA211" s="69"/>
      <c r="BB211" s="38"/>
      <c r="BD211" s="39"/>
      <c r="BE211" s="98"/>
      <c r="BF211" s="37"/>
      <c r="BG211" s="10"/>
      <c r="BH211" s="69"/>
      <c r="BI211" s="69"/>
      <c r="BJ211" s="69"/>
      <c r="BK211" s="69"/>
      <c r="BM211" s="39"/>
      <c r="BN211" s="98"/>
      <c r="BO211" s="37"/>
      <c r="BP211" s="42"/>
      <c r="BQ211" s="69"/>
      <c r="BR211" s="69"/>
      <c r="BS211" s="69"/>
      <c r="BT211" s="69"/>
      <c r="BU211" s="98"/>
      <c r="BV211" s="98"/>
      <c r="BW211" s="98"/>
      <c r="BY211" s="39"/>
      <c r="BZ211" s="98"/>
      <c r="CA211" s="37"/>
      <c r="CB211" s="42"/>
      <c r="CC211" s="69"/>
      <c r="CD211" s="69"/>
      <c r="CE211" s="69"/>
      <c r="CF211" s="69"/>
      <c r="CG211" s="98"/>
      <c r="CH211"/>
      <c r="CI211" s="98"/>
      <c r="CM211" s="39"/>
      <c r="CN211" s="98"/>
      <c r="CO211" s="10"/>
      <c r="CP211" s="10"/>
      <c r="CQ211" s="10"/>
      <c r="CR211" s="69"/>
      <c r="CS211" s="69"/>
      <c r="CT211" s="69"/>
      <c r="CV211" s="39"/>
      <c r="CW211" s="98"/>
      <c r="CX211" s="10"/>
      <c r="CY211" s="10"/>
      <c r="CZ211" s="10"/>
      <c r="DA211" s="69"/>
      <c r="DB211" s="69"/>
      <c r="DC211" s="69"/>
    </row>
    <row r="212" spans="8:107" s="45" customFormat="1" ht="15" x14ac:dyDescent="0.15">
      <c r="H212" s="39"/>
      <c r="I212" s="98"/>
      <c r="J212" s="37"/>
      <c r="K212" s="42"/>
      <c r="L212" s="69"/>
      <c r="M212" s="69"/>
      <c r="N212" s="69"/>
      <c r="O212" s="69"/>
      <c r="Q212" s="39"/>
      <c r="R212" s="98"/>
      <c r="S212" s="37"/>
      <c r="T212" s="42"/>
      <c r="U212" s="69"/>
      <c r="V212" s="69"/>
      <c r="W212" s="69"/>
      <c r="X212" s="69"/>
      <c r="Z212" s="39"/>
      <c r="AA212" s="39"/>
      <c r="AB212" s="37"/>
      <c r="AC212" s="42"/>
      <c r="AD212" s="69"/>
      <c r="AE212" s="69"/>
      <c r="AF212" s="69"/>
      <c r="AG212" s="69"/>
      <c r="AH212" s="44"/>
      <c r="AI212" s="44"/>
      <c r="AK212" s="39"/>
      <c r="AL212" s="39"/>
      <c r="AM212" s="37"/>
      <c r="AN212" s="42"/>
      <c r="AO212" s="69"/>
      <c r="AP212" s="69"/>
      <c r="AQ212" s="69"/>
      <c r="AR212" s="69"/>
      <c r="AS212" s="38"/>
      <c r="AU212" s="39"/>
      <c r="AV212" s="98"/>
      <c r="AW212" s="37"/>
      <c r="AX212" s="10"/>
      <c r="AY212" s="69"/>
      <c r="AZ212" s="69"/>
      <c r="BA212" s="69"/>
      <c r="BB212" s="38"/>
      <c r="BD212" s="39"/>
      <c r="BE212" s="98"/>
      <c r="BF212" s="37"/>
      <c r="BG212" s="10"/>
      <c r="BH212" s="69"/>
      <c r="BI212" s="69"/>
      <c r="BJ212" s="69"/>
      <c r="BK212" s="69"/>
      <c r="BM212" s="39"/>
      <c r="BN212" s="98"/>
      <c r="BO212" s="37"/>
      <c r="BP212" s="42"/>
      <c r="BQ212" s="69"/>
      <c r="BR212" s="69"/>
      <c r="BS212" s="69"/>
      <c r="BT212" s="69"/>
      <c r="BU212" s="98"/>
      <c r="BV212" s="98"/>
      <c r="BW212" s="98"/>
      <c r="BY212" s="39"/>
      <c r="BZ212" s="98"/>
      <c r="CA212" s="37"/>
      <c r="CB212" s="42"/>
      <c r="CC212" s="69"/>
      <c r="CD212" s="69"/>
      <c r="CE212" s="69"/>
      <c r="CF212" s="69"/>
      <c r="CG212" s="98"/>
      <c r="CH212"/>
      <c r="CI212" s="98"/>
      <c r="CM212" s="39"/>
      <c r="CN212" s="98"/>
      <c r="CO212" s="10"/>
      <c r="CP212" s="10"/>
      <c r="CQ212" s="10"/>
      <c r="CR212" s="69"/>
      <c r="CS212" s="69"/>
      <c r="CT212" s="69"/>
      <c r="CV212" s="39"/>
      <c r="CW212" s="98"/>
      <c r="CX212" s="10"/>
      <c r="CY212" s="10"/>
      <c r="CZ212" s="10"/>
      <c r="DA212" s="69"/>
      <c r="DB212" s="69"/>
      <c r="DC212" s="69"/>
    </row>
    <row r="213" spans="8:107" s="45" customFormat="1" ht="15" x14ac:dyDescent="0.15">
      <c r="H213" s="39"/>
      <c r="I213" s="98"/>
      <c r="J213" s="37"/>
      <c r="K213" s="42"/>
      <c r="L213" s="69"/>
      <c r="M213" s="69"/>
      <c r="N213" s="69"/>
      <c r="O213" s="69"/>
      <c r="Q213" s="39"/>
      <c r="R213" s="98"/>
      <c r="S213" s="37"/>
      <c r="T213" s="42"/>
      <c r="U213" s="69"/>
      <c r="V213" s="69"/>
      <c r="W213" s="69"/>
      <c r="X213" s="69"/>
      <c r="Z213" s="39"/>
      <c r="AA213" s="39"/>
      <c r="AB213" s="37"/>
      <c r="AC213" s="42"/>
      <c r="AD213" s="69"/>
      <c r="AE213" s="69"/>
      <c r="AF213" s="69"/>
      <c r="AG213" s="69"/>
      <c r="AH213" s="44"/>
      <c r="AI213" s="44"/>
      <c r="AK213" s="39"/>
      <c r="AL213" s="39"/>
      <c r="AM213" s="37"/>
      <c r="AN213" s="42"/>
      <c r="AO213" s="69"/>
      <c r="AP213" s="69"/>
      <c r="AQ213" s="69"/>
      <c r="AR213" s="69"/>
      <c r="AS213" s="38"/>
      <c r="AU213" s="39"/>
      <c r="AV213" s="98"/>
      <c r="AW213" s="37"/>
      <c r="AX213" s="10"/>
      <c r="AY213" s="69"/>
      <c r="AZ213" s="69"/>
      <c r="BA213" s="69"/>
      <c r="BB213" s="38"/>
      <c r="BD213" s="39"/>
      <c r="BE213" s="98"/>
      <c r="BF213" s="37"/>
      <c r="BG213" s="10"/>
      <c r="BH213" s="69"/>
      <c r="BI213" s="69"/>
      <c r="BJ213" s="69"/>
      <c r="BK213" s="69"/>
      <c r="BM213" s="39"/>
      <c r="BN213" s="98"/>
      <c r="BO213" s="37"/>
      <c r="BP213" s="42"/>
      <c r="BQ213" s="69"/>
      <c r="BR213" s="69"/>
      <c r="BS213" s="69"/>
      <c r="BT213" s="69"/>
      <c r="BU213" s="98"/>
      <c r="BV213" s="98"/>
      <c r="BW213" s="98"/>
      <c r="BY213" s="39"/>
      <c r="BZ213" s="98"/>
      <c r="CA213" s="37"/>
      <c r="CB213" s="42"/>
      <c r="CC213" s="69"/>
      <c r="CD213" s="69"/>
      <c r="CE213" s="69"/>
      <c r="CF213" s="69"/>
      <c r="CG213" s="98"/>
      <c r="CH213"/>
      <c r="CI213" s="98"/>
      <c r="CM213" s="39"/>
      <c r="CN213" s="98"/>
      <c r="CO213" s="10"/>
      <c r="CP213" s="10"/>
      <c r="CQ213" s="10"/>
      <c r="CR213" s="69"/>
      <c r="CS213" s="69"/>
      <c r="CT213" s="69"/>
      <c r="CV213" s="39"/>
      <c r="CW213" s="98"/>
      <c r="CX213" s="10"/>
      <c r="CY213" s="10"/>
      <c r="CZ213" s="10"/>
      <c r="DA213" s="69"/>
      <c r="DB213" s="69"/>
      <c r="DC213" s="69"/>
    </row>
    <row r="214" spans="8:107" s="45" customFormat="1" ht="15" x14ac:dyDescent="0.15">
      <c r="H214" s="39"/>
      <c r="I214" s="98"/>
      <c r="J214" s="37"/>
      <c r="K214" s="42"/>
      <c r="L214" s="69"/>
      <c r="M214" s="69"/>
      <c r="N214" s="69"/>
      <c r="O214" s="69"/>
      <c r="Q214" s="39"/>
      <c r="R214" s="98"/>
      <c r="S214" s="37"/>
      <c r="T214" s="42"/>
      <c r="U214" s="69"/>
      <c r="V214" s="69"/>
      <c r="W214" s="69"/>
      <c r="X214" s="69"/>
      <c r="Z214" s="39"/>
      <c r="AA214" s="39"/>
      <c r="AB214" s="37"/>
      <c r="AC214" s="42"/>
      <c r="AD214" s="69"/>
      <c r="AE214" s="69"/>
      <c r="AF214" s="69"/>
      <c r="AG214" s="69"/>
      <c r="AH214" s="44"/>
      <c r="AI214" s="44"/>
      <c r="AK214" s="39"/>
      <c r="AL214" s="39"/>
      <c r="AM214" s="37"/>
      <c r="AN214" s="42"/>
      <c r="AO214" s="69"/>
      <c r="AP214" s="69"/>
      <c r="AQ214" s="69"/>
      <c r="AR214" s="69"/>
      <c r="AS214" s="38"/>
      <c r="AU214" s="39"/>
      <c r="AV214" s="98"/>
      <c r="AW214" s="37"/>
      <c r="AX214" s="10"/>
      <c r="AY214" s="69"/>
      <c r="AZ214" s="69"/>
      <c r="BA214" s="69"/>
      <c r="BB214" s="38"/>
      <c r="BD214" s="39"/>
      <c r="BE214" s="98"/>
      <c r="BF214" s="37"/>
      <c r="BG214" s="10"/>
      <c r="BH214" s="69"/>
      <c r="BI214" s="69"/>
      <c r="BJ214" s="69"/>
      <c r="BK214" s="69"/>
      <c r="BM214" s="39"/>
      <c r="BN214" s="98"/>
      <c r="BO214" s="37"/>
      <c r="BP214" s="42"/>
      <c r="BQ214" s="69"/>
      <c r="BR214" s="69"/>
      <c r="BS214" s="69"/>
      <c r="BT214" s="69"/>
      <c r="BU214" s="98"/>
      <c r="BV214" s="98"/>
      <c r="BW214" s="98"/>
      <c r="BY214" s="39"/>
      <c r="BZ214" s="98"/>
      <c r="CA214" s="37"/>
      <c r="CB214" s="42"/>
      <c r="CC214" s="69"/>
      <c r="CD214" s="69"/>
      <c r="CE214" s="69"/>
      <c r="CF214" s="69"/>
      <c r="CG214" s="98"/>
      <c r="CH214"/>
      <c r="CI214" s="98"/>
      <c r="CM214" s="39"/>
      <c r="CN214" s="98"/>
      <c r="CO214" s="10"/>
      <c r="CP214" s="10"/>
      <c r="CQ214" s="10"/>
      <c r="CR214" s="69"/>
      <c r="CS214" s="69"/>
      <c r="CT214" s="69"/>
      <c r="CV214" s="39"/>
      <c r="CW214" s="98"/>
      <c r="CX214" s="10"/>
      <c r="CY214" s="10"/>
      <c r="CZ214" s="10"/>
      <c r="DA214" s="69"/>
      <c r="DB214" s="69"/>
      <c r="DC214" s="69"/>
    </row>
    <row r="215" spans="8:107" s="45" customFormat="1" ht="15" x14ac:dyDescent="0.15">
      <c r="H215" s="39"/>
      <c r="I215" s="98"/>
      <c r="J215" s="37"/>
      <c r="K215" s="42"/>
      <c r="L215" s="69"/>
      <c r="M215" s="69"/>
      <c r="N215" s="69"/>
      <c r="O215" s="69"/>
      <c r="Q215" s="39"/>
      <c r="R215" s="98"/>
      <c r="S215" s="37"/>
      <c r="T215" s="42"/>
      <c r="U215" s="69"/>
      <c r="V215" s="69"/>
      <c r="W215" s="69"/>
      <c r="X215" s="69"/>
      <c r="Z215" s="39"/>
      <c r="AA215" s="39"/>
      <c r="AB215" s="37"/>
      <c r="AC215" s="42"/>
      <c r="AD215" s="69"/>
      <c r="AE215" s="69"/>
      <c r="AF215" s="69"/>
      <c r="AG215" s="69"/>
      <c r="AH215" s="44"/>
      <c r="AI215" s="44"/>
      <c r="AK215" s="39"/>
      <c r="AL215" s="39"/>
      <c r="AM215" s="37"/>
      <c r="AN215" s="42"/>
      <c r="AO215" s="69"/>
      <c r="AP215" s="69"/>
      <c r="AQ215" s="69"/>
      <c r="AR215" s="69"/>
      <c r="AS215" s="38"/>
      <c r="AU215" s="39"/>
      <c r="AV215" s="98"/>
      <c r="AW215" s="37"/>
      <c r="AX215" s="10"/>
      <c r="AY215" s="69"/>
      <c r="AZ215" s="69"/>
      <c r="BA215" s="69"/>
      <c r="BB215" s="38"/>
      <c r="BD215" s="39"/>
      <c r="BE215" s="98"/>
      <c r="BF215" s="37"/>
      <c r="BG215" s="10"/>
      <c r="BH215" s="69"/>
      <c r="BI215" s="69"/>
      <c r="BJ215" s="69"/>
      <c r="BK215" s="69"/>
      <c r="BM215" s="39"/>
      <c r="BN215" s="98"/>
      <c r="BO215" s="37"/>
      <c r="BP215" s="42"/>
      <c r="BQ215" s="69"/>
      <c r="BR215" s="69"/>
      <c r="BS215" s="69"/>
      <c r="BT215" s="69"/>
      <c r="BU215" s="98"/>
      <c r="BV215" s="98"/>
      <c r="BW215" s="98"/>
      <c r="BY215" s="39"/>
      <c r="BZ215" s="98"/>
      <c r="CA215" s="37"/>
      <c r="CB215" s="42"/>
      <c r="CC215" s="69"/>
      <c r="CD215" s="69"/>
      <c r="CE215" s="69"/>
      <c r="CF215" s="69"/>
      <c r="CG215" s="98"/>
      <c r="CH215"/>
      <c r="CI215" s="98"/>
      <c r="CM215" s="39"/>
      <c r="CN215" s="98"/>
      <c r="CO215" s="10"/>
      <c r="CP215" s="10"/>
      <c r="CQ215" s="10"/>
      <c r="CR215" s="69"/>
      <c r="CS215" s="69"/>
      <c r="CT215" s="69"/>
      <c r="CV215" s="39"/>
      <c r="CW215" s="98"/>
      <c r="CX215" s="10"/>
      <c r="CY215" s="10"/>
      <c r="CZ215" s="10"/>
      <c r="DA215" s="69"/>
      <c r="DB215" s="69"/>
      <c r="DC215" s="69"/>
    </row>
    <row r="216" spans="8:107" s="45" customFormat="1" ht="15" x14ac:dyDescent="0.15">
      <c r="H216" s="39"/>
      <c r="I216" s="98"/>
      <c r="J216" s="37"/>
      <c r="K216" s="42"/>
      <c r="L216" s="69"/>
      <c r="M216" s="69"/>
      <c r="N216" s="69"/>
      <c r="O216" s="69"/>
      <c r="Q216" s="39"/>
      <c r="R216" s="98"/>
      <c r="S216" s="37"/>
      <c r="T216" s="42"/>
      <c r="U216" s="69"/>
      <c r="V216" s="69"/>
      <c r="W216" s="69"/>
      <c r="X216" s="69"/>
      <c r="Z216" s="39"/>
      <c r="AA216" s="39"/>
      <c r="AB216" s="37"/>
      <c r="AC216" s="42"/>
      <c r="AD216" s="69"/>
      <c r="AE216" s="69"/>
      <c r="AF216" s="69"/>
      <c r="AG216" s="69"/>
      <c r="AH216" s="44"/>
      <c r="AI216" s="44"/>
      <c r="AK216" s="39"/>
      <c r="AL216" s="39"/>
      <c r="AM216" s="37"/>
      <c r="AN216" s="42"/>
      <c r="AO216" s="69"/>
      <c r="AP216" s="69"/>
      <c r="AQ216" s="69"/>
      <c r="AR216" s="69"/>
      <c r="AS216" s="38"/>
      <c r="AU216" s="39"/>
      <c r="AV216" s="98"/>
      <c r="AW216" s="37"/>
      <c r="AX216" s="10"/>
      <c r="AY216" s="69"/>
      <c r="AZ216" s="69"/>
      <c r="BA216" s="69"/>
      <c r="BB216" s="38"/>
      <c r="BD216" s="39"/>
      <c r="BE216" s="98"/>
      <c r="BF216" s="37"/>
      <c r="BG216" s="10"/>
      <c r="BH216" s="69"/>
      <c r="BI216" s="69"/>
      <c r="BJ216" s="69"/>
      <c r="BK216" s="69"/>
      <c r="BM216" s="39"/>
      <c r="BN216" s="98"/>
      <c r="BO216" s="37"/>
      <c r="BP216" s="42"/>
      <c r="BQ216" s="69"/>
      <c r="BR216" s="69"/>
      <c r="BS216" s="69"/>
      <c r="BT216" s="69"/>
      <c r="BU216" s="98"/>
      <c r="BV216" s="98"/>
      <c r="BW216" s="98"/>
      <c r="BY216" s="39"/>
      <c r="BZ216" s="98"/>
      <c r="CA216" s="37"/>
      <c r="CB216" s="42"/>
      <c r="CC216" s="69"/>
      <c r="CD216" s="69"/>
      <c r="CE216" s="69"/>
      <c r="CF216" s="69"/>
      <c r="CG216" s="98"/>
      <c r="CH216"/>
      <c r="CI216" s="98"/>
      <c r="CM216" s="39"/>
      <c r="CN216" s="98"/>
      <c r="CO216" s="10"/>
      <c r="CP216" s="10"/>
      <c r="CQ216" s="10"/>
      <c r="CR216" s="69"/>
      <c r="CS216" s="69"/>
      <c r="CT216" s="69"/>
      <c r="CV216" s="39"/>
      <c r="CW216" s="98"/>
      <c r="CX216" s="10"/>
      <c r="CY216" s="10"/>
      <c r="CZ216" s="10"/>
      <c r="DA216" s="69"/>
      <c r="DB216" s="69"/>
      <c r="DC216" s="69"/>
    </row>
    <row r="217" spans="8:107" s="45" customFormat="1" ht="15" x14ac:dyDescent="0.15">
      <c r="H217" s="39"/>
      <c r="I217" s="98"/>
      <c r="J217" s="37"/>
      <c r="K217" s="42"/>
      <c r="L217" s="69"/>
      <c r="M217" s="69"/>
      <c r="N217" s="69"/>
      <c r="O217" s="69"/>
      <c r="Q217" s="39"/>
      <c r="R217" s="98"/>
      <c r="S217" s="37"/>
      <c r="T217" s="42"/>
      <c r="U217" s="69"/>
      <c r="V217" s="69"/>
      <c r="W217" s="69"/>
      <c r="X217" s="69"/>
      <c r="Z217" s="39"/>
      <c r="AA217" s="39"/>
      <c r="AB217" s="37"/>
      <c r="AC217" s="42"/>
      <c r="AD217" s="69"/>
      <c r="AE217" s="69"/>
      <c r="AF217" s="69"/>
      <c r="AG217" s="69"/>
      <c r="AH217" s="44"/>
      <c r="AI217" s="44"/>
      <c r="AK217" s="39"/>
      <c r="AL217" s="39"/>
      <c r="AM217" s="37"/>
      <c r="AN217" s="42"/>
      <c r="AO217" s="69"/>
      <c r="AP217" s="69"/>
      <c r="AQ217" s="69"/>
      <c r="AR217" s="69"/>
      <c r="AS217" s="38"/>
      <c r="AU217" s="39"/>
      <c r="AV217" s="98"/>
      <c r="AW217" s="37"/>
      <c r="AX217" s="10"/>
      <c r="AY217" s="69"/>
      <c r="AZ217" s="69"/>
      <c r="BA217" s="69"/>
      <c r="BB217" s="38"/>
      <c r="BD217" s="39"/>
      <c r="BE217" s="98"/>
      <c r="BF217" s="37"/>
      <c r="BG217" s="10"/>
      <c r="BH217" s="69"/>
      <c r="BI217" s="69"/>
      <c r="BJ217" s="69"/>
      <c r="BK217" s="69"/>
      <c r="BM217" s="39"/>
      <c r="BN217" s="98"/>
      <c r="BO217" s="37"/>
      <c r="BP217" s="42"/>
      <c r="BQ217" s="69"/>
      <c r="BR217" s="69"/>
      <c r="BS217" s="69"/>
      <c r="BT217" s="69"/>
      <c r="BU217" s="98"/>
      <c r="BV217" s="98"/>
      <c r="BW217" s="98"/>
      <c r="BY217" s="39"/>
      <c r="BZ217" s="98"/>
      <c r="CA217" s="37"/>
      <c r="CB217" s="42"/>
      <c r="CC217" s="69"/>
      <c r="CD217" s="69"/>
      <c r="CE217" s="69"/>
      <c r="CF217" s="69"/>
      <c r="CG217" s="98"/>
      <c r="CH217"/>
      <c r="CI217" s="98"/>
      <c r="CM217" s="39"/>
      <c r="CN217" s="98"/>
      <c r="CO217" s="10"/>
      <c r="CP217" s="10"/>
      <c r="CQ217" s="10"/>
      <c r="CR217" s="69"/>
      <c r="CS217" s="69"/>
      <c r="CT217" s="69"/>
      <c r="CV217" s="39"/>
      <c r="CW217" s="98"/>
      <c r="CX217" s="10"/>
      <c r="CY217" s="10"/>
      <c r="CZ217" s="10"/>
      <c r="DA217" s="69"/>
      <c r="DB217" s="69"/>
      <c r="DC217" s="69"/>
    </row>
    <row r="218" spans="8:107" s="45" customFormat="1" ht="15" x14ac:dyDescent="0.15">
      <c r="H218" s="39"/>
      <c r="I218" s="98"/>
      <c r="J218" s="37"/>
      <c r="K218" s="42"/>
      <c r="L218" s="69"/>
      <c r="M218" s="69"/>
      <c r="N218" s="69"/>
      <c r="O218" s="69"/>
      <c r="Q218" s="39"/>
      <c r="R218" s="98"/>
      <c r="S218" s="37"/>
      <c r="T218" s="42"/>
      <c r="U218" s="69"/>
      <c r="V218" s="69"/>
      <c r="W218" s="69"/>
      <c r="X218" s="69"/>
      <c r="Z218" s="39"/>
      <c r="AA218" s="39"/>
      <c r="AB218" s="37"/>
      <c r="AC218" s="42"/>
      <c r="AD218" s="69"/>
      <c r="AE218" s="69"/>
      <c r="AF218" s="69"/>
      <c r="AG218" s="69"/>
      <c r="AH218" s="44"/>
      <c r="AI218" s="44"/>
      <c r="AK218" s="39"/>
      <c r="AL218" s="39"/>
      <c r="AM218" s="37"/>
      <c r="AN218" s="42"/>
      <c r="AO218" s="69"/>
      <c r="AP218" s="69"/>
      <c r="AQ218" s="69"/>
      <c r="AR218" s="69"/>
      <c r="AS218" s="38"/>
      <c r="AU218" s="39"/>
      <c r="AV218" s="98"/>
      <c r="AW218" s="37"/>
      <c r="AX218" s="10"/>
      <c r="AY218" s="69"/>
      <c r="AZ218" s="69"/>
      <c r="BA218" s="69"/>
      <c r="BB218" s="38"/>
      <c r="BD218" s="39"/>
      <c r="BE218" s="98"/>
      <c r="BF218" s="37"/>
      <c r="BG218" s="10"/>
      <c r="BH218" s="69"/>
      <c r="BI218" s="69"/>
      <c r="BJ218" s="69"/>
      <c r="BK218" s="69"/>
      <c r="BM218" s="39"/>
      <c r="BN218" s="98"/>
      <c r="BO218" s="37"/>
      <c r="BP218" s="42"/>
      <c r="BQ218" s="69"/>
      <c r="BR218" s="69"/>
      <c r="BS218" s="69"/>
      <c r="BT218" s="69"/>
      <c r="BU218" s="98"/>
      <c r="BV218" s="98"/>
      <c r="BW218" s="98"/>
      <c r="BY218" s="39"/>
      <c r="BZ218" s="98"/>
      <c r="CA218" s="37"/>
      <c r="CB218" s="42"/>
      <c r="CC218" s="69"/>
      <c r="CD218" s="69"/>
      <c r="CE218" s="69"/>
      <c r="CF218" s="69"/>
      <c r="CG218" s="98"/>
      <c r="CH218"/>
      <c r="CI218" s="98"/>
      <c r="CM218" s="39"/>
      <c r="CN218" s="98"/>
      <c r="CO218" s="10"/>
      <c r="CP218" s="10"/>
      <c r="CQ218" s="10"/>
      <c r="CR218" s="69"/>
      <c r="CS218" s="69"/>
      <c r="CT218" s="69"/>
      <c r="CV218" s="39"/>
      <c r="CW218" s="98"/>
      <c r="CX218" s="10"/>
      <c r="CY218" s="10"/>
      <c r="CZ218" s="10"/>
      <c r="DA218" s="69"/>
      <c r="DB218" s="69"/>
      <c r="DC218" s="69"/>
    </row>
    <row r="219" spans="8:107" s="45" customFormat="1" ht="15" x14ac:dyDescent="0.15">
      <c r="H219" s="39"/>
      <c r="I219" s="98"/>
      <c r="J219" s="37"/>
      <c r="K219" s="42"/>
      <c r="L219" s="69"/>
      <c r="M219" s="69"/>
      <c r="N219" s="69"/>
      <c r="O219" s="69"/>
      <c r="Q219" s="39"/>
      <c r="R219" s="98"/>
      <c r="S219" s="37"/>
      <c r="T219" s="42"/>
      <c r="U219" s="69"/>
      <c r="V219" s="69"/>
      <c r="W219" s="69"/>
      <c r="X219" s="69"/>
      <c r="Z219" s="39"/>
      <c r="AA219" s="39"/>
      <c r="AB219" s="37"/>
      <c r="AC219" s="42"/>
      <c r="AD219" s="69"/>
      <c r="AE219" s="69"/>
      <c r="AF219" s="69"/>
      <c r="AG219" s="69"/>
      <c r="AH219" s="44"/>
      <c r="AI219" s="44"/>
      <c r="AK219" s="39"/>
      <c r="AL219" s="39"/>
      <c r="AM219" s="37"/>
      <c r="AN219" s="42"/>
      <c r="AO219" s="69"/>
      <c r="AP219" s="69"/>
      <c r="AQ219" s="69"/>
      <c r="AR219" s="69"/>
      <c r="AS219" s="38"/>
      <c r="AU219" s="39"/>
      <c r="AV219" s="98"/>
      <c r="AW219" s="37"/>
      <c r="AX219" s="10"/>
      <c r="AY219" s="69"/>
      <c r="AZ219" s="69"/>
      <c r="BA219" s="69"/>
      <c r="BB219" s="38"/>
      <c r="BD219" s="39"/>
      <c r="BE219" s="98"/>
      <c r="BF219" s="37"/>
      <c r="BG219" s="10"/>
      <c r="BH219" s="69"/>
      <c r="BI219" s="69"/>
      <c r="BJ219" s="69"/>
      <c r="BK219" s="69"/>
      <c r="BM219" s="39"/>
      <c r="BN219" s="98"/>
      <c r="BO219" s="37"/>
      <c r="BP219" s="42"/>
      <c r="BQ219" s="69"/>
      <c r="BR219" s="69"/>
      <c r="BS219" s="69"/>
      <c r="BT219" s="69"/>
      <c r="BU219" s="98"/>
      <c r="BV219" s="98"/>
      <c r="BW219" s="98"/>
      <c r="BY219" s="39"/>
      <c r="BZ219" s="98"/>
      <c r="CA219" s="37"/>
      <c r="CB219" s="42"/>
      <c r="CC219" s="69"/>
      <c r="CD219" s="69"/>
      <c r="CE219" s="69"/>
      <c r="CF219" s="69"/>
      <c r="CG219" s="98"/>
      <c r="CH219"/>
      <c r="CI219" s="98"/>
      <c r="CM219" s="39"/>
      <c r="CN219" s="98"/>
      <c r="CO219" s="10"/>
      <c r="CP219" s="10"/>
      <c r="CQ219" s="10"/>
      <c r="CR219" s="69"/>
      <c r="CS219" s="69"/>
      <c r="CT219" s="69"/>
      <c r="CV219" s="39"/>
      <c r="CW219" s="98"/>
      <c r="CX219" s="10"/>
      <c r="CY219" s="10"/>
      <c r="CZ219" s="10"/>
      <c r="DA219" s="69"/>
      <c r="DB219" s="69"/>
      <c r="DC219" s="69"/>
    </row>
    <row r="220" spans="8:107" s="45" customFormat="1" ht="15" x14ac:dyDescent="0.15">
      <c r="H220" s="39"/>
      <c r="I220" s="98"/>
      <c r="J220" s="37"/>
      <c r="K220" s="42"/>
      <c r="L220" s="69"/>
      <c r="M220" s="69"/>
      <c r="N220" s="69"/>
      <c r="O220" s="69"/>
      <c r="Q220" s="39"/>
      <c r="R220" s="98"/>
      <c r="S220" s="37"/>
      <c r="T220" s="42"/>
      <c r="U220" s="69"/>
      <c r="V220" s="69"/>
      <c r="W220" s="69"/>
      <c r="X220" s="69"/>
      <c r="Z220" s="39"/>
      <c r="AA220" s="39"/>
      <c r="AB220" s="37"/>
      <c r="AC220" s="42"/>
      <c r="AD220" s="69"/>
      <c r="AE220" s="69"/>
      <c r="AF220" s="69"/>
      <c r="AG220" s="69"/>
      <c r="AH220" s="44"/>
      <c r="AK220" s="39"/>
      <c r="AL220" s="39"/>
      <c r="AM220" s="37"/>
      <c r="AN220" s="42"/>
      <c r="AO220" s="69"/>
      <c r="AP220" s="69"/>
      <c r="AQ220" s="69"/>
      <c r="AR220" s="69"/>
      <c r="AS220" s="38"/>
      <c r="AU220" s="39"/>
      <c r="AV220" s="98"/>
      <c r="AW220" s="37"/>
      <c r="AX220" s="10"/>
      <c r="AY220" s="69"/>
      <c r="AZ220" s="69"/>
      <c r="BA220" s="69"/>
      <c r="BB220" s="38"/>
      <c r="BD220" s="39"/>
      <c r="BE220" s="98"/>
      <c r="BF220" s="37"/>
      <c r="BG220" s="10"/>
      <c r="BH220" s="69"/>
      <c r="BI220" s="69"/>
      <c r="BJ220" s="69"/>
      <c r="BK220" s="69"/>
      <c r="BM220" s="39"/>
      <c r="BN220" s="98"/>
      <c r="BO220" s="37"/>
      <c r="BP220" s="42"/>
      <c r="BQ220" s="69"/>
      <c r="BR220" s="69"/>
      <c r="BS220" s="69"/>
      <c r="BT220" s="69"/>
      <c r="BU220" s="98"/>
      <c r="BV220" s="98"/>
      <c r="BW220" s="98"/>
      <c r="BY220" s="39"/>
      <c r="BZ220" s="98"/>
      <c r="CA220" s="37"/>
      <c r="CB220" s="42"/>
      <c r="CC220" s="69"/>
      <c r="CD220" s="69"/>
      <c r="CE220" s="69"/>
      <c r="CF220" s="69"/>
      <c r="CG220" s="98"/>
      <c r="CH220"/>
      <c r="CI220" s="98"/>
      <c r="CM220" s="39"/>
      <c r="CN220" s="98"/>
      <c r="CO220" s="10"/>
      <c r="CP220" s="10"/>
      <c r="CQ220" s="10"/>
      <c r="CR220" s="69"/>
      <c r="CS220" s="69"/>
      <c r="CT220" s="69"/>
      <c r="CV220" s="39"/>
      <c r="CW220" s="98"/>
      <c r="CX220" s="10"/>
      <c r="CY220" s="10"/>
      <c r="CZ220" s="10"/>
      <c r="DA220" s="69"/>
      <c r="DB220" s="69"/>
      <c r="DC220" s="69"/>
    </row>
    <row r="221" spans="8:107" s="45" customFormat="1" ht="15" x14ac:dyDescent="0.15">
      <c r="H221" s="39"/>
      <c r="I221" s="98"/>
      <c r="J221" s="37"/>
      <c r="K221" s="42"/>
      <c r="L221" s="69"/>
      <c r="M221" s="69"/>
      <c r="N221" s="69"/>
      <c r="O221" s="69"/>
      <c r="Q221" s="39"/>
      <c r="R221" s="98"/>
      <c r="S221" s="37"/>
      <c r="T221" s="42"/>
      <c r="U221" s="69"/>
      <c r="V221" s="69"/>
      <c r="W221" s="69"/>
      <c r="X221" s="69"/>
      <c r="Z221" s="39"/>
      <c r="AA221" s="39"/>
      <c r="AB221" s="37"/>
      <c r="AC221" s="42"/>
      <c r="AD221" s="69"/>
      <c r="AE221" s="69"/>
      <c r="AF221" s="69"/>
      <c r="AG221" s="69"/>
      <c r="AH221" s="44"/>
      <c r="AK221" s="39"/>
      <c r="AL221" s="39"/>
      <c r="AM221" s="37"/>
      <c r="AN221" s="42"/>
      <c r="AO221" s="69"/>
      <c r="AP221" s="69"/>
      <c r="AQ221" s="69"/>
      <c r="AR221" s="69"/>
      <c r="AS221" s="38"/>
      <c r="AU221" s="39"/>
      <c r="AV221" s="98"/>
      <c r="AW221" s="37"/>
      <c r="AX221" s="10"/>
      <c r="AY221" s="69"/>
      <c r="AZ221" s="69"/>
      <c r="BA221" s="69"/>
      <c r="BB221" s="38"/>
      <c r="BD221" s="39"/>
      <c r="BE221" s="98"/>
      <c r="BF221" s="37"/>
      <c r="BG221" s="10"/>
      <c r="BH221" s="69"/>
      <c r="BI221" s="69"/>
      <c r="BJ221" s="69"/>
      <c r="BK221" s="69"/>
      <c r="BM221" s="39"/>
      <c r="BN221" s="98"/>
      <c r="BO221" s="37"/>
      <c r="BP221" s="42"/>
      <c r="BQ221" s="69"/>
      <c r="BR221" s="69"/>
      <c r="BS221" s="69"/>
      <c r="BT221" s="69"/>
      <c r="BU221" s="98"/>
      <c r="BV221" s="98"/>
      <c r="BW221" s="98"/>
      <c r="BY221" s="39"/>
      <c r="BZ221" s="98"/>
      <c r="CA221" s="37"/>
      <c r="CB221" s="42"/>
      <c r="CC221" s="69"/>
      <c r="CD221" s="69"/>
      <c r="CE221" s="69"/>
      <c r="CF221" s="69"/>
      <c r="CG221" s="98"/>
      <c r="CH221"/>
      <c r="CI221" s="98"/>
      <c r="CM221" s="39"/>
      <c r="CN221" s="98"/>
      <c r="CO221" s="10"/>
      <c r="CP221" s="10"/>
      <c r="CQ221" s="10"/>
      <c r="CR221" s="69"/>
      <c r="CS221" s="69"/>
      <c r="CT221" s="69"/>
      <c r="CV221" s="39"/>
      <c r="CW221" s="98"/>
      <c r="CX221" s="10"/>
      <c r="CY221" s="10"/>
      <c r="CZ221" s="10"/>
      <c r="DA221" s="69"/>
      <c r="DB221" s="69"/>
      <c r="DC221" s="69"/>
    </row>
    <row r="222" spans="8:107" s="45" customFormat="1" ht="15" x14ac:dyDescent="0.15">
      <c r="H222" s="39"/>
      <c r="I222" s="98"/>
      <c r="J222" s="37"/>
      <c r="K222" s="42"/>
      <c r="L222" s="69"/>
      <c r="M222" s="69"/>
      <c r="N222" s="69"/>
      <c r="O222" s="69"/>
      <c r="Q222" s="39"/>
      <c r="R222" s="98"/>
      <c r="S222" s="37"/>
      <c r="T222" s="42"/>
      <c r="U222" s="69"/>
      <c r="V222" s="69"/>
      <c r="W222" s="69"/>
      <c r="X222" s="69"/>
      <c r="Z222" s="39"/>
      <c r="AA222" s="39"/>
      <c r="AB222" s="37"/>
      <c r="AC222" s="42"/>
      <c r="AD222" s="69"/>
      <c r="AE222" s="69"/>
      <c r="AF222" s="69"/>
      <c r="AG222" s="69"/>
      <c r="AH222" s="44"/>
      <c r="AK222" s="39"/>
      <c r="AL222" s="39"/>
      <c r="AM222" s="37"/>
      <c r="AN222" s="42"/>
      <c r="AO222" s="69"/>
      <c r="AP222" s="69"/>
      <c r="AQ222" s="69"/>
      <c r="AR222" s="69"/>
      <c r="AS222" s="38"/>
      <c r="AU222" s="39"/>
      <c r="AV222" s="98"/>
      <c r="AW222" s="37"/>
      <c r="AX222" s="10"/>
      <c r="AY222" s="69"/>
      <c r="AZ222" s="69"/>
      <c r="BA222" s="69"/>
      <c r="BB222" s="38"/>
      <c r="BD222" s="39"/>
      <c r="BE222" s="98"/>
      <c r="BF222" s="37"/>
      <c r="BG222" s="10"/>
      <c r="BH222" s="69"/>
      <c r="BI222" s="69"/>
      <c r="BJ222" s="69"/>
      <c r="BK222" s="69"/>
      <c r="BM222" s="39"/>
      <c r="BN222" s="98"/>
      <c r="BO222" s="37"/>
      <c r="BP222" s="42"/>
      <c r="BQ222" s="69"/>
      <c r="BR222" s="69"/>
      <c r="BS222" s="69"/>
      <c r="BT222" s="69"/>
      <c r="BU222" s="98"/>
      <c r="BV222" s="98"/>
      <c r="BW222" s="98"/>
      <c r="BY222" s="39"/>
      <c r="BZ222" s="98"/>
      <c r="CA222" s="37"/>
      <c r="CB222" s="42"/>
      <c r="CC222" s="69"/>
      <c r="CD222" s="69"/>
      <c r="CE222" s="69"/>
      <c r="CF222" s="69"/>
      <c r="CG222" s="98"/>
      <c r="CH222"/>
      <c r="CI222" s="98"/>
      <c r="CM222" s="39"/>
      <c r="CN222" s="98"/>
      <c r="CO222" s="10"/>
      <c r="CP222" s="10"/>
      <c r="CQ222" s="10"/>
      <c r="CR222" s="69"/>
      <c r="CS222" s="69"/>
      <c r="CT222" s="69"/>
      <c r="CV222" s="39"/>
      <c r="CW222" s="98"/>
      <c r="CX222" s="10"/>
      <c r="CY222" s="10"/>
      <c r="CZ222" s="10"/>
      <c r="DA222" s="69"/>
      <c r="DB222" s="69"/>
      <c r="DC222" s="69"/>
    </row>
    <row r="223" spans="8:107" s="45" customFormat="1" ht="15" x14ac:dyDescent="0.15">
      <c r="H223" s="39"/>
      <c r="I223" s="98"/>
      <c r="J223" s="37"/>
      <c r="K223" s="42"/>
      <c r="L223" s="69"/>
      <c r="M223" s="69"/>
      <c r="N223" s="69"/>
      <c r="O223" s="69"/>
      <c r="Q223" s="39"/>
      <c r="R223" s="98"/>
      <c r="S223" s="37"/>
      <c r="T223" s="42"/>
      <c r="U223" s="69"/>
      <c r="V223" s="69"/>
      <c r="W223" s="69"/>
      <c r="X223" s="69"/>
      <c r="Z223" s="39"/>
      <c r="AA223" s="39"/>
      <c r="AB223" s="37"/>
      <c r="AC223" s="42"/>
      <c r="AD223" s="69"/>
      <c r="AE223" s="69"/>
      <c r="AF223" s="69"/>
      <c r="AG223" s="69"/>
      <c r="AH223" s="44"/>
      <c r="AK223" s="39"/>
      <c r="AL223" s="39"/>
      <c r="AM223" s="37"/>
      <c r="AN223" s="42"/>
      <c r="AO223" s="69"/>
      <c r="AP223" s="69"/>
      <c r="AQ223" s="69"/>
      <c r="AR223" s="69"/>
      <c r="AS223" s="38"/>
      <c r="AU223" s="39"/>
      <c r="AV223" s="98"/>
      <c r="AW223" s="37"/>
      <c r="AX223" s="10"/>
      <c r="AY223" s="69"/>
      <c r="AZ223" s="69"/>
      <c r="BA223" s="69"/>
      <c r="BB223" s="38"/>
      <c r="BD223" s="39"/>
      <c r="BE223" s="98"/>
      <c r="BF223" s="37"/>
      <c r="BG223" s="10"/>
      <c r="BH223" s="69"/>
      <c r="BI223" s="69"/>
      <c r="BJ223" s="69"/>
      <c r="BK223" s="69"/>
      <c r="BM223" s="39"/>
      <c r="BN223" s="98"/>
      <c r="BO223" s="37"/>
      <c r="BP223" s="42"/>
      <c r="BQ223" s="69"/>
      <c r="BR223" s="69"/>
      <c r="BS223" s="69"/>
      <c r="BT223" s="69"/>
      <c r="BU223" s="98"/>
      <c r="BV223" s="98"/>
      <c r="BW223" s="98"/>
      <c r="BY223" s="39"/>
      <c r="BZ223" s="98"/>
      <c r="CA223" s="37"/>
      <c r="CB223" s="42"/>
      <c r="CC223" s="69"/>
      <c r="CD223" s="69"/>
      <c r="CE223" s="69"/>
      <c r="CF223" s="69"/>
      <c r="CG223" s="98"/>
      <c r="CH223"/>
      <c r="CI223" s="98"/>
      <c r="CM223" s="39"/>
      <c r="CN223" s="98"/>
      <c r="CO223" s="10"/>
      <c r="CP223" s="10"/>
      <c r="CQ223" s="10"/>
      <c r="CR223" s="69"/>
      <c r="CS223" s="69"/>
      <c r="CT223" s="69"/>
      <c r="CV223" s="39"/>
      <c r="CW223" s="98"/>
      <c r="CX223" s="10"/>
      <c r="CY223" s="10"/>
      <c r="CZ223" s="10"/>
      <c r="DA223" s="69"/>
      <c r="DB223" s="69"/>
      <c r="DC223" s="69"/>
    </row>
    <row r="224" spans="8:107" s="45" customFormat="1" ht="15" x14ac:dyDescent="0.15">
      <c r="H224" s="39"/>
      <c r="I224" s="98"/>
      <c r="J224" s="37"/>
      <c r="K224" s="42"/>
      <c r="L224" s="69"/>
      <c r="M224" s="69"/>
      <c r="N224" s="69"/>
      <c r="O224" s="69"/>
      <c r="Q224" s="39"/>
      <c r="R224" s="98"/>
      <c r="S224" s="37"/>
      <c r="T224" s="42"/>
      <c r="U224" s="69"/>
      <c r="V224" s="69"/>
      <c r="W224" s="69"/>
      <c r="X224" s="69"/>
      <c r="Z224" s="39"/>
      <c r="AA224" s="39"/>
      <c r="AB224" s="37"/>
      <c r="AC224" s="42"/>
      <c r="AD224" s="69"/>
      <c r="AE224" s="69"/>
      <c r="AF224" s="69"/>
      <c r="AG224" s="69"/>
      <c r="AH224" s="44"/>
      <c r="AK224" s="39"/>
      <c r="AL224" s="39"/>
      <c r="AM224" s="37"/>
      <c r="AN224" s="42"/>
      <c r="AO224" s="69"/>
      <c r="AP224" s="69"/>
      <c r="AQ224" s="69"/>
      <c r="AR224" s="69"/>
      <c r="AS224" s="38"/>
      <c r="AU224" s="39"/>
      <c r="AV224" s="98"/>
      <c r="AW224" s="37"/>
      <c r="AX224" s="10"/>
      <c r="AY224" s="69"/>
      <c r="AZ224" s="69"/>
      <c r="BA224" s="69"/>
      <c r="BB224" s="38"/>
      <c r="BD224" s="39"/>
      <c r="BE224" s="98"/>
      <c r="BF224" s="37"/>
      <c r="BG224" s="10"/>
      <c r="BH224" s="69"/>
      <c r="BI224" s="69"/>
      <c r="BJ224" s="69"/>
      <c r="BK224" s="69"/>
      <c r="BM224" s="39"/>
      <c r="BN224" s="98"/>
      <c r="BO224" s="37"/>
      <c r="BP224" s="42"/>
      <c r="BQ224" s="69"/>
      <c r="BR224" s="69"/>
      <c r="BS224" s="69"/>
      <c r="BT224" s="69"/>
      <c r="BU224" s="98"/>
      <c r="BV224" s="98"/>
      <c r="BW224" s="98"/>
      <c r="BY224" s="39"/>
      <c r="BZ224" s="98"/>
      <c r="CA224" s="37"/>
      <c r="CB224" s="42"/>
      <c r="CC224" s="69"/>
      <c r="CD224" s="69"/>
      <c r="CE224" s="69"/>
      <c r="CF224" s="69"/>
      <c r="CG224" s="98"/>
      <c r="CH224"/>
      <c r="CI224" s="98"/>
      <c r="CM224" s="39"/>
      <c r="CN224" s="98"/>
      <c r="CO224" s="10"/>
      <c r="CP224" s="10"/>
      <c r="CQ224" s="10"/>
      <c r="CR224" s="69"/>
      <c r="CS224" s="69"/>
      <c r="CT224" s="69"/>
      <c r="CV224" s="39"/>
      <c r="CW224" s="98"/>
      <c r="CX224" s="10"/>
      <c r="CY224" s="10"/>
      <c r="CZ224" s="10"/>
      <c r="DA224" s="69"/>
      <c r="DB224" s="69"/>
      <c r="DC224" s="69"/>
    </row>
    <row r="225" spans="8:107" s="45" customFormat="1" ht="15" x14ac:dyDescent="0.15">
      <c r="H225" s="39"/>
      <c r="I225" s="98"/>
      <c r="J225" s="37"/>
      <c r="K225" s="42"/>
      <c r="L225" s="69"/>
      <c r="M225" s="69"/>
      <c r="N225" s="69"/>
      <c r="O225" s="69"/>
      <c r="Q225" s="39"/>
      <c r="R225" s="98"/>
      <c r="S225" s="37"/>
      <c r="T225" s="42"/>
      <c r="U225" s="69"/>
      <c r="V225" s="69"/>
      <c r="W225" s="69"/>
      <c r="X225" s="69"/>
      <c r="Z225" s="39"/>
      <c r="AA225" s="39"/>
      <c r="AB225" s="37"/>
      <c r="AC225" s="42"/>
      <c r="AD225" s="69"/>
      <c r="AE225" s="69"/>
      <c r="AF225" s="69"/>
      <c r="AG225" s="69"/>
      <c r="AH225" s="44"/>
      <c r="AK225" s="39"/>
      <c r="AL225" s="39"/>
      <c r="AM225" s="37"/>
      <c r="AN225" s="42"/>
      <c r="AO225" s="69"/>
      <c r="AP225" s="69"/>
      <c r="AQ225" s="69"/>
      <c r="AR225" s="69"/>
      <c r="AS225" s="38"/>
      <c r="AU225" s="39"/>
      <c r="AV225" s="98"/>
      <c r="AW225" s="37"/>
      <c r="AX225" s="10"/>
      <c r="AY225" s="69"/>
      <c r="AZ225" s="69"/>
      <c r="BA225" s="69"/>
      <c r="BB225" s="38"/>
      <c r="BD225" s="39"/>
      <c r="BE225" s="98"/>
      <c r="BF225" s="37"/>
      <c r="BG225" s="10"/>
      <c r="BH225" s="69"/>
      <c r="BI225" s="69"/>
      <c r="BJ225" s="69"/>
      <c r="BK225" s="69"/>
      <c r="BM225" s="39"/>
      <c r="BN225" s="98"/>
      <c r="BO225" s="37"/>
      <c r="BP225" s="42"/>
      <c r="BQ225" s="69"/>
      <c r="BR225" s="69"/>
      <c r="BS225" s="69"/>
      <c r="BT225" s="69"/>
      <c r="BU225" s="98"/>
      <c r="BV225" s="98"/>
      <c r="BW225" s="98"/>
      <c r="BY225" s="39"/>
      <c r="BZ225" s="98"/>
      <c r="CA225" s="37"/>
      <c r="CB225" s="42"/>
      <c r="CC225" s="69"/>
      <c r="CD225" s="69"/>
      <c r="CE225" s="69"/>
      <c r="CF225" s="69"/>
      <c r="CG225" s="98"/>
      <c r="CH225"/>
      <c r="CI225" s="98"/>
      <c r="CM225" s="39"/>
      <c r="CN225" s="98"/>
      <c r="CO225" s="10"/>
      <c r="CP225" s="10"/>
      <c r="CQ225" s="10"/>
      <c r="CR225" s="69"/>
      <c r="CS225" s="69"/>
      <c r="CT225" s="69"/>
      <c r="CV225" s="39"/>
      <c r="CW225" s="98"/>
      <c r="CX225" s="10"/>
      <c r="CY225" s="10"/>
      <c r="CZ225" s="10"/>
      <c r="DA225" s="69"/>
      <c r="DB225" s="69"/>
      <c r="DC225" s="69"/>
    </row>
    <row r="226" spans="8:107" s="45" customFormat="1" ht="15" x14ac:dyDescent="0.15">
      <c r="H226" s="39"/>
      <c r="I226" s="98"/>
      <c r="J226" s="37"/>
      <c r="K226" s="42"/>
      <c r="L226" s="69"/>
      <c r="M226" s="69"/>
      <c r="N226" s="69"/>
      <c r="O226" s="69"/>
      <c r="Q226" s="39"/>
      <c r="R226" s="98"/>
      <c r="S226" s="37"/>
      <c r="T226" s="42"/>
      <c r="U226" s="69"/>
      <c r="V226" s="69"/>
      <c r="W226" s="69"/>
      <c r="X226" s="69"/>
      <c r="Z226" s="39"/>
      <c r="AA226" s="39"/>
      <c r="AB226" s="37"/>
      <c r="AC226" s="42"/>
      <c r="AD226" s="69"/>
      <c r="AE226" s="69"/>
      <c r="AF226" s="69"/>
      <c r="AG226" s="69"/>
      <c r="AH226" s="44"/>
      <c r="AK226" s="39"/>
      <c r="AL226" s="39"/>
      <c r="AM226" s="37"/>
      <c r="AN226" s="42"/>
      <c r="AO226" s="69"/>
      <c r="AP226" s="69"/>
      <c r="AQ226" s="69"/>
      <c r="AR226" s="69"/>
      <c r="AS226" s="43"/>
      <c r="AU226" s="39"/>
      <c r="AV226" s="98"/>
      <c r="AW226" s="37"/>
      <c r="AX226" s="10"/>
      <c r="AY226" s="69"/>
      <c r="AZ226" s="69"/>
      <c r="BA226" s="69"/>
      <c r="BB226" s="38"/>
      <c r="BD226" s="39"/>
      <c r="BE226" s="98"/>
      <c r="BF226" s="37"/>
      <c r="BG226" s="10"/>
      <c r="BH226" s="69"/>
      <c r="BI226" s="69"/>
      <c r="BJ226" s="69"/>
      <c r="BK226" s="69"/>
      <c r="BM226" s="39"/>
      <c r="BN226" s="98"/>
      <c r="BO226" s="37"/>
      <c r="BP226" s="42"/>
      <c r="BQ226" s="69"/>
      <c r="BR226" s="69"/>
      <c r="BS226" s="69"/>
      <c r="BT226" s="69"/>
      <c r="BU226" s="98"/>
      <c r="BV226" s="98"/>
      <c r="BW226" s="98"/>
      <c r="BY226" s="39"/>
      <c r="BZ226" s="98"/>
      <c r="CA226" s="37"/>
      <c r="CB226" s="42"/>
      <c r="CC226" s="69"/>
      <c r="CD226" s="69"/>
      <c r="CE226" s="69"/>
      <c r="CF226" s="69"/>
      <c r="CG226" s="98"/>
      <c r="CH226"/>
      <c r="CI226" s="98"/>
      <c r="CM226" s="39"/>
      <c r="CN226" s="98"/>
      <c r="CO226" s="10"/>
      <c r="CP226" s="10"/>
      <c r="CQ226" s="10"/>
      <c r="CR226" s="69"/>
      <c r="CS226" s="69"/>
      <c r="CT226" s="69"/>
      <c r="CV226" s="39"/>
      <c r="CW226" s="98"/>
      <c r="CX226" s="10"/>
      <c r="CY226" s="10"/>
      <c r="CZ226" s="10"/>
      <c r="DA226" s="69"/>
      <c r="DB226" s="69"/>
      <c r="DC226" s="69"/>
    </row>
    <row r="227" spans="8:107" s="45" customFormat="1" ht="15" x14ac:dyDescent="0.15">
      <c r="H227" s="39"/>
      <c r="I227" s="98"/>
      <c r="J227" s="37"/>
      <c r="K227" s="42"/>
      <c r="L227" s="69"/>
      <c r="M227" s="69"/>
      <c r="N227" s="69"/>
      <c r="O227" s="69"/>
      <c r="Q227" s="39"/>
      <c r="R227" s="98"/>
      <c r="S227" s="37"/>
      <c r="T227" s="42"/>
      <c r="U227" s="69"/>
      <c r="V227" s="69"/>
      <c r="W227" s="69"/>
      <c r="X227" s="69"/>
      <c r="Z227" s="39"/>
      <c r="AA227" s="39"/>
      <c r="AB227" s="37"/>
      <c r="AC227" s="42"/>
      <c r="AD227" s="69"/>
      <c r="AE227" s="69"/>
      <c r="AF227" s="69"/>
      <c r="AG227" s="69"/>
      <c r="AH227" s="44"/>
      <c r="AK227" s="39"/>
      <c r="AL227" s="39"/>
      <c r="AM227" s="37"/>
      <c r="AN227" s="42"/>
      <c r="AO227" s="69"/>
      <c r="AP227" s="69"/>
      <c r="AQ227" s="69"/>
      <c r="AR227" s="69"/>
      <c r="AS227" s="43"/>
      <c r="AU227" s="39"/>
      <c r="AV227" s="98"/>
      <c r="AW227" s="37"/>
      <c r="AX227" s="10"/>
      <c r="AY227" s="69"/>
      <c r="AZ227" s="69"/>
      <c r="BA227" s="69"/>
      <c r="BB227" s="38"/>
      <c r="BD227" s="39"/>
      <c r="BE227" s="98"/>
      <c r="BF227" s="37"/>
      <c r="BG227" s="10"/>
      <c r="BH227" s="69"/>
      <c r="BI227" s="69"/>
      <c r="BJ227" s="69"/>
      <c r="BK227" s="69"/>
      <c r="BM227" s="39"/>
      <c r="BN227" s="98"/>
      <c r="BO227" s="37"/>
      <c r="BP227" s="42"/>
      <c r="BQ227" s="69"/>
      <c r="BR227" s="69"/>
      <c r="BS227" s="69"/>
      <c r="BT227" s="69"/>
      <c r="BU227" s="98"/>
      <c r="BV227" s="98"/>
      <c r="BW227" s="98"/>
      <c r="BY227" s="39"/>
      <c r="BZ227" s="98"/>
      <c r="CA227" s="37"/>
      <c r="CB227" s="42"/>
      <c r="CC227" s="69"/>
      <c r="CD227" s="69"/>
      <c r="CE227" s="69"/>
      <c r="CF227" s="69"/>
      <c r="CG227" s="98"/>
      <c r="CH227"/>
      <c r="CI227" s="98"/>
      <c r="CM227" s="39"/>
      <c r="CN227" s="98"/>
      <c r="CO227" s="10"/>
      <c r="CP227" s="10"/>
      <c r="CQ227" s="10"/>
      <c r="CR227" s="69"/>
      <c r="CS227" s="69"/>
      <c r="CT227" s="69"/>
      <c r="CV227" s="39"/>
      <c r="CW227" s="98"/>
      <c r="CX227" s="10"/>
      <c r="CY227" s="10"/>
      <c r="CZ227" s="10"/>
      <c r="DA227" s="69"/>
      <c r="DB227" s="69"/>
      <c r="DC227" s="69"/>
    </row>
    <row r="228" spans="8:107" s="45" customFormat="1" ht="15" x14ac:dyDescent="0.15">
      <c r="H228" s="39"/>
      <c r="I228" s="98"/>
      <c r="J228" s="37"/>
      <c r="K228" s="42"/>
      <c r="L228" s="69"/>
      <c r="M228" s="69"/>
      <c r="N228" s="69"/>
      <c r="O228" s="69"/>
      <c r="Q228" s="39"/>
      <c r="R228" s="98"/>
      <c r="S228" s="37"/>
      <c r="T228" s="42"/>
      <c r="U228" s="69"/>
      <c r="V228" s="69"/>
      <c r="W228" s="69"/>
      <c r="X228" s="69"/>
      <c r="Z228" s="39"/>
      <c r="AA228" s="39"/>
      <c r="AB228" s="37"/>
      <c r="AC228" s="42"/>
      <c r="AD228" s="69"/>
      <c r="AE228" s="69"/>
      <c r="AF228" s="69"/>
      <c r="AG228" s="69"/>
      <c r="AH228" s="44"/>
      <c r="AK228" s="39"/>
      <c r="AL228" s="39"/>
      <c r="AM228" s="37"/>
      <c r="AN228" s="42"/>
      <c r="AO228" s="69"/>
      <c r="AP228" s="69"/>
      <c r="AQ228" s="69"/>
      <c r="AR228" s="69"/>
      <c r="AS228" s="43"/>
      <c r="AU228" s="39"/>
      <c r="AV228" s="98"/>
      <c r="AW228" s="37"/>
      <c r="AX228" s="10"/>
      <c r="AY228" s="69"/>
      <c r="AZ228" s="69"/>
      <c r="BA228" s="69"/>
      <c r="BB228" s="38"/>
      <c r="BD228" s="39"/>
      <c r="BE228" s="98"/>
      <c r="BF228" s="37"/>
      <c r="BG228" s="10"/>
      <c r="BH228" s="69"/>
      <c r="BI228" s="69"/>
      <c r="BJ228" s="69"/>
      <c r="BK228" s="69"/>
      <c r="BM228" s="39"/>
      <c r="BN228" s="98"/>
      <c r="BO228" s="37"/>
      <c r="BP228" s="42"/>
      <c r="BQ228" s="69"/>
      <c r="BR228" s="69"/>
      <c r="BS228" s="69"/>
      <c r="BT228" s="69"/>
      <c r="BU228" s="98"/>
      <c r="BV228" s="98"/>
      <c r="BW228" s="98"/>
      <c r="BY228" s="39"/>
      <c r="BZ228" s="98"/>
      <c r="CA228" s="37"/>
      <c r="CB228" s="42"/>
      <c r="CC228" s="69"/>
      <c r="CD228" s="69"/>
      <c r="CE228" s="69"/>
      <c r="CF228" s="69"/>
      <c r="CG228" s="98"/>
      <c r="CH228"/>
      <c r="CI228" s="98"/>
      <c r="CM228" s="39"/>
      <c r="CN228" s="98"/>
      <c r="CO228" s="10"/>
      <c r="CP228" s="10"/>
      <c r="CQ228" s="10"/>
      <c r="CR228" s="69"/>
      <c r="CS228" s="69"/>
      <c r="CT228" s="69"/>
      <c r="CV228" s="39"/>
      <c r="CW228" s="98"/>
      <c r="CX228" s="10"/>
      <c r="CY228" s="10"/>
      <c r="CZ228" s="10"/>
      <c r="DA228" s="69"/>
      <c r="DB228" s="69"/>
      <c r="DC228" s="69"/>
    </row>
    <row r="229" spans="8:107" s="45" customFormat="1" ht="15" x14ac:dyDescent="0.15">
      <c r="H229" s="39"/>
      <c r="I229" s="98"/>
      <c r="J229" s="37"/>
      <c r="K229" s="42"/>
      <c r="L229" s="69"/>
      <c r="M229" s="69"/>
      <c r="N229" s="69"/>
      <c r="O229" s="69"/>
      <c r="Q229" s="39"/>
      <c r="R229" s="98"/>
      <c r="S229" s="37"/>
      <c r="T229" s="42"/>
      <c r="U229" s="69"/>
      <c r="V229" s="69"/>
      <c r="W229" s="69"/>
      <c r="X229" s="69"/>
      <c r="Z229" s="39"/>
      <c r="AA229" s="39"/>
      <c r="AB229" s="37"/>
      <c r="AC229" s="42"/>
      <c r="AD229" s="69"/>
      <c r="AE229" s="69"/>
      <c r="AF229" s="69"/>
      <c r="AG229" s="69"/>
      <c r="AH229" s="44"/>
      <c r="AK229" s="39"/>
      <c r="AL229" s="39"/>
      <c r="AM229" s="37"/>
      <c r="AN229" s="42"/>
      <c r="AO229" s="69"/>
      <c r="AP229" s="69"/>
      <c r="AQ229" s="69"/>
      <c r="AR229" s="69"/>
      <c r="AS229" s="43"/>
      <c r="AU229" s="39"/>
      <c r="AV229" s="98"/>
      <c r="AW229" s="37"/>
      <c r="AX229" s="10"/>
      <c r="AY229" s="69"/>
      <c r="AZ229" s="69"/>
      <c r="BA229" s="69"/>
      <c r="BB229" s="38"/>
      <c r="BD229" s="39"/>
      <c r="BE229" s="98"/>
      <c r="BF229" s="37"/>
      <c r="BG229" s="10"/>
      <c r="BH229" s="69"/>
      <c r="BI229" s="69"/>
      <c r="BJ229" s="69"/>
      <c r="BK229" s="69"/>
      <c r="BM229" s="39"/>
      <c r="BN229" s="98"/>
      <c r="BO229" s="37"/>
      <c r="BP229" s="42"/>
      <c r="BQ229" s="69"/>
      <c r="BR229" s="69"/>
      <c r="BS229" s="69"/>
      <c r="BT229" s="69"/>
      <c r="BU229" s="98"/>
      <c r="BV229" s="98"/>
      <c r="BW229" s="98"/>
      <c r="BY229" s="39"/>
      <c r="BZ229" s="98"/>
      <c r="CA229" s="37"/>
      <c r="CB229" s="42"/>
      <c r="CC229" s="69"/>
      <c r="CD229" s="69"/>
      <c r="CE229" s="69"/>
      <c r="CF229" s="69"/>
      <c r="CG229" s="98"/>
      <c r="CH229"/>
      <c r="CI229" s="98"/>
      <c r="CM229" s="39"/>
      <c r="CN229" s="98"/>
      <c r="CO229" s="10"/>
      <c r="CP229" s="10"/>
      <c r="CQ229" s="10"/>
      <c r="CR229" s="69"/>
      <c r="CS229" s="69"/>
      <c r="CT229" s="69"/>
      <c r="CV229" s="39"/>
      <c r="CW229" s="98"/>
      <c r="CX229" s="10"/>
      <c r="CY229" s="10"/>
      <c r="CZ229" s="10"/>
      <c r="DA229" s="69"/>
      <c r="DB229" s="69"/>
      <c r="DC229" s="69"/>
    </row>
    <row r="230" spans="8:107" s="45" customFormat="1" ht="15" x14ac:dyDescent="0.15">
      <c r="H230" s="39"/>
      <c r="I230" s="98"/>
      <c r="J230" s="37"/>
      <c r="K230" s="42"/>
      <c r="L230" s="69"/>
      <c r="M230" s="69"/>
      <c r="N230" s="69"/>
      <c r="O230" s="69"/>
      <c r="Q230" s="39"/>
      <c r="R230" s="98"/>
      <c r="S230" s="37"/>
      <c r="T230" s="42"/>
      <c r="U230" s="69"/>
      <c r="V230" s="69"/>
      <c r="W230" s="69"/>
      <c r="X230" s="69"/>
      <c r="Z230" s="39"/>
      <c r="AA230" s="39"/>
      <c r="AB230" s="37"/>
      <c r="AC230" s="42"/>
      <c r="AD230" s="69"/>
      <c r="AE230" s="69"/>
      <c r="AF230" s="69"/>
      <c r="AG230" s="69"/>
      <c r="AH230" s="44"/>
      <c r="AK230" s="39"/>
      <c r="AL230" s="39"/>
      <c r="AM230" s="37"/>
      <c r="AN230" s="42"/>
      <c r="AO230" s="69"/>
      <c r="AP230" s="69"/>
      <c r="AQ230" s="69"/>
      <c r="AR230" s="69"/>
      <c r="AS230" s="43"/>
      <c r="AU230" s="39"/>
      <c r="AV230" s="98"/>
      <c r="AW230" s="37"/>
      <c r="AX230" s="10"/>
      <c r="AY230" s="69"/>
      <c r="AZ230" s="69"/>
      <c r="BA230" s="69"/>
      <c r="BB230" s="38"/>
      <c r="BD230" s="39"/>
      <c r="BE230" s="98"/>
      <c r="BF230" s="37"/>
      <c r="BG230" s="10"/>
      <c r="BH230" s="69"/>
      <c r="BI230" s="69"/>
      <c r="BJ230" s="69"/>
      <c r="BK230" s="69"/>
      <c r="BM230" s="39"/>
      <c r="BN230" s="98"/>
      <c r="BO230" s="37"/>
      <c r="BP230" s="42"/>
      <c r="BQ230" s="69"/>
      <c r="BR230" s="69"/>
      <c r="BS230" s="69"/>
      <c r="BT230" s="69"/>
      <c r="BU230" s="98"/>
      <c r="BV230" s="98"/>
      <c r="BW230" s="98"/>
      <c r="BY230" s="39"/>
      <c r="BZ230" s="98"/>
      <c r="CA230" s="37"/>
      <c r="CB230" s="42"/>
      <c r="CC230" s="69"/>
      <c r="CD230" s="69"/>
      <c r="CE230" s="69"/>
      <c r="CF230" s="69"/>
      <c r="CG230" s="98"/>
      <c r="CH230"/>
      <c r="CI230" s="98"/>
      <c r="CM230" s="39"/>
      <c r="CN230" s="98"/>
      <c r="CO230" s="10"/>
      <c r="CP230" s="10"/>
      <c r="CQ230" s="10"/>
      <c r="CR230" s="69"/>
      <c r="CS230" s="69"/>
      <c r="CT230" s="69"/>
      <c r="CV230" s="39"/>
      <c r="CW230" s="98"/>
      <c r="CX230" s="10"/>
      <c r="CY230" s="10"/>
      <c r="CZ230" s="10"/>
      <c r="DA230" s="69"/>
      <c r="DB230" s="69"/>
      <c r="DC230" s="69"/>
    </row>
    <row r="231" spans="8:107" s="45" customFormat="1" ht="15" x14ac:dyDescent="0.15">
      <c r="H231" s="39"/>
      <c r="I231" s="98"/>
      <c r="J231" s="37"/>
      <c r="K231" s="42"/>
      <c r="L231" s="69"/>
      <c r="M231" s="69"/>
      <c r="N231" s="69"/>
      <c r="O231" s="69"/>
      <c r="Q231" s="39"/>
      <c r="R231" s="98"/>
      <c r="S231" s="37"/>
      <c r="T231" s="42"/>
      <c r="U231" s="69"/>
      <c r="V231" s="69"/>
      <c r="W231" s="69"/>
      <c r="X231" s="69"/>
      <c r="Z231" s="39"/>
      <c r="AA231" s="39"/>
      <c r="AB231" s="37"/>
      <c r="AC231" s="42"/>
      <c r="AD231" s="69"/>
      <c r="AE231" s="69"/>
      <c r="AF231" s="69"/>
      <c r="AG231" s="69"/>
      <c r="AH231" s="44"/>
      <c r="AK231" s="39"/>
      <c r="AL231" s="39"/>
      <c r="AM231" s="37"/>
      <c r="AN231" s="42"/>
      <c r="AO231" s="69"/>
      <c r="AP231" s="69"/>
      <c r="AQ231" s="69"/>
      <c r="AR231" s="69"/>
      <c r="AS231" s="43"/>
      <c r="AU231" s="39"/>
      <c r="AV231" s="98"/>
      <c r="AW231" s="37"/>
      <c r="AX231" s="10"/>
      <c r="AY231" s="69"/>
      <c r="AZ231" s="69"/>
      <c r="BA231" s="69"/>
      <c r="BB231" s="38"/>
      <c r="BD231" s="39"/>
      <c r="BE231" s="98"/>
      <c r="BF231" s="37"/>
      <c r="BG231" s="10"/>
      <c r="BH231" s="69"/>
      <c r="BI231" s="69"/>
      <c r="BJ231" s="69"/>
      <c r="BK231" s="69"/>
      <c r="BM231" s="39"/>
      <c r="BN231" s="98"/>
      <c r="BO231" s="37"/>
      <c r="BP231" s="42"/>
      <c r="BQ231" s="69"/>
      <c r="BR231" s="69"/>
      <c r="BS231" s="69"/>
      <c r="BT231" s="69"/>
      <c r="BU231" s="98"/>
      <c r="BV231" s="98"/>
      <c r="BW231" s="98"/>
      <c r="BY231" s="39"/>
      <c r="BZ231" s="98"/>
      <c r="CA231" s="37"/>
      <c r="CB231" s="42"/>
      <c r="CC231" s="69"/>
      <c r="CD231" s="69"/>
      <c r="CE231" s="69"/>
      <c r="CF231" s="69"/>
      <c r="CG231" s="98"/>
      <c r="CH231"/>
      <c r="CI231" s="98"/>
      <c r="CM231" s="39"/>
      <c r="CN231" s="98"/>
      <c r="CO231" s="10"/>
      <c r="CP231" s="10"/>
      <c r="CQ231" s="10"/>
      <c r="CR231" s="69"/>
      <c r="CS231" s="69"/>
      <c r="CT231" s="69"/>
      <c r="CV231" s="39"/>
      <c r="CW231" s="98"/>
      <c r="CX231" s="10"/>
      <c r="CY231" s="10"/>
      <c r="CZ231" s="10"/>
      <c r="DA231" s="69"/>
      <c r="DB231" s="69"/>
      <c r="DC231" s="69"/>
    </row>
    <row r="232" spans="8:107" s="45" customFormat="1" ht="15" x14ac:dyDescent="0.15">
      <c r="H232" s="39"/>
      <c r="I232" s="98"/>
      <c r="J232" s="37"/>
      <c r="K232" s="42"/>
      <c r="L232" s="69"/>
      <c r="M232" s="69"/>
      <c r="N232" s="69"/>
      <c r="O232" s="69"/>
      <c r="Q232" s="39"/>
      <c r="R232" s="98"/>
      <c r="S232" s="37"/>
      <c r="T232" s="42"/>
      <c r="U232" s="69"/>
      <c r="V232" s="69"/>
      <c r="W232" s="69"/>
      <c r="X232" s="69"/>
      <c r="Z232" s="39"/>
      <c r="AA232" s="39"/>
      <c r="AB232" s="37"/>
      <c r="AC232" s="42"/>
      <c r="AD232" s="69"/>
      <c r="AE232" s="69"/>
      <c r="AF232" s="69"/>
      <c r="AG232" s="69"/>
      <c r="AH232" s="44"/>
      <c r="AK232" s="39"/>
      <c r="AL232" s="39"/>
      <c r="AM232" s="37"/>
      <c r="AN232" s="42"/>
      <c r="AO232" s="69"/>
      <c r="AP232" s="69"/>
      <c r="AQ232" s="69"/>
      <c r="AR232" s="69"/>
      <c r="AS232" s="43"/>
      <c r="AU232" s="39"/>
      <c r="AV232" s="98"/>
      <c r="AW232" s="37"/>
      <c r="AX232" s="10"/>
      <c r="AY232" s="69"/>
      <c r="AZ232" s="69"/>
      <c r="BA232" s="69"/>
      <c r="BB232" s="38"/>
      <c r="BD232" s="39"/>
      <c r="BE232" s="98"/>
      <c r="BF232" s="37"/>
      <c r="BG232" s="10"/>
      <c r="BH232" s="69"/>
      <c r="BI232" s="69"/>
      <c r="BJ232" s="69"/>
      <c r="BK232" s="69"/>
      <c r="BM232" s="39"/>
      <c r="BN232" s="98"/>
      <c r="BO232" s="37"/>
      <c r="BP232" s="42"/>
      <c r="BQ232" s="69"/>
      <c r="BR232" s="69"/>
      <c r="BS232" s="69"/>
      <c r="BT232" s="69"/>
      <c r="BU232" s="98"/>
      <c r="BV232" s="98"/>
      <c r="BW232" s="98"/>
      <c r="BY232" s="39"/>
      <c r="BZ232" s="98"/>
      <c r="CA232" s="37"/>
      <c r="CB232" s="42"/>
      <c r="CC232" s="69"/>
      <c r="CD232" s="69"/>
      <c r="CE232" s="69"/>
      <c r="CF232" s="69"/>
      <c r="CG232" s="98"/>
      <c r="CH232"/>
      <c r="CI232" s="98"/>
      <c r="CM232" s="39"/>
      <c r="CN232" s="98"/>
      <c r="CO232" s="10"/>
      <c r="CP232" s="10"/>
      <c r="CQ232" s="10"/>
      <c r="CR232" s="69"/>
      <c r="CS232" s="69"/>
      <c r="CT232" s="69"/>
      <c r="CV232" s="39"/>
      <c r="CW232" s="98"/>
      <c r="CX232" s="10"/>
      <c r="CY232" s="10"/>
      <c r="CZ232" s="10"/>
      <c r="DA232" s="69"/>
      <c r="DB232" s="69"/>
      <c r="DC232" s="69"/>
    </row>
    <row r="233" spans="8:107" s="45" customFormat="1" ht="15" x14ac:dyDescent="0.15">
      <c r="H233" s="39"/>
      <c r="I233" s="98"/>
      <c r="J233" s="37"/>
      <c r="K233" s="42"/>
      <c r="L233" s="69"/>
      <c r="M233" s="69"/>
      <c r="N233" s="69"/>
      <c r="O233" s="69"/>
      <c r="Q233" s="39"/>
      <c r="R233" s="98"/>
      <c r="S233" s="37"/>
      <c r="T233" s="42"/>
      <c r="U233" s="69"/>
      <c r="V233" s="69"/>
      <c r="W233" s="69"/>
      <c r="X233" s="69"/>
      <c r="Z233" s="39"/>
      <c r="AA233" s="39"/>
      <c r="AB233" s="37"/>
      <c r="AC233" s="42"/>
      <c r="AD233" s="69"/>
      <c r="AE233" s="69"/>
      <c r="AF233" s="69"/>
      <c r="AG233" s="69"/>
      <c r="AH233" s="44"/>
      <c r="AK233" s="39"/>
      <c r="AL233" s="39"/>
      <c r="AM233" s="37"/>
      <c r="AN233" s="42"/>
      <c r="AO233" s="69"/>
      <c r="AP233" s="69"/>
      <c r="AQ233" s="69"/>
      <c r="AR233" s="69"/>
      <c r="AS233" s="43"/>
      <c r="AU233" s="39"/>
      <c r="AV233" s="98"/>
      <c r="AW233" s="37"/>
      <c r="AX233" s="10"/>
      <c r="AY233" s="69"/>
      <c r="AZ233" s="69"/>
      <c r="BA233" s="69"/>
      <c r="BB233" s="38"/>
      <c r="BD233" s="39"/>
      <c r="BE233" s="98"/>
      <c r="BF233" s="37"/>
      <c r="BG233" s="10"/>
      <c r="BH233" s="69"/>
      <c r="BI233" s="69"/>
      <c r="BJ233" s="69"/>
      <c r="BK233" s="69"/>
      <c r="BM233" s="39"/>
      <c r="BN233" s="98"/>
      <c r="BO233" s="37"/>
      <c r="BP233" s="42"/>
      <c r="BQ233" s="69"/>
      <c r="BR233" s="69"/>
      <c r="BS233" s="69"/>
      <c r="BT233" s="69"/>
      <c r="BU233" s="98"/>
      <c r="BV233" s="98"/>
      <c r="BW233" s="98"/>
      <c r="BY233" s="39"/>
      <c r="BZ233" s="98"/>
      <c r="CA233" s="37"/>
      <c r="CB233" s="42"/>
      <c r="CC233" s="69"/>
      <c r="CD233" s="69"/>
      <c r="CE233" s="69"/>
      <c r="CF233" s="69"/>
      <c r="CG233" s="98"/>
      <c r="CH233"/>
      <c r="CI233" s="98"/>
      <c r="CM233" s="39"/>
      <c r="CN233" s="98"/>
      <c r="CO233" s="10"/>
      <c r="CP233" s="10"/>
      <c r="CQ233" s="10"/>
      <c r="CR233" s="69"/>
      <c r="CS233" s="69"/>
      <c r="CT233" s="69"/>
      <c r="CV233" s="39"/>
      <c r="CW233" s="98"/>
      <c r="CX233" s="10"/>
      <c r="CY233" s="10"/>
      <c r="CZ233" s="10"/>
      <c r="DA233" s="69"/>
      <c r="DB233" s="69"/>
      <c r="DC233" s="69"/>
    </row>
    <row r="234" spans="8:107" s="45" customFormat="1" ht="15" x14ac:dyDescent="0.15">
      <c r="H234" s="39"/>
      <c r="I234" s="98"/>
      <c r="J234" s="37"/>
      <c r="K234" s="42"/>
      <c r="L234" s="69"/>
      <c r="M234" s="69"/>
      <c r="N234" s="69"/>
      <c r="O234" s="69"/>
      <c r="Q234" s="39"/>
      <c r="R234" s="98"/>
      <c r="S234" s="37"/>
      <c r="T234" s="42"/>
      <c r="U234" s="69"/>
      <c r="V234" s="69"/>
      <c r="W234" s="69"/>
      <c r="X234" s="69"/>
      <c r="Z234" s="39"/>
      <c r="AA234" s="39"/>
      <c r="AB234" s="37"/>
      <c r="AC234" s="42"/>
      <c r="AD234" s="69"/>
      <c r="AE234" s="69"/>
      <c r="AF234" s="69"/>
      <c r="AG234" s="69"/>
      <c r="AH234" s="44"/>
      <c r="AK234" s="39"/>
      <c r="AL234" s="39"/>
      <c r="AM234" s="37"/>
      <c r="AN234" s="42"/>
      <c r="AO234" s="69"/>
      <c r="AP234" s="69"/>
      <c r="AQ234" s="69"/>
      <c r="AR234" s="69"/>
      <c r="AS234" s="43"/>
      <c r="AU234" s="39"/>
      <c r="AV234" s="98"/>
      <c r="AW234" s="37"/>
      <c r="AX234" s="10"/>
      <c r="AY234" s="69"/>
      <c r="AZ234" s="69"/>
      <c r="BA234" s="69"/>
      <c r="BB234" s="38"/>
      <c r="BD234" s="39"/>
      <c r="BE234" s="98"/>
      <c r="BF234" s="37"/>
      <c r="BG234" s="10"/>
      <c r="BH234" s="69"/>
      <c r="BI234" s="69"/>
      <c r="BJ234" s="69"/>
      <c r="BK234" s="69"/>
      <c r="BM234" s="39"/>
      <c r="BN234" s="98"/>
      <c r="BO234" s="37"/>
      <c r="BP234" s="42"/>
      <c r="BQ234" s="69"/>
      <c r="BR234" s="69"/>
      <c r="BS234" s="69"/>
      <c r="BT234" s="69"/>
      <c r="BU234" s="98"/>
      <c r="BV234" s="98"/>
      <c r="BW234" s="98"/>
      <c r="BY234" s="39"/>
      <c r="BZ234" s="98"/>
      <c r="CA234" s="37"/>
      <c r="CB234" s="42"/>
      <c r="CC234" s="69"/>
      <c r="CD234" s="69"/>
      <c r="CE234" s="69"/>
      <c r="CF234" s="69"/>
      <c r="CG234" s="98"/>
      <c r="CH234"/>
      <c r="CI234" s="98"/>
      <c r="CM234" s="39"/>
      <c r="CN234" s="98"/>
      <c r="CO234" s="10"/>
      <c r="CP234" s="10"/>
      <c r="CQ234" s="10"/>
      <c r="CR234" s="69"/>
      <c r="CS234" s="69"/>
      <c r="CT234" s="69"/>
      <c r="CV234" s="39"/>
      <c r="CW234" s="98"/>
      <c r="CX234" s="10"/>
      <c r="CY234" s="10"/>
      <c r="CZ234" s="10"/>
      <c r="DA234" s="69"/>
      <c r="DB234" s="69"/>
      <c r="DC234" s="69"/>
    </row>
    <row r="235" spans="8:107" s="45" customFormat="1" ht="15" x14ac:dyDescent="0.15">
      <c r="H235" s="39"/>
      <c r="I235" s="98"/>
      <c r="J235" s="37"/>
      <c r="K235" s="42"/>
      <c r="L235" s="69"/>
      <c r="M235" s="69"/>
      <c r="N235" s="69"/>
      <c r="O235" s="69"/>
      <c r="Q235" s="39"/>
      <c r="R235" s="98"/>
      <c r="S235" s="37"/>
      <c r="T235" s="42"/>
      <c r="U235" s="69"/>
      <c r="V235" s="69"/>
      <c r="W235" s="69"/>
      <c r="X235" s="69"/>
      <c r="Z235" s="39"/>
      <c r="AA235" s="39"/>
      <c r="AB235" s="37"/>
      <c r="AC235" s="42"/>
      <c r="AD235" s="69"/>
      <c r="AE235" s="69"/>
      <c r="AF235" s="69"/>
      <c r="AG235" s="69"/>
      <c r="AH235" s="44"/>
      <c r="AK235" s="39"/>
      <c r="AL235" s="39"/>
      <c r="AM235" s="37"/>
      <c r="AN235" s="42"/>
      <c r="AO235" s="69"/>
      <c r="AP235" s="69"/>
      <c r="AQ235" s="69"/>
      <c r="AR235" s="69"/>
      <c r="AS235" s="43"/>
      <c r="AU235" s="39"/>
      <c r="AV235" s="98"/>
      <c r="AW235" s="37"/>
      <c r="AX235" s="10"/>
      <c r="AY235" s="69"/>
      <c r="AZ235" s="69"/>
      <c r="BA235" s="69"/>
      <c r="BB235" s="38"/>
      <c r="BD235" s="39"/>
      <c r="BE235" s="98"/>
      <c r="BF235" s="37"/>
      <c r="BG235" s="10"/>
      <c r="BH235" s="69"/>
      <c r="BI235" s="69"/>
      <c r="BJ235" s="69"/>
      <c r="BK235" s="69"/>
      <c r="BM235" s="39"/>
      <c r="BN235" s="98"/>
      <c r="BO235" s="37"/>
      <c r="BP235" s="42"/>
      <c r="BQ235" s="69"/>
      <c r="BR235" s="69"/>
      <c r="BS235" s="69"/>
      <c r="BT235" s="69"/>
      <c r="BU235" s="98"/>
      <c r="BV235" s="98"/>
      <c r="BW235" s="98"/>
      <c r="BY235" s="39"/>
      <c r="BZ235" s="98"/>
      <c r="CA235" s="37"/>
      <c r="CB235" s="42"/>
      <c r="CC235" s="69"/>
      <c r="CD235" s="69"/>
      <c r="CE235" s="69"/>
      <c r="CF235" s="69"/>
      <c r="CG235" s="98"/>
      <c r="CH235"/>
      <c r="CI235" s="98"/>
      <c r="CM235" s="39"/>
      <c r="CN235" s="98"/>
      <c r="CO235" s="10"/>
      <c r="CP235" s="10"/>
      <c r="CQ235" s="10"/>
      <c r="CR235" s="69"/>
      <c r="CS235" s="69"/>
      <c r="CT235" s="69"/>
      <c r="CV235" s="39"/>
      <c r="CW235" s="98"/>
      <c r="CX235" s="10"/>
      <c r="CY235" s="10"/>
      <c r="CZ235" s="10"/>
      <c r="DA235" s="69"/>
      <c r="DB235" s="69"/>
      <c r="DC235" s="69"/>
    </row>
    <row r="236" spans="8:107" s="45" customFormat="1" ht="15" x14ac:dyDescent="0.15">
      <c r="H236" s="39"/>
      <c r="I236" s="98"/>
      <c r="J236" s="37"/>
      <c r="K236" s="42"/>
      <c r="L236" s="69"/>
      <c r="M236" s="69"/>
      <c r="N236" s="69"/>
      <c r="O236" s="69"/>
      <c r="Q236" s="39"/>
      <c r="R236" s="98"/>
      <c r="S236" s="37"/>
      <c r="T236" s="42"/>
      <c r="U236" s="69"/>
      <c r="V236" s="69"/>
      <c r="W236" s="69"/>
      <c r="X236" s="69"/>
      <c r="Z236" s="39"/>
      <c r="AA236" s="39"/>
      <c r="AB236" s="37"/>
      <c r="AC236" s="42"/>
      <c r="AD236" s="69"/>
      <c r="AE236" s="69"/>
      <c r="AF236" s="69"/>
      <c r="AG236" s="69"/>
      <c r="AH236" s="44"/>
      <c r="AK236" s="39"/>
      <c r="AL236" s="39"/>
      <c r="AM236" s="37"/>
      <c r="AN236" s="42"/>
      <c r="AO236" s="69"/>
      <c r="AP236" s="69"/>
      <c r="AQ236" s="69"/>
      <c r="AR236" s="69"/>
      <c r="AS236" s="43"/>
      <c r="AU236" s="39"/>
      <c r="AV236" s="98"/>
      <c r="AW236" s="37"/>
      <c r="AX236" s="10"/>
      <c r="AY236" s="69"/>
      <c r="AZ236" s="69"/>
      <c r="BA236" s="69"/>
      <c r="BB236" s="38"/>
      <c r="BD236" s="39"/>
      <c r="BE236" s="98"/>
      <c r="BF236" s="37"/>
      <c r="BG236" s="10"/>
      <c r="BH236" s="69"/>
      <c r="BI236" s="69"/>
      <c r="BJ236" s="69"/>
      <c r="BK236" s="69"/>
      <c r="BM236" s="39"/>
      <c r="BN236" s="98"/>
      <c r="BO236" s="37"/>
      <c r="BP236" s="42"/>
      <c r="BQ236" s="69"/>
      <c r="BR236" s="69"/>
      <c r="BS236" s="69"/>
      <c r="BT236" s="69"/>
      <c r="BU236" s="98"/>
      <c r="BV236" s="98"/>
      <c r="BW236" s="98"/>
      <c r="BY236" s="39"/>
      <c r="BZ236" s="98"/>
      <c r="CA236" s="37"/>
      <c r="CB236" s="42"/>
      <c r="CC236" s="69"/>
      <c r="CD236" s="69"/>
      <c r="CE236" s="69"/>
      <c r="CF236" s="69"/>
      <c r="CG236" s="98"/>
      <c r="CH236"/>
      <c r="CI236" s="98"/>
      <c r="CM236" s="39"/>
      <c r="CN236" s="98"/>
      <c r="CO236" s="10"/>
      <c r="CP236" s="10"/>
      <c r="CQ236" s="10"/>
      <c r="CR236" s="69"/>
      <c r="CS236" s="69"/>
      <c r="CT236" s="69"/>
      <c r="CV236" s="39"/>
      <c r="CW236" s="98"/>
      <c r="CX236" s="10"/>
      <c r="CY236" s="10"/>
      <c r="CZ236" s="10"/>
      <c r="DA236" s="69"/>
      <c r="DB236" s="69"/>
      <c r="DC236" s="69"/>
    </row>
    <row r="237" spans="8:107" s="45" customFormat="1" ht="15" x14ac:dyDescent="0.15">
      <c r="H237" s="39"/>
      <c r="I237" s="98"/>
      <c r="J237" s="37"/>
      <c r="K237" s="42"/>
      <c r="L237" s="69"/>
      <c r="M237" s="69"/>
      <c r="N237" s="69"/>
      <c r="O237" s="69"/>
      <c r="Q237" s="39"/>
      <c r="R237" s="98"/>
      <c r="S237" s="37"/>
      <c r="T237" s="42"/>
      <c r="U237" s="69"/>
      <c r="V237" s="69"/>
      <c r="W237" s="69"/>
      <c r="X237" s="69"/>
      <c r="Z237" s="39"/>
      <c r="AA237" s="39"/>
      <c r="AB237" s="37"/>
      <c r="AC237" s="42"/>
      <c r="AD237" s="69"/>
      <c r="AE237" s="69"/>
      <c r="AF237" s="69"/>
      <c r="AG237" s="69"/>
      <c r="AH237" s="44"/>
      <c r="AK237" s="39"/>
      <c r="AL237" s="39"/>
      <c r="AM237" s="37"/>
      <c r="AN237" s="42"/>
      <c r="AO237" s="69"/>
      <c r="AP237" s="69"/>
      <c r="AQ237" s="69"/>
      <c r="AR237" s="69"/>
      <c r="AS237" s="43"/>
      <c r="AU237" s="39"/>
      <c r="AV237" s="98"/>
      <c r="AW237" s="37"/>
      <c r="AX237" s="10"/>
      <c r="AY237" s="69"/>
      <c r="AZ237" s="69"/>
      <c r="BA237" s="69"/>
      <c r="BB237" s="38"/>
      <c r="BD237" s="39"/>
      <c r="BE237" s="98"/>
      <c r="BF237" s="37"/>
      <c r="BG237" s="10"/>
      <c r="BH237" s="69"/>
      <c r="BI237" s="69"/>
      <c r="BJ237" s="69"/>
      <c r="BK237" s="69"/>
      <c r="BM237" s="39"/>
      <c r="BN237" s="98"/>
      <c r="BO237" s="37"/>
      <c r="BP237" s="42"/>
      <c r="BQ237" s="69"/>
      <c r="BR237" s="69"/>
      <c r="BS237" s="69"/>
      <c r="BT237" s="69"/>
      <c r="BU237" s="98"/>
      <c r="BV237" s="98"/>
      <c r="BW237" s="98"/>
      <c r="BY237" s="39"/>
      <c r="BZ237" s="98"/>
      <c r="CA237" s="37"/>
      <c r="CB237" s="42"/>
      <c r="CC237" s="69"/>
      <c r="CD237" s="69"/>
      <c r="CE237" s="69"/>
      <c r="CF237" s="69"/>
      <c r="CG237" s="98"/>
      <c r="CH237"/>
      <c r="CI237" s="98"/>
      <c r="CM237" s="39"/>
      <c r="CN237" s="98"/>
      <c r="CO237" s="10"/>
      <c r="CP237" s="10"/>
      <c r="CQ237" s="10"/>
      <c r="CR237" s="69"/>
      <c r="CS237" s="69"/>
      <c r="CT237" s="69"/>
      <c r="CV237" s="39"/>
      <c r="CW237" s="98"/>
      <c r="CX237" s="10"/>
      <c r="CY237" s="10"/>
      <c r="CZ237" s="10"/>
      <c r="DA237" s="69"/>
      <c r="DB237" s="69"/>
      <c r="DC237" s="69"/>
    </row>
    <row r="238" spans="8:107" s="45" customFormat="1" ht="15" x14ac:dyDescent="0.15">
      <c r="H238" s="39"/>
      <c r="I238" s="98"/>
      <c r="J238" s="37"/>
      <c r="K238" s="42"/>
      <c r="L238" s="69"/>
      <c r="M238" s="69"/>
      <c r="N238" s="69"/>
      <c r="O238" s="69"/>
      <c r="Q238" s="39"/>
      <c r="R238" s="98"/>
      <c r="S238" s="37"/>
      <c r="T238" s="42"/>
      <c r="U238" s="69"/>
      <c r="V238" s="69"/>
      <c r="W238" s="69"/>
      <c r="X238" s="69"/>
      <c r="Z238" s="39"/>
      <c r="AA238" s="39"/>
      <c r="AB238" s="37"/>
      <c r="AC238" s="42"/>
      <c r="AD238" s="69"/>
      <c r="AE238" s="69"/>
      <c r="AF238" s="69"/>
      <c r="AG238" s="69"/>
      <c r="AH238" s="44"/>
      <c r="AK238" s="39"/>
      <c r="AL238" s="39"/>
      <c r="AM238" s="37"/>
      <c r="AN238" s="42"/>
      <c r="AO238" s="69"/>
      <c r="AP238" s="69"/>
      <c r="AQ238" s="69"/>
      <c r="AR238" s="69"/>
      <c r="AS238" s="43"/>
      <c r="AU238" s="39"/>
      <c r="AV238" s="98"/>
      <c r="AW238" s="37"/>
      <c r="AX238" s="10"/>
      <c r="AY238" s="69"/>
      <c r="AZ238" s="69"/>
      <c r="BA238" s="69"/>
      <c r="BB238" s="38"/>
      <c r="BD238" s="39"/>
      <c r="BE238" s="98"/>
      <c r="BF238" s="37"/>
      <c r="BG238" s="10"/>
      <c r="BH238" s="69"/>
      <c r="BI238" s="69"/>
      <c r="BJ238" s="69"/>
      <c r="BK238" s="69"/>
      <c r="BM238" s="39"/>
      <c r="BN238" s="98"/>
      <c r="BO238" s="37"/>
      <c r="BP238" s="42"/>
      <c r="BQ238" s="69"/>
      <c r="BR238" s="69"/>
      <c r="BS238" s="69"/>
      <c r="BT238" s="69"/>
      <c r="BU238" s="98"/>
      <c r="BV238" s="98"/>
      <c r="BW238" s="98"/>
      <c r="BY238" s="39"/>
      <c r="BZ238" s="98"/>
      <c r="CA238" s="37"/>
      <c r="CB238" s="42"/>
      <c r="CC238" s="69"/>
      <c r="CD238" s="69"/>
      <c r="CE238" s="69"/>
      <c r="CF238" s="69"/>
      <c r="CG238" s="98"/>
      <c r="CH238"/>
      <c r="CI238" s="98"/>
      <c r="CM238" s="39"/>
      <c r="CN238" s="98"/>
      <c r="CO238" s="10"/>
      <c r="CP238" s="10"/>
      <c r="CQ238" s="10"/>
      <c r="CR238" s="69"/>
      <c r="CS238" s="69"/>
      <c r="CT238" s="69"/>
      <c r="CV238" s="39"/>
      <c r="CW238" s="98"/>
      <c r="CX238" s="10"/>
      <c r="CY238" s="10"/>
      <c r="CZ238" s="10"/>
      <c r="DA238" s="69"/>
      <c r="DB238" s="69"/>
      <c r="DC238" s="69"/>
    </row>
    <row r="239" spans="8:107" s="45" customFormat="1" ht="15" x14ac:dyDescent="0.15">
      <c r="H239" s="39"/>
      <c r="I239" s="98"/>
      <c r="J239" s="37"/>
      <c r="K239" s="42"/>
      <c r="L239" s="69"/>
      <c r="M239" s="69"/>
      <c r="N239" s="69"/>
      <c r="O239" s="69"/>
      <c r="Q239" s="39"/>
      <c r="R239" s="98"/>
      <c r="S239" s="37"/>
      <c r="T239" s="42"/>
      <c r="U239" s="69"/>
      <c r="V239" s="69"/>
      <c r="W239" s="69"/>
      <c r="X239" s="69"/>
      <c r="Z239" s="39"/>
      <c r="AA239" s="39"/>
      <c r="AB239" s="37"/>
      <c r="AC239" s="42"/>
      <c r="AD239" s="69"/>
      <c r="AE239" s="69"/>
      <c r="AF239" s="69"/>
      <c r="AG239" s="69"/>
      <c r="AK239" s="39"/>
      <c r="AL239" s="39"/>
      <c r="AM239" s="37"/>
      <c r="AN239" s="42"/>
      <c r="AO239" s="69"/>
      <c r="AP239" s="69"/>
      <c r="AQ239" s="69"/>
      <c r="AR239" s="69"/>
      <c r="AS239" s="43"/>
      <c r="AU239" s="39"/>
      <c r="AV239" s="98"/>
      <c r="AW239" s="37"/>
      <c r="AX239" s="10"/>
      <c r="AY239" s="69"/>
      <c r="AZ239" s="69"/>
      <c r="BA239" s="69"/>
      <c r="BB239" s="38"/>
      <c r="BD239" s="39"/>
      <c r="BE239" s="98"/>
      <c r="BF239" s="37"/>
      <c r="BG239" s="10"/>
      <c r="BH239" s="69"/>
      <c r="BI239" s="69"/>
      <c r="BJ239" s="69"/>
      <c r="BK239" s="69"/>
      <c r="BM239" s="39"/>
      <c r="BN239" s="98"/>
      <c r="BO239" s="37"/>
      <c r="BP239" s="42"/>
      <c r="BQ239" s="69"/>
      <c r="BR239" s="69"/>
      <c r="BS239" s="69"/>
      <c r="BT239" s="69"/>
      <c r="BU239" s="98"/>
      <c r="BV239" s="98"/>
      <c r="BW239" s="98"/>
      <c r="BY239" s="39"/>
      <c r="BZ239" s="98"/>
      <c r="CA239" s="37"/>
      <c r="CB239" s="42"/>
      <c r="CC239" s="69"/>
      <c r="CD239" s="69"/>
      <c r="CE239" s="69"/>
      <c r="CF239" s="69"/>
      <c r="CG239" s="98"/>
      <c r="CH239"/>
      <c r="CI239" s="98"/>
      <c r="CM239" s="39"/>
      <c r="CN239" s="98"/>
      <c r="CO239" s="10"/>
      <c r="CP239" s="10"/>
      <c r="CQ239" s="10"/>
      <c r="CR239" s="69"/>
      <c r="CS239" s="69"/>
      <c r="CT239" s="69"/>
      <c r="CV239" s="39"/>
      <c r="CW239" s="98"/>
      <c r="CX239" s="10"/>
      <c r="CY239" s="10"/>
      <c r="CZ239" s="10"/>
      <c r="DA239" s="69"/>
      <c r="DB239" s="69"/>
      <c r="DC239" s="69"/>
    </row>
    <row r="240" spans="8:107" s="45" customFormat="1" ht="15" x14ac:dyDescent="0.15">
      <c r="H240" s="39"/>
      <c r="I240" s="98"/>
      <c r="J240" s="37"/>
      <c r="K240" s="42"/>
      <c r="L240" s="69"/>
      <c r="M240" s="69"/>
      <c r="N240" s="69"/>
      <c r="O240" s="69"/>
      <c r="Q240" s="39"/>
      <c r="R240" s="98"/>
      <c r="S240" s="37"/>
      <c r="T240" s="42"/>
      <c r="U240" s="69"/>
      <c r="V240" s="69"/>
      <c r="W240" s="69"/>
      <c r="X240" s="69"/>
      <c r="Z240" s="39"/>
      <c r="AA240" s="39"/>
      <c r="AB240" s="37"/>
      <c r="AC240" s="42"/>
      <c r="AD240" s="69"/>
      <c r="AE240" s="69"/>
      <c r="AF240" s="69"/>
      <c r="AG240" s="69"/>
      <c r="AK240" s="39"/>
      <c r="AL240" s="39"/>
      <c r="AM240" s="37"/>
      <c r="AN240" s="42"/>
      <c r="AO240" s="69"/>
      <c r="AP240" s="69"/>
      <c r="AQ240" s="69"/>
      <c r="AR240" s="69"/>
      <c r="AS240" s="43"/>
      <c r="AU240" s="39"/>
      <c r="AV240" s="98"/>
      <c r="AW240" s="37"/>
      <c r="AX240" s="10"/>
      <c r="AY240" s="69"/>
      <c r="AZ240" s="69"/>
      <c r="BA240" s="69"/>
      <c r="BB240" s="38"/>
      <c r="BD240" s="39"/>
      <c r="BE240" s="98"/>
      <c r="BF240" s="37"/>
      <c r="BG240" s="10"/>
      <c r="BH240" s="69"/>
      <c r="BI240" s="69"/>
      <c r="BJ240" s="69"/>
      <c r="BK240" s="69"/>
      <c r="BM240" s="39"/>
      <c r="BN240" s="98"/>
      <c r="BO240" s="37"/>
      <c r="BP240" s="42"/>
      <c r="BQ240" s="69"/>
      <c r="BR240" s="69"/>
      <c r="BS240" s="69"/>
      <c r="BT240" s="69"/>
      <c r="BU240" s="98"/>
      <c r="BV240" s="98"/>
      <c r="BW240" s="98"/>
      <c r="BY240" s="39"/>
      <c r="BZ240" s="98"/>
      <c r="CA240" s="37"/>
      <c r="CB240" s="42"/>
      <c r="CC240" s="69"/>
      <c r="CD240" s="69"/>
      <c r="CE240" s="69"/>
      <c r="CF240" s="69"/>
      <c r="CG240" s="98"/>
      <c r="CH240"/>
      <c r="CI240" s="98"/>
      <c r="CM240" s="39"/>
      <c r="CN240" s="98"/>
      <c r="CO240" s="10"/>
      <c r="CP240" s="10"/>
      <c r="CQ240" s="10"/>
      <c r="CR240" s="69"/>
      <c r="CS240" s="69"/>
      <c r="CT240" s="69"/>
      <c r="CV240" s="39"/>
      <c r="CW240" s="98"/>
      <c r="CX240" s="10"/>
      <c r="CY240" s="10"/>
      <c r="CZ240" s="10"/>
      <c r="DA240" s="69"/>
      <c r="DB240" s="69"/>
      <c r="DC240" s="69"/>
    </row>
    <row r="241" spans="8:107" s="45" customFormat="1" ht="15" x14ac:dyDescent="0.15">
      <c r="H241" s="39"/>
      <c r="I241" s="98"/>
      <c r="J241" s="37"/>
      <c r="K241" s="42"/>
      <c r="L241" s="69"/>
      <c r="M241" s="69"/>
      <c r="N241" s="69"/>
      <c r="O241" s="69"/>
      <c r="Q241" s="39"/>
      <c r="R241" s="98"/>
      <c r="S241" s="37"/>
      <c r="T241" s="42"/>
      <c r="U241" s="69"/>
      <c r="V241" s="69"/>
      <c r="W241" s="69"/>
      <c r="X241" s="69"/>
      <c r="Z241" s="39"/>
      <c r="AA241" s="39"/>
      <c r="AB241" s="37"/>
      <c r="AC241" s="42"/>
      <c r="AD241" s="69"/>
      <c r="AE241" s="69"/>
      <c r="AF241" s="69"/>
      <c r="AG241" s="69"/>
      <c r="AK241" s="39"/>
      <c r="AL241" s="39"/>
      <c r="AM241" s="37"/>
      <c r="AN241" s="42"/>
      <c r="AO241" s="69"/>
      <c r="AP241" s="69"/>
      <c r="AQ241" s="69"/>
      <c r="AR241" s="69"/>
      <c r="AS241" s="43"/>
      <c r="AU241" s="39"/>
      <c r="AV241" s="98"/>
      <c r="AW241" s="37"/>
      <c r="AX241" s="10"/>
      <c r="AY241" s="69"/>
      <c r="AZ241" s="69"/>
      <c r="BA241" s="69"/>
      <c r="BB241" s="38"/>
      <c r="BD241" s="39"/>
      <c r="BE241" s="98"/>
      <c r="BF241" s="37"/>
      <c r="BG241" s="10"/>
      <c r="BH241" s="69"/>
      <c r="BI241" s="69"/>
      <c r="BJ241" s="69"/>
      <c r="BK241" s="69"/>
      <c r="BM241" s="39"/>
      <c r="BN241" s="98"/>
      <c r="BO241" s="37"/>
      <c r="BP241" s="42"/>
      <c r="BQ241" s="69"/>
      <c r="BR241" s="69"/>
      <c r="BS241" s="69"/>
      <c r="BT241" s="69"/>
      <c r="BU241" s="98"/>
      <c r="BV241" s="98"/>
      <c r="BW241" s="98"/>
      <c r="BY241" s="39"/>
      <c r="BZ241" s="98"/>
      <c r="CA241" s="37"/>
      <c r="CB241" s="42"/>
      <c r="CC241" s="69"/>
      <c r="CD241" s="69"/>
      <c r="CE241" s="69"/>
      <c r="CF241" s="69"/>
      <c r="CG241" s="98"/>
      <c r="CH241"/>
      <c r="CI241" s="98"/>
      <c r="CM241" s="39"/>
      <c r="CN241" s="98"/>
      <c r="CO241" s="10"/>
      <c r="CP241" s="10"/>
      <c r="CQ241" s="10"/>
      <c r="CR241" s="69"/>
      <c r="CS241" s="69"/>
      <c r="CT241" s="69"/>
      <c r="CV241" s="39"/>
      <c r="CW241" s="98"/>
      <c r="CX241" s="10"/>
      <c r="CY241" s="10"/>
      <c r="CZ241" s="10"/>
      <c r="DA241" s="69"/>
      <c r="DB241" s="69"/>
      <c r="DC241" s="69"/>
    </row>
    <row r="242" spans="8:107" s="45" customFormat="1" ht="15" x14ac:dyDescent="0.15">
      <c r="H242" s="39"/>
      <c r="I242" s="98"/>
      <c r="J242" s="37"/>
      <c r="K242" s="42"/>
      <c r="L242" s="69"/>
      <c r="M242" s="69"/>
      <c r="N242" s="69"/>
      <c r="O242" s="69"/>
      <c r="Q242" s="39"/>
      <c r="R242" s="98"/>
      <c r="S242" s="37"/>
      <c r="T242" s="42"/>
      <c r="U242" s="69"/>
      <c r="V242" s="69"/>
      <c r="W242" s="69"/>
      <c r="X242" s="69"/>
      <c r="Z242" s="39"/>
      <c r="AA242" s="39"/>
      <c r="AB242" s="37"/>
      <c r="AC242" s="42"/>
      <c r="AD242" s="69"/>
      <c r="AE242" s="69"/>
      <c r="AF242" s="69"/>
      <c r="AG242" s="69"/>
      <c r="AK242" s="39"/>
      <c r="AL242" s="39"/>
      <c r="AM242" s="37"/>
      <c r="AN242" s="42"/>
      <c r="AO242" s="69"/>
      <c r="AP242" s="69"/>
      <c r="AQ242" s="69"/>
      <c r="AR242" s="69"/>
      <c r="AS242" s="43"/>
      <c r="AU242" s="39"/>
      <c r="AV242" s="98"/>
      <c r="AW242" s="37"/>
      <c r="AX242" s="10"/>
      <c r="AY242" s="69"/>
      <c r="AZ242" s="69"/>
      <c r="BA242" s="69"/>
      <c r="BB242" s="38"/>
      <c r="BD242" s="39"/>
      <c r="BE242" s="98"/>
      <c r="BF242" s="37"/>
      <c r="BG242" s="10"/>
      <c r="BH242" s="69"/>
      <c r="BI242" s="69"/>
      <c r="BJ242" s="69"/>
      <c r="BK242" s="69"/>
      <c r="BM242" s="39"/>
      <c r="BN242" s="98"/>
      <c r="BO242" s="37"/>
      <c r="BP242" s="42"/>
      <c r="BQ242" s="69"/>
      <c r="BR242" s="69"/>
      <c r="BS242" s="69"/>
      <c r="BT242" s="69"/>
      <c r="BU242" s="98"/>
      <c r="BV242" s="98"/>
      <c r="BW242" s="98"/>
      <c r="BY242" s="39"/>
      <c r="BZ242" s="98"/>
      <c r="CA242" s="37"/>
      <c r="CB242" s="42"/>
      <c r="CC242" s="69"/>
      <c r="CD242" s="69"/>
      <c r="CE242" s="69"/>
      <c r="CF242" s="69"/>
      <c r="CG242" s="98"/>
      <c r="CH242"/>
      <c r="CI242" s="98"/>
      <c r="CM242" s="39"/>
      <c r="CN242" s="98"/>
      <c r="CO242" s="10"/>
      <c r="CP242" s="10"/>
      <c r="CQ242" s="10"/>
      <c r="CR242" s="69"/>
      <c r="CS242" s="69"/>
      <c r="CT242" s="69"/>
      <c r="CV242" s="39"/>
      <c r="CW242" s="98"/>
      <c r="CX242" s="10"/>
      <c r="CY242" s="10"/>
      <c r="CZ242" s="10"/>
      <c r="DA242" s="69"/>
      <c r="DB242" s="69"/>
      <c r="DC242" s="69"/>
    </row>
    <row r="243" spans="8:107" s="45" customFormat="1" ht="15" x14ac:dyDescent="0.15">
      <c r="H243" s="39"/>
      <c r="I243" s="98"/>
      <c r="J243" s="37"/>
      <c r="K243" s="42"/>
      <c r="L243" s="69"/>
      <c r="M243" s="69"/>
      <c r="N243" s="69"/>
      <c r="O243" s="69"/>
      <c r="Q243" s="39"/>
      <c r="R243" s="98"/>
      <c r="S243" s="37"/>
      <c r="T243" s="42"/>
      <c r="U243" s="69"/>
      <c r="V243" s="69"/>
      <c r="W243" s="69"/>
      <c r="X243" s="69"/>
      <c r="Z243" s="39"/>
      <c r="AA243" s="39"/>
      <c r="AB243" s="37"/>
      <c r="AC243" s="42"/>
      <c r="AD243" s="69"/>
      <c r="AE243" s="69"/>
      <c r="AF243" s="69"/>
      <c r="AG243" s="69"/>
      <c r="AK243" s="39"/>
      <c r="AL243" s="39"/>
      <c r="AM243" s="37"/>
      <c r="AN243" s="42"/>
      <c r="AO243" s="69"/>
      <c r="AP243" s="69"/>
      <c r="AQ243" s="69"/>
      <c r="AR243" s="69"/>
      <c r="AS243" s="43"/>
      <c r="AU243" s="39"/>
      <c r="AV243" s="98"/>
      <c r="AW243" s="37"/>
      <c r="AX243" s="10"/>
      <c r="AY243" s="69"/>
      <c r="AZ243" s="69"/>
      <c r="BA243" s="69"/>
      <c r="BB243" s="38"/>
      <c r="BD243" s="39"/>
      <c r="BE243" s="98"/>
      <c r="BF243" s="37"/>
      <c r="BG243" s="10"/>
      <c r="BH243" s="69"/>
      <c r="BI243" s="69"/>
      <c r="BJ243" s="69"/>
      <c r="BK243" s="69"/>
      <c r="BM243" s="39"/>
      <c r="BN243" s="98"/>
      <c r="BO243" s="37"/>
      <c r="BP243" s="42"/>
      <c r="BQ243" s="69"/>
      <c r="BR243" s="69"/>
      <c r="BS243" s="69"/>
      <c r="BT243" s="69"/>
      <c r="BU243" s="98"/>
      <c r="BV243" s="98"/>
      <c r="BW243" s="98"/>
      <c r="BY243" s="39"/>
      <c r="BZ243" s="98"/>
      <c r="CA243" s="37"/>
      <c r="CB243" s="42"/>
      <c r="CC243" s="69"/>
      <c r="CD243" s="69"/>
      <c r="CE243" s="69"/>
      <c r="CF243" s="69"/>
      <c r="CG243" s="98"/>
      <c r="CH243"/>
      <c r="CI243" s="98"/>
      <c r="CM243" s="39"/>
      <c r="CN243" s="98"/>
      <c r="CO243" s="10"/>
      <c r="CP243" s="10"/>
      <c r="CQ243" s="10"/>
      <c r="CR243" s="69"/>
      <c r="CS243" s="69"/>
      <c r="CT243" s="69"/>
      <c r="CV243" s="39"/>
      <c r="CW243" s="98"/>
      <c r="CX243" s="10"/>
      <c r="CY243" s="10"/>
      <c r="CZ243" s="10"/>
      <c r="DA243" s="69"/>
      <c r="DB243" s="69"/>
      <c r="DC243" s="69"/>
    </row>
    <row r="244" spans="8:107" s="45" customFormat="1" ht="15" x14ac:dyDescent="0.15">
      <c r="H244" s="39"/>
      <c r="I244" s="98"/>
      <c r="J244" s="37"/>
      <c r="K244" s="42"/>
      <c r="L244" s="69"/>
      <c r="M244" s="69"/>
      <c r="N244" s="69"/>
      <c r="O244" s="69"/>
      <c r="Q244" s="39"/>
      <c r="R244" s="98"/>
      <c r="S244" s="37"/>
      <c r="T244" s="42"/>
      <c r="U244" s="69"/>
      <c r="V244" s="69"/>
      <c r="W244" s="69"/>
      <c r="X244" s="69"/>
      <c r="Z244" s="39"/>
      <c r="AA244" s="39"/>
      <c r="AB244" s="37"/>
      <c r="AC244" s="42"/>
      <c r="AD244" s="69"/>
      <c r="AE244" s="69"/>
      <c r="AF244" s="69"/>
      <c r="AG244" s="69"/>
      <c r="AK244" s="39"/>
      <c r="AL244" s="39"/>
      <c r="AM244" s="37"/>
      <c r="AN244" s="42"/>
      <c r="AO244" s="69"/>
      <c r="AP244" s="69"/>
      <c r="AQ244" s="69"/>
      <c r="AR244" s="69"/>
      <c r="AS244" s="43"/>
      <c r="AU244" s="39"/>
      <c r="AV244" s="98"/>
      <c r="AW244" s="37"/>
      <c r="AX244" s="10"/>
      <c r="AY244" s="69"/>
      <c r="AZ244" s="69"/>
      <c r="BA244" s="69"/>
      <c r="BB244" s="38"/>
      <c r="BD244" s="39"/>
      <c r="BE244" s="98"/>
      <c r="BF244" s="37"/>
      <c r="BG244" s="10"/>
      <c r="BH244" s="69"/>
      <c r="BI244" s="69"/>
      <c r="BJ244" s="69"/>
      <c r="BK244" s="69"/>
      <c r="BM244" s="39"/>
      <c r="BN244" s="98"/>
      <c r="BO244" s="37"/>
      <c r="BP244" s="42"/>
      <c r="BQ244" s="69"/>
      <c r="BR244" s="69"/>
      <c r="BS244" s="69"/>
      <c r="BT244" s="69"/>
      <c r="BU244" s="98"/>
      <c r="BV244" s="98"/>
      <c r="BW244" s="98"/>
      <c r="BY244" s="39"/>
      <c r="BZ244" s="98"/>
      <c r="CA244" s="37"/>
      <c r="CB244" s="42"/>
      <c r="CC244" s="69"/>
      <c r="CD244" s="69"/>
      <c r="CE244" s="69"/>
      <c r="CF244" s="69"/>
      <c r="CG244" s="98"/>
      <c r="CH244"/>
      <c r="CI244" s="98"/>
      <c r="CM244" s="39"/>
      <c r="CN244" s="98"/>
      <c r="CO244" s="10"/>
      <c r="CP244" s="10"/>
      <c r="CQ244" s="10"/>
      <c r="CR244" s="69"/>
      <c r="CS244" s="69"/>
      <c r="CT244" s="69"/>
      <c r="CV244" s="39"/>
      <c r="CW244" s="98"/>
      <c r="CX244" s="10"/>
      <c r="CY244" s="10"/>
      <c r="CZ244" s="10"/>
      <c r="DA244" s="69"/>
      <c r="DB244" s="69"/>
      <c r="DC244" s="69"/>
    </row>
    <row r="245" spans="8:107" s="45" customFormat="1" ht="15" x14ac:dyDescent="0.15">
      <c r="H245" s="39"/>
      <c r="I245" s="98"/>
      <c r="J245" s="37"/>
      <c r="K245" s="42"/>
      <c r="L245" s="69"/>
      <c r="M245" s="69"/>
      <c r="N245" s="69"/>
      <c r="O245" s="69"/>
      <c r="Q245" s="39"/>
      <c r="R245" s="98"/>
      <c r="S245" s="37"/>
      <c r="T245" s="42"/>
      <c r="U245" s="69"/>
      <c r="V245" s="69"/>
      <c r="W245" s="69"/>
      <c r="X245" s="69"/>
      <c r="Z245" s="39"/>
      <c r="AA245" s="39"/>
      <c r="AB245" s="37"/>
      <c r="AC245" s="42"/>
      <c r="AD245" s="69"/>
      <c r="AE245" s="69"/>
      <c r="AF245" s="69"/>
      <c r="AG245" s="69"/>
      <c r="AK245" s="39"/>
      <c r="AL245" s="39"/>
      <c r="AM245" s="37"/>
      <c r="AN245" s="42"/>
      <c r="AO245" s="69"/>
      <c r="AP245" s="69"/>
      <c r="AQ245" s="69"/>
      <c r="AR245" s="69"/>
      <c r="AS245" s="43"/>
      <c r="AU245" s="39"/>
      <c r="AV245" s="98"/>
      <c r="AW245" s="37"/>
      <c r="AX245" s="10"/>
      <c r="AY245" s="69"/>
      <c r="AZ245" s="69"/>
      <c r="BA245" s="69"/>
      <c r="BB245" s="38"/>
      <c r="BD245" s="39"/>
      <c r="BE245" s="98"/>
      <c r="BF245" s="37"/>
      <c r="BG245" s="10"/>
      <c r="BH245" s="69"/>
      <c r="BI245" s="69"/>
      <c r="BJ245" s="69"/>
      <c r="BK245" s="69"/>
      <c r="BM245" s="39"/>
      <c r="BN245" s="98"/>
      <c r="BO245" s="37"/>
      <c r="BP245" s="42"/>
      <c r="BQ245" s="69"/>
      <c r="BR245" s="69"/>
      <c r="BS245" s="69"/>
      <c r="BT245" s="69"/>
      <c r="BU245" s="98"/>
      <c r="BV245" s="98"/>
      <c r="BW245" s="98"/>
      <c r="BY245" s="39"/>
      <c r="BZ245" s="98"/>
      <c r="CA245" s="37"/>
      <c r="CB245" s="42"/>
      <c r="CC245" s="69"/>
      <c r="CD245" s="69"/>
      <c r="CE245" s="69"/>
      <c r="CF245" s="69"/>
      <c r="CG245" s="98"/>
      <c r="CH245"/>
      <c r="CI245" s="98"/>
      <c r="CM245" s="39"/>
      <c r="CN245" s="98"/>
      <c r="CO245" s="10"/>
      <c r="CP245" s="10"/>
      <c r="CQ245" s="10"/>
      <c r="CR245" s="69"/>
      <c r="CS245" s="69"/>
      <c r="CT245" s="69"/>
      <c r="CV245" s="39"/>
      <c r="CW245" s="98"/>
      <c r="CX245" s="10"/>
      <c r="CY245" s="10"/>
      <c r="CZ245" s="10"/>
      <c r="DA245" s="69"/>
      <c r="DB245" s="69"/>
      <c r="DC245" s="69"/>
    </row>
    <row r="246" spans="8:107" s="45" customFormat="1" ht="15" x14ac:dyDescent="0.15">
      <c r="H246" s="39"/>
      <c r="I246" s="98"/>
      <c r="J246" s="37"/>
      <c r="K246" s="42"/>
      <c r="L246" s="69"/>
      <c r="M246" s="69"/>
      <c r="N246" s="69"/>
      <c r="O246" s="69"/>
      <c r="Q246" s="39"/>
      <c r="R246" s="98"/>
      <c r="S246" s="37"/>
      <c r="T246" s="42"/>
      <c r="U246" s="69"/>
      <c r="V246" s="69"/>
      <c r="W246" s="69"/>
      <c r="X246" s="69"/>
      <c r="Z246" s="39"/>
      <c r="AA246" s="39"/>
      <c r="AB246" s="37"/>
      <c r="AC246" s="42"/>
      <c r="AD246" s="69"/>
      <c r="AE246" s="69"/>
      <c r="AF246" s="69"/>
      <c r="AG246" s="69"/>
      <c r="AK246" s="39"/>
      <c r="AL246" s="39"/>
      <c r="AM246" s="37"/>
      <c r="AN246" s="42"/>
      <c r="AO246" s="69"/>
      <c r="AP246" s="69"/>
      <c r="AQ246" s="69"/>
      <c r="AR246" s="69"/>
      <c r="AS246" s="43"/>
      <c r="AU246" s="39"/>
      <c r="AV246" s="98"/>
      <c r="AW246" s="37"/>
      <c r="AX246" s="10"/>
      <c r="AY246" s="69"/>
      <c r="AZ246" s="69"/>
      <c r="BA246" s="69"/>
      <c r="BB246" s="38"/>
      <c r="BD246" s="39"/>
      <c r="BE246" s="98"/>
      <c r="BF246" s="37"/>
      <c r="BG246" s="10"/>
      <c r="BH246" s="69"/>
      <c r="BI246" s="69"/>
      <c r="BJ246" s="69"/>
      <c r="BK246" s="69"/>
      <c r="BM246" s="39"/>
      <c r="BN246" s="98"/>
      <c r="BO246" s="37"/>
      <c r="BP246" s="42"/>
      <c r="BQ246" s="69"/>
      <c r="BR246" s="69"/>
      <c r="BS246" s="69"/>
      <c r="BT246" s="69"/>
      <c r="BU246" s="98"/>
      <c r="BV246" s="98"/>
      <c r="BW246" s="98"/>
      <c r="BY246" s="39"/>
      <c r="BZ246" s="98"/>
      <c r="CA246" s="37"/>
      <c r="CB246" s="42"/>
      <c r="CC246" s="69"/>
      <c r="CD246" s="69"/>
      <c r="CE246" s="69"/>
      <c r="CF246" s="69"/>
      <c r="CG246" s="98"/>
      <c r="CH246"/>
      <c r="CI246" s="98"/>
      <c r="CM246" s="39"/>
      <c r="CN246" s="98"/>
      <c r="CO246" s="10"/>
      <c r="CP246" s="10"/>
      <c r="CQ246" s="10"/>
      <c r="CR246" s="69"/>
      <c r="CS246" s="69"/>
      <c r="CT246" s="69"/>
      <c r="CV246" s="39"/>
      <c r="CW246" s="98"/>
      <c r="CX246" s="10"/>
      <c r="CY246" s="10"/>
      <c r="CZ246" s="10"/>
      <c r="DA246" s="69"/>
      <c r="DB246" s="69"/>
      <c r="DC246" s="69"/>
    </row>
    <row r="247" spans="8:107" s="45" customFormat="1" ht="15" x14ac:dyDescent="0.15">
      <c r="H247" s="39"/>
      <c r="I247" s="98"/>
      <c r="J247" s="37"/>
      <c r="K247" s="42"/>
      <c r="L247" s="69"/>
      <c r="M247" s="69"/>
      <c r="N247" s="69"/>
      <c r="O247" s="69"/>
      <c r="Q247" s="39"/>
      <c r="R247" s="98"/>
      <c r="S247" s="37"/>
      <c r="T247" s="42"/>
      <c r="U247" s="69"/>
      <c r="V247" s="69"/>
      <c r="W247" s="69"/>
      <c r="X247" s="69"/>
      <c r="Z247" s="39"/>
      <c r="AA247" s="39"/>
      <c r="AB247" s="37"/>
      <c r="AC247" s="42"/>
      <c r="AD247" s="69"/>
      <c r="AE247" s="69"/>
      <c r="AF247" s="69"/>
      <c r="AG247" s="69"/>
      <c r="AK247" s="39"/>
      <c r="AL247" s="39"/>
      <c r="AM247" s="37"/>
      <c r="AN247" s="42"/>
      <c r="AO247" s="69"/>
      <c r="AP247" s="69"/>
      <c r="AQ247" s="69"/>
      <c r="AR247" s="69"/>
      <c r="AS247" s="43"/>
      <c r="AU247" s="39"/>
      <c r="AV247" s="98"/>
      <c r="AW247" s="37"/>
      <c r="AX247" s="10"/>
      <c r="AY247" s="69"/>
      <c r="AZ247" s="69"/>
      <c r="BA247" s="69"/>
      <c r="BB247" s="38"/>
      <c r="BD247" s="39"/>
      <c r="BE247" s="98"/>
      <c r="BF247" s="37"/>
      <c r="BG247" s="10"/>
      <c r="BH247" s="69"/>
      <c r="BI247" s="69"/>
      <c r="BJ247" s="69"/>
      <c r="BK247" s="69"/>
      <c r="BM247" s="39"/>
      <c r="BN247" s="98"/>
      <c r="BO247" s="37"/>
      <c r="BP247" s="42"/>
      <c r="BQ247" s="69"/>
      <c r="BR247" s="69"/>
      <c r="BS247" s="69"/>
      <c r="BT247" s="69"/>
      <c r="BU247" s="98"/>
      <c r="BV247" s="98"/>
      <c r="BW247" s="98"/>
      <c r="BY247" s="39"/>
      <c r="BZ247" s="98"/>
      <c r="CA247" s="37"/>
      <c r="CB247" s="42"/>
      <c r="CC247" s="69"/>
      <c r="CD247" s="69"/>
      <c r="CE247" s="69"/>
      <c r="CF247" s="69"/>
      <c r="CG247" s="98"/>
      <c r="CH247"/>
      <c r="CI247" s="98"/>
      <c r="CM247" s="39"/>
      <c r="CN247" s="98"/>
      <c r="CO247" s="10"/>
      <c r="CP247" s="10"/>
      <c r="CQ247" s="10"/>
      <c r="CR247" s="69"/>
      <c r="CS247" s="69"/>
      <c r="CT247" s="69"/>
      <c r="CV247" s="39"/>
      <c r="CW247" s="98"/>
      <c r="CX247" s="10"/>
      <c r="CY247" s="10"/>
      <c r="CZ247" s="10"/>
      <c r="DA247" s="69"/>
      <c r="DB247" s="69"/>
      <c r="DC247" s="69"/>
    </row>
    <row r="248" spans="8:107" s="45" customFormat="1" ht="15" x14ac:dyDescent="0.15">
      <c r="H248" s="39"/>
      <c r="I248" s="98"/>
      <c r="J248" s="37"/>
      <c r="K248" s="42"/>
      <c r="L248" s="69"/>
      <c r="M248" s="69"/>
      <c r="N248" s="69"/>
      <c r="O248" s="69"/>
      <c r="Q248" s="39"/>
      <c r="R248" s="98"/>
      <c r="S248" s="37"/>
      <c r="T248" s="42"/>
      <c r="U248" s="69"/>
      <c r="V248" s="69"/>
      <c r="W248" s="69"/>
      <c r="X248" s="69"/>
      <c r="Z248" s="39"/>
      <c r="AA248" s="39"/>
      <c r="AB248" s="37"/>
      <c r="AC248" s="42"/>
      <c r="AD248" s="69"/>
      <c r="AE248" s="69"/>
      <c r="AF248" s="69"/>
      <c r="AG248" s="69"/>
      <c r="AK248" s="39"/>
      <c r="AL248" s="39"/>
      <c r="AM248" s="37"/>
      <c r="AN248" s="42"/>
      <c r="AO248" s="69"/>
      <c r="AP248" s="69"/>
      <c r="AQ248" s="69"/>
      <c r="AR248" s="69"/>
      <c r="AS248" s="43"/>
      <c r="AU248" s="39"/>
      <c r="AV248" s="98"/>
      <c r="AW248" s="37"/>
      <c r="AX248" s="10"/>
      <c r="AY248" s="69"/>
      <c r="AZ248" s="69"/>
      <c r="BA248" s="69"/>
      <c r="BB248" s="38"/>
      <c r="BD248" s="39"/>
      <c r="BE248" s="98"/>
      <c r="BF248" s="37"/>
      <c r="BG248" s="10"/>
      <c r="BH248" s="69"/>
      <c r="BI248" s="69"/>
      <c r="BJ248" s="69"/>
      <c r="BK248" s="69"/>
      <c r="BM248" s="39"/>
      <c r="BN248" s="98"/>
      <c r="BO248" s="37"/>
      <c r="BP248" s="42"/>
      <c r="BQ248" s="69"/>
      <c r="BR248" s="69"/>
      <c r="BS248" s="69"/>
      <c r="BT248" s="69"/>
      <c r="BU248" s="98"/>
      <c r="BV248" s="98"/>
      <c r="BW248" s="98"/>
      <c r="BY248" s="39"/>
      <c r="BZ248" s="98"/>
      <c r="CA248" s="37"/>
      <c r="CB248" s="42"/>
      <c r="CC248" s="69"/>
      <c r="CD248" s="69"/>
      <c r="CE248" s="69"/>
      <c r="CF248" s="69"/>
      <c r="CG248" s="98"/>
      <c r="CH248"/>
      <c r="CI248" s="98"/>
      <c r="CM248" s="39"/>
      <c r="CN248" s="98"/>
      <c r="CO248" s="10"/>
      <c r="CP248" s="10"/>
      <c r="CQ248" s="10"/>
      <c r="CR248" s="69"/>
      <c r="CS248" s="69"/>
      <c r="CT248" s="69"/>
      <c r="CV248" s="39"/>
      <c r="CW248" s="98"/>
      <c r="CX248" s="10"/>
      <c r="CY248" s="10"/>
      <c r="CZ248" s="10"/>
      <c r="DA248" s="69"/>
      <c r="DB248" s="69"/>
      <c r="DC248" s="69"/>
    </row>
    <row r="249" spans="8:107" s="45" customFormat="1" ht="15" x14ac:dyDescent="0.15">
      <c r="H249" s="39"/>
      <c r="I249" s="98"/>
      <c r="J249" s="37"/>
      <c r="K249" s="42"/>
      <c r="L249" s="69"/>
      <c r="M249" s="69"/>
      <c r="N249" s="69"/>
      <c r="O249" s="69"/>
      <c r="Q249" s="39"/>
      <c r="R249" s="98"/>
      <c r="S249" s="37"/>
      <c r="T249" s="42"/>
      <c r="U249" s="69"/>
      <c r="V249" s="69"/>
      <c r="W249" s="69"/>
      <c r="X249" s="69"/>
      <c r="Z249" s="39"/>
      <c r="AA249" s="39"/>
      <c r="AB249" s="37"/>
      <c r="AC249" s="42"/>
      <c r="AD249" s="69"/>
      <c r="AE249" s="69"/>
      <c r="AF249" s="69"/>
      <c r="AG249" s="69"/>
      <c r="AK249" s="39"/>
      <c r="AL249" s="39"/>
      <c r="AM249" s="37"/>
      <c r="AN249" s="42"/>
      <c r="AO249" s="69"/>
      <c r="AP249" s="69"/>
      <c r="AQ249" s="69"/>
      <c r="AR249" s="69"/>
      <c r="AS249" s="43"/>
      <c r="AU249" s="39"/>
      <c r="AV249" s="98"/>
      <c r="AW249" s="37"/>
      <c r="AX249" s="10"/>
      <c r="AY249" s="69"/>
      <c r="AZ249" s="69"/>
      <c r="BA249" s="69"/>
      <c r="BB249" s="38"/>
      <c r="BD249" s="39"/>
      <c r="BE249" s="98"/>
      <c r="BF249" s="37"/>
      <c r="BG249" s="10"/>
      <c r="BH249" s="69"/>
      <c r="BI249" s="69"/>
      <c r="BJ249" s="69"/>
      <c r="BK249" s="69"/>
      <c r="BM249" s="39"/>
      <c r="BN249" s="98"/>
      <c r="BO249" s="37"/>
      <c r="BP249" s="42"/>
      <c r="BQ249" s="69"/>
      <c r="BR249" s="69"/>
      <c r="BS249" s="69"/>
      <c r="BT249" s="69"/>
      <c r="BU249" s="98"/>
      <c r="BV249" s="98"/>
      <c r="BW249" s="98"/>
      <c r="BY249" s="39"/>
      <c r="BZ249" s="98"/>
      <c r="CA249" s="37"/>
      <c r="CB249" s="42"/>
      <c r="CC249" s="69"/>
      <c r="CD249" s="69"/>
      <c r="CE249" s="69"/>
      <c r="CF249" s="69"/>
      <c r="CG249" s="98"/>
      <c r="CH249"/>
      <c r="CI249" s="98"/>
      <c r="CM249" s="39"/>
      <c r="CN249" s="98"/>
      <c r="CO249" s="10"/>
      <c r="CP249" s="10"/>
      <c r="CQ249" s="10"/>
      <c r="CR249" s="69"/>
      <c r="CS249" s="69"/>
      <c r="CT249" s="69"/>
      <c r="CV249" s="39"/>
      <c r="CW249" s="98"/>
      <c r="CX249" s="10"/>
      <c r="CY249" s="10"/>
      <c r="CZ249" s="10"/>
      <c r="DA249" s="69"/>
      <c r="DB249" s="69"/>
      <c r="DC249" s="69"/>
    </row>
    <row r="250" spans="8:107" s="45" customFormat="1" ht="15" x14ac:dyDescent="0.15">
      <c r="H250" s="39"/>
      <c r="I250" s="98"/>
      <c r="J250" s="37"/>
      <c r="K250" s="42"/>
      <c r="L250" s="69"/>
      <c r="M250" s="69"/>
      <c r="N250" s="69"/>
      <c r="O250" s="69"/>
      <c r="Q250" s="39"/>
      <c r="R250" s="98"/>
      <c r="S250" s="37"/>
      <c r="T250" s="42"/>
      <c r="U250" s="69"/>
      <c r="V250" s="69"/>
      <c r="W250" s="69"/>
      <c r="X250" s="69"/>
      <c r="Z250" s="39"/>
      <c r="AA250" s="39"/>
      <c r="AB250" s="37"/>
      <c r="AC250" s="42"/>
      <c r="AD250" s="69"/>
      <c r="AE250" s="69"/>
      <c r="AF250" s="69"/>
      <c r="AG250" s="69"/>
      <c r="AK250" s="39"/>
      <c r="AL250" s="39"/>
      <c r="AM250" s="37"/>
      <c r="AN250" s="42"/>
      <c r="AO250" s="69"/>
      <c r="AP250" s="69"/>
      <c r="AQ250" s="69"/>
      <c r="AR250" s="69"/>
      <c r="AU250" s="39"/>
      <c r="AV250" s="98"/>
      <c r="AW250" s="37"/>
      <c r="AX250" s="10"/>
      <c r="AY250" s="69"/>
      <c r="AZ250" s="69"/>
      <c r="BA250" s="69"/>
      <c r="BB250" s="38"/>
      <c r="BD250" s="39"/>
      <c r="BE250" s="98"/>
      <c r="BF250" s="37"/>
      <c r="BG250" s="10"/>
      <c r="BH250" s="69"/>
      <c r="BI250" s="69"/>
      <c r="BJ250" s="69"/>
      <c r="BK250" s="69"/>
      <c r="BM250" s="39"/>
      <c r="BN250" s="98"/>
      <c r="BO250" s="37"/>
      <c r="BP250" s="42"/>
      <c r="BQ250" s="69"/>
      <c r="BR250" s="69"/>
      <c r="BS250" s="69"/>
      <c r="BT250" s="69"/>
      <c r="BU250" s="98"/>
      <c r="BV250" s="98"/>
      <c r="BW250" s="98"/>
      <c r="BY250" s="39"/>
      <c r="BZ250" s="98"/>
      <c r="CA250" s="37"/>
      <c r="CB250" s="42"/>
      <c r="CC250" s="69"/>
      <c r="CD250" s="69"/>
      <c r="CE250" s="69"/>
      <c r="CF250" s="69"/>
      <c r="CG250" s="98"/>
      <c r="CH250"/>
      <c r="CI250" s="98"/>
      <c r="CM250" s="39"/>
      <c r="CN250" s="98"/>
      <c r="CO250" s="10"/>
      <c r="CP250" s="10"/>
      <c r="CQ250" s="10"/>
      <c r="CR250" s="69"/>
      <c r="CS250" s="69"/>
      <c r="CT250" s="69"/>
      <c r="CV250" s="39"/>
      <c r="CW250" s="98"/>
      <c r="CX250" s="10"/>
      <c r="CY250" s="10"/>
      <c r="CZ250" s="10"/>
      <c r="DA250" s="69"/>
      <c r="DB250" s="69"/>
      <c r="DC250" s="69"/>
    </row>
    <row r="251" spans="8:107" s="45" customFormat="1" ht="15" x14ac:dyDescent="0.15">
      <c r="H251" s="39"/>
      <c r="I251" s="98"/>
      <c r="J251" s="37"/>
      <c r="K251" s="42"/>
      <c r="L251" s="69"/>
      <c r="M251" s="69"/>
      <c r="N251" s="69"/>
      <c r="O251" s="69"/>
      <c r="Q251" s="39"/>
      <c r="R251" s="98"/>
      <c r="S251" s="37"/>
      <c r="T251" s="42"/>
      <c r="U251" s="69"/>
      <c r="V251" s="69"/>
      <c r="W251" s="69"/>
      <c r="X251" s="69"/>
      <c r="Z251" s="39"/>
      <c r="AA251" s="39"/>
      <c r="AB251" s="37"/>
      <c r="AC251" s="42"/>
      <c r="AD251" s="69"/>
      <c r="AE251" s="69"/>
      <c r="AF251" s="69"/>
      <c r="AG251" s="69"/>
      <c r="AK251" s="39"/>
      <c r="AL251" s="39"/>
      <c r="AM251" s="37"/>
      <c r="AN251" s="42"/>
      <c r="AO251" s="69"/>
      <c r="AP251" s="69"/>
      <c r="AQ251" s="69"/>
      <c r="AR251" s="69"/>
      <c r="AU251" s="39"/>
      <c r="AV251" s="98"/>
      <c r="AW251" s="37"/>
      <c r="AX251" s="10"/>
      <c r="AY251" s="69"/>
      <c r="AZ251" s="69"/>
      <c r="BA251" s="69"/>
      <c r="BB251" s="38"/>
      <c r="BD251" s="39"/>
      <c r="BE251" s="98"/>
      <c r="BF251" s="37"/>
      <c r="BG251" s="10"/>
      <c r="BH251" s="69"/>
      <c r="BI251" s="69"/>
      <c r="BJ251" s="69"/>
      <c r="BK251" s="69"/>
      <c r="BM251" s="39"/>
      <c r="BN251" s="98"/>
      <c r="BO251" s="37"/>
      <c r="BP251" s="42"/>
      <c r="BQ251" s="69"/>
      <c r="BR251" s="69"/>
      <c r="BS251" s="69"/>
      <c r="BT251" s="69"/>
      <c r="BU251" s="98"/>
      <c r="BV251" s="98"/>
      <c r="BW251" s="98"/>
      <c r="BY251" s="39"/>
      <c r="BZ251" s="98"/>
      <c r="CA251" s="37"/>
      <c r="CB251" s="42"/>
      <c r="CC251" s="69"/>
      <c r="CD251" s="69"/>
      <c r="CE251" s="69"/>
      <c r="CF251" s="69"/>
      <c r="CG251" s="98"/>
      <c r="CH251"/>
      <c r="CI251" s="98"/>
      <c r="CM251" s="39"/>
      <c r="CN251" s="98"/>
      <c r="CO251" s="10"/>
      <c r="CP251" s="10"/>
      <c r="CQ251" s="10"/>
      <c r="CR251" s="69"/>
      <c r="CS251" s="69"/>
      <c r="CT251" s="69"/>
      <c r="CV251" s="39"/>
      <c r="CW251" s="98"/>
      <c r="CX251" s="10"/>
      <c r="CY251" s="10"/>
      <c r="CZ251" s="10"/>
      <c r="DA251" s="69"/>
      <c r="DB251" s="69"/>
      <c r="DC251" s="69"/>
    </row>
    <row r="252" spans="8:107" s="45" customFormat="1" ht="15" x14ac:dyDescent="0.15">
      <c r="H252" s="39"/>
      <c r="I252" s="98"/>
      <c r="J252" s="37"/>
      <c r="K252" s="42"/>
      <c r="L252" s="69"/>
      <c r="M252" s="69"/>
      <c r="N252" s="69"/>
      <c r="O252" s="69"/>
      <c r="Q252" s="39"/>
      <c r="R252" s="98"/>
      <c r="S252" s="37"/>
      <c r="T252" s="42"/>
      <c r="U252" s="69"/>
      <c r="V252" s="69"/>
      <c r="W252" s="69"/>
      <c r="X252" s="69"/>
      <c r="Z252" s="39"/>
      <c r="AA252" s="39"/>
      <c r="AB252" s="37"/>
      <c r="AC252" s="42"/>
      <c r="AD252" s="69"/>
      <c r="AE252" s="69"/>
      <c r="AF252" s="69"/>
      <c r="AG252" s="69"/>
      <c r="AK252" s="39"/>
      <c r="AL252" s="39"/>
      <c r="AM252" s="37"/>
      <c r="AN252" s="42"/>
      <c r="AO252" s="69"/>
      <c r="AP252" s="69"/>
      <c r="AQ252" s="69"/>
      <c r="AR252" s="69"/>
      <c r="AU252" s="39"/>
      <c r="AV252" s="98"/>
      <c r="AW252" s="37"/>
      <c r="AX252" s="10"/>
      <c r="AY252" s="69"/>
      <c r="AZ252" s="69"/>
      <c r="BA252" s="69"/>
      <c r="BB252" s="38"/>
      <c r="BD252" s="39"/>
      <c r="BE252" s="98"/>
      <c r="BF252" s="37"/>
      <c r="BG252" s="10"/>
      <c r="BH252" s="69"/>
      <c r="BI252" s="69"/>
      <c r="BJ252" s="69"/>
      <c r="BK252" s="69"/>
      <c r="BM252" s="39"/>
      <c r="BN252" s="98"/>
      <c r="BO252" s="37"/>
      <c r="BP252" s="42"/>
      <c r="BQ252" s="69"/>
      <c r="BR252" s="69"/>
      <c r="BS252" s="69"/>
      <c r="BT252" s="69"/>
      <c r="BU252" s="98"/>
      <c r="BV252" s="98"/>
      <c r="BW252" s="98"/>
      <c r="BY252" s="39"/>
      <c r="BZ252" s="98"/>
      <c r="CA252" s="37"/>
      <c r="CB252" s="42"/>
      <c r="CC252" s="69"/>
      <c r="CD252" s="69"/>
      <c r="CE252" s="69"/>
      <c r="CF252" s="69"/>
      <c r="CG252" s="98"/>
      <c r="CH252"/>
      <c r="CI252" s="98"/>
      <c r="CM252" s="39"/>
      <c r="CN252" s="98"/>
      <c r="CO252" s="10"/>
      <c r="CP252" s="10"/>
      <c r="CQ252" s="10"/>
      <c r="CR252" s="69"/>
      <c r="CS252" s="69"/>
      <c r="CT252" s="69"/>
      <c r="CV252" s="39"/>
      <c r="CW252" s="98"/>
      <c r="CX252" s="10"/>
      <c r="CY252" s="10"/>
      <c r="CZ252" s="10"/>
      <c r="DA252" s="69"/>
      <c r="DB252" s="69"/>
      <c r="DC252" s="69"/>
    </row>
    <row r="253" spans="8:107" s="45" customFormat="1" ht="15" x14ac:dyDescent="0.15">
      <c r="H253" s="39"/>
      <c r="I253" s="98"/>
      <c r="J253" s="37"/>
      <c r="K253" s="42"/>
      <c r="L253" s="69"/>
      <c r="M253" s="69"/>
      <c r="N253" s="69"/>
      <c r="O253" s="69"/>
      <c r="Q253" s="39"/>
      <c r="R253" s="98"/>
      <c r="S253" s="37"/>
      <c r="T253" s="42"/>
      <c r="U253" s="69"/>
      <c r="V253" s="69"/>
      <c r="W253" s="69"/>
      <c r="X253" s="69"/>
      <c r="Z253" s="39"/>
      <c r="AA253" s="39"/>
      <c r="AB253" s="37"/>
      <c r="AC253" s="42"/>
      <c r="AD253" s="69"/>
      <c r="AE253" s="69"/>
      <c r="AF253" s="69"/>
      <c r="AG253" s="69"/>
      <c r="AK253" s="39"/>
      <c r="AL253" s="39"/>
      <c r="AM253" s="37"/>
      <c r="AN253" s="42"/>
      <c r="AO253" s="69"/>
      <c r="AP253" s="69"/>
      <c r="AQ253" s="69"/>
      <c r="AR253" s="69"/>
      <c r="AU253" s="39"/>
      <c r="AV253" s="98"/>
      <c r="AW253" s="37"/>
      <c r="AX253" s="10"/>
      <c r="AY253" s="69"/>
      <c r="AZ253" s="69"/>
      <c r="BA253" s="69"/>
      <c r="BB253" s="38"/>
      <c r="BD253" s="39"/>
      <c r="BE253" s="98"/>
      <c r="BF253" s="37"/>
      <c r="BG253" s="10"/>
      <c r="BH253" s="69"/>
      <c r="BI253" s="69"/>
      <c r="BJ253" s="69"/>
      <c r="BK253" s="69"/>
      <c r="BM253" s="39"/>
      <c r="BN253" s="98"/>
      <c r="BO253" s="37"/>
      <c r="BP253" s="42"/>
      <c r="BQ253" s="69"/>
      <c r="BR253" s="69"/>
      <c r="BS253" s="69"/>
      <c r="BT253" s="69"/>
      <c r="BU253" s="98"/>
      <c r="BV253" s="98"/>
      <c r="BW253" s="98"/>
      <c r="BY253" s="39"/>
      <c r="BZ253" s="98"/>
      <c r="CA253" s="37"/>
      <c r="CB253" s="42"/>
      <c r="CC253" s="69"/>
      <c r="CD253" s="69"/>
      <c r="CE253" s="69"/>
      <c r="CF253" s="69"/>
      <c r="CG253" s="98"/>
      <c r="CH253"/>
      <c r="CI253" s="98"/>
      <c r="CM253" s="39"/>
      <c r="CN253" s="98"/>
      <c r="CO253" s="10"/>
      <c r="CP253" s="10"/>
      <c r="CQ253" s="10"/>
      <c r="CR253" s="69"/>
      <c r="CS253" s="69"/>
      <c r="CT253" s="69"/>
      <c r="CV253" s="39"/>
      <c r="CW253" s="98"/>
      <c r="CX253" s="10"/>
      <c r="CY253" s="10"/>
      <c r="CZ253" s="10"/>
      <c r="DA253" s="69"/>
      <c r="DB253" s="69"/>
      <c r="DC253" s="69"/>
    </row>
    <row r="254" spans="8:107" s="45" customFormat="1" ht="15" x14ac:dyDescent="0.15">
      <c r="H254" s="39"/>
      <c r="I254" s="98"/>
      <c r="J254" s="37"/>
      <c r="K254" s="42"/>
      <c r="L254" s="69"/>
      <c r="M254" s="69"/>
      <c r="N254" s="69"/>
      <c r="O254" s="69"/>
      <c r="Q254" s="39"/>
      <c r="R254" s="98"/>
      <c r="S254" s="37"/>
      <c r="T254" s="42"/>
      <c r="U254" s="69"/>
      <c r="V254" s="69"/>
      <c r="W254" s="69"/>
      <c r="X254" s="69"/>
      <c r="Z254" s="39"/>
      <c r="AA254" s="39"/>
      <c r="AB254" s="37"/>
      <c r="AC254" s="42"/>
      <c r="AD254" s="69"/>
      <c r="AE254" s="69"/>
      <c r="AF254" s="69"/>
      <c r="AG254" s="69"/>
      <c r="AK254" s="39"/>
      <c r="AL254" s="39"/>
      <c r="AM254" s="37"/>
      <c r="AN254" s="42"/>
      <c r="AO254" s="69"/>
      <c r="AP254" s="69"/>
      <c r="AQ254" s="69"/>
      <c r="AR254" s="69"/>
      <c r="AU254" s="39"/>
      <c r="AV254" s="98"/>
      <c r="AW254" s="37"/>
      <c r="AX254" s="10"/>
      <c r="AY254" s="69"/>
      <c r="AZ254" s="69"/>
      <c r="BA254" s="69"/>
      <c r="BB254" s="38"/>
      <c r="BD254" s="39"/>
      <c r="BE254" s="98"/>
      <c r="BF254" s="37"/>
      <c r="BG254" s="10"/>
      <c r="BH254" s="69"/>
      <c r="BI254" s="69"/>
      <c r="BJ254" s="69"/>
      <c r="BK254" s="69"/>
      <c r="BM254" s="39"/>
      <c r="BN254" s="98"/>
      <c r="BO254" s="37"/>
      <c r="BP254" s="42"/>
      <c r="BQ254" s="69"/>
      <c r="BR254" s="69"/>
      <c r="BS254" s="69"/>
      <c r="BT254" s="69"/>
      <c r="BU254" s="98"/>
      <c r="BV254" s="98"/>
      <c r="BW254" s="98"/>
      <c r="BY254" s="39"/>
      <c r="BZ254" s="98"/>
      <c r="CA254" s="37"/>
      <c r="CB254" s="42"/>
      <c r="CC254" s="69"/>
      <c r="CD254" s="69"/>
      <c r="CE254" s="69"/>
      <c r="CF254" s="69"/>
      <c r="CG254" s="98"/>
      <c r="CH254"/>
      <c r="CI254" s="98"/>
      <c r="CM254" s="39"/>
      <c r="CN254" s="98"/>
      <c r="CO254" s="10"/>
      <c r="CP254" s="10"/>
      <c r="CQ254" s="10"/>
      <c r="CR254" s="69"/>
      <c r="CS254" s="69"/>
      <c r="CT254" s="69"/>
      <c r="CV254" s="39"/>
      <c r="CW254" s="98"/>
      <c r="CX254" s="10"/>
      <c r="CY254" s="10"/>
      <c r="CZ254" s="10"/>
      <c r="DA254" s="69"/>
      <c r="DB254" s="69"/>
      <c r="DC254" s="69"/>
    </row>
    <row r="255" spans="8:107" s="45" customFormat="1" ht="15" x14ac:dyDescent="0.15">
      <c r="H255" s="39"/>
      <c r="I255" s="98"/>
      <c r="J255" s="37"/>
      <c r="K255" s="42"/>
      <c r="L255" s="69"/>
      <c r="M255" s="69"/>
      <c r="N255" s="69"/>
      <c r="O255" s="69"/>
      <c r="Q255" s="39"/>
      <c r="R255" s="98"/>
      <c r="S255" s="37"/>
      <c r="T255" s="42"/>
      <c r="U255" s="69"/>
      <c r="V255" s="69"/>
      <c r="W255" s="69"/>
      <c r="X255" s="69"/>
      <c r="Z255" s="39"/>
      <c r="AA255" s="39"/>
      <c r="AB255" s="37"/>
      <c r="AC255" s="42"/>
      <c r="AD255" s="69"/>
      <c r="AE255" s="69"/>
      <c r="AF255" s="69"/>
      <c r="AG255" s="69"/>
      <c r="AK255" s="39"/>
      <c r="AL255" s="39"/>
      <c r="AM255" s="37"/>
      <c r="AN255" s="42"/>
      <c r="AO255" s="69"/>
      <c r="AP255" s="69"/>
      <c r="AQ255" s="69"/>
      <c r="AR255" s="69"/>
      <c r="AU255" s="39"/>
      <c r="AV255" s="98"/>
      <c r="AW255" s="37"/>
      <c r="AX255" s="10"/>
      <c r="AY255" s="69"/>
      <c r="AZ255" s="69"/>
      <c r="BA255" s="69"/>
      <c r="BB255" s="38"/>
      <c r="BD255" s="39"/>
      <c r="BE255" s="98"/>
      <c r="BF255" s="37"/>
      <c r="BG255" s="10"/>
      <c r="BH255" s="69"/>
      <c r="BI255" s="69"/>
      <c r="BJ255" s="69"/>
      <c r="BK255" s="69"/>
      <c r="BM255" s="39"/>
      <c r="BN255" s="98"/>
      <c r="BO255" s="37"/>
      <c r="BP255" s="42"/>
      <c r="BQ255" s="69"/>
      <c r="BR255" s="69"/>
      <c r="BS255" s="69"/>
      <c r="BT255" s="69"/>
      <c r="BU255" s="98"/>
      <c r="BV255" s="98"/>
      <c r="BW255" s="98"/>
      <c r="BY255" s="39"/>
      <c r="BZ255" s="98"/>
      <c r="CA255" s="37"/>
      <c r="CB255" s="42"/>
      <c r="CC255" s="69"/>
      <c r="CD255" s="69"/>
      <c r="CE255" s="69"/>
      <c r="CF255" s="69"/>
      <c r="CG255" s="98"/>
      <c r="CH255"/>
      <c r="CI255" s="98"/>
      <c r="CM255" s="39"/>
      <c r="CN255" s="98"/>
      <c r="CO255" s="10"/>
      <c r="CP255" s="10"/>
      <c r="CQ255" s="10"/>
      <c r="CR255" s="69"/>
      <c r="CS255" s="69"/>
      <c r="CT255" s="69"/>
      <c r="CV255" s="39"/>
      <c r="CW255" s="98"/>
      <c r="CX255" s="10"/>
      <c r="CY255" s="10"/>
      <c r="CZ255" s="10"/>
      <c r="DA255" s="69"/>
      <c r="DB255" s="69"/>
      <c r="DC255" s="69"/>
    </row>
    <row r="256" spans="8:107" s="45" customFormat="1" ht="15" x14ac:dyDescent="0.15">
      <c r="H256" s="39"/>
      <c r="I256" s="98"/>
      <c r="J256" s="37"/>
      <c r="K256" s="42"/>
      <c r="L256" s="69"/>
      <c r="M256" s="69"/>
      <c r="N256" s="69"/>
      <c r="O256" s="69"/>
      <c r="Q256" s="39"/>
      <c r="R256" s="98"/>
      <c r="S256" s="37"/>
      <c r="T256" s="42"/>
      <c r="U256" s="69"/>
      <c r="V256" s="69"/>
      <c r="W256" s="69"/>
      <c r="X256" s="69"/>
      <c r="Z256" s="39"/>
      <c r="AA256" s="39"/>
      <c r="AB256" s="37"/>
      <c r="AC256" s="42"/>
      <c r="AD256" s="69"/>
      <c r="AE256" s="69"/>
      <c r="AF256" s="69"/>
      <c r="AG256" s="69"/>
      <c r="AK256" s="39"/>
      <c r="AL256" s="39"/>
      <c r="AM256" s="37"/>
      <c r="AN256" s="42"/>
      <c r="AO256" s="69"/>
      <c r="AP256" s="69"/>
      <c r="AQ256" s="69"/>
      <c r="AR256" s="69"/>
      <c r="AU256" s="39"/>
      <c r="AV256" s="98"/>
      <c r="AW256" s="37"/>
      <c r="AX256" s="10"/>
      <c r="AY256" s="69"/>
      <c r="AZ256" s="69"/>
      <c r="BA256" s="69"/>
      <c r="BB256" s="38"/>
      <c r="BD256" s="39"/>
      <c r="BE256" s="98"/>
      <c r="BF256" s="37"/>
      <c r="BG256" s="10"/>
      <c r="BH256" s="69"/>
      <c r="BI256" s="69"/>
      <c r="BJ256" s="69"/>
      <c r="BK256" s="69"/>
      <c r="BM256" s="39"/>
      <c r="BN256" s="98"/>
      <c r="BO256" s="37"/>
      <c r="BP256" s="42"/>
      <c r="BQ256" s="69"/>
      <c r="BR256" s="69"/>
      <c r="BS256" s="69"/>
      <c r="BT256" s="69"/>
      <c r="BU256" s="98"/>
      <c r="BV256" s="98"/>
      <c r="BW256" s="98"/>
      <c r="BY256" s="39"/>
      <c r="BZ256" s="98"/>
      <c r="CA256" s="37"/>
      <c r="CB256" s="42"/>
      <c r="CC256" s="69"/>
      <c r="CD256" s="69"/>
      <c r="CE256" s="69"/>
      <c r="CF256" s="69"/>
      <c r="CG256" s="98"/>
      <c r="CH256"/>
      <c r="CI256" s="98"/>
      <c r="CM256" s="39"/>
      <c r="CN256" s="98"/>
      <c r="CO256" s="10"/>
      <c r="CP256" s="10"/>
      <c r="CQ256" s="10"/>
      <c r="CR256" s="69"/>
      <c r="CS256" s="69"/>
      <c r="CT256" s="69"/>
      <c r="CV256" s="39"/>
      <c r="CW256" s="98"/>
      <c r="CX256" s="10"/>
      <c r="CY256" s="10"/>
      <c r="CZ256" s="10"/>
      <c r="DA256" s="69"/>
      <c r="DB256" s="69"/>
      <c r="DC256" s="69"/>
    </row>
    <row r="257" spans="8:107" s="45" customFormat="1" ht="15" x14ac:dyDescent="0.15">
      <c r="H257" s="39"/>
      <c r="I257" s="98"/>
      <c r="J257" s="37"/>
      <c r="K257" s="42"/>
      <c r="L257" s="69"/>
      <c r="M257" s="69"/>
      <c r="N257" s="69"/>
      <c r="O257" s="69"/>
      <c r="Q257" s="39"/>
      <c r="R257" s="98"/>
      <c r="S257" s="37"/>
      <c r="T257" s="42"/>
      <c r="U257" s="69"/>
      <c r="V257" s="69"/>
      <c r="W257" s="69"/>
      <c r="X257" s="69"/>
      <c r="Z257" s="39"/>
      <c r="AA257" s="39"/>
      <c r="AB257" s="37"/>
      <c r="AC257" s="42"/>
      <c r="AD257" s="69"/>
      <c r="AE257" s="69"/>
      <c r="AF257" s="69"/>
      <c r="AG257" s="69"/>
      <c r="AK257" s="39"/>
      <c r="AL257" s="39"/>
      <c r="AM257" s="37"/>
      <c r="AN257" s="42"/>
      <c r="AO257" s="69"/>
      <c r="AP257" s="69"/>
      <c r="AQ257" s="69"/>
      <c r="AR257" s="69"/>
      <c r="AU257" s="39"/>
      <c r="AV257" s="98"/>
      <c r="AW257" s="37"/>
      <c r="AX257" s="10"/>
      <c r="AY257" s="69"/>
      <c r="AZ257" s="69"/>
      <c r="BA257" s="69"/>
      <c r="BB257" s="38"/>
      <c r="BD257" s="39"/>
      <c r="BE257" s="98"/>
      <c r="BF257" s="37"/>
      <c r="BG257" s="10"/>
      <c r="BH257" s="69"/>
      <c r="BI257" s="69"/>
      <c r="BJ257" s="69"/>
      <c r="BK257" s="69"/>
      <c r="BM257" s="39"/>
      <c r="BN257" s="98"/>
      <c r="BO257" s="37"/>
      <c r="BP257" s="42"/>
      <c r="BQ257" s="69"/>
      <c r="BR257" s="69"/>
      <c r="BS257" s="69"/>
      <c r="BT257" s="69"/>
      <c r="BU257" s="98"/>
      <c r="BV257" s="98"/>
      <c r="BW257" s="98"/>
      <c r="BY257" s="39"/>
      <c r="BZ257" s="98"/>
      <c r="CA257" s="37"/>
      <c r="CB257" s="42"/>
      <c r="CC257" s="69"/>
      <c r="CD257" s="69"/>
      <c r="CE257" s="69"/>
      <c r="CF257" s="69"/>
      <c r="CG257" s="98"/>
      <c r="CH257"/>
      <c r="CI257" s="98"/>
      <c r="CM257" s="39"/>
      <c r="CN257" s="98"/>
      <c r="CO257" s="10"/>
      <c r="CP257" s="10"/>
      <c r="CQ257" s="10"/>
      <c r="CR257" s="69"/>
      <c r="CS257" s="69"/>
      <c r="CT257" s="69"/>
      <c r="CV257" s="39"/>
      <c r="CW257" s="98"/>
      <c r="CX257" s="10"/>
      <c r="CY257" s="10"/>
      <c r="CZ257" s="10"/>
      <c r="DA257" s="69"/>
      <c r="DB257" s="69"/>
      <c r="DC257" s="69"/>
    </row>
    <row r="258" spans="8:107" s="45" customFormat="1" ht="15" x14ac:dyDescent="0.15">
      <c r="H258" s="39"/>
      <c r="I258" s="98"/>
      <c r="J258" s="37"/>
      <c r="K258" s="42"/>
      <c r="L258" s="69"/>
      <c r="M258" s="69"/>
      <c r="N258" s="69"/>
      <c r="O258" s="69"/>
      <c r="Q258" s="39"/>
      <c r="R258" s="98"/>
      <c r="S258" s="37"/>
      <c r="T258" s="42"/>
      <c r="U258" s="69"/>
      <c r="V258" s="69"/>
      <c r="W258" s="69"/>
      <c r="X258" s="69"/>
      <c r="Z258" s="39"/>
      <c r="AA258" s="39"/>
      <c r="AB258" s="37"/>
      <c r="AC258" s="42"/>
      <c r="AD258" s="69"/>
      <c r="AE258" s="69"/>
      <c r="AF258" s="69"/>
      <c r="AG258" s="69"/>
      <c r="AK258" s="39"/>
      <c r="AL258" s="39"/>
      <c r="AM258" s="37"/>
      <c r="AN258" s="42"/>
      <c r="AO258" s="69"/>
      <c r="AP258" s="69"/>
      <c r="AQ258" s="69"/>
      <c r="AR258" s="69"/>
      <c r="AU258" s="39"/>
      <c r="AV258" s="98"/>
      <c r="AW258" s="37"/>
      <c r="AX258" s="10"/>
      <c r="AY258" s="69"/>
      <c r="AZ258" s="69"/>
      <c r="BA258" s="69"/>
      <c r="BB258" s="38"/>
      <c r="BD258" s="39"/>
      <c r="BE258" s="98"/>
      <c r="BF258" s="37"/>
      <c r="BG258" s="10"/>
      <c r="BH258" s="69"/>
      <c r="BI258" s="69"/>
      <c r="BJ258" s="69"/>
      <c r="BK258" s="69"/>
      <c r="BM258" s="39"/>
      <c r="BN258" s="98"/>
      <c r="BO258" s="37"/>
      <c r="BP258" s="42"/>
      <c r="BQ258" s="69"/>
      <c r="BR258" s="69"/>
      <c r="BS258" s="69"/>
      <c r="BT258" s="69"/>
      <c r="BU258" s="98"/>
      <c r="BV258" s="98"/>
      <c r="BW258" s="98"/>
      <c r="BY258" s="39"/>
      <c r="BZ258" s="98"/>
      <c r="CA258" s="37"/>
      <c r="CB258" s="42"/>
      <c r="CC258" s="69"/>
      <c r="CD258" s="69"/>
      <c r="CE258" s="69"/>
      <c r="CF258" s="69"/>
      <c r="CG258" s="98"/>
      <c r="CH258"/>
      <c r="CI258" s="98"/>
      <c r="CM258" s="39"/>
      <c r="CN258" s="98"/>
      <c r="CO258" s="10"/>
      <c r="CP258" s="10"/>
      <c r="CQ258" s="10"/>
      <c r="CR258" s="69"/>
      <c r="CS258" s="69"/>
      <c r="CT258" s="69"/>
      <c r="CV258" s="39"/>
      <c r="CW258" s="98"/>
      <c r="CX258" s="10"/>
      <c r="CY258" s="10"/>
      <c r="CZ258" s="10"/>
      <c r="DA258" s="69"/>
      <c r="DB258" s="69"/>
      <c r="DC258" s="69"/>
    </row>
    <row r="259" spans="8:107" s="45" customFormat="1" ht="15" x14ac:dyDescent="0.15">
      <c r="H259" s="39"/>
      <c r="I259" s="98"/>
      <c r="J259" s="37"/>
      <c r="K259" s="42"/>
      <c r="L259" s="69"/>
      <c r="M259" s="69"/>
      <c r="N259" s="69"/>
      <c r="O259" s="69"/>
      <c r="Q259" s="39"/>
      <c r="R259" s="98"/>
      <c r="S259" s="37"/>
      <c r="T259" s="42"/>
      <c r="U259" s="69"/>
      <c r="V259" s="69"/>
      <c r="W259" s="69"/>
      <c r="X259" s="69"/>
      <c r="Z259" s="39"/>
      <c r="AA259" s="39"/>
      <c r="AB259" s="37"/>
      <c r="AC259" s="42"/>
      <c r="AD259" s="69"/>
      <c r="AE259" s="69"/>
      <c r="AF259" s="69"/>
      <c r="AG259" s="69"/>
      <c r="AK259" s="39"/>
      <c r="AL259" s="39"/>
      <c r="AM259" s="37"/>
      <c r="AN259" s="42"/>
      <c r="AO259" s="69"/>
      <c r="AP259" s="69"/>
      <c r="AQ259" s="69"/>
      <c r="AR259" s="69"/>
      <c r="AU259" s="39"/>
      <c r="AV259" s="98"/>
      <c r="AW259" s="37"/>
      <c r="AX259" s="10"/>
      <c r="AY259" s="69"/>
      <c r="AZ259" s="69"/>
      <c r="BA259" s="69"/>
      <c r="BB259" s="38"/>
      <c r="BD259" s="39"/>
      <c r="BE259" s="98"/>
      <c r="BF259" s="37"/>
      <c r="BG259" s="10"/>
      <c r="BH259" s="69"/>
      <c r="BI259" s="69"/>
      <c r="BJ259" s="69"/>
      <c r="BK259" s="69"/>
      <c r="BM259" s="39"/>
      <c r="BN259" s="98"/>
      <c r="BO259" s="37"/>
      <c r="BP259" s="42"/>
      <c r="BQ259" s="69"/>
      <c r="BR259" s="69"/>
      <c r="BS259" s="69"/>
      <c r="BT259" s="69"/>
      <c r="BU259" s="98"/>
      <c r="BV259" s="98"/>
      <c r="BW259" s="98"/>
      <c r="BY259" s="39"/>
      <c r="BZ259" s="98"/>
      <c r="CA259" s="37"/>
      <c r="CB259" s="42"/>
      <c r="CC259" s="69"/>
      <c r="CD259" s="69"/>
      <c r="CE259" s="69"/>
      <c r="CF259" s="69"/>
      <c r="CG259" s="98"/>
      <c r="CH259"/>
      <c r="CI259" s="98"/>
      <c r="CM259" s="39"/>
      <c r="CN259" s="98"/>
      <c r="CO259" s="10"/>
      <c r="CP259" s="10"/>
      <c r="CQ259" s="10"/>
      <c r="CR259" s="69"/>
      <c r="CS259" s="69"/>
      <c r="CT259" s="69"/>
      <c r="CV259" s="39"/>
      <c r="CW259" s="98"/>
      <c r="CX259" s="10"/>
      <c r="CY259" s="10"/>
      <c r="CZ259" s="10"/>
      <c r="DA259" s="69"/>
      <c r="DB259" s="69"/>
      <c r="DC259" s="69"/>
    </row>
    <row r="260" spans="8:107" s="45" customFormat="1" ht="15" x14ac:dyDescent="0.15">
      <c r="H260" s="39"/>
      <c r="I260" s="98"/>
      <c r="J260" s="37"/>
      <c r="K260" s="42"/>
      <c r="L260" s="69"/>
      <c r="M260" s="69"/>
      <c r="N260" s="69"/>
      <c r="O260" s="69"/>
      <c r="Q260" s="39"/>
      <c r="R260" s="98"/>
      <c r="S260" s="37"/>
      <c r="T260" s="42"/>
      <c r="U260" s="69"/>
      <c r="V260" s="69"/>
      <c r="W260" s="69"/>
      <c r="X260" s="69"/>
      <c r="Z260" s="39"/>
      <c r="AA260" s="39"/>
      <c r="AB260" s="37"/>
      <c r="AC260" s="42"/>
      <c r="AD260" s="69"/>
      <c r="AE260" s="69"/>
      <c r="AF260" s="69"/>
      <c r="AG260" s="69"/>
      <c r="AK260" s="39"/>
      <c r="AL260" s="39"/>
      <c r="AM260" s="37"/>
      <c r="AN260" s="42"/>
      <c r="AO260" s="69"/>
      <c r="AP260" s="69"/>
      <c r="AQ260" s="69"/>
      <c r="AR260" s="69"/>
      <c r="AU260" s="39"/>
      <c r="AV260" s="98"/>
      <c r="AW260" s="37"/>
      <c r="AX260" s="10"/>
      <c r="AY260" s="69"/>
      <c r="AZ260" s="69"/>
      <c r="BA260" s="69"/>
      <c r="BB260" s="38"/>
      <c r="BD260" s="39"/>
      <c r="BE260" s="98"/>
      <c r="BF260" s="37"/>
      <c r="BG260" s="10"/>
      <c r="BH260" s="69"/>
      <c r="BI260" s="69"/>
      <c r="BJ260" s="69"/>
      <c r="BK260" s="69"/>
      <c r="BM260" s="39"/>
      <c r="BN260" s="98"/>
      <c r="BO260" s="37"/>
      <c r="BP260" s="42"/>
      <c r="BQ260" s="69"/>
      <c r="BR260" s="69"/>
      <c r="BS260" s="69"/>
      <c r="BT260" s="69"/>
      <c r="BU260" s="98"/>
      <c r="BV260" s="98"/>
      <c r="BW260" s="98"/>
      <c r="BY260" s="39"/>
      <c r="BZ260" s="98"/>
      <c r="CA260" s="37"/>
      <c r="CB260" s="42"/>
      <c r="CC260" s="69"/>
      <c r="CD260" s="69"/>
      <c r="CE260" s="69"/>
      <c r="CF260" s="69"/>
      <c r="CG260" s="98"/>
      <c r="CH260"/>
      <c r="CI260" s="98"/>
      <c r="CM260" s="39"/>
      <c r="CN260" s="98"/>
      <c r="CO260" s="10"/>
      <c r="CP260" s="10"/>
      <c r="CQ260" s="10"/>
      <c r="CR260" s="69"/>
      <c r="CS260" s="69"/>
      <c r="CT260" s="69"/>
      <c r="CV260" s="39"/>
      <c r="CW260" s="98"/>
      <c r="CX260" s="10"/>
      <c r="CY260" s="10"/>
      <c r="CZ260" s="10"/>
      <c r="DA260" s="69"/>
      <c r="DB260" s="69"/>
      <c r="DC260" s="69"/>
    </row>
    <row r="261" spans="8:107" s="45" customFormat="1" ht="15" x14ac:dyDescent="0.15">
      <c r="H261" s="39"/>
      <c r="I261" s="98"/>
      <c r="J261" s="37"/>
      <c r="K261" s="42"/>
      <c r="L261" s="69"/>
      <c r="M261" s="69"/>
      <c r="N261" s="69"/>
      <c r="O261" s="69"/>
      <c r="Q261" s="39"/>
      <c r="R261" s="98"/>
      <c r="S261" s="37"/>
      <c r="T261" s="42"/>
      <c r="U261" s="69"/>
      <c r="V261" s="69"/>
      <c r="W261" s="69"/>
      <c r="X261" s="69"/>
      <c r="Z261" s="39"/>
      <c r="AA261" s="39"/>
      <c r="AB261" s="37"/>
      <c r="AC261" s="42"/>
      <c r="AD261" s="69"/>
      <c r="AE261" s="69"/>
      <c r="AF261" s="69"/>
      <c r="AG261" s="69"/>
      <c r="AK261" s="39"/>
      <c r="AL261" s="39"/>
      <c r="AM261" s="37"/>
      <c r="AN261" s="42"/>
      <c r="AO261" s="69"/>
      <c r="AP261" s="69"/>
      <c r="AQ261" s="69"/>
      <c r="AR261" s="69"/>
      <c r="AU261" s="39"/>
      <c r="AV261" s="98"/>
      <c r="AW261" s="37"/>
      <c r="AX261" s="10"/>
      <c r="AY261" s="69"/>
      <c r="AZ261" s="69"/>
      <c r="BA261" s="69"/>
      <c r="BB261" s="38"/>
      <c r="BD261" s="39"/>
      <c r="BE261" s="98"/>
      <c r="BF261" s="37"/>
      <c r="BG261" s="10"/>
      <c r="BH261" s="69"/>
      <c r="BI261" s="69"/>
      <c r="BJ261" s="69"/>
      <c r="BK261" s="69"/>
      <c r="BM261" s="39"/>
      <c r="BN261" s="98"/>
      <c r="BO261" s="37"/>
      <c r="BP261" s="42"/>
      <c r="BQ261" s="69"/>
      <c r="BR261" s="69"/>
      <c r="BS261" s="69"/>
      <c r="BT261" s="69"/>
      <c r="BU261" s="98"/>
      <c r="BV261" s="98"/>
      <c r="BW261" s="98"/>
      <c r="BY261" s="39"/>
      <c r="BZ261" s="98"/>
      <c r="CA261" s="37"/>
      <c r="CB261" s="42"/>
      <c r="CC261" s="69"/>
      <c r="CD261" s="69"/>
      <c r="CE261" s="69"/>
      <c r="CF261" s="69"/>
      <c r="CG261" s="98"/>
      <c r="CH261"/>
      <c r="CI261" s="98"/>
      <c r="CM261" s="39"/>
      <c r="CN261" s="98"/>
      <c r="CO261" s="10"/>
      <c r="CP261" s="10"/>
      <c r="CQ261" s="10"/>
      <c r="CR261" s="69"/>
      <c r="CS261" s="69"/>
      <c r="CT261" s="69"/>
      <c r="CV261" s="39"/>
      <c r="CW261" s="98"/>
      <c r="CX261" s="10"/>
      <c r="CY261" s="10"/>
      <c r="CZ261" s="10"/>
      <c r="DA261" s="69"/>
      <c r="DB261" s="69"/>
      <c r="DC261" s="69"/>
    </row>
    <row r="262" spans="8:107" s="45" customFormat="1" ht="15" x14ac:dyDescent="0.15">
      <c r="H262" s="39"/>
      <c r="I262" s="98"/>
      <c r="J262" s="37"/>
      <c r="K262" s="42"/>
      <c r="L262" s="69"/>
      <c r="M262" s="69"/>
      <c r="N262" s="69"/>
      <c r="O262" s="69"/>
      <c r="Q262" s="39"/>
      <c r="R262" s="98"/>
      <c r="S262" s="37"/>
      <c r="T262" s="42"/>
      <c r="U262" s="69"/>
      <c r="V262" s="69"/>
      <c r="W262" s="69"/>
      <c r="X262" s="69"/>
      <c r="Z262" s="39"/>
      <c r="AA262" s="39"/>
      <c r="AB262" s="37"/>
      <c r="AC262" s="42"/>
      <c r="AD262" s="69"/>
      <c r="AE262" s="69"/>
      <c r="AF262" s="69"/>
      <c r="AG262" s="69"/>
      <c r="AK262" s="39"/>
      <c r="AL262" s="39"/>
      <c r="AM262" s="37"/>
      <c r="AN262" s="42"/>
      <c r="AO262" s="69"/>
      <c r="AP262" s="69"/>
      <c r="AQ262" s="69"/>
      <c r="AR262" s="69"/>
      <c r="AU262" s="39"/>
      <c r="AV262" s="98"/>
      <c r="AW262" s="37"/>
      <c r="AX262" s="10"/>
      <c r="AY262" s="69"/>
      <c r="AZ262" s="69"/>
      <c r="BA262" s="69"/>
      <c r="BB262" s="38"/>
      <c r="BD262" s="39"/>
      <c r="BE262" s="98"/>
      <c r="BF262" s="37"/>
      <c r="BG262" s="10"/>
      <c r="BH262" s="69"/>
      <c r="BI262" s="69"/>
      <c r="BJ262" s="69"/>
      <c r="BK262" s="69"/>
      <c r="BM262" s="39"/>
      <c r="BN262" s="98"/>
      <c r="BO262" s="37"/>
      <c r="BP262" s="42"/>
      <c r="BQ262" s="69"/>
      <c r="BR262" s="69"/>
      <c r="BS262" s="69"/>
      <c r="BT262" s="69"/>
      <c r="BU262" s="98"/>
      <c r="BV262" s="98"/>
      <c r="BW262" s="98"/>
      <c r="BY262" s="39"/>
      <c r="BZ262" s="98"/>
      <c r="CA262" s="37"/>
      <c r="CB262" s="42"/>
      <c r="CC262" s="69"/>
      <c r="CD262" s="69"/>
      <c r="CE262" s="69"/>
      <c r="CF262" s="69"/>
      <c r="CG262" s="98"/>
      <c r="CH262"/>
      <c r="CI262" s="98"/>
      <c r="CM262" s="39"/>
      <c r="CN262" s="98"/>
      <c r="CO262" s="10"/>
      <c r="CP262" s="10"/>
      <c r="CQ262" s="10"/>
      <c r="CR262" s="69"/>
      <c r="CS262" s="69"/>
      <c r="CT262" s="69"/>
      <c r="CV262" s="39"/>
      <c r="CW262" s="98"/>
      <c r="CX262" s="10"/>
      <c r="CY262" s="10"/>
      <c r="CZ262" s="10"/>
      <c r="DA262" s="69"/>
      <c r="DB262" s="69"/>
      <c r="DC262" s="69"/>
    </row>
    <row r="263" spans="8:107" s="45" customFormat="1" ht="15" x14ac:dyDescent="0.15">
      <c r="H263" s="39"/>
      <c r="I263" s="98"/>
      <c r="J263" s="37"/>
      <c r="K263" s="42"/>
      <c r="L263" s="69"/>
      <c r="M263" s="69"/>
      <c r="N263" s="69"/>
      <c r="O263" s="69"/>
      <c r="Q263" s="39"/>
      <c r="R263" s="98"/>
      <c r="S263" s="37"/>
      <c r="T263" s="42"/>
      <c r="U263" s="69"/>
      <c r="V263" s="69"/>
      <c r="W263" s="69"/>
      <c r="X263" s="69"/>
      <c r="Z263" s="39"/>
      <c r="AA263" s="39"/>
      <c r="AB263" s="37"/>
      <c r="AC263" s="42"/>
      <c r="AD263" s="69"/>
      <c r="AE263" s="69"/>
      <c r="AF263" s="69"/>
      <c r="AG263" s="69"/>
      <c r="AK263" s="39"/>
      <c r="AL263" s="39"/>
      <c r="AM263" s="37"/>
      <c r="AN263" s="42"/>
      <c r="AO263" s="69"/>
      <c r="AP263" s="69"/>
      <c r="AQ263" s="69"/>
      <c r="AR263" s="69"/>
      <c r="AU263" s="39"/>
      <c r="AV263" s="98"/>
      <c r="AW263" s="37"/>
      <c r="AX263" s="10"/>
      <c r="AY263" s="69"/>
      <c r="AZ263" s="69"/>
      <c r="BA263" s="69"/>
      <c r="BB263" s="38"/>
      <c r="BD263" s="39"/>
      <c r="BE263" s="98"/>
      <c r="BF263" s="37"/>
      <c r="BG263" s="10"/>
      <c r="BH263" s="69"/>
      <c r="BI263" s="69"/>
      <c r="BJ263" s="69"/>
      <c r="BK263" s="69"/>
      <c r="BM263" s="39"/>
      <c r="BN263" s="98"/>
      <c r="BO263" s="37"/>
      <c r="BP263" s="42"/>
      <c r="BQ263" s="69"/>
      <c r="BR263" s="69"/>
      <c r="BS263" s="69"/>
      <c r="BT263" s="69"/>
      <c r="BU263" s="98"/>
      <c r="BV263" s="98"/>
      <c r="BW263" s="98"/>
      <c r="BY263" s="39"/>
      <c r="BZ263" s="98"/>
      <c r="CA263" s="37"/>
      <c r="CB263" s="42"/>
      <c r="CC263" s="69"/>
      <c r="CD263" s="69"/>
      <c r="CE263" s="69"/>
      <c r="CF263" s="69"/>
      <c r="CG263" s="98"/>
      <c r="CH263"/>
      <c r="CI263" s="98"/>
      <c r="CM263" s="39"/>
      <c r="CN263" s="98"/>
      <c r="CO263" s="10"/>
      <c r="CP263" s="10"/>
      <c r="CQ263" s="10"/>
      <c r="CR263" s="69"/>
      <c r="CS263" s="69"/>
      <c r="CT263" s="69"/>
      <c r="CV263" s="39"/>
      <c r="CW263" s="98"/>
      <c r="CX263" s="10"/>
      <c r="CY263" s="10"/>
      <c r="CZ263" s="10"/>
      <c r="DA263" s="69"/>
      <c r="DB263" s="69"/>
      <c r="DC263" s="69"/>
    </row>
    <row r="264" spans="8:107" s="45" customFormat="1" ht="15" x14ac:dyDescent="0.15">
      <c r="H264" s="39"/>
      <c r="I264" s="98"/>
      <c r="J264" s="37"/>
      <c r="K264" s="42"/>
      <c r="L264" s="69"/>
      <c r="M264" s="69"/>
      <c r="N264" s="69"/>
      <c r="O264" s="69"/>
      <c r="Q264" s="39"/>
      <c r="R264" s="98"/>
      <c r="S264" s="37"/>
      <c r="T264" s="42"/>
      <c r="U264" s="69"/>
      <c r="V264" s="69"/>
      <c r="W264" s="69"/>
      <c r="X264" s="69"/>
      <c r="Z264" s="39"/>
      <c r="AA264" s="39"/>
      <c r="AB264" s="37"/>
      <c r="AC264" s="42"/>
      <c r="AD264" s="69"/>
      <c r="AE264" s="69"/>
      <c r="AF264" s="69"/>
      <c r="AG264" s="69"/>
      <c r="AK264" s="39"/>
      <c r="AL264" s="39"/>
      <c r="AM264" s="37"/>
      <c r="AN264" s="42"/>
      <c r="AO264" s="69"/>
      <c r="AP264" s="69"/>
      <c r="AQ264" s="69"/>
      <c r="AR264" s="69"/>
      <c r="AU264" s="39"/>
      <c r="AV264" s="98"/>
      <c r="AW264" s="37"/>
      <c r="AX264" s="10"/>
      <c r="AY264" s="69"/>
      <c r="AZ264" s="69"/>
      <c r="BA264" s="69"/>
      <c r="BB264" s="38"/>
      <c r="BD264" s="39"/>
      <c r="BE264" s="98"/>
      <c r="BF264" s="37"/>
      <c r="BG264" s="10"/>
      <c r="BH264" s="69"/>
      <c r="BI264" s="69"/>
      <c r="BJ264" s="69"/>
      <c r="BK264" s="69"/>
      <c r="BM264" s="39"/>
      <c r="BN264" s="98"/>
      <c r="BO264" s="37"/>
      <c r="BP264" s="42"/>
      <c r="BQ264" s="69"/>
      <c r="BR264" s="69"/>
      <c r="BS264" s="69"/>
      <c r="BT264" s="69"/>
      <c r="BU264" s="98"/>
      <c r="BV264" s="98"/>
      <c r="BW264" s="98"/>
      <c r="BY264" s="39"/>
      <c r="BZ264" s="98"/>
      <c r="CA264" s="37"/>
      <c r="CB264" s="42"/>
      <c r="CC264" s="69"/>
      <c r="CD264" s="69"/>
      <c r="CE264" s="69"/>
      <c r="CF264" s="69"/>
      <c r="CG264" s="98"/>
      <c r="CH264"/>
      <c r="CI264" s="98"/>
      <c r="CM264" s="39"/>
      <c r="CN264" s="98"/>
      <c r="CO264" s="10"/>
      <c r="CP264" s="10"/>
      <c r="CQ264" s="10"/>
      <c r="CR264" s="69"/>
      <c r="CS264" s="69"/>
      <c r="CT264" s="69"/>
      <c r="CV264" s="39"/>
      <c r="CW264" s="98"/>
      <c r="CX264" s="10"/>
      <c r="CY264" s="10"/>
      <c r="CZ264" s="10"/>
      <c r="DA264" s="69"/>
      <c r="DB264" s="69"/>
      <c r="DC264" s="69"/>
    </row>
    <row r="265" spans="8:107" s="45" customFormat="1" ht="15" x14ac:dyDescent="0.15">
      <c r="H265" s="39"/>
      <c r="I265" s="98"/>
      <c r="J265" s="37"/>
      <c r="K265" s="42"/>
      <c r="L265" s="69"/>
      <c r="M265" s="69"/>
      <c r="N265" s="69"/>
      <c r="O265" s="69"/>
      <c r="Q265" s="39"/>
      <c r="R265" s="98"/>
      <c r="S265" s="37"/>
      <c r="T265" s="42"/>
      <c r="U265" s="69"/>
      <c r="V265" s="69"/>
      <c r="W265" s="69"/>
      <c r="X265" s="69"/>
      <c r="Z265" s="39"/>
      <c r="AA265" s="39"/>
      <c r="AB265" s="37"/>
      <c r="AC265" s="42"/>
      <c r="AD265" s="69"/>
      <c r="AE265" s="69"/>
      <c r="AF265" s="69"/>
      <c r="AG265" s="69"/>
      <c r="AK265" s="39"/>
      <c r="AL265" s="39"/>
      <c r="AM265" s="37"/>
      <c r="AN265" s="42"/>
      <c r="AO265" s="69"/>
      <c r="AP265" s="69"/>
      <c r="AQ265" s="69"/>
      <c r="AR265" s="69"/>
      <c r="AU265" s="39"/>
      <c r="AV265" s="98"/>
      <c r="AW265" s="37"/>
      <c r="AX265" s="10"/>
      <c r="AY265" s="69"/>
      <c r="AZ265" s="69"/>
      <c r="BA265" s="69"/>
      <c r="BB265" s="38"/>
      <c r="BD265" s="39"/>
      <c r="BE265" s="98"/>
      <c r="BF265" s="37"/>
      <c r="BG265" s="10"/>
      <c r="BH265" s="69"/>
      <c r="BI265" s="69"/>
      <c r="BJ265" s="69"/>
      <c r="BK265" s="69"/>
      <c r="BM265" s="39"/>
      <c r="BN265" s="98"/>
      <c r="BO265" s="37"/>
      <c r="BP265" s="42"/>
      <c r="BQ265" s="69"/>
      <c r="BR265" s="69"/>
      <c r="BS265" s="69"/>
      <c r="BT265" s="69"/>
      <c r="BU265" s="98"/>
      <c r="BV265" s="98"/>
      <c r="BW265" s="98"/>
      <c r="BY265" s="39"/>
      <c r="BZ265" s="98"/>
      <c r="CA265" s="37"/>
      <c r="CB265" s="42"/>
      <c r="CC265" s="69"/>
      <c r="CD265" s="69"/>
      <c r="CE265" s="69"/>
      <c r="CF265" s="69"/>
      <c r="CG265" s="98"/>
      <c r="CH265"/>
      <c r="CI265" s="98"/>
      <c r="CM265" s="39"/>
      <c r="CN265" s="98"/>
      <c r="CO265" s="10"/>
      <c r="CP265" s="10"/>
      <c r="CQ265" s="10"/>
      <c r="CR265" s="69"/>
      <c r="CS265" s="69"/>
      <c r="CT265" s="69"/>
      <c r="CV265" s="39"/>
      <c r="CW265" s="98"/>
      <c r="CX265" s="10"/>
      <c r="CY265" s="10"/>
      <c r="CZ265" s="10"/>
      <c r="DA265" s="69"/>
      <c r="DB265" s="69"/>
      <c r="DC265" s="69"/>
    </row>
    <row r="266" spans="8:107" s="45" customFormat="1" ht="15" x14ac:dyDescent="0.15">
      <c r="H266" s="39"/>
      <c r="I266" s="98"/>
      <c r="J266" s="37"/>
      <c r="K266" s="42"/>
      <c r="L266" s="69"/>
      <c r="M266" s="69"/>
      <c r="N266" s="69"/>
      <c r="O266" s="69"/>
      <c r="Q266" s="39"/>
      <c r="R266" s="98"/>
      <c r="S266" s="37"/>
      <c r="T266" s="42"/>
      <c r="U266" s="69"/>
      <c r="V266" s="69"/>
      <c r="W266" s="69"/>
      <c r="X266" s="69"/>
      <c r="Z266" s="39"/>
      <c r="AA266" s="39"/>
      <c r="AB266" s="37"/>
      <c r="AC266" s="42"/>
      <c r="AD266" s="69"/>
      <c r="AE266" s="69"/>
      <c r="AF266" s="69"/>
      <c r="AG266" s="69"/>
      <c r="AK266" s="39"/>
      <c r="AL266" s="39"/>
      <c r="AM266" s="37"/>
      <c r="AN266" s="42"/>
      <c r="AO266" s="69"/>
      <c r="AP266" s="69"/>
      <c r="AQ266" s="69"/>
      <c r="AR266" s="69"/>
      <c r="AU266" s="39"/>
      <c r="AV266" s="98"/>
      <c r="AW266" s="37"/>
      <c r="AX266" s="10"/>
      <c r="AY266" s="69"/>
      <c r="AZ266" s="69"/>
      <c r="BA266" s="69"/>
      <c r="BB266" s="38"/>
      <c r="BD266" s="39"/>
      <c r="BE266" s="98"/>
      <c r="BF266" s="37"/>
      <c r="BG266" s="10"/>
      <c r="BH266" s="69"/>
      <c r="BI266" s="69"/>
      <c r="BJ266" s="69"/>
      <c r="BK266" s="69"/>
      <c r="BM266" s="39"/>
      <c r="BN266" s="98"/>
      <c r="BO266" s="37"/>
      <c r="BP266" s="42"/>
      <c r="BQ266" s="69"/>
      <c r="BR266" s="69"/>
      <c r="BS266" s="69"/>
      <c r="BT266" s="69"/>
      <c r="BU266" s="98"/>
      <c r="BV266" s="98"/>
      <c r="BW266" s="98"/>
      <c r="BY266" s="39"/>
      <c r="BZ266" s="98"/>
      <c r="CA266" s="37"/>
      <c r="CB266" s="42"/>
      <c r="CC266" s="69"/>
      <c r="CD266" s="69"/>
      <c r="CE266" s="69"/>
      <c r="CF266" s="69"/>
      <c r="CG266" s="98"/>
      <c r="CH266"/>
      <c r="CI266" s="98"/>
      <c r="CM266" s="39"/>
      <c r="CN266" s="98"/>
      <c r="CO266" s="10"/>
      <c r="CP266" s="10"/>
      <c r="CQ266" s="10"/>
      <c r="CR266" s="69"/>
      <c r="CS266" s="69"/>
      <c r="CT266" s="69"/>
      <c r="CV266" s="39"/>
      <c r="CW266" s="98"/>
      <c r="CX266" s="10"/>
      <c r="CY266" s="10"/>
      <c r="CZ266" s="10"/>
      <c r="DA266" s="69"/>
      <c r="DB266" s="69"/>
      <c r="DC266" s="69"/>
    </row>
    <row r="267" spans="8:107" s="45" customFormat="1" ht="15" x14ac:dyDescent="0.15">
      <c r="H267" s="39"/>
      <c r="I267" s="98"/>
      <c r="J267" s="37"/>
      <c r="K267" s="42"/>
      <c r="L267" s="69"/>
      <c r="M267" s="69"/>
      <c r="N267" s="69"/>
      <c r="O267" s="69"/>
      <c r="Q267" s="39"/>
      <c r="R267" s="98"/>
      <c r="S267" s="37"/>
      <c r="T267" s="42"/>
      <c r="U267" s="69"/>
      <c r="V267" s="69"/>
      <c r="W267" s="69"/>
      <c r="X267" s="69"/>
      <c r="Z267" s="39"/>
      <c r="AA267" s="39"/>
      <c r="AB267" s="37"/>
      <c r="AC267" s="42"/>
      <c r="AD267" s="69"/>
      <c r="AE267" s="69"/>
      <c r="AF267" s="69"/>
      <c r="AG267" s="69"/>
      <c r="AK267" s="39"/>
      <c r="AL267" s="39"/>
      <c r="AM267" s="37"/>
      <c r="AN267" s="42"/>
      <c r="AO267" s="69"/>
      <c r="AP267" s="69"/>
      <c r="AQ267" s="69"/>
      <c r="AR267" s="69"/>
      <c r="AU267" s="39"/>
      <c r="AV267" s="98"/>
      <c r="AW267" s="37"/>
      <c r="AX267" s="10"/>
      <c r="AY267" s="69"/>
      <c r="AZ267" s="69"/>
      <c r="BA267" s="69"/>
      <c r="BB267" s="38"/>
      <c r="BD267" s="39"/>
      <c r="BE267" s="98"/>
      <c r="BF267" s="37"/>
      <c r="BG267" s="10"/>
      <c r="BH267" s="69"/>
      <c r="BI267" s="69"/>
      <c r="BJ267" s="69"/>
      <c r="BK267" s="69"/>
      <c r="BM267" s="39"/>
      <c r="BN267" s="98"/>
      <c r="BO267" s="37"/>
      <c r="BP267" s="42"/>
      <c r="BQ267" s="69"/>
      <c r="BR267" s="69"/>
      <c r="BS267" s="69"/>
      <c r="BT267" s="69"/>
      <c r="BU267" s="98"/>
      <c r="BV267" s="98"/>
      <c r="BW267" s="98"/>
      <c r="BY267" s="39"/>
      <c r="BZ267" s="98"/>
      <c r="CA267" s="37"/>
      <c r="CB267" s="42"/>
      <c r="CC267" s="69"/>
      <c r="CD267" s="69"/>
      <c r="CE267" s="69"/>
      <c r="CF267" s="69"/>
      <c r="CG267" s="98"/>
      <c r="CH267"/>
      <c r="CI267" s="98"/>
      <c r="CM267" s="39"/>
      <c r="CN267" s="98"/>
      <c r="CO267" s="10"/>
      <c r="CP267" s="10"/>
      <c r="CQ267" s="10"/>
      <c r="CR267" s="69"/>
      <c r="CS267" s="69"/>
      <c r="CT267" s="69"/>
      <c r="CV267" s="39"/>
      <c r="CW267" s="98"/>
      <c r="CX267" s="10"/>
      <c r="CY267" s="10"/>
      <c r="CZ267" s="10"/>
      <c r="DA267" s="69"/>
      <c r="DB267" s="69"/>
      <c r="DC267" s="69"/>
    </row>
    <row r="268" spans="8:107" s="45" customFormat="1" ht="15" x14ac:dyDescent="0.15">
      <c r="H268" s="39"/>
      <c r="I268" s="98"/>
      <c r="J268" s="37"/>
      <c r="K268" s="42"/>
      <c r="L268" s="69"/>
      <c r="M268" s="69"/>
      <c r="N268" s="69"/>
      <c r="O268" s="69"/>
      <c r="Q268" s="39"/>
      <c r="R268" s="98"/>
      <c r="S268" s="37"/>
      <c r="T268" s="42"/>
      <c r="U268" s="69"/>
      <c r="V268" s="69"/>
      <c r="W268" s="69"/>
      <c r="X268" s="69"/>
      <c r="Z268" s="39"/>
      <c r="AA268" s="39"/>
      <c r="AB268" s="37"/>
      <c r="AC268" s="42"/>
      <c r="AD268" s="69"/>
      <c r="AE268" s="69"/>
      <c r="AF268" s="69"/>
      <c r="AG268" s="69"/>
      <c r="AK268" s="39"/>
      <c r="AL268" s="39"/>
      <c r="AM268" s="37"/>
      <c r="AN268" s="42"/>
      <c r="AO268" s="69"/>
      <c r="AP268" s="69"/>
      <c r="AQ268" s="69"/>
      <c r="AR268" s="69"/>
      <c r="AU268" s="39"/>
      <c r="AV268" s="98"/>
      <c r="AW268" s="37"/>
      <c r="AX268" s="10"/>
      <c r="AY268" s="69"/>
      <c r="AZ268" s="69"/>
      <c r="BA268" s="69"/>
      <c r="BB268" s="38"/>
      <c r="BD268" s="39"/>
      <c r="BE268" s="98"/>
      <c r="BF268" s="37"/>
      <c r="BG268" s="10"/>
      <c r="BH268" s="69"/>
      <c r="BI268" s="69"/>
      <c r="BJ268" s="69"/>
      <c r="BK268" s="69"/>
      <c r="BM268" s="39"/>
      <c r="BN268" s="98"/>
      <c r="BO268" s="37"/>
      <c r="BP268" s="42"/>
      <c r="BQ268" s="69"/>
      <c r="BR268" s="69"/>
      <c r="BS268" s="69"/>
      <c r="BT268" s="69"/>
      <c r="BU268" s="98"/>
      <c r="BV268" s="98"/>
      <c r="BW268" s="98"/>
      <c r="BY268" s="39"/>
      <c r="BZ268" s="98"/>
      <c r="CA268" s="37"/>
      <c r="CB268" s="42"/>
      <c r="CC268" s="69"/>
      <c r="CD268" s="69"/>
      <c r="CE268" s="69"/>
      <c r="CF268" s="69"/>
      <c r="CG268" s="98"/>
      <c r="CH268"/>
      <c r="CI268" s="98"/>
      <c r="CM268" s="39"/>
      <c r="CN268" s="98"/>
      <c r="CO268" s="10"/>
      <c r="CP268" s="10"/>
      <c r="CQ268" s="10"/>
      <c r="CR268" s="69"/>
      <c r="CS268" s="69"/>
      <c r="CT268" s="69"/>
      <c r="CV268" s="39"/>
      <c r="CW268" s="98"/>
      <c r="CX268" s="10"/>
      <c r="CY268" s="10"/>
      <c r="CZ268" s="10"/>
      <c r="DA268" s="69"/>
      <c r="DB268" s="69"/>
      <c r="DC268" s="69"/>
    </row>
    <row r="269" spans="8:107" s="45" customFormat="1" ht="15" x14ac:dyDescent="0.15">
      <c r="H269" s="39"/>
      <c r="I269" s="98"/>
      <c r="J269" s="37"/>
      <c r="K269" s="42"/>
      <c r="L269" s="69"/>
      <c r="M269" s="69"/>
      <c r="N269" s="69"/>
      <c r="O269" s="69"/>
      <c r="Q269" s="39"/>
      <c r="R269" s="98"/>
      <c r="S269" s="37"/>
      <c r="T269" s="42"/>
      <c r="U269" s="69"/>
      <c r="V269" s="69"/>
      <c r="W269" s="69"/>
      <c r="X269" s="69"/>
      <c r="Z269" s="39"/>
      <c r="AA269" s="39"/>
      <c r="AB269" s="37"/>
      <c r="AC269" s="42"/>
      <c r="AD269" s="69"/>
      <c r="AE269" s="69"/>
      <c r="AF269" s="69"/>
      <c r="AG269" s="69"/>
      <c r="AK269" s="39"/>
      <c r="AL269" s="39"/>
      <c r="AM269" s="37"/>
      <c r="AN269" s="42"/>
      <c r="AO269" s="69"/>
      <c r="AP269" s="69"/>
      <c r="AQ269" s="69"/>
      <c r="AR269" s="69"/>
      <c r="AU269" s="39"/>
      <c r="AV269" s="98"/>
      <c r="AW269" s="37"/>
      <c r="AX269" s="10"/>
      <c r="AY269" s="69"/>
      <c r="AZ269" s="69"/>
      <c r="BA269" s="69"/>
      <c r="BB269" s="38"/>
      <c r="BD269" s="39"/>
      <c r="BE269" s="98"/>
      <c r="BF269" s="37"/>
      <c r="BG269" s="10"/>
      <c r="BH269" s="69"/>
      <c r="BI269" s="69"/>
      <c r="BJ269" s="69"/>
      <c r="BK269" s="69"/>
      <c r="BM269" s="39"/>
      <c r="BN269" s="98"/>
      <c r="BO269" s="37"/>
      <c r="BP269" s="42"/>
      <c r="BQ269" s="69"/>
      <c r="BR269" s="69"/>
      <c r="BS269" s="69"/>
      <c r="BT269" s="69"/>
      <c r="BU269" s="98"/>
      <c r="BV269" s="98"/>
      <c r="BW269" s="98"/>
      <c r="BY269" s="39"/>
      <c r="BZ269" s="98"/>
      <c r="CA269" s="37"/>
      <c r="CB269" s="42"/>
      <c r="CC269" s="69"/>
      <c r="CD269" s="69"/>
      <c r="CE269" s="69"/>
      <c r="CF269" s="69"/>
      <c r="CG269" s="98"/>
      <c r="CH269"/>
      <c r="CI269" s="98"/>
      <c r="CM269" s="39"/>
      <c r="CN269" s="98"/>
      <c r="CO269" s="10"/>
      <c r="CP269" s="10"/>
      <c r="CQ269" s="10"/>
      <c r="CR269" s="69"/>
      <c r="CS269" s="69"/>
      <c r="CT269" s="69"/>
      <c r="CV269" s="39"/>
      <c r="CW269" s="98"/>
      <c r="CX269" s="10"/>
      <c r="CY269" s="10"/>
      <c r="CZ269" s="10"/>
      <c r="DA269" s="69"/>
      <c r="DB269" s="69"/>
      <c r="DC269" s="69"/>
    </row>
    <row r="270" spans="8:107" s="45" customFormat="1" ht="15" x14ac:dyDescent="0.15">
      <c r="H270" s="39"/>
      <c r="I270" s="98"/>
      <c r="J270" s="37"/>
      <c r="K270" s="42"/>
      <c r="L270" s="69"/>
      <c r="M270" s="69"/>
      <c r="N270" s="69"/>
      <c r="O270" s="69"/>
      <c r="Q270" s="39"/>
      <c r="R270" s="98"/>
      <c r="S270" s="37"/>
      <c r="T270" s="42"/>
      <c r="U270" s="69"/>
      <c r="V270" s="69"/>
      <c r="W270" s="69"/>
      <c r="X270" s="69"/>
      <c r="Z270" s="39"/>
      <c r="AA270" s="39"/>
      <c r="AB270" s="37"/>
      <c r="AC270" s="42"/>
      <c r="AD270" s="69"/>
      <c r="AE270" s="69"/>
      <c r="AF270" s="69"/>
      <c r="AG270" s="69"/>
      <c r="AK270" s="39"/>
      <c r="AL270" s="39"/>
      <c r="AM270" s="37"/>
      <c r="AN270" s="42"/>
      <c r="AO270" s="69"/>
      <c r="AP270" s="69"/>
      <c r="AQ270" s="69"/>
      <c r="AR270" s="69"/>
      <c r="AU270" s="39"/>
      <c r="AV270" s="98"/>
      <c r="AW270" s="37"/>
      <c r="AX270" s="10"/>
      <c r="AY270" s="69"/>
      <c r="AZ270" s="69"/>
      <c r="BA270" s="69"/>
      <c r="BB270" s="38"/>
      <c r="BD270" s="39"/>
      <c r="BE270" s="98"/>
      <c r="BF270" s="37"/>
      <c r="BG270" s="10"/>
      <c r="BH270" s="69"/>
      <c r="BI270" s="69"/>
      <c r="BJ270" s="69"/>
      <c r="BK270" s="69"/>
      <c r="BM270" s="39"/>
      <c r="BN270" s="98"/>
      <c r="BO270" s="37"/>
      <c r="BP270" s="42"/>
      <c r="BQ270" s="69"/>
      <c r="BR270" s="69"/>
      <c r="BS270" s="69"/>
      <c r="BT270" s="69"/>
      <c r="BU270" s="98"/>
      <c r="BV270" s="98"/>
      <c r="BW270" s="98"/>
      <c r="BY270" s="39"/>
      <c r="BZ270" s="98"/>
      <c r="CA270" s="37"/>
      <c r="CB270" s="42"/>
      <c r="CC270" s="69"/>
      <c r="CD270" s="69"/>
      <c r="CE270" s="69"/>
      <c r="CF270" s="69"/>
      <c r="CG270" s="98"/>
      <c r="CH270"/>
      <c r="CI270" s="98"/>
      <c r="CM270" s="39"/>
      <c r="CN270" s="98"/>
      <c r="CO270" s="10"/>
      <c r="CP270" s="10"/>
      <c r="CQ270" s="10"/>
      <c r="CR270" s="69"/>
      <c r="CS270" s="69"/>
      <c r="CT270" s="69"/>
      <c r="CV270" s="39"/>
      <c r="CW270" s="98"/>
      <c r="CX270" s="10"/>
      <c r="CY270" s="10"/>
      <c r="CZ270" s="10"/>
      <c r="DA270" s="69"/>
      <c r="DB270" s="69"/>
      <c r="DC270" s="69"/>
    </row>
    <row r="271" spans="8:107" s="45" customFormat="1" ht="15" x14ac:dyDescent="0.15">
      <c r="H271" s="39"/>
      <c r="I271" s="98"/>
      <c r="J271" s="37"/>
      <c r="K271" s="42"/>
      <c r="L271" s="69"/>
      <c r="M271" s="69"/>
      <c r="N271" s="69"/>
      <c r="O271" s="69"/>
      <c r="Q271" s="39"/>
      <c r="R271" s="98"/>
      <c r="S271" s="37"/>
      <c r="T271" s="42"/>
      <c r="U271" s="69"/>
      <c r="V271" s="69"/>
      <c r="W271" s="69"/>
      <c r="X271" s="69"/>
      <c r="Z271" s="39"/>
      <c r="AA271" s="39"/>
      <c r="AB271" s="37"/>
      <c r="AC271" s="42"/>
      <c r="AD271" s="69"/>
      <c r="AE271" s="69"/>
      <c r="AF271" s="69"/>
      <c r="AG271" s="69"/>
      <c r="AK271" s="39"/>
      <c r="AL271" s="39"/>
      <c r="AM271" s="37"/>
      <c r="AN271" s="42"/>
      <c r="AO271" s="69"/>
      <c r="AP271" s="69"/>
      <c r="AQ271" s="69"/>
      <c r="AR271" s="69"/>
      <c r="AU271" s="39"/>
      <c r="AV271" s="98"/>
      <c r="AW271" s="37"/>
      <c r="AX271" s="10"/>
      <c r="AY271" s="69"/>
      <c r="AZ271" s="69"/>
      <c r="BA271" s="69"/>
      <c r="BB271" s="38"/>
      <c r="BD271" s="39"/>
      <c r="BE271" s="98"/>
      <c r="BF271" s="37"/>
      <c r="BG271" s="10"/>
      <c r="BH271" s="69"/>
      <c r="BI271" s="69"/>
      <c r="BJ271" s="69"/>
      <c r="BK271" s="69"/>
      <c r="BM271" s="39"/>
      <c r="BN271" s="98"/>
      <c r="BO271" s="37"/>
      <c r="BP271" s="42"/>
      <c r="BQ271" s="69"/>
      <c r="BR271" s="69"/>
      <c r="BS271" s="69"/>
      <c r="BT271" s="69"/>
      <c r="BU271" s="98"/>
      <c r="BV271" s="98"/>
      <c r="BW271" s="98"/>
      <c r="BY271" s="39"/>
      <c r="BZ271" s="98"/>
      <c r="CA271" s="37"/>
      <c r="CB271" s="42"/>
      <c r="CC271" s="69"/>
      <c r="CD271" s="69"/>
      <c r="CE271" s="69"/>
      <c r="CF271" s="69"/>
      <c r="CG271" s="98"/>
      <c r="CH271"/>
      <c r="CI271" s="98"/>
      <c r="CM271" s="39"/>
      <c r="CN271" s="98"/>
      <c r="CO271" s="10"/>
      <c r="CP271" s="10"/>
      <c r="CQ271" s="10"/>
      <c r="CR271" s="69"/>
      <c r="CS271" s="69"/>
      <c r="CT271" s="69"/>
      <c r="CV271" s="39"/>
      <c r="CW271" s="98"/>
      <c r="CX271" s="10"/>
      <c r="CY271" s="10"/>
      <c r="CZ271" s="10"/>
      <c r="DA271" s="69"/>
      <c r="DB271" s="69"/>
      <c r="DC271" s="69"/>
    </row>
    <row r="272" spans="8:107" s="45" customFormat="1" ht="15" x14ac:dyDescent="0.15">
      <c r="H272" s="39"/>
      <c r="I272" s="98"/>
      <c r="J272" s="37"/>
      <c r="K272" s="42"/>
      <c r="L272" s="69"/>
      <c r="M272" s="69"/>
      <c r="N272" s="69"/>
      <c r="O272" s="69"/>
      <c r="Q272" s="39"/>
      <c r="R272" s="98"/>
      <c r="S272" s="37"/>
      <c r="T272" s="42"/>
      <c r="U272" s="69"/>
      <c r="V272" s="69"/>
      <c r="W272" s="69"/>
      <c r="X272" s="69"/>
      <c r="Z272" s="39"/>
      <c r="AA272" s="39"/>
      <c r="AB272" s="37"/>
      <c r="AC272" s="42"/>
      <c r="AD272" s="69"/>
      <c r="AE272" s="69"/>
      <c r="AF272" s="69"/>
      <c r="AG272" s="69"/>
      <c r="AK272" s="39"/>
      <c r="AL272" s="39"/>
      <c r="AM272" s="37"/>
      <c r="AN272" s="42"/>
      <c r="AO272" s="69"/>
      <c r="AP272" s="69"/>
      <c r="AQ272" s="69"/>
      <c r="AR272" s="69"/>
      <c r="AU272" s="39"/>
      <c r="AV272" s="98"/>
      <c r="AW272" s="37"/>
      <c r="AX272" s="10"/>
      <c r="AY272" s="69"/>
      <c r="AZ272" s="69"/>
      <c r="BA272" s="69"/>
      <c r="BB272" s="38"/>
      <c r="BD272" s="39"/>
      <c r="BE272" s="98"/>
      <c r="BF272" s="37"/>
      <c r="BG272" s="10"/>
      <c r="BH272" s="69"/>
      <c r="BI272" s="69"/>
      <c r="BJ272" s="69"/>
      <c r="BK272" s="69"/>
      <c r="BM272" s="39"/>
      <c r="BN272" s="98"/>
      <c r="BO272" s="37"/>
      <c r="BP272" s="42"/>
      <c r="BQ272" s="69"/>
      <c r="BR272" s="69"/>
      <c r="BS272" s="69"/>
      <c r="BT272" s="69"/>
      <c r="BU272" s="98"/>
      <c r="BV272" s="98"/>
      <c r="BW272" s="98"/>
      <c r="BY272" s="39"/>
      <c r="BZ272" s="98"/>
      <c r="CA272" s="37"/>
      <c r="CB272" s="42"/>
      <c r="CC272" s="69"/>
      <c r="CD272" s="69"/>
      <c r="CE272" s="69"/>
      <c r="CF272" s="69"/>
      <c r="CG272" s="98"/>
      <c r="CH272"/>
      <c r="CI272" s="98"/>
      <c r="CM272" s="39"/>
      <c r="CN272" s="98"/>
      <c r="CO272" s="10"/>
      <c r="CP272" s="10"/>
      <c r="CQ272" s="10"/>
      <c r="CR272" s="69"/>
      <c r="CS272" s="69"/>
      <c r="CT272" s="69"/>
      <c r="CV272" s="39"/>
      <c r="CW272" s="98"/>
      <c r="CX272" s="10"/>
      <c r="CY272" s="10"/>
      <c r="CZ272" s="10"/>
      <c r="DA272" s="69"/>
      <c r="DB272" s="69"/>
      <c r="DC272" s="69"/>
    </row>
    <row r="273" spans="8:107" s="45" customFormat="1" ht="15" x14ac:dyDescent="0.15">
      <c r="H273" s="39"/>
      <c r="I273" s="98"/>
      <c r="J273" s="37"/>
      <c r="K273" s="42"/>
      <c r="L273" s="69"/>
      <c r="M273" s="69"/>
      <c r="N273" s="69"/>
      <c r="O273" s="69"/>
      <c r="Q273" s="39"/>
      <c r="R273" s="98"/>
      <c r="S273" s="37"/>
      <c r="T273" s="42"/>
      <c r="U273" s="69"/>
      <c r="V273" s="69"/>
      <c r="W273" s="69"/>
      <c r="X273" s="69"/>
      <c r="Z273" s="39"/>
      <c r="AA273" s="39"/>
      <c r="AB273" s="37"/>
      <c r="AC273" s="42"/>
      <c r="AD273" s="69"/>
      <c r="AE273" s="69"/>
      <c r="AF273" s="69"/>
      <c r="AG273" s="69"/>
      <c r="AK273" s="39"/>
      <c r="AL273" s="39"/>
      <c r="AM273" s="37"/>
      <c r="AN273" s="42"/>
      <c r="AO273" s="69"/>
      <c r="AP273" s="69"/>
      <c r="AQ273" s="69"/>
      <c r="AR273" s="69"/>
      <c r="AU273" s="39"/>
      <c r="AV273" s="98"/>
      <c r="AW273" s="37"/>
      <c r="AX273" s="10"/>
      <c r="AY273" s="69"/>
      <c r="AZ273" s="69"/>
      <c r="BA273" s="69"/>
      <c r="BB273" s="38"/>
      <c r="BD273" s="39"/>
      <c r="BE273" s="98"/>
      <c r="BF273" s="37"/>
      <c r="BG273" s="10"/>
      <c r="BH273" s="69"/>
      <c r="BI273" s="69"/>
      <c r="BJ273" s="69"/>
      <c r="BK273" s="69"/>
      <c r="BM273" s="39"/>
      <c r="BN273" s="98"/>
      <c r="BO273" s="37"/>
      <c r="BP273" s="42"/>
      <c r="BQ273" s="69"/>
      <c r="BR273" s="69"/>
      <c r="BS273" s="69"/>
      <c r="BT273" s="69"/>
      <c r="BU273" s="98"/>
      <c r="BV273" s="98"/>
      <c r="BW273" s="98"/>
      <c r="BY273" s="39"/>
      <c r="BZ273" s="98"/>
      <c r="CA273" s="37"/>
      <c r="CB273" s="42"/>
      <c r="CC273" s="69"/>
      <c r="CD273" s="69"/>
      <c r="CE273" s="69"/>
      <c r="CF273" s="69"/>
      <c r="CG273" s="98"/>
      <c r="CH273"/>
      <c r="CI273" s="98"/>
      <c r="CM273" s="39"/>
      <c r="CN273" s="98"/>
      <c r="CO273" s="10"/>
      <c r="CP273" s="10"/>
      <c r="CQ273" s="10"/>
      <c r="CR273" s="69"/>
      <c r="CS273" s="69"/>
      <c r="CT273" s="69"/>
      <c r="CV273" s="39"/>
      <c r="CW273" s="98"/>
      <c r="CX273" s="10"/>
      <c r="CY273" s="10"/>
      <c r="CZ273" s="10"/>
      <c r="DA273" s="69"/>
      <c r="DB273" s="69"/>
      <c r="DC273" s="69"/>
    </row>
    <row r="274" spans="8:107" s="45" customFormat="1" ht="15" x14ac:dyDescent="0.15">
      <c r="H274" s="39"/>
      <c r="I274" s="98"/>
      <c r="J274" s="37"/>
      <c r="K274" s="42"/>
      <c r="L274" s="69"/>
      <c r="M274" s="69"/>
      <c r="N274" s="69"/>
      <c r="O274" s="69"/>
      <c r="Q274" s="39"/>
      <c r="R274" s="98"/>
      <c r="S274" s="37"/>
      <c r="T274" s="42"/>
      <c r="U274" s="69"/>
      <c r="V274" s="69"/>
      <c r="W274" s="69"/>
      <c r="X274" s="69"/>
      <c r="Z274" s="39"/>
      <c r="AA274" s="39"/>
      <c r="AB274" s="37"/>
      <c r="AC274" s="42"/>
      <c r="AD274" s="69"/>
      <c r="AE274" s="69"/>
      <c r="AF274" s="69"/>
      <c r="AG274" s="69"/>
      <c r="AK274" s="39"/>
      <c r="AL274" s="39"/>
      <c r="AM274" s="37"/>
      <c r="AN274" s="42"/>
      <c r="AO274" s="69"/>
      <c r="AP274" s="69"/>
      <c r="AQ274" s="69"/>
      <c r="AR274" s="69"/>
      <c r="AU274" s="39"/>
      <c r="AV274" s="98"/>
      <c r="AW274" s="37"/>
      <c r="AX274" s="10"/>
      <c r="AY274" s="69"/>
      <c r="AZ274" s="69"/>
      <c r="BA274" s="69"/>
      <c r="BB274" s="38"/>
      <c r="BD274" s="39"/>
      <c r="BE274" s="98"/>
      <c r="BF274" s="37"/>
      <c r="BG274" s="10"/>
      <c r="BH274" s="69"/>
      <c r="BI274" s="69"/>
      <c r="BJ274" s="69"/>
      <c r="BK274" s="69"/>
      <c r="BM274" s="39"/>
      <c r="BN274" s="98"/>
      <c r="BO274" s="37"/>
      <c r="BP274" s="42"/>
      <c r="BQ274" s="69"/>
      <c r="BR274" s="69"/>
      <c r="BS274" s="69"/>
      <c r="BT274" s="69"/>
      <c r="BU274" s="98"/>
      <c r="BV274" s="98"/>
      <c r="BW274" s="98"/>
      <c r="BY274" s="39"/>
      <c r="BZ274" s="98"/>
      <c r="CA274" s="37"/>
      <c r="CB274" s="42"/>
      <c r="CC274" s="69"/>
      <c r="CD274" s="69"/>
      <c r="CE274" s="69"/>
      <c r="CF274" s="69"/>
      <c r="CG274" s="98"/>
      <c r="CH274"/>
      <c r="CI274" s="98"/>
      <c r="CM274" s="39"/>
      <c r="CN274" s="98"/>
      <c r="CO274" s="10"/>
      <c r="CP274" s="10"/>
      <c r="CQ274" s="10"/>
      <c r="CR274" s="69"/>
      <c r="CS274" s="69"/>
      <c r="CT274" s="69"/>
      <c r="CV274" s="39"/>
      <c r="CW274" s="98"/>
      <c r="CX274" s="10"/>
      <c r="CY274" s="10"/>
      <c r="CZ274" s="10"/>
      <c r="DA274" s="69"/>
      <c r="DB274" s="69"/>
      <c r="DC274" s="69"/>
    </row>
    <row r="275" spans="8:107" s="45" customFormat="1" ht="15" x14ac:dyDescent="0.15">
      <c r="H275" s="39"/>
      <c r="I275" s="98"/>
      <c r="J275" s="37"/>
      <c r="K275" s="42"/>
      <c r="L275" s="69"/>
      <c r="M275" s="69"/>
      <c r="N275" s="69"/>
      <c r="O275" s="69"/>
      <c r="Q275" s="39"/>
      <c r="R275" s="98"/>
      <c r="S275" s="37"/>
      <c r="T275" s="42"/>
      <c r="U275" s="69"/>
      <c r="V275" s="69"/>
      <c r="W275" s="69"/>
      <c r="X275" s="69"/>
      <c r="Z275" s="39"/>
      <c r="AA275" s="39"/>
      <c r="AB275" s="37"/>
      <c r="AC275" s="42"/>
      <c r="AD275" s="69"/>
      <c r="AE275" s="69"/>
      <c r="AF275" s="69"/>
      <c r="AG275" s="69"/>
      <c r="AK275" s="39"/>
      <c r="AL275" s="39"/>
      <c r="AM275" s="37"/>
      <c r="AN275" s="42"/>
      <c r="AO275" s="69"/>
      <c r="AP275" s="69"/>
      <c r="AQ275" s="69"/>
      <c r="AR275" s="69"/>
      <c r="AU275" s="39"/>
      <c r="AV275" s="98"/>
      <c r="AW275" s="37"/>
      <c r="AX275" s="10"/>
      <c r="AY275" s="69"/>
      <c r="AZ275" s="69"/>
      <c r="BA275" s="69"/>
      <c r="BB275" s="38"/>
      <c r="BD275" s="39"/>
      <c r="BE275" s="98"/>
      <c r="BF275" s="37"/>
      <c r="BG275" s="10"/>
      <c r="BH275" s="69"/>
      <c r="BI275" s="69"/>
      <c r="BJ275" s="69"/>
      <c r="BK275" s="69"/>
      <c r="BM275" s="39"/>
      <c r="BN275" s="98"/>
      <c r="BO275" s="37"/>
      <c r="BP275" s="42"/>
      <c r="BQ275" s="69"/>
      <c r="BR275" s="69"/>
      <c r="BS275" s="69"/>
      <c r="BT275" s="69"/>
      <c r="BU275" s="98"/>
      <c r="BV275" s="98"/>
      <c r="BW275" s="98"/>
      <c r="BY275" s="39"/>
      <c r="BZ275" s="98"/>
      <c r="CA275" s="37"/>
      <c r="CB275" s="42"/>
      <c r="CC275" s="69"/>
      <c r="CD275" s="69"/>
      <c r="CE275" s="69"/>
      <c r="CF275" s="69"/>
      <c r="CG275" s="98"/>
      <c r="CH275"/>
      <c r="CI275" s="98"/>
      <c r="CM275" s="39"/>
      <c r="CN275" s="98"/>
      <c r="CO275" s="10"/>
      <c r="CP275" s="10"/>
      <c r="CQ275" s="10"/>
      <c r="CR275" s="69"/>
      <c r="CS275" s="69"/>
      <c r="CT275" s="69"/>
      <c r="CV275" s="39"/>
      <c r="CW275" s="98"/>
      <c r="CX275" s="10"/>
      <c r="CY275" s="10"/>
      <c r="CZ275" s="10"/>
      <c r="DA275" s="69"/>
      <c r="DB275" s="69"/>
      <c r="DC275" s="69"/>
    </row>
    <row r="276" spans="8:107" s="45" customFormat="1" ht="15" x14ac:dyDescent="0.15">
      <c r="H276" s="39"/>
      <c r="I276" s="98"/>
      <c r="J276" s="37"/>
      <c r="K276" s="42"/>
      <c r="L276" s="69"/>
      <c r="M276" s="69"/>
      <c r="N276" s="69"/>
      <c r="O276" s="69"/>
      <c r="Q276" s="39"/>
      <c r="R276" s="98"/>
      <c r="S276" s="37"/>
      <c r="T276" s="42"/>
      <c r="U276" s="69"/>
      <c r="V276" s="69"/>
      <c r="W276" s="69"/>
      <c r="X276" s="69"/>
      <c r="Z276" s="39"/>
      <c r="AA276" s="39"/>
      <c r="AB276" s="37"/>
      <c r="AC276" s="42"/>
      <c r="AD276" s="69"/>
      <c r="AE276" s="69"/>
      <c r="AF276" s="69"/>
      <c r="AG276" s="69"/>
      <c r="AK276" s="39"/>
      <c r="AL276" s="39"/>
      <c r="AM276" s="37"/>
      <c r="AN276" s="42"/>
      <c r="AO276" s="69"/>
      <c r="AP276" s="69"/>
      <c r="AQ276" s="69"/>
      <c r="AR276" s="69"/>
      <c r="AU276" s="39"/>
      <c r="AV276" s="98"/>
      <c r="AW276" s="37"/>
      <c r="AX276" s="10"/>
      <c r="AY276" s="69"/>
      <c r="AZ276" s="69"/>
      <c r="BA276" s="69"/>
      <c r="BB276" s="38"/>
      <c r="BD276" s="39"/>
      <c r="BE276" s="98"/>
      <c r="BF276" s="37"/>
      <c r="BG276" s="10"/>
      <c r="BH276" s="69"/>
      <c r="BI276" s="69"/>
      <c r="BJ276" s="69"/>
      <c r="BK276" s="69"/>
      <c r="BM276" s="39"/>
      <c r="BN276" s="98"/>
      <c r="BO276" s="37"/>
      <c r="BP276" s="42"/>
      <c r="BQ276" s="69"/>
      <c r="BR276" s="69"/>
      <c r="BS276" s="69"/>
      <c r="BT276" s="69"/>
      <c r="BU276" s="98"/>
      <c r="BV276" s="98"/>
      <c r="BW276" s="98"/>
      <c r="BY276" s="39"/>
      <c r="BZ276" s="98"/>
      <c r="CA276" s="37"/>
      <c r="CB276" s="42"/>
      <c r="CC276" s="69"/>
      <c r="CD276" s="69"/>
      <c r="CE276" s="69"/>
      <c r="CF276" s="69"/>
      <c r="CG276" s="98"/>
      <c r="CH276"/>
      <c r="CI276" s="98"/>
      <c r="CM276" s="39"/>
      <c r="CN276" s="98"/>
      <c r="CO276" s="10"/>
      <c r="CP276" s="10"/>
      <c r="CQ276" s="10"/>
      <c r="CR276" s="69"/>
      <c r="CS276" s="69"/>
      <c r="CT276" s="69"/>
      <c r="CV276" s="39"/>
      <c r="CW276" s="98"/>
      <c r="CX276" s="10"/>
      <c r="CY276" s="10"/>
      <c r="CZ276" s="10"/>
      <c r="DA276" s="69"/>
      <c r="DB276" s="69"/>
      <c r="DC276" s="69"/>
    </row>
    <row r="277" spans="8:107" s="45" customFormat="1" ht="15" x14ac:dyDescent="0.15">
      <c r="H277" s="39"/>
      <c r="I277" s="98"/>
      <c r="J277" s="37"/>
      <c r="K277" s="42"/>
      <c r="L277" s="69"/>
      <c r="M277" s="69"/>
      <c r="N277" s="69"/>
      <c r="O277" s="69"/>
      <c r="Q277" s="39"/>
      <c r="R277" s="98"/>
      <c r="S277" s="37"/>
      <c r="T277" s="42"/>
      <c r="U277" s="69"/>
      <c r="V277" s="69"/>
      <c r="W277" s="69"/>
      <c r="X277" s="69"/>
      <c r="Z277" s="39"/>
      <c r="AA277" s="39"/>
      <c r="AB277" s="37"/>
      <c r="AC277" s="42"/>
      <c r="AD277" s="69"/>
      <c r="AE277" s="69"/>
      <c r="AF277" s="69"/>
      <c r="AG277" s="69"/>
      <c r="AK277" s="39"/>
      <c r="AL277" s="39"/>
      <c r="AM277" s="37"/>
      <c r="AN277" s="42"/>
      <c r="AO277" s="69"/>
      <c r="AP277" s="69"/>
      <c r="AQ277" s="69"/>
      <c r="AR277" s="69"/>
      <c r="AU277" s="39"/>
      <c r="AV277" s="98"/>
      <c r="AW277" s="37"/>
      <c r="AX277" s="10"/>
      <c r="AY277" s="69"/>
      <c r="AZ277" s="69"/>
      <c r="BA277" s="69"/>
      <c r="BB277" s="38"/>
      <c r="BD277" s="39"/>
      <c r="BE277" s="98"/>
      <c r="BF277" s="37"/>
      <c r="BG277" s="10"/>
      <c r="BH277" s="69"/>
      <c r="BI277" s="69"/>
      <c r="BJ277" s="69"/>
      <c r="BK277" s="69"/>
      <c r="BM277" s="39"/>
      <c r="BN277" s="98"/>
      <c r="BO277" s="37"/>
      <c r="BP277" s="42"/>
      <c r="BQ277" s="69"/>
      <c r="BR277" s="69"/>
      <c r="BS277" s="69"/>
      <c r="BT277" s="69"/>
      <c r="BU277" s="98"/>
      <c r="BV277" s="98"/>
      <c r="BW277" s="98"/>
      <c r="BY277" s="39"/>
      <c r="BZ277" s="98"/>
      <c r="CA277" s="37"/>
      <c r="CB277" s="42"/>
      <c r="CC277" s="69"/>
      <c r="CD277" s="69"/>
      <c r="CE277" s="69"/>
      <c r="CF277" s="69"/>
      <c r="CG277" s="98"/>
      <c r="CH277"/>
      <c r="CI277" s="98"/>
      <c r="CM277" s="39"/>
      <c r="CN277" s="98"/>
      <c r="CO277" s="10"/>
      <c r="CP277" s="10"/>
      <c r="CQ277" s="10"/>
      <c r="CR277" s="69"/>
      <c r="CS277" s="69"/>
      <c r="CT277" s="69"/>
      <c r="CV277" s="39"/>
      <c r="CW277" s="98"/>
      <c r="CX277" s="10"/>
      <c r="CY277" s="10"/>
      <c r="CZ277" s="10"/>
      <c r="DA277" s="69"/>
      <c r="DB277" s="69"/>
      <c r="DC277" s="69"/>
    </row>
    <row r="278" spans="8:107" s="45" customFormat="1" ht="15" x14ac:dyDescent="0.15">
      <c r="H278" s="39"/>
      <c r="I278" s="98"/>
      <c r="J278" s="37"/>
      <c r="K278" s="42"/>
      <c r="L278" s="69"/>
      <c r="M278" s="69"/>
      <c r="N278" s="69"/>
      <c r="O278" s="69"/>
      <c r="Q278" s="39"/>
      <c r="R278" s="98"/>
      <c r="S278" s="37"/>
      <c r="T278" s="42"/>
      <c r="U278" s="69"/>
      <c r="V278" s="69"/>
      <c r="W278" s="69"/>
      <c r="X278" s="69"/>
      <c r="Z278" s="39"/>
      <c r="AA278" s="39"/>
      <c r="AB278" s="37"/>
      <c r="AC278" s="42"/>
      <c r="AD278" s="69"/>
      <c r="AE278" s="69"/>
      <c r="AF278" s="69"/>
      <c r="AG278" s="69"/>
      <c r="AK278" s="39"/>
      <c r="AL278" s="39"/>
      <c r="AM278" s="37"/>
      <c r="AN278" s="42"/>
      <c r="AO278" s="69"/>
      <c r="AP278" s="69"/>
      <c r="AQ278" s="69"/>
      <c r="AR278" s="69"/>
      <c r="AU278" s="39"/>
      <c r="AV278" s="98"/>
      <c r="AW278" s="37"/>
      <c r="AX278" s="10"/>
      <c r="AY278" s="69"/>
      <c r="AZ278" s="69"/>
      <c r="BA278" s="69"/>
      <c r="BB278" s="38"/>
      <c r="BD278" s="39"/>
      <c r="BE278" s="98"/>
      <c r="BF278" s="37"/>
      <c r="BG278" s="10"/>
      <c r="BH278" s="69"/>
      <c r="BI278" s="69"/>
      <c r="BJ278" s="69"/>
      <c r="BK278" s="69"/>
      <c r="BM278" s="39"/>
      <c r="BN278" s="98"/>
      <c r="BO278" s="37"/>
      <c r="BP278" s="42"/>
      <c r="BQ278" s="69"/>
      <c r="BR278" s="69"/>
      <c r="BS278" s="69"/>
      <c r="BT278" s="69"/>
      <c r="BU278" s="98"/>
      <c r="BV278" s="98"/>
      <c r="BW278" s="98"/>
      <c r="BY278" s="39"/>
      <c r="BZ278" s="98"/>
      <c r="CA278" s="37"/>
      <c r="CB278" s="42"/>
      <c r="CC278" s="69"/>
      <c r="CD278" s="69"/>
      <c r="CE278" s="69"/>
      <c r="CF278" s="69"/>
      <c r="CG278" s="98"/>
      <c r="CH278"/>
      <c r="CI278" s="98"/>
      <c r="CM278" s="39"/>
      <c r="CN278" s="98"/>
      <c r="CO278" s="10"/>
      <c r="CP278" s="10"/>
      <c r="CQ278" s="10"/>
      <c r="CR278" s="69"/>
      <c r="CS278" s="69"/>
      <c r="CT278" s="69"/>
      <c r="CV278" s="39"/>
      <c r="CW278" s="98"/>
      <c r="CX278" s="10"/>
      <c r="CY278" s="10"/>
      <c r="CZ278" s="10"/>
      <c r="DA278" s="69"/>
      <c r="DB278" s="69"/>
      <c r="DC278" s="69"/>
    </row>
    <row r="279" spans="8:107" s="45" customFormat="1" ht="15" x14ac:dyDescent="0.15">
      <c r="H279" s="39"/>
      <c r="I279" s="98"/>
      <c r="J279" s="37"/>
      <c r="K279" s="42"/>
      <c r="L279" s="69"/>
      <c r="M279" s="69"/>
      <c r="N279" s="69"/>
      <c r="O279" s="69"/>
      <c r="Q279" s="39"/>
      <c r="R279" s="98"/>
      <c r="S279" s="37"/>
      <c r="T279" s="42"/>
      <c r="U279" s="69"/>
      <c r="V279" s="69"/>
      <c r="W279" s="69"/>
      <c r="X279" s="69"/>
      <c r="Z279" s="39"/>
      <c r="AA279" s="39"/>
      <c r="AB279" s="37"/>
      <c r="AC279" s="42"/>
      <c r="AD279" s="69"/>
      <c r="AE279" s="69"/>
      <c r="AF279" s="69"/>
      <c r="AG279" s="69"/>
      <c r="AK279" s="39"/>
      <c r="AL279" s="39"/>
      <c r="AM279" s="37"/>
      <c r="AN279" s="42"/>
      <c r="AO279" s="69"/>
      <c r="AP279" s="69"/>
      <c r="AQ279" s="69"/>
      <c r="AR279" s="69"/>
      <c r="AU279" s="39"/>
      <c r="AV279" s="98"/>
      <c r="AW279" s="37"/>
      <c r="AX279" s="10"/>
      <c r="AY279" s="69"/>
      <c r="AZ279" s="69"/>
      <c r="BA279" s="69"/>
      <c r="BB279" s="38"/>
      <c r="BD279" s="39"/>
      <c r="BE279" s="98"/>
      <c r="BF279" s="37"/>
      <c r="BG279" s="10"/>
      <c r="BH279" s="69"/>
      <c r="BI279" s="69"/>
      <c r="BJ279" s="69"/>
      <c r="BK279" s="69"/>
      <c r="BM279" s="39"/>
      <c r="BN279" s="98"/>
      <c r="BO279" s="37"/>
      <c r="BP279" s="42"/>
      <c r="BQ279" s="69"/>
      <c r="BR279" s="69"/>
      <c r="BS279" s="69"/>
      <c r="BT279" s="69"/>
      <c r="BU279" s="98"/>
      <c r="BV279" s="98"/>
      <c r="BW279" s="98"/>
      <c r="BY279" s="39"/>
      <c r="BZ279" s="98"/>
      <c r="CA279" s="37"/>
      <c r="CB279" s="42"/>
      <c r="CC279" s="69"/>
      <c r="CD279" s="69"/>
      <c r="CE279" s="69"/>
      <c r="CF279" s="69"/>
      <c r="CG279" s="98"/>
      <c r="CH279"/>
      <c r="CI279" s="98"/>
      <c r="CM279" s="39"/>
      <c r="CN279" s="98"/>
      <c r="CO279" s="10"/>
      <c r="CP279" s="10"/>
      <c r="CQ279" s="10"/>
      <c r="CR279" s="69"/>
      <c r="CS279" s="69"/>
      <c r="CT279" s="69"/>
      <c r="CV279" s="39"/>
      <c r="CW279" s="98"/>
      <c r="CX279" s="10"/>
      <c r="CY279" s="10"/>
      <c r="CZ279" s="10"/>
      <c r="DA279" s="69"/>
      <c r="DB279" s="69"/>
      <c r="DC279" s="69"/>
    </row>
    <row r="280" spans="8:107" s="45" customFormat="1" ht="15" x14ac:dyDescent="0.15">
      <c r="H280" s="39"/>
      <c r="I280" s="98"/>
      <c r="J280" s="37"/>
      <c r="K280" s="42"/>
      <c r="L280" s="69"/>
      <c r="M280" s="69"/>
      <c r="N280" s="69"/>
      <c r="O280" s="69"/>
      <c r="Q280" s="39"/>
      <c r="R280" s="98"/>
      <c r="S280" s="37"/>
      <c r="T280" s="42"/>
      <c r="U280" s="69"/>
      <c r="V280" s="69"/>
      <c r="W280" s="69"/>
      <c r="X280" s="69"/>
      <c r="Z280" s="39"/>
      <c r="AA280" s="39"/>
      <c r="AB280" s="37"/>
      <c r="AC280" s="42"/>
      <c r="AD280" s="69"/>
      <c r="AE280" s="69"/>
      <c r="AF280" s="69"/>
      <c r="AG280" s="69"/>
      <c r="AK280" s="39"/>
      <c r="AL280" s="39"/>
      <c r="AM280" s="37"/>
      <c r="AN280" s="42"/>
      <c r="AO280" s="69"/>
      <c r="AP280" s="69"/>
      <c r="AQ280" s="69"/>
      <c r="AR280" s="69"/>
      <c r="AU280" s="39"/>
      <c r="AV280" s="98"/>
      <c r="AW280" s="37"/>
      <c r="AX280" s="10"/>
      <c r="AY280" s="69"/>
      <c r="AZ280" s="69"/>
      <c r="BA280" s="69"/>
      <c r="BB280" s="38"/>
      <c r="BD280" s="39"/>
      <c r="BE280" s="98"/>
      <c r="BF280" s="37"/>
      <c r="BG280" s="10"/>
      <c r="BH280" s="69"/>
      <c r="BI280" s="69"/>
      <c r="BJ280" s="69"/>
      <c r="BK280" s="69"/>
      <c r="BM280" s="39"/>
      <c r="BN280" s="98"/>
      <c r="BO280" s="37"/>
      <c r="BP280" s="42"/>
      <c r="BQ280" s="69"/>
      <c r="BR280" s="69"/>
      <c r="BS280" s="69"/>
      <c r="BT280" s="69"/>
      <c r="BU280" s="98"/>
      <c r="BV280" s="98"/>
      <c r="BW280" s="98"/>
      <c r="BY280" s="39"/>
      <c r="BZ280" s="98"/>
      <c r="CA280" s="37"/>
      <c r="CB280" s="42"/>
      <c r="CC280" s="69"/>
      <c r="CD280" s="69"/>
      <c r="CE280" s="69"/>
      <c r="CF280" s="69"/>
      <c r="CG280" s="98"/>
      <c r="CH280"/>
      <c r="CI280" s="98"/>
      <c r="CM280" s="39"/>
      <c r="CN280" s="98"/>
      <c r="CO280" s="10"/>
      <c r="CP280" s="10"/>
      <c r="CQ280" s="10"/>
      <c r="CR280" s="69"/>
      <c r="CS280" s="69"/>
      <c r="CT280" s="69"/>
      <c r="CV280" s="39"/>
      <c r="CW280" s="98"/>
      <c r="CX280" s="10"/>
      <c r="CY280" s="10"/>
      <c r="CZ280" s="10"/>
      <c r="DA280" s="69"/>
      <c r="DB280" s="69"/>
      <c r="DC280" s="69"/>
    </row>
    <row r="281" spans="8:107" s="45" customFormat="1" ht="15" x14ac:dyDescent="0.15">
      <c r="H281" s="39"/>
      <c r="I281" s="98"/>
      <c r="J281" s="37"/>
      <c r="K281" s="42"/>
      <c r="L281" s="69"/>
      <c r="M281" s="69"/>
      <c r="N281" s="69"/>
      <c r="O281" s="69"/>
      <c r="Q281" s="39"/>
      <c r="R281" s="98"/>
      <c r="S281" s="37"/>
      <c r="T281" s="42"/>
      <c r="U281" s="69"/>
      <c r="V281" s="69"/>
      <c r="W281" s="69"/>
      <c r="X281" s="69"/>
      <c r="Z281" s="39"/>
      <c r="AA281" s="39"/>
      <c r="AB281" s="37"/>
      <c r="AC281" s="42"/>
      <c r="AD281" s="69"/>
      <c r="AE281" s="69"/>
      <c r="AF281" s="69"/>
      <c r="AG281" s="69"/>
      <c r="AK281" s="39"/>
      <c r="AL281" s="39"/>
      <c r="AM281" s="37"/>
      <c r="AN281" s="42"/>
      <c r="AO281" s="69"/>
      <c r="AP281" s="69"/>
      <c r="AQ281" s="69"/>
      <c r="AR281" s="69"/>
      <c r="AU281" s="39"/>
      <c r="AV281" s="98"/>
      <c r="AW281" s="37"/>
      <c r="AX281" s="10"/>
      <c r="AY281" s="69"/>
      <c r="AZ281" s="69"/>
      <c r="BA281" s="69"/>
      <c r="BB281" s="38"/>
      <c r="BD281" s="39"/>
      <c r="BE281" s="98"/>
      <c r="BF281" s="37"/>
      <c r="BG281" s="10"/>
      <c r="BH281" s="69"/>
      <c r="BI281" s="69"/>
      <c r="BJ281" s="69"/>
      <c r="BK281" s="69"/>
      <c r="BM281" s="39"/>
      <c r="BN281" s="98"/>
      <c r="BO281" s="37"/>
      <c r="BP281" s="42"/>
      <c r="BQ281" s="69"/>
      <c r="BR281" s="69"/>
      <c r="BS281" s="69"/>
      <c r="BT281" s="69"/>
      <c r="BU281" s="98"/>
      <c r="BV281" s="98"/>
      <c r="BW281" s="98"/>
      <c r="BY281" s="39"/>
      <c r="BZ281" s="98"/>
      <c r="CA281" s="37"/>
      <c r="CB281" s="42"/>
      <c r="CC281" s="69"/>
      <c r="CD281" s="69"/>
      <c r="CE281" s="69"/>
      <c r="CF281" s="69"/>
      <c r="CG281" s="98"/>
      <c r="CH281"/>
      <c r="CI281" s="98"/>
      <c r="CM281" s="39"/>
      <c r="CN281" s="98"/>
      <c r="CO281" s="10"/>
      <c r="CP281" s="10"/>
      <c r="CQ281" s="10"/>
      <c r="CR281" s="69"/>
      <c r="CS281" s="69"/>
      <c r="CT281" s="69"/>
      <c r="CV281" s="39"/>
      <c r="CW281" s="98"/>
      <c r="CX281" s="10"/>
      <c r="CY281" s="10"/>
      <c r="CZ281" s="10"/>
      <c r="DA281" s="69"/>
      <c r="DB281" s="69"/>
      <c r="DC281" s="69"/>
    </row>
    <row r="282" spans="8:107" s="45" customFormat="1" ht="15" x14ac:dyDescent="0.15">
      <c r="H282" s="39"/>
      <c r="I282" s="98"/>
      <c r="J282" s="37"/>
      <c r="K282" s="42"/>
      <c r="L282" s="69"/>
      <c r="M282" s="69"/>
      <c r="N282" s="69"/>
      <c r="O282" s="69"/>
      <c r="Q282" s="39"/>
      <c r="R282" s="98"/>
      <c r="S282" s="37"/>
      <c r="T282" s="42"/>
      <c r="U282" s="69"/>
      <c r="V282" s="69"/>
      <c r="W282" s="69"/>
      <c r="X282" s="69"/>
      <c r="Z282" s="39"/>
      <c r="AA282" s="39"/>
      <c r="AB282" s="37"/>
      <c r="AC282" s="42"/>
      <c r="AD282" s="69"/>
      <c r="AE282" s="69"/>
      <c r="AF282" s="69"/>
      <c r="AG282" s="69"/>
      <c r="AK282" s="39"/>
      <c r="AL282" s="39"/>
      <c r="AM282" s="37"/>
      <c r="AN282" s="42"/>
      <c r="AO282" s="69"/>
      <c r="AP282" s="69"/>
      <c r="AQ282" s="69"/>
      <c r="AR282" s="69"/>
      <c r="AU282" s="39"/>
      <c r="AV282" s="98"/>
      <c r="AW282" s="37"/>
      <c r="AX282" s="10"/>
      <c r="AY282" s="69"/>
      <c r="AZ282" s="69"/>
      <c r="BA282" s="69"/>
      <c r="BB282" s="38"/>
      <c r="BD282" s="39"/>
      <c r="BE282" s="98"/>
      <c r="BF282" s="37"/>
      <c r="BG282" s="10"/>
      <c r="BH282" s="69"/>
      <c r="BI282" s="69"/>
      <c r="BJ282" s="69"/>
      <c r="BK282" s="69"/>
      <c r="BM282" s="39"/>
      <c r="BN282" s="98"/>
      <c r="BO282" s="37"/>
      <c r="BP282" s="42"/>
      <c r="BQ282" s="69"/>
      <c r="BR282" s="69"/>
      <c r="BS282" s="69"/>
      <c r="BT282" s="69"/>
      <c r="BU282" s="98"/>
      <c r="BV282" s="98"/>
      <c r="BW282" s="98"/>
      <c r="BY282" s="39"/>
      <c r="BZ282" s="98"/>
      <c r="CA282" s="37"/>
      <c r="CB282" s="42"/>
      <c r="CC282" s="69"/>
      <c r="CD282" s="69"/>
      <c r="CE282" s="69"/>
      <c r="CF282" s="69"/>
      <c r="CG282" s="98"/>
      <c r="CH282"/>
      <c r="CI282" s="98"/>
      <c r="CM282" s="39"/>
      <c r="CN282" s="98"/>
      <c r="CO282" s="10"/>
      <c r="CP282" s="10"/>
      <c r="CQ282" s="10"/>
      <c r="CR282" s="69"/>
      <c r="CS282" s="69"/>
      <c r="CT282" s="69"/>
      <c r="CV282" s="39"/>
      <c r="CW282" s="98"/>
      <c r="CX282" s="10"/>
      <c r="CY282" s="10"/>
      <c r="CZ282" s="10"/>
      <c r="DA282" s="69"/>
      <c r="DB282" s="69"/>
      <c r="DC282" s="69"/>
    </row>
    <row r="283" spans="8:107" s="45" customFormat="1" ht="15" x14ac:dyDescent="0.15">
      <c r="H283" s="39"/>
      <c r="I283" s="98"/>
      <c r="J283" s="37"/>
      <c r="K283" s="42"/>
      <c r="L283" s="69"/>
      <c r="M283" s="69"/>
      <c r="N283" s="69"/>
      <c r="O283" s="69"/>
      <c r="Q283" s="39"/>
      <c r="R283" s="98"/>
      <c r="S283" s="37"/>
      <c r="T283" s="42"/>
      <c r="U283" s="69"/>
      <c r="V283" s="69"/>
      <c r="W283" s="69"/>
      <c r="X283" s="69"/>
      <c r="Z283" s="39"/>
      <c r="AA283" s="39"/>
      <c r="AB283" s="37"/>
      <c r="AC283" s="42"/>
      <c r="AD283" s="69"/>
      <c r="AE283" s="69"/>
      <c r="AF283" s="69"/>
      <c r="AG283" s="69"/>
      <c r="AK283" s="39"/>
      <c r="AL283" s="39"/>
      <c r="AM283" s="37"/>
      <c r="AN283" s="42"/>
      <c r="AO283" s="69"/>
      <c r="AP283" s="69"/>
      <c r="AQ283" s="69"/>
      <c r="AR283" s="69"/>
      <c r="AU283" s="39"/>
      <c r="AV283" s="98"/>
      <c r="AW283" s="37"/>
      <c r="AX283" s="10"/>
      <c r="AY283" s="69"/>
      <c r="AZ283" s="69"/>
      <c r="BA283" s="69"/>
      <c r="BB283" s="38"/>
      <c r="BD283" s="39"/>
      <c r="BE283" s="98"/>
      <c r="BF283" s="37"/>
      <c r="BG283" s="10"/>
      <c r="BH283" s="69"/>
      <c r="BI283" s="69"/>
      <c r="BJ283" s="69"/>
      <c r="BK283" s="69"/>
      <c r="BM283" s="39"/>
      <c r="BN283" s="98"/>
      <c r="BO283" s="37"/>
      <c r="BP283" s="42"/>
      <c r="BQ283" s="69"/>
      <c r="BR283" s="69"/>
      <c r="BS283" s="69"/>
      <c r="BT283" s="69"/>
      <c r="BU283" s="98"/>
      <c r="BV283" s="98"/>
      <c r="BW283" s="98"/>
      <c r="BY283" s="39"/>
      <c r="BZ283" s="98"/>
      <c r="CA283" s="37"/>
      <c r="CB283" s="42"/>
      <c r="CC283" s="69"/>
      <c r="CD283" s="69"/>
      <c r="CE283" s="69"/>
      <c r="CF283" s="69"/>
      <c r="CG283" s="98"/>
      <c r="CH283"/>
      <c r="CI283" s="98"/>
      <c r="CM283" s="39"/>
      <c r="CN283" s="98"/>
      <c r="CO283" s="10"/>
      <c r="CP283" s="10"/>
      <c r="CQ283" s="10"/>
      <c r="CR283" s="69"/>
      <c r="CS283" s="69"/>
      <c r="CT283" s="69"/>
      <c r="CV283" s="39"/>
      <c r="CW283" s="98"/>
      <c r="CX283" s="10"/>
      <c r="CY283" s="10"/>
      <c r="CZ283" s="10"/>
      <c r="DA283" s="69"/>
      <c r="DB283" s="69"/>
      <c r="DC283" s="69"/>
    </row>
    <row r="284" spans="8:107" s="45" customFormat="1" ht="15" x14ac:dyDescent="0.15">
      <c r="H284" s="39"/>
      <c r="I284" s="98"/>
      <c r="J284" s="37"/>
      <c r="K284" s="42"/>
      <c r="L284" s="69"/>
      <c r="M284" s="69"/>
      <c r="N284" s="69"/>
      <c r="O284" s="69"/>
      <c r="Q284" s="39"/>
      <c r="R284" s="98"/>
      <c r="S284" s="37"/>
      <c r="T284" s="42"/>
      <c r="U284" s="69"/>
      <c r="V284" s="69"/>
      <c r="W284" s="69"/>
      <c r="X284" s="69"/>
      <c r="Z284" s="39"/>
      <c r="AA284" s="39"/>
      <c r="AB284" s="37"/>
      <c r="AC284" s="42"/>
      <c r="AD284" s="69"/>
      <c r="AE284" s="69"/>
      <c r="AF284" s="69"/>
      <c r="AG284" s="69"/>
      <c r="AK284" s="39"/>
      <c r="AL284" s="39"/>
      <c r="AM284" s="37"/>
      <c r="AN284" s="42"/>
      <c r="AO284" s="69"/>
      <c r="AP284" s="69"/>
      <c r="AQ284" s="69"/>
      <c r="AR284" s="69"/>
      <c r="AU284" s="39"/>
      <c r="AV284" s="98"/>
      <c r="AW284" s="37"/>
      <c r="AX284" s="10"/>
      <c r="AY284" s="69"/>
      <c r="AZ284" s="69"/>
      <c r="BA284" s="69"/>
      <c r="BB284" s="38"/>
      <c r="BD284" s="39"/>
      <c r="BE284" s="98"/>
      <c r="BF284" s="37"/>
      <c r="BG284" s="10"/>
      <c r="BH284" s="69"/>
      <c r="BI284" s="69"/>
      <c r="BJ284" s="69"/>
      <c r="BK284" s="69"/>
      <c r="BM284" s="39"/>
      <c r="BN284" s="98"/>
      <c r="BO284" s="37"/>
      <c r="BP284" s="42"/>
      <c r="BQ284" s="69"/>
      <c r="BR284" s="69"/>
      <c r="BS284" s="69"/>
      <c r="BT284" s="69"/>
      <c r="BU284" s="98"/>
      <c r="BV284" s="98"/>
      <c r="BW284" s="98"/>
      <c r="BY284" s="39"/>
      <c r="BZ284" s="98"/>
      <c r="CA284" s="37"/>
      <c r="CB284" s="42"/>
      <c r="CC284" s="69"/>
      <c r="CD284" s="69"/>
      <c r="CE284" s="69"/>
      <c r="CF284" s="69"/>
      <c r="CG284" s="98"/>
      <c r="CH284"/>
      <c r="CI284" s="98"/>
      <c r="CM284" s="39"/>
      <c r="CN284" s="98"/>
      <c r="CO284" s="10"/>
      <c r="CP284" s="10"/>
      <c r="CQ284" s="10"/>
      <c r="CR284" s="69"/>
      <c r="CS284" s="69"/>
      <c r="CT284" s="69"/>
      <c r="CV284" s="39"/>
      <c r="CW284" s="98"/>
      <c r="CX284" s="10"/>
      <c r="CY284" s="10"/>
      <c r="CZ284" s="10"/>
      <c r="DA284" s="69"/>
      <c r="DB284" s="69"/>
      <c r="DC284" s="69"/>
    </row>
    <row r="285" spans="8:107" s="45" customFormat="1" ht="15" x14ac:dyDescent="0.15">
      <c r="H285" s="39"/>
      <c r="I285" s="98"/>
      <c r="J285" s="37"/>
      <c r="K285" s="42"/>
      <c r="L285" s="69"/>
      <c r="M285" s="69"/>
      <c r="N285" s="69"/>
      <c r="O285" s="69"/>
      <c r="Q285" s="39"/>
      <c r="R285" s="98"/>
      <c r="S285" s="37"/>
      <c r="T285" s="42"/>
      <c r="U285" s="69"/>
      <c r="V285" s="69"/>
      <c r="W285" s="69"/>
      <c r="X285" s="69"/>
      <c r="Z285" s="39"/>
      <c r="AA285" s="39"/>
      <c r="AB285" s="37"/>
      <c r="AC285" s="42"/>
      <c r="AD285" s="69"/>
      <c r="AE285" s="69"/>
      <c r="AF285" s="69"/>
      <c r="AG285" s="69"/>
      <c r="AK285" s="39"/>
      <c r="AL285" s="39"/>
      <c r="AM285" s="37"/>
      <c r="AN285" s="42"/>
      <c r="AO285" s="69"/>
      <c r="AP285" s="69"/>
      <c r="AQ285" s="69"/>
      <c r="AR285" s="69"/>
      <c r="AU285" s="39"/>
      <c r="AV285" s="98"/>
      <c r="AW285" s="37"/>
      <c r="AX285" s="10"/>
      <c r="AY285" s="69"/>
      <c r="AZ285" s="69"/>
      <c r="BA285" s="69"/>
      <c r="BB285" s="38"/>
      <c r="BD285" s="59"/>
      <c r="BE285" s="104"/>
      <c r="BF285" s="34"/>
      <c r="BG285" s="3"/>
      <c r="BH285" s="69"/>
      <c r="BI285" s="69"/>
      <c r="BJ285" s="69"/>
      <c r="BK285" s="69"/>
      <c r="BM285" s="39"/>
      <c r="BN285" s="98"/>
      <c r="BO285" s="37"/>
      <c r="BP285" s="42"/>
      <c r="BQ285" s="69"/>
      <c r="BR285" s="69"/>
      <c r="BS285" s="69"/>
      <c r="BT285" s="69"/>
      <c r="BU285" s="98"/>
      <c r="BV285" s="98"/>
      <c r="BW285" s="98"/>
      <c r="BY285" s="39"/>
      <c r="BZ285" s="98"/>
      <c r="CA285" s="37"/>
      <c r="CB285" s="42"/>
      <c r="CC285" s="69"/>
      <c r="CD285" s="69"/>
      <c r="CE285" s="69"/>
      <c r="CF285" s="69"/>
      <c r="CG285" s="98"/>
      <c r="CH285"/>
      <c r="CI285" s="98"/>
      <c r="CM285" s="39"/>
      <c r="CN285" s="98"/>
      <c r="CO285" s="10"/>
      <c r="CP285" s="10"/>
      <c r="CQ285" s="10"/>
      <c r="CR285" s="69"/>
      <c r="CS285" s="69"/>
      <c r="CT285" s="69"/>
      <c r="CV285" s="39"/>
      <c r="CW285" s="98"/>
      <c r="CX285" s="10"/>
      <c r="CY285" s="10"/>
      <c r="CZ285" s="10"/>
      <c r="DA285" s="69"/>
      <c r="DB285" s="69"/>
      <c r="DC285" s="69"/>
    </row>
    <row r="286" spans="8:107" s="45" customFormat="1" ht="15" x14ac:dyDescent="0.15">
      <c r="H286" s="59"/>
      <c r="I286" s="104"/>
      <c r="J286" s="34"/>
      <c r="K286" s="62"/>
      <c r="L286" s="70"/>
      <c r="M286" s="70"/>
      <c r="N286" s="69"/>
      <c r="O286" s="69"/>
      <c r="Q286" s="59"/>
      <c r="R286" s="104"/>
      <c r="S286" s="34"/>
      <c r="T286" s="62"/>
      <c r="U286" s="70"/>
      <c r="V286" s="70"/>
      <c r="W286" s="69"/>
      <c r="X286" s="69"/>
      <c r="Z286" s="59"/>
      <c r="AA286" s="59"/>
      <c r="AB286" s="34"/>
      <c r="AC286" s="62"/>
      <c r="AD286" s="70"/>
      <c r="AE286" s="70"/>
      <c r="AF286" s="69"/>
      <c r="AG286" s="69"/>
      <c r="AH286" s="12"/>
      <c r="AI286" s="12"/>
      <c r="AK286" s="59"/>
      <c r="AL286" s="59"/>
      <c r="AM286" s="34"/>
      <c r="AN286" s="62"/>
      <c r="AO286" s="70"/>
      <c r="AP286" s="70"/>
      <c r="AQ286" s="69"/>
      <c r="AR286" s="69"/>
      <c r="AS286" s="12"/>
      <c r="AU286" s="59"/>
      <c r="AV286" s="104"/>
      <c r="AW286" s="34"/>
      <c r="AX286" s="3"/>
      <c r="AY286" s="70"/>
      <c r="AZ286" s="70"/>
      <c r="BA286" s="69"/>
      <c r="BB286" s="38"/>
      <c r="BD286" s="60"/>
      <c r="BE286" s="99"/>
      <c r="BF286" s="25"/>
      <c r="BG286" s="27"/>
      <c r="BH286" s="70"/>
      <c r="BI286" s="70"/>
      <c r="BJ286" s="69"/>
      <c r="BK286" s="69"/>
      <c r="BM286" s="59"/>
      <c r="BN286" s="104"/>
      <c r="BO286" s="34"/>
      <c r="BP286" s="62"/>
      <c r="BQ286" s="70"/>
      <c r="BR286" s="70"/>
      <c r="BS286" s="69"/>
      <c r="BT286" s="69"/>
      <c r="BU286" s="98"/>
      <c r="BV286" s="98"/>
      <c r="BW286" s="98"/>
      <c r="BY286" s="59"/>
      <c r="BZ286" s="104"/>
      <c r="CA286" s="34"/>
      <c r="CB286" s="62"/>
      <c r="CC286" s="70"/>
      <c r="CD286" s="70"/>
      <c r="CE286" s="69"/>
      <c r="CF286" s="69"/>
      <c r="CG286" s="98"/>
      <c r="CH286"/>
      <c r="CI286" s="98"/>
      <c r="CM286" s="59"/>
      <c r="CN286" s="104"/>
      <c r="CO286" s="3"/>
      <c r="CP286" s="3"/>
      <c r="CQ286" s="3"/>
      <c r="CR286" s="70"/>
      <c r="CS286" s="69"/>
      <c r="CT286" s="69"/>
      <c r="CV286" s="59"/>
      <c r="CW286" s="104"/>
      <c r="CX286" s="3"/>
      <c r="CY286" s="3"/>
      <c r="CZ286" s="3"/>
      <c r="DA286" s="70"/>
      <c r="DB286" s="69"/>
      <c r="DC286" s="69"/>
    </row>
  </sheetData>
  <mergeCells count="47">
    <mergeCell ref="A2:F2"/>
    <mergeCell ref="C3:F3"/>
    <mergeCell ref="A1:CG1"/>
    <mergeCell ref="C4:E4"/>
    <mergeCell ref="Z2:AI2"/>
    <mergeCell ref="AK2:AS2"/>
    <mergeCell ref="BM2:BV2"/>
    <mergeCell ref="H2:O2"/>
    <mergeCell ref="J4:K4"/>
    <mergeCell ref="S4:T4"/>
    <mergeCell ref="AB4:AC4"/>
    <mergeCell ref="AM4:AN4"/>
    <mergeCell ref="AW4:AX4"/>
    <mergeCell ref="O3:O5"/>
    <mergeCell ref="X3:X5"/>
    <mergeCell ref="AG3:AG5"/>
    <mergeCell ref="CM1:CT1"/>
    <mergeCell ref="CV1:DC1"/>
    <mergeCell ref="CM2:CT2"/>
    <mergeCell ref="CV2:DC2"/>
    <mergeCell ref="CO3:CS3"/>
    <mergeCell ref="CT3:CT5"/>
    <mergeCell ref="CX3:DB3"/>
    <mergeCell ref="DC3:DC5"/>
    <mergeCell ref="CO4:CP4"/>
    <mergeCell ref="CX4:CY4"/>
    <mergeCell ref="J3:N3"/>
    <mergeCell ref="S3:W3"/>
    <mergeCell ref="AB3:AF3"/>
    <mergeCell ref="AM3:AQ3"/>
    <mergeCell ref="AW3:BA3"/>
    <mergeCell ref="BD121:BK121"/>
    <mergeCell ref="Q2:X2"/>
    <mergeCell ref="AU2:BB2"/>
    <mergeCell ref="BD2:BK2"/>
    <mergeCell ref="BX2:CG2"/>
    <mergeCell ref="CE3:CE5"/>
    <mergeCell ref="BZ4:CA4"/>
    <mergeCell ref="BO3:BS3"/>
    <mergeCell ref="AR3:AR5"/>
    <mergeCell ref="BB3:BB5"/>
    <mergeCell ref="BK3:BK5"/>
    <mergeCell ref="BT3:BT5"/>
    <mergeCell ref="BZ3:CD3"/>
    <mergeCell ref="BF4:BG4"/>
    <mergeCell ref="BO4:BP4"/>
    <mergeCell ref="BF3:BJ3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6"/>
  <sheetViews>
    <sheetView workbookViewId="0">
      <selection sqref="A1:BZ1"/>
    </sheetView>
  </sheetViews>
  <sheetFormatPr baseColWidth="12" defaultColWidth="12.83203125" defaultRowHeight="14" x14ac:dyDescent="0.15"/>
  <cols>
    <col min="1" max="1" width="9.5" style="60" customWidth="1"/>
    <col min="2" max="2" width="9.5" style="99" customWidth="1"/>
    <col min="3" max="3" width="7.1640625" style="25" customWidth="1"/>
    <col min="4" max="4" width="7.1640625" style="29" customWidth="1"/>
    <col min="5" max="8" width="7.1640625" style="71" customWidth="1"/>
    <col min="9" max="9" width="2.33203125" style="24" customWidth="1"/>
    <col min="10" max="10" width="9.5" style="60" customWidth="1"/>
    <col min="11" max="11" width="9.5" style="99" customWidth="1"/>
    <col min="12" max="12" width="7.1640625" style="25" customWidth="1"/>
    <col min="13" max="13" width="7.1640625" style="29" customWidth="1"/>
    <col min="14" max="17" width="7.1640625" style="71" customWidth="1"/>
    <col min="18" max="18" width="2.33203125" style="24" customWidth="1"/>
    <col min="19" max="20" width="9.5" style="60" customWidth="1"/>
    <col min="21" max="21" width="7.1640625" style="25" customWidth="1"/>
    <col min="22" max="22" width="7.1640625" style="29" customWidth="1"/>
    <col min="23" max="26" width="7.1640625" style="71" customWidth="1"/>
    <col min="27" max="28" width="9.5" style="26" customWidth="1"/>
    <col min="29" max="29" width="2.33203125" style="24" customWidth="1"/>
    <col min="30" max="30" width="9.5" style="60" customWidth="1"/>
    <col min="31" max="31" width="9.5" style="99" customWidth="1"/>
    <col min="32" max="32" width="7.1640625" style="25" customWidth="1"/>
    <col min="33" max="33" width="7.1640625" style="27" customWidth="1"/>
    <col min="34" max="37" width="7.1640625" style="71" customWidth="1"/>
    <col min="38" max="38" width="9.5" style="26" customWidth="1"/>
    <col min="39" max="39" width="2.33203125" style="24" customWidth="1"/>
    <col min="40" max="40" width="9.5" style="60" customWidth="1"/>
    <col min="41" max="41" width="9.5" style="99" customWidth="1"/>
    <col min="42" max="42" width="7.1640625" style="25" customWidth="1"/>
    <col min="43" max="43" width="7.1640625" style="29" customWidth="1"/>
    <col min="44" max="47" width="7.1640625" style="71" customWidth="1"/>
    <col min="48" max="48" width="2.1640625" style="24" customWidth="1"/>
    <col min="49" max="49" width="9.5" style="60" customWidth="1"/>
    <col min="50" max="50" width="9.5" style="99" customWidth="1"/>
    <col min="51" max="51" width="7.1640625" style="25" customWidth="1"/>
    <col min="52" max="52" width="7.1640625" style="27" customWidth="1"/>
    <col min="53" max="56" width="7.1640625" style="71" customWidth="1"/>
    <col min="57" max="57" width="2.1640625" style="24" customWidth="1"/>
    <col min="58" max="58" width="9.5" style="60" customWidth="1"/>
    <col min="59" max="59" width="9.5" style="99" customWidth="1"/>
    <col min="60" max="60" width="7.1640625" style="25" customWidth="1"/>
    <col min="61" max="61" width="7.1640625" style="29" customWidth="1"/>
    <col min="62" max="65" width="7.1640625" style="71" customWidth="1"/>
    <col min="66" max="67" width="9.5" style="99" customWidth="1"/>
    <col min="68" max="68" width="2.1640625" style="24" customWidth="1"/>
    <col min="69" max="69" width="9.5" style="60" customWidth="1"/>
    <col min="70" max="70" width="9.5" style="99" customWidth="1"/>
    <col min="71" max="71" width="7.1640625" style="25" customWidth="1"/>
    <col min="72" max="72" width="7.1640625" style="29" customWidth="1"/>
    <col min="73" max="76" width="7.1640625" style="71" customWidth="1"/>
    <col min="77" max="78" width="9.5" style="99" customWidth="1"/>
    <col min="79" max="79" width="2.1640625" style="24" customWidth="1"/>
    <col min="80" max="80" width="36.6640625" style="99" customWidth="1"/>
    <col min="81" max="83" width="12.83203125" style="24"/>
    <col min="84" max="84" width="9.5" style="60" customWidth="1"/>
    <col min="85" max="85" width="9.5" style="99" customWidth="1"/>
    <col min="86" max="88" width="7.1640625" style="27" customWidth="1"/>
    <col min="89" max="91" width="7.1640625" style="71" customWidth="1"/>
    <col min="92" max="92" width="2.1640625" style="24" customWidth="1"/>
    <col min="93" max="93" width="9.5" style="60" customWidth="1"/>
    <col min="94" max="94" width="9.5" style="99" customWidth="1"/>
    <col min="95" max="97" width="7.1640625" style="27" customWidth="1"/>
    <col min="98" max="100" width="7.1640625" style="71" customWidth="1"/>
    <col min="101" max="16384" width="12.83203125" style="24"/>
  </cols>
  <sheetData>
    <row r="1" spans="1:100" s="23" customFormat="1" ht="28" customHeight="1" x14ac:dyDescent="0.15">
      <c r="A1" s="365" t="s">
        <v>207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63"/>
      <c r="BO1" s="363"/>
      <c r="BP1" s="363"/>
      <c r="BQ1" s="363"/>
      <c r="BR1" s="363"/>
      <c r="BS1" s="363"/>
      <c r="BT1" s="363"/>
      <c r="BU1" s="363"/>
      <c r="BV1" s="363"/>
      <c r="BW1" s="363"/>
      <c r="BX1" s="363"/>
      <c r="BY1" s="363"/>
      <c r="BZ1" s="363"/>
      <c r="CB1" s="108" t="s">
        <v>51</v>
      </c>
      <c r="CF1" s="314"/>
      <c r="CG1" s="314"/>
      <c r="CH1" s="314"/>
      <c r="CI1" s="314"/>
      <c r="CJ1" s="314"/>
      <c r="CK1" s="314"/>
      <c r="CL1" s="314"/>
      <c r="CM1" s="314"/>
      <c r="CO1" s="314"/>
      <c r="CP1" s="314"/>
      <c r="CQ1" s="314"/>
      <c r="CR1" s="314"/>
      <c r="CS1" s="314"/>
      <c r="CT1" s="314"/>
      <c r="CU1" s="314"/>
      <c r="CV1" s="314"/>
    </row>
    <row r="2" spans="1:100" s="274" customFormat="1" ht="15" x14ac:dyDescent="0.15">
      <c r="A2" s="286" t="s">
        <v>59</v>
      </c>
      <c r="B2" s="287"/>
      <c r="C2" s="287"/>
      <c r="D2" s="287"/>
      <c r="E2" s="287"/>
      <c r="F2" s="287"/>
      <c r="G2" s="287"/>
      <c r="H2" s="288"/>
      <c r="I2" s="273"/>
      <c r="J2" s="286" t="s">
        <v>65</v>
      </c>
      <c r="K2" s="287"/>
      <c r="L2" s="287"/>
      <c r="M2" s="287"/>
      <c r="N2" s="287"/>
      <c r="O2" s="287"/>
      <c r="P2" s="287"/>
      <c r="Q2" s="288"/>
      <c r="S2" s="286" t="s">
        <v>66</v>
      </c>
      <c r="T2" s="287"/>
      <c r="U2" s="287"/>
      <c r="V2" s="287"/>
      <c r="W2" s="287"/>
      <c r="X2" s="287"/>
      <c r="Y2" s="287"/>
      <c r="Z2" s="287"/>
      <c r="AA2" s="287"/>
      <c r="AB2" s="288"/>
      <c r="AD2" s="286" t="s">
        <v>67</v>
      </c>
      <c r="AE2" s="287"/>
      <c r="AF2" s="287"/>
      <c r="AG2" s="287"/>
      <c r="AH2" s="287"/>
      <c r="AI2" s="287"/>
      <c r="AJ2" s="287"/>
      <c r="AK2" s="287"/>
      <c r="AL2" s="288"/>
      <c r="AN2" s="286" t="s">
        <v>68</v>
      </c>
      <c r="AO2" s="287"/>
      <c r="AP2" s="287"/>
      <c r="AQ2" s="287"/>
      <c r="AR2" s="287"/>
      <c r="AS2" s="287"/>
      <c r="AT2" s="287"/>
      <c r="AU2" s="288"/>
      <c r="AW2" s="286" t="s">
        <v>69</v>
      </c>
      <c r="AX2" s="287"/>
      <c r="AY2" s="287"/>
      <c r="AZ2" s="287"/>
      <c r="BA2" s="287"/>
      <c r="BB2" s="287"/>
      <c r="BC2" s="287"/>
      <c r="BD2" s="288"/>
      <c r="BF2" s="286" t="s">
        <v>79</v>
      </c>
      <c r="BG2" s="287"/>
      <c r="BH2" s="287"/>
      <c r="BI2" s="287"/>
      <c r="BJ2" s="287"/>
      <c r="BK2" s="287"/>
      <c r="BL2" s="287"/>
      <c r="BM2" s="287"/>
      <c r="BN2" s="287"/>
      <c r="BO2" s="288"/>
      <c r="BQ2" s="286" t="s">
        <v>78</v>
      </c>
      <c r="BR2" s="287"/>
      <c r="BS2" s="287"/>
      <c r="BT2" s="287"/>
      <c r="BU2" s="287"/>
      <c r="BV2" s="287"/>
      <c r="BW2" s="287"/>
      <c r="BX2" s="287"/>
      <c r="BY2" s="287"/>
      <c r="BZ2" s="288"/>
      <c r="CB2" s="275" t="s">
        <v>58</v>
      </c>
      <c r="CF2" s="286" t="s">
        <v>93</v>
      </c>
      <c r="CG2" s="287"/>
      <c r="CH2" s="287"/>
      <c r="CI2" s="287"/>
      <c r="CJ2" s="287"/>
      <c r="CK2" s="287"/>
      <c r="CL2" s="287"/>
      <c r="CM2" s="288"/>
      <c r="CO2" s="286" t="s">
        <v>94</v>
      </c>
      <c r="CP2" s="287"/>
      <c r="CQ2" s="287"/>
      <c r="CR2" s="287"/>
      <c r="CS2" s="287"/>
      <c r="CT2" s="287"/>
      <c r="CU2" s="287"/>
      <c r="CV2" s="288"/>
    </row>
    <row r="3" spans="1:100" s="19" customFormat="1" ht="18" x14ac:dyDescent="0.15">
      <c r="A3" s="73" t="s">
        <v>8</v>
      </c>
      <c r="B3" s="100" t="s">
        <v>36</v>
      </c>
      <c r="C3" s="292" t="s">
        <v>62</v>
      </c>
      <c r="D3" s="293"/>
      <c r="E3" s="293"/>
      <c r="F3" s="293"/>
      <c r="G3" s="294"/>
      <c r="H3" s="311" t="s">
        <v>82</v>
      </c>
      <c r="I3" s="72"/>
      <c r="J3" s="73" t="s">
        <v>8</v>
      </c>
      <c r="K3" s="100" t="s">
        <v>36</v>
      </c>
      <c r="L3" s="292" t="s">
        <v>62</v>
      </c>
      <c r="M3" s="293"/>
      <c r="N3" s="293"/>
      <c r="O3" s="293"/>
      <c r="P3" s="294"/>
      <c r="Q3" s="311" t="s">
        <v>82</v>
      </c>
      <c r="S3" s="73" t="s">
        <v>8</v>
      </c>
      <c r="T3" s="73" t="s">
        <v>36</v>
      </c>
      <c r="U3" s="292" t="s">
        <v>62</v>
      </c>
      <c r="V3" s="293"/>
      <c r="W3" s="293"/>
      <c r="X3" s="293"/>
      <c r="Y3" s="294"/>
      <c r="Z3" s="311" t="s">
        <v>82</v>
      </c>
      <c r="AA3" s="112" t="s">
        <v>55</v>
      </c>
      <c r="AB3" s="41" t="s">
        <v>56</v>
      </c>
      <c r="AD3" s="73" t="s">
        <v>8</v>
      </c>
      <c r="AE3" s="100" t="s">
        <v>36</v>
      </c>
      <c r="AF3" s="292" t="s">
        <v>62</v>
      </c>
      <c r="AG3" s="293"/>
      <c r="AH3" s="293"/>
      <c r="AI3" s="293"/>
      <c r="AJ3" s="294"/>
      <c r="AK3" s="311" t="s">
        <v>82</v>
      </c>
      <c r="AL3" s="111" t="s">
        <v>52</v>
      </c>
      <c r="AN3" s="73" t="s">
        <v>8</v>
      </c>
      <c r="AO3" s="100" t="s">
        <v>36</v>
      </c>
      <c r="AP3" s="292" t="s">
        <v>62</v>
      </c>
      <c r="AQ3" s="293"/>
      <c r="AR3" s="293"/>
      <c r="AS3" s="293"/>
      <c r="AT3" s="294"/>
      <c r="AU3" s="311" t="s">
        <v>82</v>
      </c>
      <c r="AW3" s="73" t="s">
        <v>8</v>
      </c>
      <c r="AX3" s="159" t="s">
        <v>36</v>
      </c>
      <c r="AY3" s="292" t="s">
        <v>62</v>
      </c>
      <c r="AZ3" s="293"/>
      <c r="BA3" s="293"/>
      <c r="BB3" s="293"/>
      <c r="BC3" s="294"/>
      <c r="BD3" s="311" t="s">
        <v>82</v>
      </c>
      <c r="BF3" s="73" t="s">
        <v>8</v>
      </c>
      <c r="BG3" s="100" t="s">
        <v>36</v>
      </c>
      <c r="BH3" s="292" t="s">
        <v>62</v>
      </c>
      <c r="BI3" s="293"/>
      <c r="BJ3" s="293"/>
      <c r="BK3" s="293"/>
      <c r="BL3" s="294"/>
      <c r="BM3" s="311" t="s">
        <v>82</v>
      </c>
      <c r="BN3" s="94" t="s">
        <v>80</v>
      </c>
      <c r="BO3" s="95" t="s">
        <v>81</v>
      </c>
      <c r="BQ3" s="73" t="s">
        <v>8</v>
      </c>
      <c r="BR3" s="100" t="s">
        <v>36</v>
      </c>
      <c r="BS3" s="292" t="s">
        <v>62</v>
      </c>
      <c r="BT3" s="293"/>
      <c r="BU3" s="293"/>
      <c r="BV3" s="293"/>
      <c r="BW3" s="294"/>
      <c r="BX3" s="311" t="s">
        <v>82</v>
      </c>
      <c r="BY3" s="94" t="s">
        <v>80</v>
      </c>
      <c r="BZ3" s="95" t="s">
        <v>81</v>
      </c>
      <c r="CB3" s="101" t="s">
        <v>36</v>
      </c>
      <c r="CF3" s="73" t="s">
        <v>8</v>
      </c>
      <c r="CG3" s="100" t="s">
        <v>36</v>
      </c>
      <c r="CH3" s="292" t="s">
        <v>62</v>
      </c>
      <c r="CI3" s="293"/>
      <c r="CJ3" s="293"/>
      <c r="CK3" s="293"/>
      <c r="CL3" s="294"/>
      <c r="CM3" s="311" t="s">
        <v>82</v>
      </c>
      <c r="CO3" s="73" t="s">
        <v>8</v>
      </c>
      <c r="CP3" s="100" t="s">
        <v>36</v>
      </c>
      <c r="CQ3" s="292" t="s">
        <v>62</v>
      </c>
      <c r="CR3" s="293"/>
      <c r="CS3" s="293"/>
      <c r="CT3" s="293"/>
      <c r="CU3" s="294"/>
      <c r="CV3" s="311" t="s">
        <v>82</v>
      </c>
    </row>
    <row r="4" spans="1:100" s="19" customFormat="1" ht="15" x14ac:dyDescent="0.15">
      <c r="A4" s="74"/>
      <c r="B4" s="101" t="s">
        <v>39</v>
      </c>
      <c r="C4" s="291" t="s">
        <v>37</v>
      </c>
      <c r="D4" s="291"/>
      <c r="E4" s="64" t="s">
        <v>38</v>
      </c>
      <c r="F4" s="64" t="s">
        <v>61</v>
      </c>
      <c r="G4" s="65" t="s">
        <v>60</v>
      </c>
      <c r="H4" s="312"/>
      <c r="J4" s="74"/>
      <c r="K4" s="101" t="s">
        <v>39</v>
      </c>
      <c r="L4" s="291" t="s">
        <v>37</v>
      </c>
      <c r="M4" s="291"/>
      <c r="N4" s="64" t="s">
        <v>38</v>
      </c>
      <c r="O4" s="64" t="s">
        <v>61</v>
      </c>
      <c r="P4" s="65" t="s">
        <v>60</v>
      </c>
      <c r="Q4" s="312"/>
      <c r="S4" s="74"/>
      <c r="T4" s="74" t="s">
        <v>39</v>
      </c>
      <c r="U4" s="291" t="s">
        <v>37</v>
      </c>
      <c r="V4" s="291"/>
      <c r="W4" s="64" t="s">
        <v>38</v>
      </c>
      <c r="X4" s="64" t="s">
        <v>61</v>
      </c>
      <c r="Y4" s="65" t="s">
        <v>60</v>
      </c>
      <c r="Z4" s="312"/>
      <c r="AA4" s="110" t="s">
        <v>57</v>
      </c>
      <c r="AB4" s="111" t="s">
        <v>57</v>
      </c>
      <c r="AD4" s="74"/>
      <c r="AE4" s="101" t="s">
        <v>39</v>
      </c>
      <c r="AF4" s="291" t="s">
        <v>37</v>
      </c>
      <c r="AG4" s="291"/>
      <c r="AH4" s="64" t="s">
        <v>38</v>
      </c>
      <c r="AI4" s="64" t="s">
        <v>61</v>
      </c>
      <c r="AJ4" s="65" t="s">
        <v>60</v>
      </c>
      <c r="AK4" s="312"/>
      <c r="AL4" s="113" t="s">
        <v>53</v>
      </c>
      <c r="AN4" s="74"/>
      <c r="AO4" s="101" t="s">
        <v>39</v>
      </c>
      <c r="AP4" s="291" t="s">
        <v>37</v>
      </c>
      <c r="AQ4" s="291"/>
      <c r="AR4" s="64" t="s">
        <v>38</v>
      </c>
      <c r="AS4" s="64" t="s">
        <v>61</v>
      </c>
      <c r="AT4" s="65" t="s">
        <v>60</v>
      </c>
      <c r="AU4" s="312"/>
      <c r="AW4" s="74"/>
      <c r="AX4" s="160" t="s">
        <v>39</v>
      </c>
      <c r="AY4" s="291" t="s">
        <v>37</v>
      </c>
      <c r="AZ4" s="291"/>
      <c r="BA4" s="64" t="s">
        <v>38</v>
      </c>
      <c r="BB4" s="64" t="s">
        <v>61</v>
      </c>
      <c r="BC4" s="65" t="s">
        <v>60</v>
      </c>
      <c r="BD4" s="312"/>
      <c r="BF4" s="74"/>
      <c r="BG4" s="101" t="s">
        <v>39</v>
      </c>
      <c r="BH4" s="291" t="s">
        <v>37</v>
      </c>
      <c r="BI4" s="291"/>
      <c r="BJ4" s="64" t="s">
        <v>38</v>
      </c>
      <c r="BK4" s="64" t="s">
        <v>61</v>
      </c>
      <c r="BL4" s="65" t="s">
        <v>60</v>
      </c>
      <c r="BM4" s="312"/>
      <c r="BN4" s="94" t="s">
        <v>57</v>
      </c>
      <c r="BO4" s="95" t="s">
        <v>57</v>
      </c>
      <c r="BQ4" s="74"/>
      <c r="BR4" s="101" t="s">
        <v>39</v>
      </c>
      <c r="BS4" s="291" t="s">
        <v>37</v>
      </c>
      <c r="BT4" s="291"/>
      <c r="BU4" s="64" t="s">
        <v>38</v>
      </c>
      <c r="BV4" s="64" t="s">
        <v>61</v>
      </c>
      <c r="BW4" s="65" t="s">
        <v>60</v>
      </c>
      <c r="BX4" s="312"/>
      <c r="BY4" s="94" t="s">
        <v>57</v>
      </c>
      <c r="BZ4" s="95" t="s">
        <v>57</v>
      </c>
      <c r="CB4" s="101" t="s">
        <v>39</v>
      </c>
      <c r="CF4" s="74"/>
      <c r="CG4" s="101" t="s">
        <v>39</v>
      </c>
      <c r="CH4" s="291" t="s">
        <v>37</v>
      </c>
      <c r="CI4" s="291"/>
      <c r="CJ4" s="135" t="s">
        <v>38</v>
      </c>
      <c r="CK4" s="64" t="s">
        <v>61</v>
      </c>
      <c r="CL4" s="65" t="s">
        <v>60</v>
      </c>
      <c r="CM4" s="312"/>
      <c r="CO4" s="74"/>
      <c r="CP4" s="101" t="s">
        <v>39</v>
      </c>
      <c r="CQ4" s="291" t="s">
        <v>37</v>
      </c>
      <c r="CR4" s="291"/>
      <c r="CS4" s="135" t="s">
        <v>38</v>
      </c>
      <c r="CT4" s="64" t="s">
        <v>61</v>
      </c>
      <c r="CU4" s="65" t="s">
        <v>60</v>
      </c>
      <c r="CV4" s="312"/>
    </row>
    <row r="5" spans="1:100" s="19" customFormat="1" ht="15" x14ac:dyDescent="0.15">
      <c r="A5" s="75" t="s">
        <v>0</v>
      </c>
      <c r="B5" s="102" t="s">
        <v>1</v>
      </c>
      <c r="C5" s="32" t="s">
        <v>63</v>
      </c>
      <c r="D5" s="31" t="s">
        <v>64</v>
      </c>
      <c r="E5" s="66" t="s">
        <v>2</v>
      </c>
      <c r="F5" s="67" t="s">
        <v>2</v>
      </c>
      <c r="G5" s="67" t="s">
        <v>2</v>
      </c>
      <c r="H5" s="313"/>
      <c r="J5" s="75" t="s">
        <v>0</v>
      </c>
      <c r="K5" s="102" t="s">
        <v>1</v>
      </c>
      <c r="L5" s="32" t="s">
        <v>63</v>
      </c>
      <c r="M5" s="31" t="s">
        <v>64</v>
      </c>
      <c r="N5" s="66" t="s">
        <v>2</v>
      </c>
      <c r="O5" s="67" t="s">
        <v>2</v>
      </c>
      <c r="P5" s="67" t="s">
        <v>2</v>
      </c>
      <c r="Q5" s="313"/>
      <c r="S5" s="75" t="s">
        <v>0</v>
      </c>
      <c r="T5" s="75" t="s">
        <v>1</v>
      </c>
      <c r="U5" s="32" t="s">
        <v>63</v>
      </c>
      <c r="V5" s="31" t="s">
        <v>64</v>
      </c>
      <c r="W5" s="66" t="s">
        <v>2</v>
      </c>
      <c r="X5" s="67" t="s">
        <v>2</v>
      </c>
      <c r="Y5" s="67" t="s">
        <v>2</v>
      </c>
      <c r="Z5" s="313"/>
      <c r="AA5" s="30" t="s">
        <v>1</v>
      </c>
      <c r="AB5" s="47" t="s">
        <v>1</v>
      </c>
      <c r="AD5" s="75" t="s">
        <v>0</v>
      </c>
      <c r="AE5" s="102" t="s">
        <v>1</v>
      </c>
      <c r="AF5" s="32" t="s">
        <v>63</v>
      </c>
      <c r="AG5" s="33" t="s">
        <v>64</v>
      </c>
      <c r="AH5" s="66" t="s">
        <v>2</v>
      </c>
      <c r="AI5" s="67" t="s">
        <v>2</v>
      </c>
      <c r="AJ5" s="67" t="s">
        <v>2</v>
      </c>
      <c r="AK5" s="313"/>
      <c r="AL5" s="47" t="s">
        <v>92</v>
      </c>
      <c r="AN5" s="75" t="s">
        <v>0</v>
      </c>
      <c r="AO5" s="102" t="s">
        <v>1</v>
      </c>
      <c r="AP5" s="32" t="s">
        <v>63</v>
      </c>
      <c r="AQ5" s="31" t="s">
        <v>64</v>
      </c>
      <c r="AR5" s="66" t="s">
        <v>2</v>
      </c>
      <c r="AS5" s="67" t="s">
        <v>2</v>
      </c>
      <c r="AT5" s="67" t="s">
        <v>2</v>
      </c>
      <c r="AU5" s="313"/>
      <c r="AW5" s="75" t="s">
        <v>0</v>
      </c>
      <c r="AX5" s="102" t="s">
        <v>1</v>
      </c>
      <c r="AY5" s="32" t="s">
        <v>63</v>
      </c>
      <c r="AZ5" s="33" t="s">
        <v>64</v>
      </c>
      <c r="BA5" s="66" t="s">
        <v>2</v>
      </c>
      <c r="BB5" s="67" t="s">
        <v>2</v>
      </c>
      <c r="BC5" s="67" t="s">
        <v>2</v>
      </c>
      <c r="BD5" s="313"/>
      <c r="BF5" s="75" t="s">
        <v>0</v>
      </c>
      <c r="BG5" s="102" t="s">
        <v>1</v>
      </c>
      <c r="BH5" s="32" t="s">
        <v>63</v>
      </c>
      <c r="BI5" s="31" t="s">
        <v>64</v>
      </c>
      <c r="BJ5" s="66" t="s">
        <v>2</v>
      </c>
      <c r="BK5" s="67" t="s">
        <v>2</v>
      </c>
      <c r="BL5" s="67" t="s">
        <v>2</v>
      </c>
      <c r="BM5" s="313"/>
      <c r="BN5" s="96" t="s">
        <v>1</v>
      </c>
      <c r="BO5" s="97" t="s">
        <v>1</v>
      </c>
      <c r="BQ5" s="75" t="s">
        <v>0</v>
      </c>
      <c r="BR5" s="102" t="s">
        <v>1</v>
      </c>
      <c r="BS5" s="32" t="s">
        <v>63</v>
      </c>
      <c r="BT5" s="31" t="s">
        <v>64</v>
      </c>
      <c r="BU5" s="66" t="s">
        <v>2</v>
      </c>
      <c r="BV5" s="67" t="s">
        <v>2</v>
      </c>
      <c r="BW5" s="67" t="s">
        <v>2</v>
      </c>
      <c r="BX5" s="313"/>
      <c r="BY5" s="96" t="s">
        <v>1</v>
      </c>
      <c r="BZ5" s="97" t="s">
        <v>1</v>
      </c>
      <c r="CB5" s="102" t="s">
        <v>1</v>
      </c>
      <c r="CF5" s="75" t="s">
        <v>0</v>
      </c>
      <c r="CG5" s="102" t="s">
        <v>1</v>
      </c>
      <c r="CH5" s="33" t="s">
        <v>63</v>
      </c>
      <c r="CI5" s="33" t="s">
        <v>64</v>
      </c>
      <c r="CJ5" s="33" t="s">
        <v>2</v>
      </c>
      <c r="CK5" s="67" t="s">
        <v>2</v>
      </c>
      <c r="CL5" s="67" t="s">
        <v>2</v>
      </c>
      <c r="CM5" s="313"/>
      <c r="CO5" s="75" t="s">
        <v>0</v>
      </c>
      <c r="CP5" s="102" t="s">
        <v>1</v>
      </c>
      <c r="CQ5" s="33" t="s">
        <v>63</v>
      </c>
      <c r="CR5" s="33" t="s">
        <v>64</v>
      </c>
      <c r="CS5" s="33" t="s">
        <v>2</v>
      </c>
      <c r="CT5" s="67" t="s">
        <v>2</v>
      </c>
      <c r="CU5" s="67" t="s">
        <v>2</v>
      </c>
      <c r="CV5" s="313"/>
    </row>
    <row r="6" spans="1:100" s="215" customFormat="1" x14ac:dyDescent="0.15">
      <c r="A6" s="211">
        <v>10</v>
      </c>
      <c r="B6" s="212">
        <v>7441</v>
      </c>
      <c r="C6" s="213">
        <v>49.34</v>
      </c>
      <c r="D6" s="214">
        <v>39.049999999999997</v>
      </c>
      <c r="E6" s="207">
        <v>8</v>
      </c>
      <c r="F6" s="207">
        <v>7.5</v>
      </c>
      <c r="G6" s="207">
        <v>2.77</v>
      </c>
      <c r="H6" s="218">
        <v>0</v>
      </c>
      <c r="J6" s="211">
        <v>10</v>
      </c>
      <c r="K6" s="212">
        <v>12.46</v>
      </c>
      <c r="L6" s="213">
        <v>0.97399999999999998</v>
      </c>
      <c r="M6" s="214">
        <v>0.69899999999999995</v>
      </c>
      <c r="N6" s="207">
        <v>2.0259999999999998</v>
      </c>
      <c r="O6" s="207">
        <v>1.827</v>
      </c>
      <c r="P6" s="207">
        <v>0.877</v>
      </c>
      <c r="Q6" s="207"/>
      <c r="S6" s="211">
        <v>10</v>
      </c>
      <c r="T6" s="212">
        <f>AA6+AB6</f>
        <v>259.20000000000005</v>
      </c>
      <c r="U6" s="213">
        <f>(CP6*CQ6+CG6*CH6)/(CP6+CG6)</f>
        <v>1.1680555555555554</v>
      </c>
      <c r="V6" s="216">
        <f>(CP6*CR6+CG6*CI6)/(CP6+CG6)</f>
        <v>-2.0899305555555552</v>
      </c>
      <c r="W6" s="207">
        <f>(CP6*CS6+CG6*CJ6)/(CP6+CG6)</f>
        <v>2.0999999999999996</v>
      </c>
      <c r="X6" s="207"/>
      <c r="Y6" s="207"/>
      <c r="Z6" s="207"/>
      <c r="AA6" s="212">
        <f>CP6</f>
        <v>150.30000000000001</v>
      </c>
      <c r="AB6" s="212">
        <f>CG6</f>
        <v>108.9</v>
      </c>
      <c r="AD6" s="219">
        <v>10</v>
      </c>
      <c r="AE6" s="220">
        <v>115.4</v>
      </c>
      <c r="AF6" s="227">
        <v>0.9</v>
      </c>
      <c r="AG6" s="228">
        <v>-1.5</v>
      </c>
      <c r="AH6" s="225">
        <v>2.2000000000000002</v>
      </c>
      <c r="AI6" s="207"/>
      <c r="AJ6" s="207"/>
      <c r="AK6" s="207"/>
      <c r="AL6" s="211"/>
      <c r="AN6" s="211"/>
      <c r="AO6" s="212"/>
      <c r="AP6" s="213"/>
      <c r="AQ6" s="214"/>
      <c r="AR6" s="207"/>
      <c r="AS6" s="207"/>
      <c r="AT6" s="207"/>
      <c r="AU6" s="207"/>
      <c r="AW6" s="211">
        <v>10</v>
      </c>
      <c r="AX6" s="212">
        <v>122.9</v>
      </c>
      <c r="AY6" s="213">
        <v>92.4</v>
      </c>
      <c r="AZ6" s="216">
        <v>-61</v>
      </c>
      <c r="BA6" s="207"/>
      <c r="BB6" s="207"/>
      <c r="BC6" s="207"/>
      <c r="BD6" s="207"/>
      <c r="BF6" s="211">
        <v>10</v>
      </c>
      <c r="BG6" s="212">
        <v>2.1280000000000001</v>
      </c>
      <c r="BH6" s="213">
        <v>8</v>
      </c>
      <c r="BI6" s="214">
        <v>11.8</v>
      </c>
      <c r="BJ6" s="207">
        <v>2.5</v>
      </c>
      <c r="BK6" s="207">
        <v>2.2999999999999998</v>
      </c>
      <c r="BL6" s="207">
        <v>0.9</v>
      </c>
      <c r="BM6" s="207"/>
      <c r="BN6" s="212">
        <v>1.347</v>
      </c>
      <c r="BO6" s="212">
        <v>0.78900000000000003</v>
      </c>
      <c r="BQ6" s="211">
        <v>10</v>
      </c>
      <c r="BR6" s="212">
        <v>0.1153</v>
      </c>
      <c r="BS6" s="213">
        <v>2.4</v>
      </c>
      <c r="BT6" s="214">
        <v>2</v>
      </c>
      <c r="BU6" s="207">
        <v>1.9</v>
      </c>
      <c r="BV6" s="207">
        <v>1.8</v>
      </c>
      <c r="BW6" s="207">
        <v>0.6</v>
      </c>
      <c r="BX6" s="207"/>
      <c r="BY6" s="212">
        <v>7.1400000000000005E-2</v>
      </c>
      <c r="BZ6" s="212">
        <v>4.3799999999999999E-2</v>
      </c>
      <c r="CF6" s="219">
        <v>10</v>
      </c>
      <c r="CG6" s="220">
        <v>108.9</v>
      </c>
      <c r="CH6" s="221">
        <v>1.4</v>
      </c>
      <c r="CI6" s="221">
        <v>-1.8</v>
      </c>
      <c r="CJ6" s="221">
        <v>2.1</v>
      </c>
      <c r="CK6" s="207"/>
      <c r="CL6" s="207"/>
      <c r="CM6" s="207"/>
      <c r="CO6" s="219">
        <v>10</v>
      </c>
      <c r="CP6" s="220">
        <v>150.30000000000001</v>
      </c>
      <c r="CQ6" s="221">
        <v>1</v>
      </c>
      <c r="CR6" s="221">
        <v>-2.2999999999999998</v>
      </c>
      <c r="CS6" s="221">
        <v>2.1</v>
      </c>
      <c r="CT6" s="207"/>
      <c r="CU6" s="207"/>
      <c r="CV6" s="207"/>
    </row>
    <row r="7" spans="1:100" s="215" customFormat="1" x14ac:dyDescent="0.15">
      <c r="A7" s="211">
        <v>15</v>
      </c>
      <c r="B7" s="212">
        <v>4576</v>
      </c>
      <c r="C7" s="213">
        <v>37.090000000000003</v>
      </c>
      <c r="D7" s="214">
        <v>30.72</v>
      </c>
      <c r="E7" s="207">
        <v>5.98</v>
      </c>
      <c r="F7" s="207">
        <v>5.28</v>
      </c>
      <c r="G7" s="207">
        <v>2.81</v>
      </c>
      <c r="H7" s="218">
        <v>0</v>
      </c>
      <c r="J7" s="211">
        <v>15</v>
      </c>
      <c r="K7" s="212">
        <v>11.94</v>
      </c>
      <c r="L7" s="213">
        <v>0.97099999999999997</v>
      </c>
      <c r="M7" s="214">
        <v>0.63900000000000001</v>
      </c>
      <c r="N7" s="207">
        <v>2.0089999999999999</v>
      </c>
      <c r="O7" s="207">
        <v>1.8169999999999999</v>
      </c>
      <c r="P7" s="207">
        <v>0.85599999999999998</v>
      </c>
      <c r="Q7" s="207"/>
      <c r="S7" s="211">
        <v>15</v>
      </c>
      <c r="T7" s="212">
        <f t="shared" ref="T7:T70" si="0">AA7+AB7</f>
        <v>160.88</v>
      </c>
      <c r="U7" s="213">
        <f t="shared" ref="U7:U70" si="1">(CP7*CQ7+CG7*CH7)/(CP7+CG7)</f>
        <v>1.0836772749875683</v>
      </c>
      <c r="V7" s="216">
        <f t="shared" ref="V7:V70" si="2">(CP7*CR7+CG7*CI7)/(CP7+CG7)</f>
        <v>-1.7908068125310792</v>
      </c>
      <c r="W7" s="207">
        <f t="shared" ref="W7:W70" si="3">(CP7*CS7+CG7*CJ7)/(CP7+CG7)</f>
        <v>2.0418386374937842</v>
      </c>
      <c r="X7" s="207"/>
      <c r="Y7" s="207"/>
      <c r="Z7" s="207"/>
      <c r="AA7" s="212">
        <f t="shared" ref="AA7:AA70" si="4">CP7</f>
        <v>93.57</v>
      </c>
      <c r="AB7" s="212">
        <f t="shared" ref="AB7:AB70" si="5">CG7</f>
        <v>67.31</v>
      </c>
      <c r="AD7" s="219">
        <v>15</v>
      </c>
      <c r="AE7" s="220">
        <v>73.709999999999994</v>
      </c>
      <c r="AF7" s="227">
        <v>1.3</v>
      </c>
      <c r="AG7" s="228">
        <v>-1.8</v>
      </c>
      <c r="AH7" s="225">
        <v>2.2000000000000002</v>
      </c>
      <c r="AI7" s="207"/>
      <c r="AJ7" s="207"/>
      <c r="AK7" s="207"/>
      <c r="AL7" s="211"/>
      <c r="AN7" s="211"/>
      <c r="AO7" s="212"/>
      <c r="AP7" s="213"/>
      <c r="AQ7" s="214"/>
      <c r="AR7" s="207"/>
      <c r="AS7" s="207"/>
      <c r="AT7" s="207"/>
      <c r="AU7" s="207"/>
      <c r="AW7" s="211">
        <v>15</v>
      </c>
      <c r="AX7" s="212">
        <v>69.08</v>
      </c>
      <c r="AY7" s="213">
        <v>67.3</v>
      </c>
      <c r="AZ7" s="216">
        <v>-53.3</v>
      </c>
      <c r="BA7" s="207"/>
      <c r="BB7" s="207"/>
      <c r="BC7" s="207"/>
      <c r="BD7" s="207"/>
      <c r="BF7" s="211">
        <v>15</v>
      </c>
      <c r="BG7" s="212">
        <v>1.474</v>
      </c>
      <c r="BH7" s="213">
        <v>8.1999999999999993</v>
      </c>
      <c r="BI7" s="214">
        <v>12.6</v>
      </c>
      <c r="BJ7" s="207">
        <v>2.5</v>
      </c>
      <c r="BK7" s="207">
        <v>2.4</v>
      </c>
      <c r="BL7" s="207">
        <v>0.9</v>
      </c>
      <c r="BM7" s="207"/>
      <c r="BN7" s="212">
        <v>0.93500000000000005</v>
      </c>
      <c r="BO7" s="212">
        <v>0.53800000000000003</v>
      </c>
      <c r="BQ7" s="211">
        <v>15</v>
      </c>
      <c r="BR7" s="212">
        <v>8.183E-2</v>
      </c>
      <c r="BS7" s="213">
        <v>2.4</v>
      </c>
      <c r="BT7" s="214">
        <v>1.9</v>
      </c>
      <c r="BU7" s="207">
        <v>1.9</v>
      </c>
      <c r="BV7" s="207">
        <v>1.8</v>
      </c>
      <c r="BW7" s="207">
        <v>0.5</v>
      </c>
      <c r="BX7" s="207"/>
      <c r="BY7" s="212">
        <v>5.0819999999999997E-2</v>
      </c>
      <c r="BZ7" s="212">
        <v>3.1050000000000001E-2</v>
      </c>
      <c r="CF7" s="219">
        <v>15</v>
      </c>
      <c r="CG7" s="220">
        <v>67.31</v>
      </c>
      <c r="CH7" s="221">
        <v>1.2</v>
      </c>
      <c r="CI7" s="221">
        <v>-1.5</v>
      </c>
      <c r="CJ7" s="221">
        <v>2.1</v>
      </c>
      <c r="CK7" s="207"/>
      <c r="CL7" s="207"/>
      <c r="CM7" s="207"/>
      <c r="CO7" s="219">
        <v>15</v>
      </c>
      <c r="CP7" s="220">
        <v>93.57</v>
      </c>
      <c r="CQ7" s="221">
        <v>1</v>
      </c>
      <c r="CR7" s="221">
        <v>-2</v>
      </c>
      <c r="CS7" s="221">
        <v>2</v>
      </c>
      <c r="CT7" s="207"/>
      <c r="CU7" s="207"/>
      <c r="CV7" s="207"/>
    </row>
    <row r="8" spans="1:100" s="215" customFormat="1" x14ac:dyDescent="0.15">
      <c r="A8" s="211">
        <v>20</v>
      </c>
      <c r="B8" s="212">
        <v>2245</v>
      </c>
      <c r="C8" s="213">
        <v>28.68</v>
      </c>
      <c r="D8" s="214">
        <v>24.5</v>
      </c>
      <c r="E8" s="207">
        <v>4.87</v>
      </c>
      <c r="F8" s="207">
        <v>3.94</v>
      </c>
      <c r="G8" s="207">
        <v>2.86</v>
      </c>
      <c r="H8" s="218">
        <v>0</v>
      </c>
      <c r="J8" s="211">
        <v>20</v>
      </c>
      <c r="K8" s="212">
        <v>11.4</v>
      </c>
      <c r="L8" s="213">
        <v>0.91800000000000004</v>
      </c>
      <c r="M8" s="214">
        <v>0.62</v>
      </c>
      <c r="N8" s="207">
        <v>1.994</v>
      </c>
      <c r="O8" s="207">
        <v>1.8109999999999999</v>
      </c>
      <c r="P8" s="207">
        <v>0.83599999999999997</v>
      </c>
      <c r="Q8" s="207"/>
      <c r="S8" s="211">
        <v>20</v>
      </c>
      <c r="T8" s="212">
        <f t="shared" si="0"/>
        <v>107.9</v>
      </c>
      <c r="U8" s="213">
        <f t="shared" si="1"/>
        <v>0.74178869323447638</v>
      </c>
      <c r="V8" s="216">
        <f t="shared" si="2"/>
        <v>-1.6253660797034291</v>
      </c>
      <c r="W8" s="207">
        <f t="shared" si="3"/>
        <v>2.0417886932344764</v>
      </c>
      <c r="X8" s="207"/>
      <c r="Y8" s="207"/>
      <c r="Z8" s="207"/>
      <c r="AA8" s="212">
        <f t="shared" si="4"/>
        <v>62.81</v>
      </c>
      <c r="AB8" s="212">
        <f t="shared" si="5"/>
        <v>45.09</v>
      </c>
      <c r="AD8" s="219">
        <v>20</v>
      </c>
      <c r="AE8" s="220">
        <v>50.58</v>
      </c>
      <c r="AF8" s="227">
        <v>0.6</v>
      </c>
      <c r="AG8" s="228">
        <v>-1.8</v>
      </c>
      <c r="AH8" s="225">
        <v>2.2000000000000002</v>
      </c>
      <c r="AI8" s="207"/>
      <c r="AJ8" s="207"/>
      <c r="AK8" s="207"/>
      <c r="AL8" s="211"/>
      <c r="AN8" s="211"/>
      <c r="AO8" s="212"/>
      <c r="AP8" s="213"/>
      <c r="AQ8" s="214"/>
      <c r="AR8" s="207"/>
      <c r="AS8" s="207"/>
      <c r="AT8" s="207"/>
      <c r="AU8" s="207"/>
      <c r="AW8" s="211">
        <v>20</v>
      </c>
      <c r="AX8" s="212">
        <v>44.44</v>
      </c>
      <c r="AY8" s="213">
        <v>54.1</v>
      </c>
      <c r="AZ8" s="216">
        <v>-48</v>
      </c>
      <c r="BA8" s="207"/>
      <c r="BB8" s="207"/>
      <c r="BC8" s="207"/>
      <c r="BD8" s="207"/>
      <c r="BF8" s="211">
        <v>20</v>
      </c>
      <c r="BG8" s="212">
        <v>1.0840000000000001</v>
      </c>
      <c r="BH8" s="213">
        <v>8.5</v>
      </c>
      <c r="BI8" s="214">
        <v>12.8</v>
      </c>
      <c r="BJ8" s="207">
        <v>2.6</v>
      </c>
      <c r="BK8" s="207">
        <v>2.4</v>
      </c>
      <c r="BL8" s="207">
        <v>0.9</v>
      </c>
      <c r="BM8" s="207"/>
      <c r="BN8" s="212">
        <v>0.69</v>
      </c>
      <c r="BO8" s="212">
        <v>0.39300000000000002</v>
      </c>
      <c r="BQ8" s="211">
        <v>20</v>
      </c>
      <c r="BR8" s="212">
        <v>6.1749999999999999E-2</v>
      </c>
      <c r="BS8" s="213">
        <v>2.4</v>
      </c>
      <c r="BT8" s="214">
        <v>1.9</v>
      </c>
      <c r="BU8" s="207">
        <v>1.9</v>
      </c>
      <c r="BV8" s="207">
        <v>1.8</v>
      </c>
      <c r="BW8" s="207">
        <v>0.5</v>
      </c>
      <c r="BX8" s="207"/>
      <c r="BY8" s="212">
        <v>3.8469999999999997E-2</v>
      </c>
      <c r="BZ8" s="212">
        <v>2.324E-2</v>
      </c>
      <c r="CF8" s="219">
        <v>20</v>
      </c>
      <c r="CG8" s="220">
        <v>45.09</v>
      </c>
      <c r="CH8" s="221">
        <v>0.8</v>
      </c>
      <c r="CI8" s="221">
        <v>-1.8</v>
      </c>
      <c r="CJ8" s="221">
        <v>2.1</v>
      </c>
      <c r="CK8" s="207"/>
      <c r="CL8" s="207"/>
      <c r="CM8" s="207"/>
      <c r="CO8" s="219">
        <v>20</v>
      </c>
      <c r="CP8" s="220">
        <v>62.81</v>
      </c>
      <c r="CQ8" s="221">
        <v>0.7</v>
      </c>
      <c r="CR8" s="221">
        <v>-1.5</v>
      </c>
      <c r="CS8" s="221">
        <v>2</v>
      </c>
      <c r="CT8" s="207"/>
      <c r="CU8" s="207"/>
      <c r="CV8" s="207"/>
    </row>
    <row r="9" spans="1:100" s="215" customFormat="1" x14ac:dyDescent="0.15">
      <c r="A9" s="211">
        <v>25</v>
      </c>
      <c r="B9" s="212">
        <v>1242</v>
      </c>
      <c r="C9" s="213">
        <v>23.23</v>
      </c>
      <c r="D9" s="214">
        <v>20.010000000000002</v>
      </c>
      <c r="E9" s="207">
        <v>4.3499999999999996</v>
      </c>
      <c r="F9" s="207">
        <v>3.23</v>
      </c>
      <c r="G9" s="207">
        <v>2.92</v>
      </c>
      <c r="H9" s="218">
        <v>0</v>
      </c>
      <c r="J9" s="211">
        <v>25</v>
      </c>
      <c r="K9" s="212">
        <v>10.88</v>
      </c>
      <c r="L9" s="213">
        <v>0.86</v>
      </c>
      <c r="M9" s="214">
        <v>0.621</v>
      </c>
      <c r="N9" s="207">
        <v>1.9790000000000001</v>
      </c>
      <c r="O9" s="207">
        <v>1.802</v>
      </c>
      <c r="P9" s="207">
        <v>0.81599999999999995</v>
      </c>
      <c r="Q9" s="207"/>
      <c r="S9" s="211">
        <v>25</v>
      </c>
      <c r="T9" s="212">
        <f t="shared" si="0"/>
        <v>76.06</v>
      </c>
      <c r="U9" s="213">
        <f t="shared" si="1"/>
        <v>1.0084407047068105</v>
      </c>
      <c r="V9" s="216">
        <f t="shared" si="2"/>
        <v>-1.6</v>
      </c>
      <c r="W9" s="207">
        <f t="shared" si="3"/>
        <v>2.0416513278990274</v>
      </c>
      <c r="X9" s="207"/>
      <c r="Y9" s="207"/>
      <c r="Z9" s="207"/>
      <c r="AA9" s="212">
        <f t="shared" si="4"/>
        <v>44.38</v>
      </c>
      <c r="AB9" s="212">
        <f t="shared" si="5"/>
        <v>31.68</v>
      </c>
      <c r="AD9" s="219">
        <v>25</v>
      </c>
      <c r="AE9" s="220">
        <v>36.299999999999997</v>
      </c>
      <c r="AF9" s="227">
        <v>0.7</v>
      </c>
      <c r="AG9" s="228">
        <v>-1.6</v>
      </c>
      <c r="AH9" s="225">
        <v>2.1</v>
      </c>
      <c r="AI9" s="207"/>
      <c r="AJ9" s="207"/>
      <c r="AK9" s="207"/>
      <c r="AL9" s="211"/>
      <c r="AN9" s="211"/>
      <c r="AO9" s="212"/>
      <c r="AP9" s="213"/>
      <c r="AQ9" s="214"/>
      <c r="AR9" s="207"/>
      <c r="AS9" s="207"/>
      <c r="AT9" s="207"/>
      <c r="AU9" s="207"/>
      <c r="AW9" s="211">
        <v>25</v>
      </c>
      <c r="AX9" s="212">
        <v>29.94</v>
      </c>
      <c r="AY9" s="213">
        <v>45.2</v>
      </c>
      <c r="AZ9" s="216">
        <v>-43.9</v>
      </c>
      <c r="BA9" s="207"/>
      <c r="BB9" s="207"/>
      <c r="BC9" s="207"/>
      <c r="BD9" s="207"/>
      <c r="BF9" s="211">
        <v>30</v>
      </c>
      <c r="BG9" s="212">
        <v>0.65429999999999999</v>
      </c>
      <c r="BH9" s="213">
        <v>8.6999999999999993</v>
      </c>
      <c r="BI9" s="214">
        <v>12.5</v>
      </c>
      <c r="BJ9" s="207">
        <v>2.7</v>
      </c>
      <c r="BK9" s="207">
        <v>2.5</v>
      </c>
      <c r="BL9" s="207">
        <v>0.9</v>
      </c>
      <c r="BM9" s="207"/>
      <c r="BN9" s="212">
        <v>0.41980000000000001</v>
      </c>
      <c r="BO9" s="212">
        <v>0.23469999999999999</v>
      </c>
      <c r="BQ9" s="211">
        <v>30</v>
      </c>
      <c r="BR9" s="212">
        <v>3.8699999999999998E-2</v>
      </c>
      <c r="BS9" s="213">
        <v>2.2999999999999998</v>
      </c>
      <c r="BT9" s="214">
        <v>1.9</v>
      </c>
      <c r="BU9" s="207">
        <v>1.9</v>
      </c>
      <c r="BV9" s="207">
        <v>1.8</v>
      </c>
      <c r="BW9" s="207">
        <v>0.5</v>
      </c>
      <c r="BX9" s="207"/>
      <c r="BY9" s="212">
        <v>2.426E-2</v>
      </c>
      <c r="BZ9" s="212">
        <v>1.4460000000000001E-2</v>
      </c>
      <c r="CF9" s="219">
        <v>25</v>
      </c>
      <c r="CG9" s="220">
        <v>31.68</v>
      </c>
      <c r="CH9" s="221">
        <v>0.6</v>
      </c>
      <c r="CI9" s="221">
        <v>-1.6</v>
      </c>
      <c r="CJ9" s="221">
        <v>2.1</v>
      </c>
      <c r="CK9" s="207"/>
      <c r="CL9" s="207"/>
      <c r="CM9" s="207"/>
      <c r="CO9" s="219">
        <v>25</v>
      </c>
      <c r="CP9" s="220">
        <v>44.38</v>
      </c>
      <c r="CQ9" s="221">
        <v>1.3</v>
      </c>
      <c r="CR9" s="221">
        <v>-1.6</v>
      </c>
      <c r="CS9" s="221">
        <v>2</v>
      </c>
      <c r="CT9" s="207"/>
      <c r="CU9" s="207"/>
      <c r="CV9" s="207"/>
    </row>
    <row r="10" spans="1:100" s="215" customFormat="1" x14ac:dyDescent="0.15">
      <c r="A10" s="211">
        <v>30</v>
      </c>
      <c r="B10" s="212">
        <v>772.6</v>
      </c>
      <c r="C10" s="213">
        <v>19.86</v>
      </c>
      <c r="D10" s="214">
        <v>16.899999999999999</v>
      </c>
      <c r="E10" s="207">
        <v>4.16</v>
      </c>
      <c r="F10" s="207">
        <v>2.91</v>
      </c>
      <c r="G10" s="207">
        <v>2.97</v>
      </c>
      <c r="H10" s="218">
        <v>0</v>
      </c>
      <c r="J10" s="211">
        <v>30</v>
      </c>
      <c r="K10" s="212">
        <v>10.37</v>
      </c>
      <c r="L10" s="213">
        <v>0.876</v>
      </c>
      <c r="M10" s="214">
        <v>0.54500000000000004</v>
      </c>
      <c r="N10" s="207">
        <v>1.9650000000000001</v>
      </c>
      <c r="O10" s="207">
        <v>1.796</v>
      </c>
      <c r="P10" s="207">
        <v>0.79800000000000004</v>
      </c>
      <c r="Q10" s="207"/>
      <c r="S10" s="211">
        <v>30</v>
      </c>
      <c r="T10" s="212">
        <f t="shared" si="0"/>
        <v>55.55</v>
      </c>
      <c r="U10" s="213">
        <f t="shared" si="1"/>
        <v>0.84140414041404132</v>
      </c>
      <c r="V10" s="216">
        <f t="shared" si="2"/>
        <v>-1.6585958595859585</v>
      </c>
      <c r="W10" s="207">
        <f t="shared" si="3"/>
        <v>2.0414041404140417</v>
      </c>
      <c r="X10" s="207"/>
      <c r="Y10" s="207"/>
      <c r="Z10" s="207"/>
      <c r="AA10" s="212">
        <f t="shared" si="4"/>
        <v>32.549999999999997</v>
      </c>
      <c r="AB10" s="212">
        <f t="shared" si="5"/>
        <v>23</v>
      </c>
      <c r="AD10" s="219">
        <v>30</v>
      </c>
      <c r="AE10" s="220">
        <v>26.98</v>
      </c>
      <c r="AF10" s="227">
        <v>0.5</v>
      </c>
      <c r="AG10" s="228">
        <v>-1.5</v>
      </c>
      <c r="AH10" s="225">
        <v>2.1</v>
      </c>
      <c r="AI10" s="207"/>
      <c r="AJ10" s="207"/>
      <c r="AK10" s="207"/>
      <c r="AL10" s="211"/>
      <c r="AN10" s="211"/>
      <c r="AO10" s="212"/>
      <c r="AP10" s="213"/>
      <c r="AQ10" s="214"/>
      <c r="AR10" s="207"/>
      <c r="AS10" s="207"/>
      <c r="AT10" s="207"/>
      <c r="AU10" s="207"/>
      <c r="AW10" s="211">
        <v>30</v>
      </c>
      <c r="AX10" s="212">
        <v>21.24</v>
      </c>
      <c r="AY10" s="213">
        <v>40.5</v>
      </c>
      <c r="AZ10" s="216">
        <v>-40.799999999999997</v>
      </c>
      <c r="BA10" s="207"/>
      <c r="BB10" s="207"/>
      <c r="BC10" s="207"/>
      <c r="BD10" s="207"/>
      <c r="BF10" s="211">
        <v>45</v>
      </c>
      <c r="BG10" s="212">
        <v>0.36320000000000002</v>
      </c>
      <c r="BH10" s="213">
        <v>8.8000000000000007</v>
      </c>
      <c r="BI10" s="214">
        <v>11.9</v>
      </c>
      <c r="BJ10" s="207">
        <v>2.8</v>
      </c>
      <c r="BK10" s="207">
        <v>2.6</v>
      </c>
      <c r="BL10" s="207">
        <v>1</v>
      </c>
      <c r="BM10" s="207"/>
      <c r="BN10" s="212">
        <v>0.23519999999999999</v>
      </c>
      <c r="BO10" s="212">
        <v>0.12809999999999999</v>
      </c>
      <c r="BQ10" s="211">
        <v>45</v>
      </c>
      <c r="BR10" s="212">
        <v>2.205E-2</v>
      </c>
      <c r="BS10" s="213">
        <v>2.2000000000000002</v>
      </c>
      <c r="BT10" s="214">
        <v>1.8</v>
      </c>
      <c r="BU10" s="207">
        <v>1.9</v>
      </c>
      <c r="BV10" s="207">
        <v>1.9</v>
      </c>
      <c r="BW10" s="207">
        <v>0.4</v>
      </c>
      <c r="BX10" s="207"/>
      <c r="BY10" s="212">
        <v>1.3899999999999999E-2</v>
      </c>
      <c r="BZ10" s="212">
        <v>8.1300000000000001E-3</v>
      </c>
      <c r="CF10" s="219">
        <v>30</v>
      </c>
      <c r="CG10" s="220">
        <v>23</v>
      </c>
      <c r="CH10" s="221">
        <v>0.9</v>
      </c>
      <c r="CI10" s="221">
        <v>-1.6</v>
      </c>
      <c r="CJ10" s="221">
        <v>2.1</v>
      </c>
      <c r="CK10" s="207"/>
      <c r="CL10" s="207"/>
      <c r="CM10" s="207"/>
      <c r="CO10" s="219">
        <v>30</v>
      </c>
      <c r="CP10" s="220">
        <v>32.549999999999997</v>
      </c>
      <c r="CQ10" s="221">
        <v>0.8</v>
      </c>
      <c r="CR10" s="221">
        <v>-1.7</v>
      </c>
      <c r="CS10" s="221">
        <v>2</v>
      </c>
      <c r="CT10" s="207"/>
      <c r="CU10" s="207"/>
      <c r="CV10" s="207"/>
    </row>
    <row r="11" spans="1:100" s="215" customFormat="1" x14ac:dyDescent="0.15">
      <c r="A11" s="211">
        <v>35</v>
      </c>
      <c r="B11" s="212">
        <v>529.20000000000005</v>
      </c>
      <c r="C11" s="213">
        <v>17.45</v>
      </c>
      <c r="D11" s="214">
        <v>14.73</v>
      </c>
      <c r="E11" s="207">
        <v>3.99</v>
      </c>
      <c r="F11" s="207">
        <v>2.64</v>
      </c>
      <c r="G11" s="207">
        <v>2.99</v>
      </c>
      <c r="H11" s="218">
        <v>0</v>
      </c>
      <c r="J11" s="211">
        <v>35</v>
      </c>
      <c r="K11" s="212">
        <v>9.8719999999999999</v>
      </c>
      <c r="L11" s="213">
        <v>0.83799999999999997</v>
      </c>
      <c r="M11" s="214">
        <v>0.53400000000000003</v>
      </c>
      <c r="N11" s="207">
        <v>1.954</v>
      </c>
      <c r="O11" s="207">
        <v>1.7909999999999999</v>
      </c>
      <c r="P11" s="207">
        <v>0.78100000000000003</v>
      </c>
      <c r="Q11" s="207"/>
      <c r="S11" s="211">
        <v>35</v>
      </c>
      <c r="T11" s="212">
        <f t="shared" si="0"/>
        <v>41.65</v>
      </c>
      <c r="U11" s="213">
        <f t="shared" si="1"/>
        <v>0.74129651860744306</v>
      </c>
      <c r="V11" s="216">
        <f t="shared" si="2"/>
        <v>-1.7</v>
      </c>
      <c r="W11" s="207">
        <f t="shared" si="3"/>
        <v>1.9825930372148857</v>
      </c>
      <c r="X11" s="207"/>
      <c r="Y11" s="207"/>
      <c r="Z11" s="207"/>
      <c r="AA11" s="212">
        <f t="shared" si="4"/>
        <v>24.45</v>
      </c>
      <c r="AB11" s="212">
        <f t="shared" si="5"/>
        <v>17.2</v>
      </c>
      <c r="AD11" s="219">
        <v>35</v>
      </c>
      <c r="AE11" s="220">
        <v>20.55</v>
      </c>
      <c r="AF11" s="227">
        <v>0.3</v>
      </c>
      <c r="AG11" s="228">
        <v>-1.3</v>
      </c>
      <c r="AH11" s="225">
        <v>2.1</v>
      </c>
      <c r="AI11" s="207"/>
      <c r="AJ11" s="207"/>
      <c r="AK11" s="207"/>
      <c r="AL11" s="211"/>
      <c r="AN11" s="211"/>
      <c r="AO11" s="212"/>
      <c r="AP11" s="213"/>
      <c r="AQ11" s="214"/>
      <c r="AR11" s="207"/>
      <c r="AS11" s="207"/>
      <c r="AT11" s="207"/>
      <c r="AU11" s="207"/>
      <c r="AW11" s="211">
        <v>35</v>
      </c>
      <c r="AX11" s="212">
        <v>15.32</v>
      </c>
      <c r="AY11" s="213">
        <v>35.799999999999997</v>
      </c>
      <c r="AZ11" s="216">
        <v>-38.1</v>
      </c>
      <c r="BA11" s="207"/>
      <c r="BB11" s="207"/>
      <c r="BC11" s="207"/>
      <c r="BD11" s="207"/>
      <c r="BF11" s="211">
        <v>70</v>
      </c>
      <c r="BG11" s="212">
        <v>0.1837</v>
      </c>
      <c r="BH11" s="213">
        <v>8.4</v>
      </c>
      <c r="BI11" s="214">
        <v>10.9</v>
      </c>
      <c r="BJ11" s="207">
        <v>3.1</v>
      </c>
      <c r="BK11" s="207">
        <v>2.9</v>
      </c>
      <c r="BL11" s="207">
        <v>1</v>
      </c>
      <c r="BM11" s="207"/>
      <c r="BN11" s="212">
        <v>0.112</v>
      </c>
      <c r="BO11" s="212">
        <v>6.3700000000000007E-2</v>
      </c>
      <c r="BQ11" s="211">
        <v>70</v>
      </c>
      <c r="BR11" s="212">
        <v>1.0540000000000001E-2</v>
      </c>
      <c r="BS11" s="213">
        <v>2.2000000000000002</v>
      </c>
      <c r="BT11" s="214">
        <v>1.7</v>
      </c>
      <c r="BU11" s="207">
        <v>2</v>
      </c>
      <c r="BV11" s="207">
        <v>2</v>
      </c>
      <c r="BW11" s="207">
        <v>0.4</v>
      </c>
      <c r="BX11" s="207"/>
      <c r="BY11" s="212">
        <v>6.7159999999999997E-3</v>
      </c>
      <c r="BZ11" s="212">
        <v>3.82E-3</v>
      </c>
      <c r="CF11" s="219">
        <v>35</v>
      </c>
      <c r="CG11" s="220">
        <v>17.2</v>
      </c>
      <c r="CH11" s="221">
        <v>0.8</v>
      </c>
      <c r="CI11" s="221">
        <v>-1.7</v>
      </c>
      <c r="CJ11" s="221">
        <v>2.1</v>
      </c>
      <c r="CK11" s="207"/>
      <c r="CL11" s="207"/>
      <c r="CM11" s="207"/>
      <c r="CO11" s="219">
        <v>35</v>
      </c>
      <c r="CP11" s="220">
        <v>24.45</v>
      </c>
      <c r="CQ11" s="221">
        <v>0.7</v>
      </c>
      <c r="CR11" s="221">
        <v>-1.7</v>
      </c>
      <c r="CS11" s="221">
        <v>1.9</v>
      </c>
      <c r="CT11" s="207"/>
      <c r="CU11" s="207"/>
      <c r="CV11" s="207"/>
    </row>
    <row r="12" spans="1:100" s="215" customFormat="1" x14ac:dyDescent="0.15">
      <c r="A12" s="211">
        <v>40</v>
      </c>
      <c r="B12" s="212">
        <v>389.4</v>
      </c>
      <c r="C12" s="213">
        <v>15.82</v>
      </c>
      <c r="D12" s="214">
        <v>13.34</v>
      </c>
      <c r="E12" s="207">
        <v>3.88</v>
      </c>
      <c r="F12" s="207">
        <v>2.48</v>
      </c>
      <c r="G12" s="207">
        <v>2.99</v>
      </c>
      <c r="H12" s="218">
        <v>0</v>
      </c>
      <c r="J12" s="211">
        <v>40</v>
      </c>
      <c r="K12" s="212">
        <v>9.4009999999999998</v>
      </c>
      <c r="L12" s="213">
        <v>0.82099999999999995</v>
      </c>
      <c r="M12" s="214">
        <v>0.49099999999999999</v>
      </c>
      <c r="N12" s="207">
        <v>1.9430000000000001</v>
      </c>
      <c r="O12" s="207">
        <v>1.786</v>
      </c>
      <c r="P12" s="207">
        <v>0.76500000000000001</v>
      </c>
      <c r="Q12" s="207"/>
      <c r="S12" s="211">
        <v>40</v>
      </c>
      <c r="T12" s="212">
        <f t="shared" si="0"/>
        <v>31.86</v>
      </c>
      <c r="U12" s="213">
        <f t="shared" si="1"/>
        <v>0.7</v>
      </c>
      <c r="V12" s="216">
        <f t="shared" si="2"/>
        <v>-1.3588826114249843</v>
      </c>
      <c r="W12" s="207">
        <f t="shared" si="3"/>
        <v>1.9822347771500313</v>
      </c>
      <c r="X12" s="207"/>
      <c r="Y12" s="207"/>
      <c r="Z12" s="207"/>
      <c r="AA12" s="212">
        <f t="shared" si="4"/>
        <v>18.760000000000002</v>
      </c>
      <c r="AB12" s="212">
        <f t="shared" si="5"/>
        <v>13.1</v>
      </c>
      <c r="AD12" s="219">
        <v>40</v>
      </c>
      <c r="AE12" s="220">
        <v>15.97</v>
      </c>
      <c r="AF12" s="227">
        <v>0.5</v>
      </c>
      <c r="AG12" s="228">
        <v>-1.1000000000000001</v>
      </c>
      <c r="AH12" s="225">
        <v>2</v>
      </c>
      <c r="AI12" s="207"/>
      <c r="AJ12" s="207"/>
      <c r="AK12" s="207"/>
      <c r="AL12" s="211"/>
      <c r="AN12" s="211"/>
      <c r="AO12" s="212"/>
      <c r="AP12" s="213"/>
      <c r="AQ12" s="214"/>
      <c r="AR12" s="207"/>
      <c r="AS12" s="207"/>
      <c r="AT12" s="207"/>
      <c r="AU12" s="207"/>
      <c r="AW12" s="211">
        <v>40</v>
      </c>
      <c r="AX12" s="212">
        <v>11.36</v>
      </c>
      <c r="AY12" s="213">
        <v>34.6</v>
      </c>
      <c r="AZ12" s="216">
        <v>-40.200000000000003</v>
      </c>
      <c r="BA12" s="207"/>
      <c r="BB12" s="207"/>
      <c r="BC12" s="207"/>
      <c r="BD12" s="207"/>
      <c r="BF12" s="211">
        <v>100</v>
      </c>
      <c r="BG12" s="212">
        <v>0.1135</v>
      </c>
      <c r="BH12" s="213">
        <v>7.3</v>
      </c>
      <c r="BI12" s="214">
        <v>12.9</v>
      </c>
      <c r="BJ12" s="207">
        <v>3.4</v>
      </c>
      <c r="BK12" s="207">
        <v>3.3</v>
      </c>
      <c r="BL12" s="207">
        <v>1.1000000000000001</v>
      </c>
      <c r="BM12" s="207"/>
      <c r="BN12" s="212">
        <v>7.4300000000000005E-2</v>
      </c>
      <c r="BO12" s="212">
        <v>3.9100000000000003E-2</v>
      </c>
      <c r="BQ12" s="211">
        <v>100</v>
      </c>
      <c r="BR12" s="212">
        <v>5.2480000000000001E-3</v>
      </c>
      <c r="BS12" s="213">
        <v>2.2999999999999998</v>
      </c>
      <c r="BT12" s="214">
        <v>1.6</v>
      </c>
      <c r="BU12" s="207">
        <v>2.1</v>
      </c>
      <c r="BV12" s="207">
        <v>2</v>
      </c>
      <c r="BW12" s="207">
        <v>0.3</v>
      </c>
      <c r="BX12" s="207"/>
      <c r="BY12" s="212">
        <v>3.3890000000000001E-3</v>
      </c>
      <c r="BZ12" s="212">
        <v>1.8649999999999999E-3</v>
      </c>
      <c r="CF12" s="219">
        <v>40</v>
      </c>
      <c r="CG12" s="220">
        <v>13.1</v>
      </c>
      <c r="CH12" s="221">
        <v>0.7</v>
      </c>
      <c r="CI12" s="221">
        <v>-1.3</v>
      </c>
      <c r="CJ12" s="221">
        <v>2.1</v>
      </c>
      <c r="CK12" s="207"/>
      <c r="CL12" s="207"/>
      <c r="CM12" s="207"/>
      <c r="CO12" s="219">
        <v>40</v>
      </c>
      <c r="CP12" s="220">
        <v>18.760000000000002</v>
      </c>
      <c r="CQ12" s="221">
        <v>0.7</v>
      </c>
      <c r="CR12" s="221">
        <v>-1.4</v>
      </c>
      <c r="CS12" s="221">
        <v>1.9</v>
      </c>
      <c r="CT12" s="207"/>
      <c r="CU12" s="207"/>
      <c r="CV12" s="207"/>
    </row>
    <row r="13" spans="1:100" s="215" customFormat="1" x14ac:dyDescent="0.15">
      <c r="A13" s="211">
        <v>45</v>
      </c>
      <c r="B13" s="212">
        <v>302.2</v>
      </c>
      <c r="C13" s="213">
        <v>14.38</v>
      </c>
      <c r="D13" s="214">
        <v>12.47</v>
      </c>
      <c r="E13" s="207">
        <v>3.8</v>
      </c>
      <c r="F13" s="207">
        <v>2.35</v>
      </c>
      <c r="G13" s="207">
        <v>2.98</v>
      </c>
      <c r="H13" s="218">
        <v>0</v>
      </c>
      <c r="J13" s="211">
        <v>45</v>
      </c>
      <c r="K13" s="212">
        <v>8.9550000000000001</v>
      </c>
      <c r="L13" s="213">
        <v>0.79600000000000004</v>
      </c>
      <c r="M13" s="214">
        <v>0.46899999999999997</v>
      </c>
      <c r="N13" s="207">
        <v>1.9339999999999999</v>
      </c>
      <c r="O13" s="207">
        <v>1.782</v>
      </c>
      <c r="P13" s="207">
        <v>0.75</v>
      </c>
      <c r="Q13" s="207"/>
      <c r="S13" s="211">
        <v>45</v>
      </c>
      <c r="T13" s="212">
        <f t="shared" si="0"/>
        <v>24.84</v>
      </c>
      <c r="U13" s="213">
        <f t="shared" si="1"/>
        <v>0.65893719806763285</v>
      </c>
      <c r="V13" s="216">
        <f t="shared" si="2"/>
        <v>-1.2821256038647342</v>
      </c>
      <c r="W13" s="207">
        <f t="shared" si="3"/>
        <v>1.9821256038647341</v>
      </c>
      <c r="X13" s="207"/>
      <c r="Y13" s="207"/>
      <c r="Z13" s="207"/>
      <c r="AA13" s="212">
        <f t="shared" si="4"/>
        <v>14.64</v>
      </c>
      <c r="AB13" s="212">
        <f t="shared" si="5"/>
        <v>10.199999999999999</v>
      </c>
      <c r="AD13" s="219">
        <v>45</v>
      </c>
      <c r="AE13" s="220">
        <v>12.64</v>
      </c>
      <c r="AF13" s="227">
        <v>0.6</v>
      </c>
      <c r="AG13" s="228">
        <v>-1.2</v>
      </c>
      <c r="AH13" s="225">
        <v>2</v>
      </c>
      <c r="AI13" s="207"/>
      <c r="AJ13" s="207"/>
      <c r="AK13" s="207"/>
      <c r="AL13" s="211"/>
      <c r="AN13" s="211"/>
      <c r="AO13" s="212"/>
      <c r="AP13" s="213"/>
      <c r="AQ13" s="214"/>
      <c r="AR13" s="207"/>
      <c r="AS13" s="207"/>
      <c r="AT13" s="207"/>
      <c r="AU13" s="207"/>
      <c r="AW13" s="211">
        <v>45</v>
      </c>
      <c r="AX13" s="212">
        <v>8.6189999999999998</v>
      </c>
      <c r="AY13" s="213">
        <v>32.799999999999997</v>
      </c>
      <c r="AZ13" s="216">
        <v>-41.3</v>
      </c>
      <c r="BA13" s="207"/>
      <c r="BB13" s="207"/>
      <c r="BC13" s="207"/>
      <c r="BD13" s="207"/>
      <c r="BF13" s="211">
        <v>150</v>
      </c>
      <c r="BG13" s="212">
        <v>7.7810000000000004E-2</v>
      </c>
      <c r="BH13" s="213">
        <v>5.7</v>
      </c>
      <c r="BI13" s="214">
        <v>16.3</v>
      </c>
      <c r="BJ13" s="207">
        <v>3.8</v>
      </c>
      <c r="BK13" s="207">
        <v>3.6</v>
      </c>
      <c r="BL13" s="207">
        <v>1.2</v>
      </c>
      <c r="BM13" s="207"/>
      <c r="BN13" s="212">
        <v>5.074E-2</v>
      </c>
      <c r="BO13" s="212">
        <v>2.6890000000000001E-2</v>
      </c>
      <c r="BQ13" s="211">
        <v>150</v>
      </c>
      <c r="BR13" s="212">
        <v>2.1389999999999998E-3</v>
      </c>
      <c r="BS13" s="213">
        <v>2.2999999999999998</v>
      </c>
      <c r="BT13" s="214">
        <v>1.8</v>
      </c>
      <c r="BU13" s="207">
        <v>2.2000000000000002</v>
      </c>
      <c r="BV13" s="207">
        <v>2.2000000000000002</v>
      </c>
      <c r="BW13" s="207">
        <v>0.2</v>
      </c>
      <c r="BX13" s="207"/>
      <c r="BY13" s="212">
        <v>1.403E-3</v>
      </c>
      <c r="BZ13" s="212">
        <v>7.3700000000000002E-4</v>
      </c>
      <c r="CF13" s="219">
        <v>45</v>
      </c>
      <c r="CG13" s="220">
        <v>10.199999999999999</v>
      </c>
      <c r="CH13" s="221">
        <v>0.6</v>
      </c>
      <c r="CI13" s="221">
        <v>-1.4</v>
      </c>
      <c r="CJ13" s="221">
        <v>2.1</v>
      </c>
      <c r="CK13" s="207"/>
      <c r="CL13" s="207"/>
      <c r="CM13" s="207"/>
      <c r="CO13" s="219">
        <v>45</v>
      </c>
      <c r="CP13" s="220">
        <v>14.64</v>
      </c>
      <c r="CQ13" s="221">
        <v>0.7</v>
      </c>
      <c r="CR13" s="221">
        <v>-1.2</v>
      </c>
      <c r="CS13" s="221">
        <v>1.9</v>
      </c>
      <c r="CT13" s="207"/>
      <c r="CU13" s="207"/>
      <c r="CV13" s="207"/>
    </row>
    <row r="14" spans="1:100" s="215" customFormat="1" x14ac:dyDescent="0.15">
      <c r="A14" s="211">
        <v>50</v>
      </c>
      <c r="B14" s="212">
        <v>243.8</v>
      </c>
      <c r="C14" s="213">
        <v>13.23</v>
      </c>
      <c r="D14" s="214">
        <v>11.91</v>
      </c>
      <c r="E14" s="207">
        <v>3.72</v>
      </c>
      <c r="F14" s="207">
        <v>2.2599999999999998</v>
      </c>
      <c r="G14" s="207">
        <v>2.96</v>
      </c>
      <c r="H14" s="218">
        <v>0</v>
      </c>
      <c r="J14" s="211">
        <v>50</v>
      </c>
      <c r="K14" s="212">
        <v>8.5329999999999995</v>
      </c>
      <c r="L14" s="213">
        <v>0.76700000000000002</v>
      </c>
      <c r="M14" s="214">
        <v>0.45</v>
      </c>
      <c r="N14" s="207">
        <v>1.925</v>
      </c>
      <c r="O14" s="207">
        <v>1.7789999999999999</v>
      </c>
      <c r="P14" s="207">
        <v>0.73599999999999999</v>
      </c>
      <c r="Q14" s="207"/>
      <c r="S14" s="211">
        <v>50</v>
      </c>
      <c r="T14" s="212">
        <f t="shared" si="0"/>
        <v>19.652999999999999</v>
      </c>
      <c r="U14" s="213">
        <f t="shared" si="1"/>
        <v>0.72262250038162112</v>
      </c>
      <c r="V14" s="216">
        <f t="shared" si="2"/>
        <v>-1.2591258332061264</v>
      </c>
      <c r="W14" s="207">
        <f t="shared" si="3"/>
        <v>1.8817483335877474</v>
      </c>
      <c r="X14" s="207"/>
      <c r="Y14" s="207"/>
      <c r="Z14" s="207"/>
      <c r="AA14" s="212">
        <f t="shared" si="4"/>
        <v>11.62</v>
      </c>
      <c r="AB14" s="212">
        <f t="shared" si="5"/>
        <v>8.0329999999999995</v>
      </c>
      <c r="AD14" s="219">
        <v>50</v>
      </c>
      <c r="AE14" s="220">
        <v>10.14</v>
      </c>
      <c r="AF14" s="227">
        <v>0.7</v>
      </c>
      <c r="AG14" s="228">
        <v>-1.1000000000000001</v>
      </c>
      <c r="AH14" s="225">
        <v>1.9</v>
      </c>
      <c r="AI14" s="207"/>
      <c r="AJ14" s="207"/>
      <c r="AK14" s="207"/>
      <c r="AL14" s="211"/>
      <c r="AN14" s="211"/>
      <c r="AO14" s="212"/>
      <c r="AP14" s="213"/>
      <c r="AQ14" s="214"/>
      <c r="AR14" s="207"/>
      <c r="AS14" s="207"/>
      <c r="AT14" s="207"/>
      <c r="AU14" s="207"/>
      <c r="AW14" s="211">
        <v>50</v>
      </c>
      <c r="AX14" s="212">
        <v>6.7690000000000001</v>
      </c>
      <c r="AY14" s="213">
        <v>31.2</v>
      </c>
      <c r="AZ14" s="216">
        <v>-40.6</v>
      </c>
      <c r="BA14" s="207"/>
      <c r="BB14" s="207"/>
      <c r="BC14" s="207"/>
      <c r="BD14" s="207"/>
      <c r="BF14" s="211">
        <v>200</v>
      </c>
      <c r="BG14" s="212">
        <v>6.3630000000000006E-2</v>
      </c>
      <c r="BH14" s="213">
        <v>4.8</v>
      </c>
      <c r="BI14" s="214">
        <v>18</v>
      </c>
      <c r="BJ14" s="207">
        <v>3.9</v>
      </c>
      <c r="BK14" s="207">
        <v>3.7</v>
      </c>
      <c r="BL14" s="207">
        <v>1.3</v>
      </c>
      <c r="BM14" s="207"/>
      <c r="BN14" s="212">
        <v>4.156E-2</v>
      </c>
      <c r="BO14" s="212">
        <v>2.205E-2</v>
      </c>
      <c r="BQ14" s="211">
        <v>200</v>
      </c>
      <c r="BR14" s="212">
        <v>1.062E-3</v>
      </c>
      <c r="BS14" s="213">
        <v>2.2999999999999998</v>
      </c>
      <c r="BT14" s="214">
        <v>1.9</v>
      </c>
      <c r="BU14" s="207">
        <v>2.4</v>
      </c>
      <c r="BV14" s="207">
        <v>2.4</v>
      </c>
      <c r="BW14" s="207">
        <v>0.1</v>
      </c>
      <c r="BX14" s="207"/>
      <c r="BY14" s="212">
        <v>7.0500000000000001E-4</v>
      </c>
      <c r="BZ14" s="212">
        <v>3.5500000000000001E-4</v>
      </c>
      <c r="CF14" s="219">
        <v>50</v>
      </c>
      <c r="CG14" s="220">
        <v>8.0329999999999995</v>
      </c>
      <c r="CH14" s="221">
        <v>0.9</v>
      </c>
      <c r="CI14" s="221">
        <v>-1.2</v>
      </c>
      <c r="CJ14" s="221">
        <v>2</v>
      </c>
      <c r="CK14" s="207"/>
      <c r="CL14" s="207"/>
      <c r="CM14" s="207"/>
      <c r="CO14" s="219">
        <v>50</v>
      </c>
      <c r="CP14" s="220">
        <v>11.62</v>
      </c>
      <c r="CQ14" s="221">
        <v>0.6</v>
      </c>
      <c r="CR14" s="221">
        <v>-1.3</v>
      </c>
      <c r="CS14" s="221">
        <v>1.8</v>
      </c>
      <c r="CT14" s="207"/>
      <c r="CU14" s="207"/>
      <c r="CV14" s="207"/>
    </row>
    <row r="15" spans="1:100" s="215" customFormat="1" x14ac:dyDescent="0.15">
      <c r="A15" s="211">
        <v>55</v>
      </c>
      <c r="B15" s="212">
        <v>202.5</v>
      </c>
      <c r="C15" s="213">
        <v>12.3</v>
      </c>
      <c r="D15" s="214">
        <v>11.36</v>
      </c>
      <c r="E15" s="207">
        <v>3.65</v>
      </c>
      <c r="F15" s="207">
        <v>2.19</v>
      </c>
      <c r="G15" s="207">
        <v>2.93</v>
      </c>
      <c r="H15" s="218">
        <v>0</v>
      </c>
      <c r="J15" s="211">
        <v>55</v>
      </c>
      <c r="K15" s="212">
        <v>8.1359999999999992</v>
      </c>
      <c r="L15" s="213">
        <v>0.74399999999999999</v>
      </c>
      <c r="M15" s="214">
        <v>0.432</v>
      </c>
      <c r="N15" s="207">
        <v>1.919</v>
      </c>
      <c r="O15" s="207">
        <v>1.7769999999999999</v>
      </c>
      <c r="P15" s="207">
        <v>0.72299999999999998</v>
      </c>
      <c r="Q15" s="207"/>
      <c r="S15" s="211">
        <v>55</v>
      </c>
      <c r="T15" s="212">
        <f t="shared" si="0"/>
        <v>15.736000000000001</v>
      </c>
      <c r="U15" s="213">
        <f t="shared" si="1"/>
        <v>0.88150737163192683</v>
      </c>
      <c r="V15" s="216">
        <f t="shared" si="2"/>
        <v>-1.0592463141840367</v>
      </c>
      <c r="W15" s="207">
        <f t="shared" si="3"/>
        <v>1.8407536858159634</v>
      </c>
      <c r="X15" s="207"/>
      <c r="Y15" s="207"/>
      <c r="Z15" s="207"/>
      <c r="AA15" s="212">
        <f t="shared" si="4"/>
        <v>9.3230000000000004</v>
      </c>
      <c r="AB15" s="212">
        <f t="shared" si="5"/>
        <v>6.4130000000000003</v>
      </c>
      <c r="AD15" s="219">
        <v>55</v>
      </c>
      <c r="AE15" s="220">
        <v>8.2409999999999997</v>
      </c>
      <c r="AF15" s="227">
        <v>0.9</v>
      </c>
      <c r="AG15" s="228">
        <v>-1</v>
      </c>
      <c r="AH15" s="225">
        <v>1.9</v>
      </c>
      <c r="AI15" s="207"/>
      <c r="AJ15" s="207"/>
      <c r="AK15" s="207"/>
      <c r="AL15" s="211"/>
      <c r="AN15" s="211"/>
      <c r="AO15" s="212"/>
      <c r="AP15" s="213"/>
      <c r="AQ15" s="214"/>
      <c r="AR15" s="207"/>
      <c r="AS15" s="207"/>
      <c r="AT15" s="207"/>
      <c r="AU15" s="207"/>
      <c r="AW15" s="211">
        <v>55</v>
      </c>
      <c r="AX15" s="212">
        <v>5.4249999999999998</v>
      </c>
      <c r="AY15" s="213">
        <v>30</v>
      </c>
      <c r="AZ15" s="216">
        <v>-39.299999999999997</v>
      </c>
      <c r="BA15" s="207"/>
      <c r="BB15" s="207"/>
      <c r="BC15" s="207"/>
      <c r="BD15" s="207"/>
      <c r="BF15" s="211">
        <v>300</v>
      </c>
      <c r="BG15" s="212">
        <v>4.6219999999999997E-2</v>
      </c>
      <c r="BH15" s="213">
        <v>3.8</v>
      </c>
      <c r="BI15" s="214">
        <v>19.899999999999999</v>
      </c>
      <c r="BJ15" s="207">
        <v>4.0999999999999996</v>
      </c>
      <c r="BK15" s="207">
        <v>3.9</v>
      </c>
      <c r="BL15" s="207">
        <v>1.3</v>
      </c>
      <c r="BM15" s="207"/>
      <c r="BN15" s="212">
        <v>3.0360000000000002E-2</v>
      </c>
      <c r="BO15" s="212">
        <v>1.5939999999999999E-2</v>
      </c>
      <c r="BQ15" s="211">
        <v>300</v>
      </c>
      <c r="BR15" s="212">
        <v>3.6299999999999999E-4</v>
      </c>
      <c r="BS15" s="213">
        <v>2.2999999999999998</v>
      </c>
      <c r="BT15" s="214">
        <v>2</v>
      </c>
      <c r="BU15" s="207">
        <v>2.7</v>
      </c>
      <c r="BV15" s="207">
        <v>2.7</v>
      </c>
      <c r="BW15" s="207">
        <v>0</v>
      </c>
      <c r="BX15" s="207"/>
      <c r="BY15" s="212">
        <v>2.4699999999999999E-4</v>
      </c>
      <c r="BZ15" s="212">
        <v>1.16E-4</v>
      </c>
      <c r="CF15" s="219">
        <v>55</v>
      </c>
      <c r="CG15" s="220">
        <v>6.4130000000000003</v>
      </c>
      <c r="CH15" s="221">
        <v>1</v>
      </c>
      <c r="CI15" s="221">
        <v>-1</v>
      </c>
      <c r="CJ15" s="221">
        <v>1.9</v>
      </c>
      <c r="CK15" s="207"/>
      <c r="CL15" s="207"/>
      <c r="CM15" s="207"/>
      <c r="CO15" s="219">
        <v>55</v>
      </c>
      <c r="CP15" s="220">
        <v>9.3230000000000004</v>
      </c>
      <c r="CQ15" s="221">
        <v>0.8</v>
      </c>
      <c r="CR15" s="221">
        <v>-1.1000000000000001</v>
      </c>
      <c r="CS15" s="221">
        <v>1.8</v>
      </c>
      <c r="CT15" s="207"/>
      <c r="CU15" s="207"/>
      <c r="CV15" s="207"/>
    </row>
    <row r="16" spans="1:100" s="215" customFormat="1" x14ac:dyDescent="0.15">
      <c r="A16" s="211">
        <v>60</v>
      </c>
      <c r="B16" s="212">
        <v>172</v>
      </c>
      <c r="C16" s="213">
        <v>11.55</v>
      </c>
      <c r="D16" s="214">
        <v>10.89</v>
      </c>
      <c r="E16" s="207">
        <v>3.59</v>
      </c>
      <c r="F16" s="207">
        <v>2.13</v>
      </c>
      <c r="G16" s="207">
        <v>2.89</v>
      </c>
      <c r="H16" s="218">
        <v>0</v>
      </c>
      <c r="J16" s="211">
        <v>60</v>
      </c>
      <c r="K16" s="212">
        <v>7.7610000000000001</v>
      </c>
      <c r="L16" s="213">
        <v>0.71599999999999997</v>
      </c>
      <c r="M16" s="214">
        <v>0.41899999999999998</v>
      </c>
      <c r="N16" s="207">
        <v>1.911</v>
      </c>
      <c r="O16" s="207">
        <v>1.774</v>
      </c>
      <c r="P16" s="207">
        <v>0.71</v>
      </c>
      <c r="Q16" s="207"/>
      <c r="S16" s="211">
        <v>60</v>
      </c>
      <c r="T16" s="212">
        <f t="shared" si="0"/>
        <v>12.791</v>
      </c>
      <c r="U16" s="213">
        <f t="shared" si="1"/>
        <v>0.54060667656946293</v>
      </c>
      <c r="V16" s="216">
        <f t="shared" si="2"/>
        <v>-1.2</v>
      </c>
      <c r="W16" s="207">
        <f t="shared" si="3"/>
        <v>1.8406066765694629</v>
      </c>
      <c r="X16" s="207"/>
      <c r="Y16" s="207"/>
      <c r="Z16" s="207"/>
      <c r="AA16" s="212">
        <f t="shared" si="4"/>
        <v>7.5970000000000004</v>
      </c>
      <c r="AB16" s="212">
        <f t="shared" si="5"/>
        <v>5.194</v>
      </c>
      <c r="AD16" s="219">
        <v>60</v>
      </c>
      <c r="AE16" s="220">
        <v>6.7750000000000004</v>
      </c>
      <c r="AF16" s="227">
        <v>1.1000000000000001</v>
      </c>
      <c r="AG16" s="228">
        <v>-1</v>
      </c>
      <c r="AH16" s="225">
        <v>1.8</v>
      </c>
      <c r="AI16" s="207"/>
      <c r="AJ16" s="207"/>
      <c r="AK16" s="207"/>
      <c r="AL16" s="211"/>
      <c r="AN16" s="211"/>
      <c r="AO16" s="212"/>
      <c r="AP16" s="213"/>
      <c r="AQ16" s="214"/>
      <c r="AR16" s="207"/>
      <c r="AS16" s="207"/>
      <c r="AT16" s="207"/>
      <c r="AU16" s="207"/>
      <c r="AW16" s="211">
        <v>60</v>
      </c>
      <c r="AX16" s="212">
        <v>4.3639999999999999</v>
      </c>
      <c r="AY16" s="213">
        <v>28.1</v>
      </c>
      <c r="AZ16" s="216">
        <v>-37.9</v>
      </c>
      <c r="BA16" s="207"/>
      <c r="BB16" s="207"/>
      <c r="BC16" s="207"/>
      <c r="BD16" s="207"/>
      <c r="BF16" s="211">
        <v>450</v>
      </c>
      <c r="BG16" s="212">
        <v>2.8889999999999999E-2</v>
      </c>
      <c r="BH16" s="213">
        <v>3</v>
      </c>
      <c r="BI16" s="214">
        <v>21.9</v>
      </c>
      <c r="BJ16" s="207">
        <v>4.5</v>
      </c>
      <c r="BK16" s="207">
        <v>4.3</v>
      </c>
      <c r="BL16" s="207">
        <v>1.3</v>
      </c>
      <c r="BM16" s="207"/>
      <c r="BN16" s="212">
        <v>1.9210000000000001E-2</v>
      </c>
      <c r="BO16" s="212">
        <v>9.6900000000000007E-3</v>
      </c>
      <c r="BQ16" s="211">
        <v>450</v>
      </c>
      <c r="BR16" s="212">
        <v>1.11E-4</v>
      </c>
      <c r="BS16" s="213">
        <v>2</v>
      </c>
      <c r="BT16" s="214">
        <v>2</v>
      </c>
      <c r="BU16" s="207">
        <v>3.2</v>
      </c>
      <c r="BV16" s="207">
        <v>3.2</v>
      </c>
      <c r="BW16" s="207">
        <v>0.2</v>
      </c>
      <c r="BX16" s="207"/>
      <c r="BY16" s="212">
        <v>7.7999999999999999E-5</v>
      </c>
      <c r="BZ16" s="212">
        <v>3.4E-5</v>
      </c>
      <c r="CF16" s="219">
        <v>60</v>
      </c>
      <c r="CG16" s="220">
        <v>5.194</v>
      </c>
      <c r="CH16" s="221">
        <v>0.6</v>
      </c>
      <c r="CI16" s="221">
        <v>-1.2</v>
      </c>
      <c r="CJ16" s="221">
        <v>1.9</v>
      </c>
      <c r="CK16" s="207"/>
      <c r="CL16" s="207"/>
      <c r="CM16" s="207"/>
      <c r="CO16" s="219">
        <v>60</v>
      </c>
      <c r="CP16" s="220">
        <v>7.5970000000000004</v>
      </c>
      <c r="CQ16" s="221">
        <v>0.5</v>
      </c>
      <c r="CR16" s="221">
        <v>-1.2</v>
      </c>
      <c r="CS16" s="221">
        <v>1.8</v>
      </c>
      <c r="CT16" s="207"/>
      <c r="CU16" s="207"/>
      <c r="CV16" s="207"/>
    </row>
    <row r="17" spans="1:100" s="215" customFormat="1" x14ac:dyDescent="0.15">
      <c r="A17" s="211">
        <v>65</v>
      </c>
      <c r="B17" s="212">
        <v>148.6</v>
      </c>
      <c r="C17" s="213">
        <v>10.91</v>
      </c>
      <c r="D17" s="214">
        <v>10.49</v>
      </c>
      <c r="E17" s="207">
        <v>3.53</v>
      </c>
      <c r="F17" s="207">
        <v>2.08</v>
      </c>
      <c r="G17" s="207">
        <v>2.85</v>
      </c>
      <c r="H17" s="218">
        <v>0</v>
      </c>
      <c r="J17" s="211">
        <v>65</v>
      </c>
      <c r="K17" s="212">
        <v>7.4080000000000004</v>
      </c>
      <c r="L17" s="213">
        <v>0.70199999999999996</v>
      </c>
      <c r="M17" s="214">
        <v>0.38900000000000001</v>
      </c>
      <c r="N17" s="207">
        <v>1.9059999999999999</v>
      </c>
      <c r="O17" s="207">
        <v>1.774</v>
      </c>
      <c r="P17" s="207">
        <v>0.69799999999999995</v>
      </c>
      <c r="Q17" s="207"/>
      <c r="S17" s="211">
        <v>65</v>
      </c>
      <c r="T17" s="212">
        <f t="shared" si="0"/>
        <v>10.475</v>
      </c>
      <c r="U17" s="213">
        <f t="shared" si="1"/>
        <v>0.48097374701670642</v>
      </c>
      <c r="V17" s="216">
        <f t="shared" si="2"/>
        <v>-1.1000000000000001</v>
      </c>
      <c r="W17" s="207">
        <f t="shared" si="3"/>
        <v>1.8404868735083533</v>
      </c>
      <c r="X17" s="207"/>
      <c r="Y17" s="207"/>
      <c r="Z17" s="207"/>
      <c r="AA17" s="212">
        <f t="shared" si="4"/>
        <v>6.234</v>
      </c>
      <c r="AB17" s="212">
        <f t="shared" si="5"/>
        <v>4.2409999999999997</v>
      </c>
      <c r="AD17" s="219">
        <v>65</v>
      </c>
      <c r="AE17" s="220">
        <v>5.6280000000000001</v>
      </c>
      <c r="AF17" s="227">
        <v>1.1000000000000001</v>
      </c>
      <c r="AG17" s="228">
        <v>-1.2</v>
      </c>
      <c r="AH17" s="225">
        <v>1.8</v>
      </c>
      <c r="AI17" s="207"/>
      <c r="AJ17" s="207"/>
      <c r="AK17" s="207"/>
      <c r="AL17" s="211"/>
      <c r="AN17" s="211"/>
      <c r="AO17" s="212"/>
      <c r="AP17" s="213"/>
      <c r="AQ17" s="214"/>
      <c r="AR17" s="207"/>
      <c r="AS17" s="207"/>
      <c r="AT17" s="207"/>
      <c r="AU17" s="207"/>
      <c r="AW17" s="211">
        <v>65</v>
      </c>
      <c r="AX17" s="212">
        <v>3.5590000000000002</v>
      </c>
      <c r="AY17" s="213">
        <v>27.1</v>
      </c>
      <c r="AZ17" s="216">
        <v>-36.299999999999997</v>
      </c>
      <c r="BA17" s="207"/>
      <c r="BB17" s="207"/>
      <c r="BC17" s="207"/>
      <c r="BD17" s="207"/>
      <c r="BF17" s="211">
        <v>700</v>
      </c>
      <c r="BG17" s="212">
        <v>1.349E-2</v>
      </c>
      <c r="BH17" s="213">
        <v>2.2999999999999998</v>
      </c>
      <c r="BI17" s="214">
        <v>24.8</v>
      </c>
      <c r="BJ17" s="207">
        <v>5.0999999999999996</v>
      </c>
      <c r="BK17" s="207">
        <v>4.9000000000000004</v>
      </c>
      <c r="BL17" s="207">
        <v>1.4</v>
      </c>
      <c r="BM17" s="207"/>
      <c r="BN17" s="212">
        <v>9.1500000000000001E-3</v>
      </c>
      <c r="BO17" s="212">
        <v>4.3400000000000001E-3</v>
      </c>
      <c r="BQ17" s="211">
        <v>700</v>
      </c>
      <c r="BR17" s="212">
        <v>2.6100000000000001E-5</v>
      </c>
      <c r="BS17" s="213">
        <v>2</v>
      </c>
      <c r="BT17" s="214">
        <v>2.2999999999999998</v>
      </c>
      <c r="BU17" s="207">
        <v>3.9</v>
      </c>
      <c r="BV17" s="207">
        <v>3.9</v>
      </c>
      <c r="BW17" s="207">
        <v>0.4</v>
      </c>
      <c r="BX17" s="207"/>
      <c r="BY17" s="212">
        <v>1.88E-5</v>
      </c>
      <c r="BZ17" s="212">
        <v>7.3000000000000004E-6</v>
      </c>
      <c r="CF17" s="219">
        <v>65</v>
      </c>
      <c r="CG17" s="220">
        <v>4.2409999999999997</v>
      </c>
      <c r="CH17" s="221">
        <v>0.6</v>
      </c>
      <c r="CI17" s="221">
        <v>-1.1000000000000001</v>
      </c>
      <c r="CJ17" s="221">
        <v>1.9</v>
      </c>
      <c r="CK17" s="207"/>
      <c r="CL17" s="207"/>
      <c r="CM17" s="207"/>
      <c r="CO17" s="219">
        <v>65</v>
      </c>
      <c r="CP17" s="220">
        <v>6.234</v>
      </c>
      <c r="CQ17" s="221">
        <v>0.4</v>
      </c>
      <c r="CR17" s="221">
        <v>-1.1000000000000001</v>
      </c>
      <c r="CS17" s="221">
        <v>1.8</v>
      </c>
      <c r="CT17" s="207"/>
      <c r="CU17" s="207"/>
      <c r="CV17" s="207"/>
    </row>
    <row r="18" spans="1:100" s="215" customFormat="1" x14ac:dyDescent="0.15">
      <c r="A18" s="211">
        <v>70</v>
      </c>
      <c r="B18" s="212">
        <v>130.1</v>
      </c>
      <c r="C18" s="213">
        <v>10.39</v>
      </c>
      <c r="D18" s="214">
        <v>10.15</v>
      </c>
      <c r="E18" s="207">
        <v>3.48</v>
      </c>
      <c r="F18" s="207">
        <v>2.04</v>
      </c>
      <c r="G18" s="207">
        <v>2.82</v>
      </c>
      <c r="H18" s="218">
        <v>0</v>
      </c>
      <c r="J18" s="211">
        <v>70</v>
      </c>
      <c r="K18" s="212">
        <v>7.0750000000000002</v>
      </c>
      <c r="L18" s="213">
        <v>0.67700000000000005</v>
      </c>
      <c r="M18" s="214">
        <v>0.376</v>
      </c>
      <c r="N18" s="207">
        <v>1.901</v>
      </c>
      <c r="O18" s="207">
        <v>1.772</v>
      </c>
      <c r="P18" s="207">
        <v>0.68700000000000006</v>
      </c>
      <c r="Q18" s="207"/>
      <c r="S18" s="211">
        <v>70</v>
      </c>
      <c r="T18" s="212">
        <f t="shared" si="0"/>
        <v>8.6539999999999999</v>
      </c>
      <c r="U18" s="213">
        <f t="shared" si="1"/>
        <v>0.5</v>
      </c>
      <c r="V18" s="216">
        <f t="shared" si="2"/>
        <v>-0.95964871735613588</v>
      </c>
      <c r="W18" s="207">
        <f t="shared" si="3"/>
        <v>1.8403512826438642</v>
      </c>
      <c r="X18" s="207"/>
      <c r="Y18" s="207"/>
      <c r="Z18" s="207"/>
      <c r="AA18" s="212">
        <f t="shared" si="4"/>
        <v>5.1619999999999999</v>
      </c>
      <c r="AB18" s="212">
        <f t="shared" si="5"/>
        <v>3.492</v>
      </c>
      <c r="AD18" s="219">
        <v>70</v>
      </c>
      <c r="AE18" s="220">
        <v>4.7089999999999996</v>
      </c>
      <c r="AF18" s="227">
        <v>1.3</v>
      </c>
      <c r="AG18" s="228">
        <v>-1.2</v>
      </c>
      <c r="AH18" s="225">
        <v>1.8</v>
      </c>
      <c r="AI18" s="207"/>
      <c r="AJ18" s="207"/>
      <c r="AK18" s="207"/>
      <c r="AL18" s="211"/>
      <c r="AN18" s="211"/>
      <c r="AO18" s="212"/>
      <c r="AP18" s="213"/>
      <c r="AQ18" s="214"/>
      <c r="AR18" s="207"/>
      <c r="AS18" s="207"/>
      <c r="AT18" s="207"/>
      <c r="AU18" s="207"/>
      <c r="AW18" s="211">
        <v>70</v>
      </c>
      <c r="AX18" s="212">
        <v>2.9359999999999999</v>
      </c>
      <c r="AY18" s="213">
        <v>26.2</v>
      </c>
      <c r="AZ18" s="216">
        <v>-34.9</v>
      </c>
      <c r="BA18" s="207"/>
      <c r="BB18" s="207"/>
      <c r="BC18" s="207"/>
      <c r="BD18" s="207"/>
      <c r="BF18" s="211">
        <v>1000</v>
      </c>
      <c r="BG18" s="212">
        <v>5.7499999999999999E-3</v>
      </c>
      <c r="BH18" s="213">
        <v>2</v>
      </c>
      <c r="BI18" s="214">
        <v>27.9</v>
      </c>
      <c r="BJ18" s="207">
        <v>6</v>
      </c>
      <c r="BK18" s="207">
        <v>5.7</v>
      </c>
      <c r="BL18" s="207">
        <v>1.6</v>
      </c>
      <c r="BM18" s="207"/>
      <c r="BN18" s="212">
        <v>3.98E-3</v>
      </c>
      <c r="BO18" s="212">
        <v>1.7799999999999999E-3</v>
      </c>
      <c r="BQ18" s="211">
        <v>1000</v>
      </c>
      <c r="BR18" s="212">
        <v>6.5899999999999996E-6</v>
      </c>
      <c r="BS18" s="213">
        <v>2</v>
      </c>
      <c r="BT18" s="214">
        <v>2.6</v>
      </c>
      <c r="BU18" s="207">
        <v>4.8</v>
      </c>
      <c r="BV18" s="207">
        <v>4.7</v>
      </c>
      <c r="BW18" s="207">
        <v>0.6</v>
      </c>
      <c r="BX18" s="207"/>
      <c r="BY18" s="212">
        <v>4.8799999999999999E-6</v>
      </c>
      <c r="BZ18" s="212">
        <v>1.72E-6</v>
      </c>
      <c r="CF18" s="219">
        <v>70</v>
      </c>
      <c r="CG18" s="220">
        <v>3.492</v>
      </c>
      <c r="CH18" s="221">
        <v>0.5</v>
      </c>
      <c r="CI18" s="221">
        <v>-0.9</v>
      </c>
      <c r="CJ18" s="221">
        <v>1.9</v>
      </c>
      <c r="CK18" s="207"/>
      <c r="CL18" s="207"/>
      <c r="CM18" s="207"/>
      <c r="CO18" s="219">
        <v>70</v>
      </c>
      <c r="CP18" s="220">
        <v>5.1619999999999999</v>
      </c>
      <c r="CQ18" s="221">
        <v>0.5</v>
      </c>
      <c r="CR18" s="221">
        <v>-1</v>
      </c>
      <c r="CS18" s="221">
        <v>1.8</v>
      </c>
      <c r="CT18" s="207"/>
      <c r="CU18" s="207"/>
      <c r="CV18" s="207"/>
    </row>
    <row r="19" spans="1:100" s="215" customFormat="1" x14ac:dyDescent="0.15">
      <c r="A19" s="211">
        <v>75</v>
      </c>
      <c r="B19" s="212">
        <v>115.1</v>
      </c>
      <c r="C19" s="213">
        <v>9.9499999999999993</v>
      </c>
      <c r="D19" s="214">
        <v>9.85</v>
      </c>
      <c r="E19" s="207">
        <v>3.43</v>
      </c>
      <c r="F19" s="207">
        <v>2</v>
      </c>
      <c r="G19" s="207">
        <v>2.78</v>
      </c>
      <c r="H19" s="218">
        <v>0</v>
      </c>
      <c r="J19" s="211">
        <v>75</v>
      </c>
      <c r="K19" s="212">
        <v>6.7610000000000001</v>
      </c>
      <c r="L19" s="213">
        <v>0.65200000000000002</v>
      </c>
      <c r="M19" s="214">
        <v>0.36099999999999999</v>
      </c>
      <c r="N19" s="207">
        <v>1.8959999999999999</v>
      </c>
      <c r="O19" s="207">
        <v>1.772</v>
      </c>
      <c r="P19" s="207">
        <v>0.67600000000000005</v>
      </c>
      <c r="Q19" s="207"/>
      <c r="S19" s="211">
        <v>75</v>
      </c>
      <c r="T19" s="212">
        <f t="shared" si="0"/>
        <v>7.2220000000000004</v>
      </c>
      <c r="U19" s="213">
        <f t="shared" si="1"/>
        <v>0.32054832456383275</v>
      </c>
      <c r="V19" s="216">
        <f t="shared" si="2"/>
        <v>-0.97945167543616729</v>
      </c>
      <c r="W19" s="207">
        <f t="shared" si="3"/>
        <v>1.8</v>
      </c>
      <c r="X19" s="207"/>
      <c r="Y19" s="207"/>
      <c r="Z19" s="207"/>
      <c r="AA19" s="212">
        <f t="shared" si="4"/>
        <v>4.32</v>
      </c>
      <c r="AB19" s="212">
        <f t="shared" si="5"/>
        <v>2.9020000000000001</v>
      </c>
      <c r="AD19" s="219">
        <v>75</v>
      </c>
      <c r="AE19" s="220">
        <v>3.99</v>
      </c>
      <c r="AF19" s="227">
        <v>1.2</v>
      </c>
      <c r="AG19" s="228">
        <v>-1.7</v>
      </c>
      <c r="AH19" s="225">
        <v>1.8</v>
      </c>
      <c r="AI19" s="207"/>
      <c r="AJ19" s="207"/>
      <c r="AK19" s="207"/>
      <c r="AL19" s="211"/>
      <c r="AN19" s="211"/>
      <c r="AO19" s="212"/>
      <c r="AP19" s="213"/>
      <c r="AQ19" s="214"/>
      <c r="AR19" s="207"/>
      <c r="AS19" s="207"/>
      <c r="AT19" s="207"/>
      <c r="AU19" s="207"/>
      <c r="AW19" s="211">
        <v>75</v>
      </c>
      <c r="AX19" s="212">
        <v>2.4529999999999998</v>
      </c>
      <c r="AY19" s="213">
        <v>25.4</v>
      </c>
      <c r="AZ19" s="216">
        <v>-33.4</v>
      </c>
      <c r="BA19" s="207"/>
      <c r="BB19" s="207"/>
      <c r="BC19" s="207"/>
      <c r="BD19" s="207"/>
      <c r="BF19" s="211">
        <v>1500</v>
      </c>
      <c r="BG19" s="212">
        <v>1.57E-3</v>
      </c>
      <c r="BH19" s="213">
        <v>2</v>
      </c>
      <c r="BI19" s="214">
        <v>31.9</v>
      </c>
      <c r="BJ19" s="207">
        <v>7.7</v>
      </c>
      <c r="BK19" s="207">
        <v>7.4</v>
      </c>
      <c r="BL19" s="207">
        <v>1.9</v>
      </c>
      <c r="BM19" s="207"/>
      <c r="BN19" s="212">
        <v>1.1199999999999999E-3</v>
      </c>
      <c r="BO19" s="212">
        <v>4.6000000000000001E-4</v>
      </c>
      <c r="BQ19" s="211">
        <v>1500</v>
      </c>
      <c r="BR19" s="212">
        <v>9.8599999999999996E-7</v>
      </c>
      <c r="BS19" s="213">
        <v>2.2999999999999998</v>
      </c>
      <c r="BT19" s="214">
        <v>3.1</v>
      </c>
      <c r="BU19" s="207">
        <v>6</v>
      </c>
      <c r="BV19" s="207">
        <v>5.9</v>
      </c>
      <c r="BW19" s="207">
        <v>1</v>
      </c>
      <c r="BX19" s="207"/>
      <c r="BY19" s="212">
        <v>7.4499999999999996E-7</v>
      </c>
      <c r="BZ19" s="212">
        <v>2.3900000000000001E-7</v>
      </c>
      <c r="CF19" s="219">
        <v>75</v>
      </c>
      <c r="CG19" s="220">
        <v>2.9020000000000001</v>
      </c>
      <c r="CH19" s="221">
        <v>0.5</v>
      </c>
      <c r="CI19" s="221">
        <v>-0.8</v>
      </c>
      <c r="CJ19" s="221">
        <v>1.8</v>
      </c>
      <c r="CK19" s="207"/>
      <c r="CL19" s="207"/>
      <c r="CM19" s="207"/>
      <c r="CO19" s="219">
        <v>75</v>
      </c>
      <c r="CP19" s="220">
        <v>4.32</v>
      </c>
      <c r="CQ19" s="221">
        <v>0.2</v>
      </c>
      <c r="CR19" s="221">
        <v>-1.1000000000000001</v>
      </c>
      <c r="CS19" s="221">
        <v>1.8</v>
      </c>
      <c r="CT19" s="207"/>
      <c r="CU19" s="207"/>
      <c r="CV19" s="207"/>
    </row>
    <row r="20" spans="1:100" s="215" customFormat="1" x14ac:dyDescent="0.15">
      <c r="A20" s="211">
        <v>80</v>
      </c>
      <c r="B20" s="212">
        <v>102.8</v>
      </c>
      <c r="C20" s="213">
        <v>9.59</v>
      </c>
      <c r="D20" s="214">
        <v>9.6</v>
      </c>
      <c r="E20" s="207">
        <v>3.38</v>
      </c>
      <c r="F20" s="207">
        <v>1.97</v>
      </c>
      <c r="G20" s="207">
        <v>2.75</v>
      </c>
      <c r="H20" s="218">
        <v>0</v>
      </c>
      <c r="J20" s="211">
        <v>80</v>
      </c>
      <c r="K20" s="212">
        <v>6.4649999999999999</v>
      </c>
      <c r="L20" s="213">
        <v>0.63600000000000001</v>
      </c>
      <c r="M20" s="214">
        <v>0.34100000000000003</v>
      </c>
      <c r="N20" s="207">
        <v>1.8919999999999999</v>
      </c>
      <c r="O20" s="207">
        <v>1.7709999999999999</v>
      </c>
      <c r="P20" s="207">
        <v>0.66500000000000004</v>
      </c>
      <c r="Q20" s="207"/>
      <c r="S20" s="211">
        <v>80</v>
      </c>
      <c r="T20" s="212">
        <f t="shared" si="0"/>
        <v>6.0660000000000007</v>
      </c>
      <c r="U20" s="213">
        <f t="shared" si="1"/>
        <v>0.44005934718100892</v>
      </c>
      <c r="V20" s="216">
        <f t="shared" si="2"/>
        <v>-0.97982195845697329</v>
      </c>
      <c r="W20" s="207">
        <f t="shared" si="3"/>
        <v>1.8</v>
      </c>
      <c r="X20" s="207"/>
      <c r="Y20" s="207"/>
      <c r="Z20" s="207"/>
      <c r="AA20" s="212">
        <f t="shared" si="4"/>
        <v>3.6360000000000001</v>
      </c>
      <c r="AB20" s="212">
        <f t="shared" si="5"/>
        <v>2.4300000000000002</v>
      </c>
      <c r="AD20" s="219">
        <v>80</v>
      </c>
      <c r="AE20" s="220">
        <v>3.3860000000000001</v>
      </c>
      <c r="AF20" s="227">
        <v>1.7</v>
      </c>
      <c r="AG20" s="228">
        <v>-1.5</v>
      </c>
      <c r="AH20" s="225">
        <v>1.8</v>
      </c>
      <c r="AI20" s="207"/>
      <c r="AJ20" s="207"/>
      <c r="AK20" s="207"/>
      <c r="AL20" s="211"/>
      <c r="AN20" s="211"/>
      <c r="AO20" s="212"/>
      <c r="AP20" s="213"/>
      <c r="AQ20" s="214"/>
      <c r="AR20" s="207"/>
      <c r="AS20" s="207"/>
      <c r="AT20" s="207"/>
      <c r="AU20" s="207"/>
      <c r="AW20" s="211">
        <v>80</v>
      </c>
      <c r="AX20" s="212">
        <v>2.056</v>
      </c>
      <c r="AY20" s="213">
        <v>24.6</v>
      </c>
      <c r="AZ20" s="216">
        <v>-32</v>
      </c>
      <c r="BA20" s="207"/>
      <c r="BB20" s="207"/>
      <c r="BC20" s="207"/>
      <c r="BD20" s="207"/>
      <c r="BF20" s="211">
        <v>2000</v>
      </c>
      <c r="BG20" s="212">
        <v>4.7600000000000002E-4</v>
      </c>
      <c r="BH20" s="213">
        <v>2.2999999999999998</v>
      </c>
      <c r="BI20" s="214">
        <v>35.299999999999997</v>
      </c>
      <c r="BJ20" s="207">
        <v>9.9</v>
      </c>
      <c r="BK20" s="207">
        <v>9.6</v>
      </c>
      <c r="BL20" s="207">
        <v>2.4</v>
      </c>
      <c r="BM20" s="207"/>
      <c r="BN20" s="212">
        <v>3.4499999999999998E-4</v>
      </c>
      <c r="BO20" s="212">
        <v>1.2999999999999999E-4</v>
      </c>
      <c r="BQ20" s="211">
        <v>2000</v>
      </c>
      <c r="BR20" s="212">
        <v>1.85E-7</v>
      </c>
      <c r="BS20" s="213">
        <v>2.6</v>
      </c>
      <c r="BT20" s="214">
        <v>3.7</v>
      </c>
      <c r="BU20" s="207">
        <v>7</v>
      </c>
      <c r="BV20" s="207">
        <v>6.9</v>
      </c>
      <c r="BW20" s="207">
        <v>1.3</v>
      </c>
      <c r="BX20" s="207"/>
      <c r="BY20" s="212">
        <v>1.42E-7</v>
      </c>
      <c r="BZ20" s="212">
        <v>4.3999999999999997E-8</v>
      </c>
      <c r="CF20" s="219">
        <v>80</v>
      </c>
      <c r="CG20" s="220">
        <v>2.4300000000000002</v>
      </c>
      <c r="CH20" s="221">
        <v>0.5</v>
      </c>
      <c r="CI20" s="221">
        <v>-0.8</v>
      </c>
      <c r="CJ20" s="221">
        <v>1.8</v>
      </c>
      <c r="CK20" s="207"/>
      <c r="CL20" s="207"/>
      <c r="CM20" s="207"/>
      <c r="CO20" s="219">
        <v>80</v>
      </c>
      <c r="CP20" s="220">
        <v>3.6360000000000001</v>
      </c>
      <c r="CQ20" s="221">
        <v>0.4</v>
      </c>
      <c r="CR20" s="221">
        <v>-1.1000000000000001</v>
      </c>
      <c r="CS20" s="221">
        <v>1.8</v>
      </c>
      <c r="CT20" s="207"/>
      <c r="CU20" s="207"/>
      <c r="CV20" s="207"/>
    </row>
    <row r="21" spans="1:100" s="215" customFormat="1" x14ac:dyDescent="0.15">
      <c r="A21" s="211">
        <v>85</v>
      </c>
      <c r="B21" s="212">
        <v>92.52</v>
      </c>
      <c r="C21" s="213">
        <v>9.25</v>
      </c>
      <c r="D21" s="214">
        <v>9.36</v>
      </c>
      <c r="E21" s="207">
        <v>3.34</v>
      </c>
      <c r="F21" s="207">
        <v>1.94</v>
      </c>
      <c r="G21" s="207">
        <v>2.72</v>
      </c>
      <c r="H21" s="218">
        <v>0</v>
      </c>
      <c r="J21" s="211">
        <v>85</v>
      </c>
      <c r="K21" s="212">
        <v>6.1859999999999999</v>
      </c>
      <c r="L21" s="213">
        <v>0.621</v>
      </c>
      <c r="M21" s="214">
        <v>0.32500000000000001</v>
      </c>
      <c r="N21" s="207">
        <v>1.889</v>
      </c>
      <c r="O21" s="207">
        <v>1.772</v>
      </c>
      <c r="P21" s="207">
        <v>0.65500000000000003</v>
      </c>
      <c r="Q21" s="207"/>
      <c r="S21" s="211">
        <v>85</v>
      </c>
      <c r="T21" s="212">
        <f t="shared" si="0"/>
        <v>5.125</v>
      </c>
      <c r="U21" s="213">
        <f t="shared" si="1"/>
        <v>0.57999999999999996</v>
      </c>
      <c r="V21" s="216">
        <f t="shared" si="2"/>
        <v>-0.86</v>
      </c>
      <c r="W21" s="207">
        <f t="shared" si="3"/>
        <v>1.7999999999999998</v>
      </c>
      <c r="X21" s="207"/>
      <c r="Y21" s="207"/>
      <c r="Z21" s="207"/>
      <c r="AA21" s="212">
        <f t="shared" si="4"/>
        <v>3.0750000000000002</v>
      </c>
      <c r="AB21" s="212">
        <f t="shared" si="5"/>
        <v>2.0499999999999998</v>
      </c>
      <c r="AD21" s="219">
        <v>85</v>
      </c>
      <c r="AE21" s="220">
        <v>2.899</v>
      </c>
      <c r="AF21" s="227">
        <v>2</v>
      </c>
      <c r="AG21" s="228">
        <v>-1.8</v>
      </c>
      <c r="AH21" s="225">
        <v>1.7</v>
      </c>
      <c r="AI21" s="207"/>
      <c r="AJ21" s="207"/>
      <c r="AK21" s="207"/>
      <c r="AL21" s="211"/>
      <c r="AN21" s="211"/>
      <c r="AO21" s="212"/>
      <c r="AP21" s="213"/>
      <c r="AQ21" s="214"/>
      <c r="AR21" s="207"/>
      <c r="AS21" s="207"/>
      <c r="AT21" s="207"/>
      <c r="AU21" s="207"/>
      <c r="AW21" s="211">
        <v>85</v>
      </c>
      <c r="AX21" s="212">
        <v>1.7350000000000001</v>
      </c>
      <c r="AY21" s="213">
        <v>24</v>
      </c>
      <c r="AZ21" s="216">
        <v>-30.8</v>
      </c>
      <c r="BA21" s="207"/>
      <c r="BB21" s="207"/>
      <c r="BC21" s="207"/>
      <c r="BD21" s="207"/>
      <c r="BF21" s="211">
        <v>3000</v>
      </c>
      <c r="BG21" s="212">
        <v>4.99E-5</v>
      </c>
      <c r="BH21" s="213">
        <v>3.3</v>
      </c>
      <c r="BI21" s="214">
        <v>41</v>
      </c>
      <c r="BJ21" s="207">
        <v>15.4</v>
      </c>
      <c r="BK21" s="207">
        <v>14.9</v>
      </c>
      <c r="BL21" s="207">
        <v>3.9</v>
      </c>
      <c r="BM21" s="207"/>
      <c r="BN21" s="212">
        <v>3.7499999999999997E-5</v>
      </c>
      <c r="BO21" s="212">
        <v>1.24E-5</v>
      </c>
      <c r="BQ21" s="211">
        <v>3000</v>
      </c>
      <c r="BR21" s="212">
        <v>8.7000000000000001E-9</v>
      </c>
      <c r="BS21" s="213">
        <v>3.6</v>
      </c>
      <c r="BT21" s="214">
        <v>4.8</v>
      </c>
      <c r="BU21" s="207">
        <v>10.7</v>
      </c>
      <c r="BV21" s="207">
        <v>10.5</v>
      </c>
      <c r="BW21" s="207">
        <v>2.1</v>
      </c>
      <c r="BX21" s="207"/>
      <c r="BY21" s="212">
        <v>6.58E-9</v>
      </c>
      <c r="BZ21" s="212">
        <v>2.1200000000000001E-9</v>
      </c>
      <c r="CF21" s="219">
        <v>85</v>
      </c>
      <c r="CG21" s="220">
        <v>2.0499999999999998</v>
      </c>
      <c r="CH21" s="221">
        <v>0.4</v>
      </c>
      <c r="CI21" s="221">
        <v>-0.8</v>
      </c>
      <c r="CJ21" s="221">
        <v>1.8</v>
      </c>
      <c r="CK21" s="207"/>
      <c r="CL21" s="207"/>
      <c r="CM21" s="207"/>
      <c r="CO21" s="219">
        <v>85</v>
      </c>
      <c r="CP21" s="220">
        <v>3.0750000000000002</v>
      </c>
      <c r="CQ21" s="221">
        <v>0.7</v>
      </c>
      <c r="CR21" s="221">
        <v>-0.9</v>
      </c>
      <c r="CS21" s="221">
        <v>1.8</v>
      </c>
      <c r="CT21" s="207"/>
      <c r="CU21" s="207"/>
      <c r="CV21" s="207"/>
    </row>
    <row r="22" spans="1:100" s="215" customFormat="1" x14ac:dyDescent="0.15">
      <c r="A22" s="211">
        <v>90</v>
      </c>
      <c r="B22" s="212">
        <v>83.78</v>
      </c>
      <c r="C22" s="213">
        <v>8.9600000000000009</v>
      </c>
      <c r="D22" s="214">
        <v>9.15</v>
      </c>
      <c r="E22" s="207">
        <v>3.3</v>
      </c>
      <c r="F22" s="207">
        <v>1.92</v>
      </c>
      <c r="G22" s="207">
        <v>2.69</v>
      </c>
      <c r="H22" s="218">
        <v>0</v>
      </c>
      <c r="J22" s="211">
        <v>90</v>
      </c>
      <c r="K22" s="212">
        <v>5.9219999999999997</v>
      </c>
      <c r="L22" s="213">
        <v>0.60599999999999998</v>
      </c>
      <c r="M22" s="214">
        <v>0.311</v>
      </c>
      <c r="N22" s="207">
        <v>1.8859999999999999</v>
      </c>
      <c r="O22" s="207">
        <v>1.7709999999999999</v>
      </c>
      <c r="P22" s="207">
        <v>0.64600000000000002</v>
      </c>
      <c r="Q22" s="207"/>
      <c r="S22" s="211">
        <v>90</v>
      </c>
      <c r="T22" s="212">
        <f t="shared" si="0"/>
        <v>4.3600000000000003</v>
      </c>
      <c r="U22" s="213">
        <f t="shared" si="1"/>
        <v>0.52013761467889907</v>
      </c>
      <c r="V22" s="216">
        <f t="shared" si="2"/>
        <v>-0.77986238532110086</v>
      </c>
      <c r="W22" s="207">
        <f t="shared" si="3"/>
        <v>1.8</v>
      </c>
      <c r="X22" s="207"/>
      <c r="Y22" s="207"/>
      <c r="Z22" s="207"/>
      <c r="AA22" s="212">
        <f t="shared" si="4"/>
        <v>2.6190000000000002</v>
      </c>
      <c r="AB22" s="212">
        <f t="shared" si="5"/>
        <v>1.7410000000000001</v>
      </c>
      <c r="AD22" s="219">
        <v>90</v>
      </c>
      <c r="AE22" s="220">
        <v>2.5030000000000001</v>
      </c>
      <c r="AF22" s="227">
        <v>1.8</v>
      </c>
      <c r="AG22" s="228">
        <v>-1.9</v>
      </c>
      <c r="AH22" s="225">
        <v>1.7</v>
      </c>
      <c r="AI22" s="207"/>
      <c r="AJ22" s="207"/>
      <c r="AK22" s="207"/>
      <c r="AL22" s="211"/>
      <c r="AN22" s="211"/>
      <c r="AO22" s="212"/>
      <c r="AP22" s="213"/>
      <c r="AQ22" s="214"/>
      <c r="AR22" s="207"/>
      <c r="AS22" s="207"/>
      <c r="AT22" s="207"/>
      <c r="AU22" s="207"/>
      <c r="AW22" s="211">
        <v>90</v>
      </c>
      <c r="AX22" s="212">
        <v>1.4810000000000001</v>
      </c>
      <c r="AY22" s="213">
        <v>23.4</v>
      </c>
      <c r="AZ22" s="216">
        <v>-29.7</v>
      </c>
      <c r="BA22" s="207"/>
      <c r="BB22" s="207"/>
      <c r="BC22" s="207"/>
      <c r="BD22" s="207"/>
      <c r="BF22" s="211"/>
      <c r="BG22" s="212"/>
      <c r="BH22" s="213"/>
      <c r="BI22" s="214"/>
      <c r="BJ22" s="207"/>
      <c r="BK22" s="207"/>
      <c r="BL22" s="207"/>
      <c r="BM22" s="207"/>
      <c r="BN22" s="212"/>
      <c r="BO22" s="212"/>
      <c r="BQ22" s="211"/>
      <c r="BR22" s="212"/>
      <c r="BS22" s="213"/>
      <c r="BT22" s="214"/>
      <c r="BU22" s="207"/>
      <c r="BV22" s="207"/>
      <c r="BW22" s="207"/>
      <c r="BX22" s="207"/>
      <c r="BY22" s="212"/>
      <c r="BZ22" s="212"/>
      <c r="CF22" s="219">
        <v>90</v>
      </c>
      <c r="CG22" s="220">
        <v>1.7410000000000001</v>
      </c>
      <c r="CH22" s="221">
        <v>0.4</v>
      </c>
      <c r="CI22" s="221">
        <v>-0.9</v>
      </c>
      <c r="CJ22" s="221">
        <v>1.8</v>
      </c>
      <c r="CK22" s="207"/>
      <c r="CL22" s="207"/>
      <c r="CM22" s="207"/>
      <c r="CO22" s="219">
        <v>90</v>
      </c>
      <c r="CP22" s="220">
        <v>2.6190000000000002</v>
      </c>
      <c r="CQ22" s="221">
        <v>0.6</v>
      </c>
      <c r="CR22" s="221">
        <v>-0.7</v>
      </c>
      <c r="CS22" s="221">
        <v>1.8</v>
      </c>
      <c r="CT22" s="207"/>
      <c r="CU22" s="207"/>
      <c r="CV22" s="207"/>
    </row>
    <row r="23" spans="1:100" s="215" customFormat="1" x14ac:dyDescent="0.15">
      <c r="A23" s="211">
        <v>95</v>
      </c>
      <c r="B23" s="212">
        <v>76.27</v>
      </c>
      <c r="C23" s="213">
        <v>8.6999999999999993</v>
      </c>
      <c r="D23" s="214">
        <v>8.9600000000000009</v>
      </c>
      <c r="E23" s="207">
        <v>3.27</v>
      </c>
      <c r="F23" s="207">
        <v>1.9</v>
      </c>
      <c r="G23" s="207">
        <v>2.66</v>
      </c>
      <c r="H23" s="218">
        <v>0</v>
      </c>
      <c r="J23" s="211">
        <v>95</v>
      </c>
      <c r="K23" s="212">
        <v>5.6740000000000004</v>
      </c>
      <c r="L23" s="213">
        <v>0.59</v>
      </c>
      <c r="M23" s="214">
        <v>0.29699999999999999</v>
      </c>
      <c r="N23" s="207">
        <v>1.8819999999999999</v>
      </c>
      <c r="O23" s="207">
        <v>1.7709999999999999</v>
      </c>
      <c r="P23" s="207">
        <v>0.63700000000000001</v>
      </c>
      <c r="Q23" s="207"/>
      <c r="S23" s="211">
        <v>95</v>
      </c>
      <c r="T23" s="212">
        <f t="shared" si="0"/>
        <v>3.7350000000000003</v>
      </c>
      <c r="U23" s="213">
        <f t="shared" si="1"/>
        <v>0.4</v>
      </c>
      <c r="V23" s="216">
        <f t="shared" si="2"/>
        <v>-0.66024096385542164</v>
      </c>
      <c r="W23" s="207">
        <f t="shared" si="3"/>
        <v>1.7999999999999998</v>
      </c>
      <c r="X23" s="207"/>
      <c r="Y23" s="207"/>
      <c r="Z23" s="207"/>
      <c r="AA23" s="212">
        <f t="shared" si="4"/>
        <v>2.25</v>
      </c>
      <c r="AB23" s="212">
        <f t="shared" si="5"/>
        <v>1.4850000000000001</v>
      </c>
      <c r="AD23" s="219">
        <v>95</v>
      </c>
      <c r="AE23" s="220">
        <v>2.1680000000000001</v>
      </c>
      <c r="AF23" s="227">
        <v>2.2999999999999998</v>
      </c>
      <c r="AG23" s="228">
        <v>-2</v>
      </c>
      <c r="AH23" s="225">
        <v>1.7</v>
      </c>
      <c r="AI23" s="207"/>
      <c r="AJ23" s="207"/>
      <c r="AK23" s="207"/>
      <c r="AL23" s="211"/>
      <c r="AN23" s="211"/>
      <c r="AO23" s="212"/>
      <c r="AP23" s="213"/>
      <c r="AQ23" s="214"/>
      <c r="AR23" s="207"/>
      <c r="AS23" s="207"/>
      <c r="AT23" s="207"/>
      <c r="AU23" s="207"/>
      <c r="AW23" s="211">
        <v>95</v>
      </c>
      <c r="AX23" s="212">
        <v>1.264</v>
      </c>
      <c r="AY23" s="213">
        <v>22.6</v>
      </c>
      <c r="AZ23" s="216">
        <v>-28.6</v>
      </c>
      <c r="BA23" s="207"/>
      <c r="BB23" s="207"/>
      <c r="BC23" s="207"/>
      <c r="BD23" s="207"/>
      <c r="BF23" s="211"/>
      <c r="BG23" s="212"/>
      <c r="BH23" s="213"/>
      <c r="BI23" s="214"/>
      <c r="BJ23" s="207"/>
      <c r="BK23" s="207"/>
      <c r="BL23" s="207"/>
      <c r="BM23" s="207"/>
      <c r="BN23" s="212"/>
      <c r="BO23" s="212"/>
      <c r="BQ23" s="211"/>
      <c r="BR23" s="212"/>
      <c r="BS23" s="213"/>
      <c r="BT23" s="214"/>
      <c r="BU23" s="207"/>
      <c r="BV23" s="207"/>
      <c r="BW23" s="207"/>
      <c r="BX23" s="207"/>
      <c r="BY23" s="212"/>
      <c r="BZ23" s="212"/>
      <c r="CF23" s="219">
        <v>95</v>
      </c>
      <c r="CG23" s="220">
        <v>1.4850000000000001</v>
      </c>
      <c r="CH23" s="221">
        <v>0.4</v>
      </c>
      <c r="CI23" s="221">
        <v>-0.6</v>
      </c>
      <c r="CJ23" s="221">
        <v>1.8</v>
      </c>
      <c r="CK23" s="207"/>
      <c r="CL23" s="207"/>
      <c r="CM23" s="207"/>
      <c r="CO23" s="219">
        <v>95</v>
      </c>
      <c r="CP23" s="220">
        <v>2.25</v>
      </c>
      <c r="CQ23" s="221">
        <v>0.4</v>
      </c>
      <c r="CR23" s="221">
        <v>-0.7</v>
      </c>
      <c r="CS23" s="221">
        <v>1.8</v>
      </c>
      <c r="CT23" s="207"/>
      <c r="CU23" s="207"/>
      <c r="CV23" s="207"/>
    </row>
    <row r="24" spans="1:100" s="215" customFormat="1" x14ac:dyDescent="0.15">
      <c r="A24" s="211">
        <v>100</v>
      </c>
      <c r="B24" s="212">
        <v>69.77</v>
      </c>
      <c r="C24" s="213">
        <v>8.48</v>
      </c>
      <c r="D24" s="214">
        <v>8.7899999999999991</v>
      </c>
      <c r="E24" s="207">
        <v>3.23</v>
      </c>
      <c r="F24" s="207">
        <v>1.88</v>
      </c>
      <c r="G24" s="207">
        <v>2.63</v>
      </c>
      <c r="H24" s="218">
        <v>1.0418000000000001</v>
      </c>
      <c r="J24" s="211">
        <v>100</v>
      </c>
      <c r="K24" s="212">
        <v>5.44</v>
      </c>
      <c r="L24" s="213">
        <v>0.56399999999999995</v>
      </c>
      <c r="M24" s="214">
        <v>0.29399999999999998</v>
      </c>
      <c r="N24" s="207">
        <v>1.881</v>
      </c>
      <c r="O24" s="207">
        <v>1.7729999999999999</v>
      </c>
      <c r="P24" s="207">
        <v>0.628</v>
      </c>
      <c r="Q24" s="207"/>
      <c r="S24" s="211">
        <v>100</v>
      </c>
      <c r="T24" s="212">
        <f t="shared" si="0"/>
        <v>3.214</v>
      </c>
      <c r="U24" s="213">
        <f t="shared" si="1"/>
        <v>0.37927815805849407</v>
      </c>
      <c r="V24" s="216">
        <f t="shared" si="2"/>
        <v>-0.69999999999999984</v>
      </c>
      <c r="W24" s="207">
        <f t="shared" si="3"/>
        <v>1.8396390790292469</v>
      </c>
      <c r="X24" s="207"/>
      <c r="Y24" s="207"/>
      <c r="Z24" s="207"/>
      <c r="AA24" s="212">
        <f t="shared" si="4"/>
        <v>1.94</v>
      </c>
      <c r="AB24" s="212">
        <f t="shared" si="5"/>
        <v>1.274</v>
      </c>
      <c r="AD24" s="219">
        <v>100</v>
      </c>
      <c r="AE24" s="220">
        <v>1.89</v>
      </c>
      <c r="AF24" s="227">
        <v>2.4</v>
      </c>
      <c r="AG24" s="228">
        <v>-2.2999999999999998</v>
      </c>
      <c r="AH24" s="225">
        <v>1.6</v>
      </c>
      <c r="AI24" s="207"/>
      <c r="AJ24" s="207"/>
      <c r="AK24" s="207"/>
      <c r="AL24" s="211"/>
      <c r="AN24" s="211"/>
      <c r="AO24" s="212"/>
      <c r="AP24" s="213"/>
      <c r="AQ24" s="214"/>
      <c r="AR24" s="207"/>
      <c r="AS24" s="207"/>
      <c r="AT24" s="207"/>
      <c r="AU24" s="207"/>
      <c r="AW24" s="211">
        <v>100</v>
      </c>
      <c r="AX24" s="212">
        <v>1.0900000000000001</v>
      </c>
      <c r="AY24" s="213">
        <v>22.3</v>
      </c>
      <c r="AZ24" s="216">
        <v>-27.7</v>
      </c>
      <c r="BA24" s="207"/>
      <c r="BB24" s="207"/>
      <c r="BC24" s="207"/>
      <c r="BD24" s="207"/>
      <c r="BF24" s="211"/>
      <c r="BG24" s="212"/>
      <c r="BH24" s="213"/>
      <c r="BI24" s="214"/>
      <c r="BJ24" s="207"/>
      <c r="BK24" s="207"/>
      <c r="BL24" s="207"/>
      <c r="BM24" s="207"/>
      <c r="BN24" s="212"/>
      <c r="BO24" s="212"/>
      <c r="BQ24" s="211"/>
      <c r="BR24" s="212"/>
      <c r="BS24" s="213"/>
      <c r="BT24" s="214"/>
      <c r="BU24" s="207"/>
      <c r="BV24" s="207"/>
      <c r="BW24" s="207"/>
      <c r="BX24" s="207"/>
      <c r="BY24" s="212"/>
      <c r="BZ24" s="212"/>
      <c r="CF24" s="219">
        <v>100</v>
      </c>
      <c r="CG24" s="220">
        <v>1.274</v>
      </c>
      <c r="CH24" s="221">
        <v>0.5</v>
      </c>
      <c r="CI24" s="221">
        <v>-0.7</v>
      </c>
      <c r="CJ24" s="221">
        <v>1.9</v>
      </c>
      <c r="CK24" s="207"/>
      <c r="CL24" s="207"/>
      <c r="CM24" s="207"/>
      <c r="CO24" s="219">
        <v>100</v>
      </c>
      <c r="CP24" s="220">
        <v>1.94</v>
      </c>
      <c r="CQ24" s="221">
        <v>0.3</v>
      </c>
      <c r="CR24" s="221">
        <v>-0.7</v>
      </c>
      <c r="CS24" s="221">
        <v>1.8</v>
      </c>
      <c r="CT24" s="207"/>
      <c r="CU24" s="207"/>
      <c r="CV24" s="207"/>
    </row>
    <row r="25" spans="1:100" s="215" customFormat="1" x14ac:dyDescent="0.15">
      <c r="A25" s="211">
        <v>105</v>
      </c>
      <c r="B25" s="212">
        <v>64.099999999999994</v>
      </c>
      <c r="C25" s="213">
        <v>8.2799999999999994</v>
      </c>
      <c r="D25" s="214">
        <v>8.6300000000000008</v>
      </c>
      <c r="E25" s="207">
        <v>3.2</v>
      </c>
      <c r="F25" s="207">
        <v>1.86</v>
      </c>
      <c r="G25" s="207">
        <v>2.6</v>
      </c>
      <c r="H25" s="218">
        <v>1.0436000000000001</v>
      </c>
      <c r="J25" s="211">
        <v>105</v>
      </c>
      <c r="K25" s="212">
        <v>5.2190000000000003</v>
      </c>
      <c r="L25" s="213">
        <v>0.55600000000000005</v>
      </c>
      <c r="M25" s="214">
        <v>0.27400000000000002</v>
      </c>
      <c r="N25" s="207">
        <v>1.8779999999999999</v>
      </c>
      <c r="O25" s="207">
        <v>1.7729999999999999</v>
      </c>
      <c r="P25" s="207">
        <v>0.61899999999999999</v>
      </c>
      <c r="Q25" s="207"/>
      <c r="S25" s="211">
        <v>105</v>
      </c>
      <c r="T25" s="212">
        <f t="shared" si="0"/>
        <v>2.7809999999999997</v>
      </c>
      <c r="U25" s="213">
        <f t="shared" si="1"/>
        <v>0.46048184106436535</v>
      </c>
      <c r="V25" s="216">
        <f t="shared" si="2"/>
        <v>-0.70000000000000007</v>
      </c>
      <c r="W25" s="207">
        <f t="shared" si="3"/>
        <v>1.8395181589356351</v>
      </c>
      <c r="X25" s="207"/>
      <c r="Y25" s="207"/>
      <c r="Z25" s="207"/>
      <c r="AA25" s="212">
        <f t="shared" si="4"/>
        <v>1.6819999999999999</v>
      </c>
      <c r="AB25" s="212">
        <f t="shared" si="5"/>
        <v>1.099</v>
      </c>
      <c r="AD25" s="219">
        <v>105</v>
      </c>
      <c r="AE25" s="220">
        <v>1.6539999999999999</v>
      </c>
      <c r="AF25" s="227">
        <v>2.6</v>
      </c>
      <c r="AG25" s="228">
        <v>-2.2999999999999998</v>
      </c>
      <c r="AH25" s="225">
        <v>1.6</v>
      </c>
      <c r="AI25" s="207"/>
      <c r="AJ25" s="207"/>
      <c r="AK25" s="207"/>
      <c r="AL25" s="211"/>
      <c r="AN25" s="211"/>
      <c r="AO25" s="212"/>
      <c r="AP25" s="213"/>
      <c r="AQ25" s="214"/>
      <c r="AR25" s="207"/>
      <c r="AS25" s="207"/>
      <c r="AT25" s="207"/>
      <c r="AU25" s="207"/>
      <c r="AW25" s="211">
        <v>105</v>
      </c>
      <c r="AX25" s="212">
        <v>0.94330000000000003</v>
      </c>
      <c r="AY25" s="213">
        <v>21.8</v>
      </c>
      <c r="AZ25" s="216">
        <v>-26.9</v>
      </c>
      <c r="BA25" s="207"/>
      <c r="BB25" s="207"/>
      <c r="BC25" s="207"/>
      <c r="BD25" s="207"/>
      <c r="BF25" s="211"/>
      <c r="BG25" s="212"/>
      <c r="BH25" s="213"/>
      <c r="BI25" s="214"/>
      <c r="BJ25" s="207"/>
      <c r="BK25" s="207"/>
      <c r="BL25" s="207"/>
      <c r="BM25" s="207"/>
      <c r="BN25" s="212"/>
      <c r="BO25" s="212"/>
      <c r="BQ25" s="211"/>
      <c r="BR25" s="212"/>
      <c r="BS25" s="213"/>
      <c r="BT25" s="214"/>
      <c r="BU25" s="207"/>
      <c r="BV25" s="207"/>
      <c r="BW25" s="207"/>
      <c r="BX25" s="207"/>
      <c r="BY25" s="212"/>
      <c r="BZ25" s="212"/>
      <c r="CF25" s="219">
        <v>105</v>
      </c>
      <c r="CG25" s="220">
        <v>1.099</v>
      </c>
      <c r="CH25" s="221">
        <v>0.4</v>
      </c>
      <c r="CI25" s="221">
        <v>-0.7</v>
      </c>
      <c r="CJ25" s="221">
        <v>1.9</v>
      </c>
      <c r="CK25" s="207"/>
      <c r="CL25" s="207"/>
      <c r="CM25" s="207"/>
      <c r="CO25" s="219">
        <v>105</v>
      </c>
      <c r="CP25" s="220">
        <v>1.6819999999999999</v>
      </c>
      <c r="CQ25" s="221">
        <v>0.5</v>
      </c>
      <c r="CR25" s="221">
        <v>-0.7</v>
      </c>
      <c r="CS25" s="221">
        <v>1.8</v>
      </c>
      <c r="CT25" s="207"/>
      <c r="CU25" s="207"/>
      <c r="CV25" s="207"/>
    </row>
    <row r="26" spans="1:100" s="215" customFormat="1" x14ac:dyDescent="0.15">
      <c r="A26" s="211">
        <v>110</v>
      </c>
      <c r="B26" s="212">
        <v>59.1</v>
      </c>
      <c r="C26" s="213">
        <v>8.09</v>
      </c>
      <c r="D26" s="214">
        <v>8.49</v>
      </c>
      <c r="E26" s="207">
        <v>3.17</v>
      </c>
      <c r="F26" s="207">
        <v>1.85</v>
      </c>
      <c r="G26" s="207">
        <v>2.58</v>
      </c>
      <c r="H26" s="218">
        <v>1.0455000000000001</v>
      </c>
      <c r="J26" s="211">
        <v>110</v>
      </c>
      <c r="K26" s="212">
        <v>5.0090000000000003</v>
      </c>
      <c r="L26" s="213">
        <v>0.54</v>
      </c>
      <c r="M26" s="214">
        <v>0.26300000000000001</v>
      </c>
      <c r="N26" s="207">
        <v>1.877</v>
      </c>
      <c r="O26" s="207">
        <v>1.774</v>
      </c>
      <c r="P26" s="207">
        <v>0.61099999999999999</v>
      </c>
      <c r="Q26" s="207"/>
      <c r="S26" s="211">
        <v>110</v>
      </c>
      <c r="T26" s="212">
        <f t="shared" si="0"/>
        <v>2.4176000000000002</v>
      </c>
      <c r="U26" s="213">
        <f t="shared" si="1"/>
        <v>0.36059728656518858</v>
      </c>
      <c r="V26" s="216">
        <f t="shared" si="2"/>
        <v>-0.72119457313037716</v>
      </c>
      <c r="W26" s="207">
        <f t="shared" si="3"/>
        <v>1.8788054268696228</v>
      </c>
      <c r="X26" s="207"/>
      <c r="Y26" s="207"/>
      <c r="Z26" s="207"/>
      <c r="AA26" s="212">
        <f t="shared" si="4"/>
        <v>1.4650000000000001</v>
      </c>
      <c r="AB26" s="212">
        <f t="shared" si="5"/>
        <v>0.9526</v>
      </c>
      <c r="AD26" s="219">
        <v>110</v>
      </c>
      <c r="AE26" s="220">
        <v>1.454</v>
      </c>
      <c r="AF26" s="227">
        <v>2.9</v>
      </c>
      <c r="AG26" s="228">
        <v>-2.5</v>
      </c>
      <c r="AH26" s="225">
        <v>1.6</v>
      </c>
      <c r="AI26" s="207"/>
      <c r="AJ26" s="207"/>
      <c r="AK26" s="207"/>
      <c r="AL26" s="211"/>
      <c r="AN26" s="211"/>
      <c r="AO26" s="212"/>
      <c r="AP26" s="213"/>
      <c r="AQ26" s="214"/>
      <c r="AR26" s="207"/>
      <c r="AS26" s="207"/>
      <c r="AT26" s="207"/>
      <c r="AU26" s="207"/>
      <c r="AW26" s="211">
        <v>110</v>
      </c>
      <c r="AX26" s="212">
        <v>0.8216</v>
      </c>
      <c r="AY26" s="213">
        <v>21.3</v>
      </c>
      <c r="AZ26" s="216">
        <v>-26.1</v>
      </c>
      <c r="BA26" s="207"/>
      <c r="BB26" s="207"/>
      <c r="BC26" s="207"/>
      <c r="BD26" s="207"/>
      <c r="BF26" s="211"/>
      <c r="BG26" s="212"/>
      <c r="BH26" s="213"/>
      <c r="BI26" s="214"/>
      <c r="BJ26" s="207"/>
      <c r="BK26" s="207"/>
      <c r="BL26" s="207"/>
      <c r="BM26" s="207"/>
      <c r="BN26" s="212"/>
      <c r="BO26" s="212"/>
      <c r="BQ26" s="211"/>
      <c r="BR26" s="212"/>
      <c r="BS26" s="213"/>
      <c r="BT26" s="214"/>
      <c r="BU26" s="207"/>
      <c r="BV26" s="207"/>
      <c r="BW26" s="207"/>
      <c r="BX26" s="207"/>
      <c r="BY26" s="212"/>
      <c r="BZ26" s="212"/>
      <c r="CF26" s="219">
        <v>110</v>
      </c>
      <c r="CG26" s="220">
        <v>0.9526</v>
      </c>
      <c r="CH26" s="221">
        <v>0.3</v>
      </c>
      <c r="CI26" s="221">
        <v>-0.6</v>
      </c>
      <c r="CJ26" s="221">
        <v>2</v>
      </c>
      <c r="CK26" s="207"/>
      <c r="CL26" s="207"/>
      <c r="CM26" s="207"/>
      <c r="CO26" s="219">
        <v>110</v>
      </c>
      <c r="CP26" s="220">
        <v>1.4650000000000001</v>
      </c>
      <c r="CQ26" s="221">
        <v>0.4</v>
      </c>
      <c r="CR26" s="221">
        <v>-0.8</v>
      </c>
      <c r="CS26" s="221">
        <v>1.8</v>
      </c>
      <c r="CT26" s="207"/>
      <c r="CU26" s="207"/>
      <c r="CV26" s="207"/>
    </row>
    <row r="27" spans="1:100" s="215" customFormat="1" x14ac:dyDescent="0.15">
      <c r="A27" s="211">
        <v>115</v>
      </c>
      <c r="B27" s="212">
        <v>54.68</v>
      </c>
      <c r="C27" s="213">
        <v>7.93</v>
      </c>
      <c r="D27" s="214">
        <v>8.36</v>
      </c>
      <c r="E27" s="207">
        <v>3.14</v>
      </c>
      <c r="F27" s="207">
        <v>1.83</v>
      </c>
      <c r="G27" s="207">
        <v>2.5499999999999998</v>
      </c>
      <c r="H27" s="218">
        <v>1.0474000000000001</v>
      </c>
      <c r="J27" s="211">
        <v>115</v>
      </c>
      <c r="K27" s="212">
        <v>4.8109999999999999</v>
      </c>
      <c r="L27" s="213">
        <v>0.52100000000000002</v>
      </c>
      <c r="M27" s="214">
        <v>0.25600000000000001</v>
      </c>
      <c r="N27" s="207">
        <v>1.875</v>
      </c>
      <c r="O27" s="207">
        <v>1.776</v>
      </c>
      <c r="P27" s="207">
        <v>0.60299999999999998</v>
      </c>
      <c r="Q27" s="207"/>
      <c r="S27" s="211">
        <v>115</v>
      </c>
      <c r="T27" s="212">
        <f t="shared" si="0"/>
        <v>2.1098999999999997</v>
      </c>
      <c r="U27" s="213">
        <f t="shared" si="1"/>
        <v>0.40000000000000008</v>
      </c>
      <c r="V27" s="216">
        <f t="shared" si="2"/>
        <v>-0.66071377790416608</v>
      </c>
      <c r="W27" s="207">
        <f t="shared" si="3"/>
        <v>1.8392862220958341</v>
      </c>
      <c r="X27" s="207"/>
      <c r="Y27" s="207"/>
      <c r="Z27" s="207"/>
      <c r="AA27" s="212">
        <f t="shared" si="4"/>
        <v>1.2809999999999999</v>
      </c>
      <c r="AB27" s="212">
        <f t="shared" si="5"/>
        <v>0.82889999999999997</v>
      </c>
      <c r="AD27" s="219">
        <v>115</v>
      </c>
      <c r="AE27" s="220">
        <v>1.284</v>
      </c>
      <c r="AF27" s="227">
        <v>3.2</v>
      </c>
      <c r="AG27" s="228">
        <v>-2.6</v>
      </c>
      <c r="AH27" s="225">
        <v>1.6</v>
      </c>
      <c r="AI27" s="207"/>
      <c r="AJ27" s="207"/>
      <c r="AK27" s="207"/>
      <c r="AL27" s="211"/>
      <c r="AN27" s="211"/>
      <c r="AO27" s="212"/>
      <c r="AP27" s="213"/>
      <c r="AQ27" s="214"/>
      <c r="AR27" s="207"/>
      <c r="AS27" s="207"/>
      <c r="AT27" s="207"/>
      <c r="AU27" s="207"/>
      <c r="AW27" s="211">
        <v>115</v>
      </c>
      <c r="AX27" s="212">
        <v>0.71709999999999996</v>
      </c>
      <c r="AY27" s="213">
        <v>20.7</v>
      </c>
      <c r="AZ27" s="216">
        <v>-25.3</v>
      </c>
      <c r="BA27" s="207"/>
      <c r="BB27" s="207"/>
      <c r="BC27" s="207"/>
      <c r="BD27" s="207"/>
      <c r="BF27" s="211"/>
      <c r="BG27" s="212"/>
      <c r="BH27" s="213"/>
      <c r="BI27" s="214"/>
      <c r="BJ27" s="207"/>
      <c r="BK27" s="207"/>
      <c r="BL27" s="207"/>
      <c r="BM27" s="207"/>
      <c r="BN27" s="212"/>
      <c r="BO27" s="212"/>
      <c r="BQ27" s="211"/>
      <c r="BR27" s="212"/>
      <c r="BS27" s="213"/>
      <c r="BT27" s="214"/>
      <c r="BU27" s="207"/>
      <c r="BV27" s="207"/>
      <c r="BW27" s="207"/>
      <c r="BX27" s="207"/>
      <c r="BY27" s="212"/>
      <c r="BZ27" s="212"/>
      <c r="CF27" s="219">
        <v>115</v>
      </c>
      <c r="CG27" s="220">
        <v>0.82889999999999997</v>
      </c>
      <c r="CH27" s="221">
        <v>0.4</v>
      </c>
      <c r="CI27" s="221">
        <v>-0.6</v>
      </c>
      <c r="CJ27" s="221">
        <v>1.9</v>
      </c>
      <c r="CK27" s="207"/>
      <c r="CL27" s="207"/>
      <c r="CM27" s="207"/>
      <c r="CO27" s="219">
        <v>115</v>
      </c>
      <c r="CP27" s="220">
        <v>1.2809999999999999</v>
      </c>
      <c r="CQ27" s="221">
        <v>0.4</v>
      </c>
      <c r="CR27" s="221">
        <v>-0.7</v>
      </c>
      <c r="CS27" s="221">
        <v>1.8</v>
      </c>
      <c r="CT27" s="207"/>
      <c r="CU27" s="207"/>
      <c r="CV27" s="207"/>
    </row>
    <row r="28" spans="1:100" s="215" customFormat="1" x14ac:dyDescent="0.15">
      <c r="A28" s="211">
        <v>120</v>
      </c>
      <c r="B28" s="212">
        <v>50.76</v>
      </c>
      <c r="C28" s="213">
        <v>7.78</v>
      </c>
      <c r="D28" s="214">
        <v>8.24</v>
      </c>
      <c r="E28" s="207">
        <v>3.12</v>
      </c>
      <c r="F28" s="207">
        <v>1.82</v>
      </c>
      <c r="G28" s="207">
        <v>2.5299999999999998</v>
      </c>
      <c r="H28" s="218">
        <v>1.0494000000000001</v>
      </c>
      <c r="J28" s="211">
        <v>120</v>
      </c>
      <c r="K28" s="212">
        <v>4.6230000000000002</v>
      </c>
      <c r="L28" s="213">
        <v>0.50700000000000001</v>
      </c>
      <c r="M28" s="214">
        <v>0.24099999999999999</v>
      </c>
      <c r="N28" s="207">
        <v>1.8740000000000001</v>
      </c>
      <c r="O28" s="207">
        <v>1.7769999999999999</v>
      </c>
      <c r="P28" s="207">
        <v>0.59499999999999997</v>
      </c>
      <c r="Q28" s="207"/>
      <c r="S28" s="211">
        <v>120</v>
      </c>
      <c r="T28" s="212">
        <f t="shared" si="0"/>
        <v>1.8483000000000001</v>
      </c>
      <c r="U28" s="213">
        <f t="shared" si="1"/>
        <v>0.46081263864091326</v>
      </c>
      <c r="V28" s="216">
        <f t="shared" si="2"/>
        <v>-0.6</v>
      </c>
      <c r="W28" s="207">
        <f t="shared" si="3"/>
        <v>1.8391873613590868</v>
      </c>
      <c r="X28" s="207"/>
      <c r="Y28" s="207"/>
      <c r="Z28" s="207"/>
      <c r="AA28" s="212">
        <f t="shared" si="4"/>
        <v>1.1240000000000001</v>
      </c>
      <c r="AB28" s="212">
        <f t="shared" si="5"/>
        <v>0.72430000000000005</v>
      </c>
      <c r="AD28" s="219">
        <v>120</v>
      </c>
      <c r="AE28" s="220">
        <v>1.1379999999999999</v>
      </c>
      <c r="AF28" s="227">
        <v>3.4</v>
      </c>
      <c r="AG28" s="228">
        <v>-2.8</v>
      </c>
      <c r="AH28" s="225">
        <v>1.7</v>
      </c>
      <c r="AI28" s="207"/>
      <c r="AJ28" s="207"/>
      <c r="AK28" s="207"/>
      <c r="AL28" s="211"/>
      <c r="AN28" s="211"/>
      <c r="AO28" s="212"/>
      <c r="AP28" s="213"/>
      <c r="AQ28" s="214"/>
      <c r="AR28" s="207"/>
      <c r="AS28" s="207"/>
      <c r="AT28" s="207"/>
      <c r="AU28" s="207"/>
      <c r="AW28" s="211">
        <v>120</v>
      </c>
      <c r="AX28" s="212">
        <v>0.62880000000000003</v>
      </c>
      <c r="AY28" s="213">
        <v>20.399999999999999</v>
      </c>
      <c r="AZ28" s="216">
        <v>-24.7</v>
      </c>
      <c r="BA28" s="207"/>
      <c r="BB28" s="207"/>
      <c r="BC28" s="207"/>
      <c r="BD28" s="207"/>
      <c r="BF28" s="211"/>
      <c r="BG28" s="212"/>
      <c r="BH28" s="213"/>
      <c r="BI28" s="214"/>
      <c r="BJ28" s="207"/>
      <c r="BK28" s="207"/>
      <c r="BL28" s="207"/>
      <c r="BM28" s="207"/>
      <c r="BN28" s="212"/>
      <c r="BO28" s="212"/>
      <c r="BQ28" s="211"/>
      <c r="BR28" s="212"/>
      <c r="BS28" s="213"/>
      <c r="BT28" s="214"/>
      <c r="BU28" s="207"/>
      <c r="BV28" s="207"/>
      <c r="BW28" s="207"/>
      <c r="BX28" s="207"/>
      <c r="BY28" s="212"/>
      <c r="BZ28" s="212"/>
      <c r="CF28" s="219">
        <v>120</v>
      </c>
      <c r="CG28" s="220">
        <v>0.72430000000000005</v>
      </c>
      <c r="CH28" s="221">
        <v>0.4</v>
      </c>
      <c r="CI28" s="221">
        <v>-0.6</v>
      </c>
      <c r="CJ28" s="221">
        <v>1.9</v>
      </c>
      <c r="CK28" s="207"/>
      <c r="CL28" s="207"/>
      <c r="CM28" s="207"/>
      <c r="CO28" s="219">
        <v>120</v>
      </c>
      <c r="CP28" s="220">
        <v>1.1240000000000001</v>
      </c>
      <c r="CQ28" s="221">
        <v>0.5</v>
      </c>
      <c r="CR28" s="221">
        <v>-0.6</v>
      </c>
      <c r="CS28" s="221">
        <v>1.8</v>
      </c>
      <c r="CT28" s="207"/>
      <c r="CU28" s="207"/>
      <c r="CV28" s="207"/>
    </row>
    <row r="29" spans="1:100" s="215" customFormat="1" x14ac:dyDescent="0.15">
      <c r="A29" s="211">
        <v>125</v>
      </c>
      <c r="B29" s="212">
        <v>47.25</v>
      </c>
      <c r="C29" s="213">
        <v>7.64</v>
      </c>
      <c r="D29" s="214">
        <v>8.1300000000000008</v>
      </c>
      <c r="E29" s="207">
        <v>3.09</v>
      </c>
      <c r="F29" s="207">
        <v>1.81</v>
      </c>
      <c r="G29" s="207">
        <v>2.5099999999999998</v>
      </c>
      <c r="H29" s="218">
        <v>1.0513999999999999</v>
      </c>
      <c r="J29" s="211">
        <v>125</v>
      </c>
      <c r="K29" s="212">
        <v>4.4450000000000003</v>
      </c>
      <c r="L29" s="213">
        <v>0.49099999999999999</v>
      </c>
      <c r="M29" s="214">
        <v>0.23200000000000001</v>
      </c>
      <c r="N29" s="207">
        <v>1.873</v>
      </c>
      <c r="O29" s="207">
        <v>1.778</v>
      </c>
      <c r="P29" s="207">
        <v>0.58799999999999997</v>
      </c>
      <c r="Q29" s="207"/>
      <c r="S29" s="211">
        <v>125</v>
      </c>
      <c r="T29" s="212">
        <f t="shared" si="0"/>
        <v>1.6268</v>
      </c>
      <c r="U29" s="213">
        <f t="shared" si="1"/>
        <v>0.37805507745266781</v>
      </c>
      <c r="V29" s="216">
        <f t="shared" si="2"/>
        <v>-0.72194492254733222</v>
      </c>
      <c r="W29" s="207">
        <f t="shared" si="3"/>
        <v>1.839027538726334</v>
      </c>
      <c r="X29" s="207"/>
      <c r="Y29" s="207"/>
      <c r="Z29" s="207"/>
      <c r="AA29" s="212">
        <f t="shared" si="4"/>
        <v>0.9919</v>
      </c>
      <c r="AB29" s="212">
        <f t="shared" si="5"/>
        <v>0.63490000000000002</v>
      </c>
      <c r="AD29" s="219">
        <v>125</v>
      </c>
      <c r="AE29" s="220">
        <v>1.014</v>
      </c>
      <c r="AF29" s="227">
        <v>3.5</v>
      </c>
      <c r="AG29" s="228">
        <v>-3</v>
      </c>
      <c r="AH29" s="225">
        <v>1.6</v>
      </c>
      <c r="AI29" s="207"/>
      <c r="AJ29" s="207"/>
      <c r="AK29" s="207"/>
      <c r="AL29" s="211"/>
      <c r="AN29" s="211"/>
      <c r="AO29" s="212"/>
      <c r="AP29" s="213"/>
      <c r="AQ29" s="214"/>
      <c r="AR29" s="207"/>
      <c r="AS29" s="207"/>
      <c r="AT29" s="207"/>
      <c r="AU29" s="207"/>
      <c r="AW29" s="211">
        <v>125</v>
      </c>
      <c r="AX29" s="212">
        <v>0.55289999999999995</v>
      </c>
      <c r="AY29" s="213">
        <v>20</v>
      </c>
      <c r="AZ29" s="216">
        <v>-24</v>
      </c>
      <c r="BA29" s="207"/>
      <c r="BB29" s="207"/>
      <c r="BC29" s="207"/>
      <c r="BD29" s="207"/>
      <c r="BF29" s="211"/>
      <c r="BG29" s="212"/>
      <c r="BH29" s="213"/>
      <c r="BI29" s="214"/>
      <c r="BJ29" s="207"/>
      <c r="BK29" s="207"/>
      <c r="BL29" s="207"/>
      <c r="BM29" s="207"/>
      <c r="BN29" s="212"/>
      <c r="BO29" s="212"/>
      <c r="BQ29" s="211"/>
      <c r="BR29" s="212"/>
      <c r="BS29" s="213"/>
      <c r="BT29" s="214"/>
      <c r="BU29" s="207"/>
      <c r="BV29" s="207"/>
      <c r="BW29" s="207"/>
      <c r="BX29" s="207"/>
      <c r="BY29" s="212"/>
      <c r="BZ29" s="212"/>
      <c r="CF29" s="219">
        <v>125</v>
      </c>
      <c r="CG29" s="220">
        <v>0.63490000000000002</v>
      </c>
      <c r="CH29" s="221">
        <v>0.5</v>
      </c>
      <c r="CI29" s="221">
        <v>-0.6</v>
      </c>
      <c r="CJ29" s="221">
        <v>1.9</v>
      </c>
      <c r="CK29" s="207"/>
      <c r="CL29" s="207"/>
      <c r="CM29" s="207"/>
      <c r="CO29" s="219">
        <v>125</v>
      </c>
      <c r="CP29" s="220">
        <v>0.9919</v>
      </c>
      <c r="CQ29" s="221">
        <v>0.3</v>
      </c>
      <c r="CR29" s="221">
        <v>-0.8</v>
      </c>
      <c r="CS29" s="221">
        <v>1.8</v>
      </c>
      <c r="CT29" s="207"/>
      <c r="CU29" s="207"/>
      <c r="CV29" s="207"/>
    </row>
    <row r="30" spans="1:100" s="215" customFormat="1" x14ac:dyDescent="0.15">
      <c r="A30" s="211">
        <v>130</v>
      </c>
      <c r="B30" s="212">
        <v>44.11</v>
      </c>
      <c r="C30" s="213">
        <v>7.51</v>
      </c>
      <c r="D30" s="214">
        <v>8.02</v>
      </c>
      <c r="E30" s="207">
        <v>3.07</v>
      </c>
      <c r="F30" s="207">
        <v>1.8</v>
      </c>
      <c r="G30" s="207">
        <v>2.4900000000000002</v>
      </c>
      <c r="H30" s="218">
        <v>1.0533999999999999</v>
      </c>
      <c r="J30" s="211">
        <v>130</v>
      </c>
      <c r="K30" s="212">
        <v>4.2759999999999998</v>
      </c>
      <c r="L30" s="213">
        <v>0.47599999999999998</v>
      </c>
      <c r="M30" s="214">
        <v>0.223</v>
      </c>
      <c r="N30" s="207">
        <v>1.8720000000000001</v>
      </c>
      <c r="O30" s="207">
        <v>1.7789999999999999</v>
      </c>
      <c r="P30" s="207">
        <v>0.57999999999999996</v>
      </c>
      <c r="Q30" s="207"/>
      <c r="S30" s="211">
        <v>130</v>
      </c>
      <c r="T30" s="212">
        <f t="shared" si="0"/>
        <v>1.4369999999999998</v>
      </c>
      <c r="U30" s="213">
        <f t="shared" si="1"/>
        <v>0.46104384133611698</v>
      </c>
      <c r="V30" s="216">
        <f t="shared" si="2"/>
        <v>-0.7</v>
      </c>
      <c r="W30" s="207">
        <f t="shared" si="3"/>
        <v>1.8389561586638832</v>
      </c>
      <c r="X30" s="207"/>
      <c r="Y30" s="207"/>
      <c r="Z30" s="207"/>
      <c r="AA30" s="212">
        <f t="shared" si="4"/>
        <v>0.87719999999999998</v>
      </c>
      <c r="AB30" s="212">
        <f t="shared" si="5"/>
        <v>0.55979999999999996</v>
      </c>
      <c r="AD30" s="219">
        <v>130</v>
      </c>
      <c r="AE30" s="220">
        <v>0.90439999999999998</v>
      </c>
      <c r="AF30" s="227">
        <v>3.8</v>
      </c>
      <c r="AG30" s="228">
        <v>-3.1</v>
      </c>
      <c r="AH30" s="225">
        <v>1.6</v>
      </c>
      <c r="AI30" s="207"/>
      <c r="AJ30" s="207"/>
      <c r="AK30" s="207"/>
      <c r="AL30" s="211"/>
      <c r="AN30" s="211"/>
      <c r="AO30" s="212"/>
      <c r="AP30" s="213"/>
      <c r="AQ30" s="214"/>
      <c r="AR30" s="207"/>
      <c r="AS30" s="207"/>
      <c r="AT30" s="207"/>
      <c r="AU30" s="207"/>
      <c r="AW30" s="211">
        <v>130</v>
      </c>
      <c r="AX30" s="212">
        <v>0.48780000000000001</v>
      </c>
      <c r="AY30" s="213">
        <v>21.4</v>
      </c>
      <c r="AZ30" s="216">
        <v>-23.5</v>
      </c>
      <c r="BA30" s="207"/>
      <c r="BB30" s="207"/>
      <c r="BC30" s="207"/>
      <c r="BD30" s="207"/>
      <c r="BF30" s="211"/>
      <c r="BG30" s="212"/>
      <c r="BH30" s="213"/>
      <c r="BI30" s="214"/>
      <c r="BJ30" s="207"/>
      <c r="BK30" s="207"/>
      <c r="BL30" s="207"/>
      <c r="BM30" s="207"/>
      <c r="BN30" s="212"/>
      <c r="BO30" s="212"/>
      <c r="BQ30" s="211"/>
      <c r="BR30" s="212"/>
      <c r="BS30" s="213"/>
      <c r="BT30" s="214"/>
      <c r="BU30" s="207"/>
      <c r="BV30" s="207"/>
      <c r="BW30" s="207"/>
      <c r="BX30" s="207"/>
      <c r="BY30" s="212"/>
      <c r="BZ30" s="212"/>
      <c r="CF30" s="219">
        <v>130</v>
      </c>
      <c r="CG30" s="220">
        <v>0.55979999999999996</v>
      </c>
      <c r="CH30" s="221">
        <v>0.4</v>
      </c>
      <c r="CI30" s="221">
        <v>-0.7</v>
      </c>
      <c r="CJ30" s="221">
        <v>1.9</v>
      </c>
      <c r="CK30" s="207"/>
      <c r="CL30" s="207"/>
      <c r="CM30" s="207"/>
      <c r="CO30" s="219">
        <v>130</v>
      </c>
      <c r="CP30" s="220">
        <v>0.87719999999999998</v>
      </c>
      <c r="CQ30" s="221">
        <v>0.5</v>
      </c>
      <c r="CR30" s="221">
        <v>-0.7</v>
      </c>
      <c r="CS30" s="221">
        <v>1.8</v>
      </c>
      <c r="CT30" s="207"/>
      <c r="CU30" s="207"/>
      <c r="CV30" s="207"/>
    </row>
    <row r="31" spans="1:100" s="215" customFormat="1" x14ac:dyDescent="0.15">
      <c r="A31" s="211">
        <v>135</v>
      </c>
      <c r="B31" s="212">
        <v>41.27</v>
      </c>
      <c r="C31" s="213">
        <v>7.39</v>
      </c>
      <c r="D31" s="214">
        <v>7.92</v>
      </c>
      <c r="E31" s="207">
        <v>3.06</v>
      </c>
      <c r="F31" s="207">
        <v>1.79</v>
      </c>
      <c r="G31" s="207">
        <v>2.4700000000000002</v>
      </c>
      <c r="H31" s="218">
        <v>1.0552999999999999</v>
      </c>
      <c r="J31" s="211">
        <v>135</v>
      </c>
      <c r="K31" s="212">
        <v>4.1150000000000002</v>
      </c>
      <c r="L31" s="213">
        <v>0.46200000000000002</v>
      </c>
      <c r="M31" s="214">
        <v>0.215</v>
      </c>
      <c r="N31" s="207">
        <v>1.871</v>
      </c>
      <c r="O31" s="207">
        <v>1.782</v>
      </c>
      <c r="P31" s="207">
        <v>0.57299999999999995</v>
      </c>
      <c r="Q31" s="207"/>
      <c r="S31" s="211">
        <v>135</v>
      </c>
      <c r="T31" s="212">
        <f t="shared" si="0"/>
        <v>1.2722</v>
      </c>
      <c r="U31" s="213">
        <f t="shared" si="1"/>
        <v>0.5</v>
      </c>
      <c r="V31" s="216">
        <f t="shared" si="2"/>
        <v>-0.66116176701776441</v>
      </c>
      <c r="W31" s="207">
        <f t="shared" si="3"/>
        <v>1.8388382329822357</v>
      </c>
      <c r="X31" s="207"/>
      <c r="Y31" s="207"/>
      <c r="Z31" s="207"/>
      <c r="AA31" s="212">
        <f t="shared" si="4"/>
        <v>0.77810000000000001</v>
      </c>
      <c r="AB31" s="212">
        <f t="shared" si="5"/>
        <v>0.49409999999999998</v>
      </c>
      <c r="AD31" s="219">
        <v>135</v>
      </c>
      <c r="AE31" s="220">
        <v>0.80989999999999995</v>
      </c>
      <c r="AF31" s="227">
        <v>4</v>
      </c>
      <c r="AG31" s="228">
        <v>-3.1</v>
      </c>
      <c r="AH31" s="225">
        <v>1.6</v>
      </c>
      <c r="AI31" s="207"/>
      <c r="AJ31" s="207"/>
      <c r="AK31" s="207"/>
      <c r="AL31" s="211"/>
      <c r="AN31" s="211"/>
      <c r="AO31" s="212"/>
      <c r="AP31" s="213"/>
      <c r="AQ31" s="214"/>
      <c r="AR31" s="207"/>
      <c r="AS31" s="207"/>
      <c r="AT31" s="207"/>
      <c r="AU31" s="207"/>
      <c r="AW31" s="211">
        <v>135</v>
      </c>
      <c r="AX31" s="212">
        <v>0.43290000000000001</v>
      </c>
      <c r="AY31" s="213">
        <v>19.399999999999999</v>
      </c>
      <c r="AZ31" s="216">
        <v>-23</v>
      </c>
      <c r="BA31" s="207"/>
      <c r="BB31" s="207"/>
      <c r="BC31" s="207"/>
      <c r="BD31" s="207"/>
      <c r="BF31" s="211"/>
      <c r="BG31" s="212"/>
      <c r="BH31" s="213"/>
      <c r="BI31" s="214"/>
      <c r="BJ31" s="207"/>
      <c r="BK31" s="207"/>
      <c r="BL31" s="207"/>
      <c r="BM31" s="207"/>
      <c r="BN31" s="212"/>
      <c r="BO31" s="212"/>
      <c r="BQ31" s="211"/>
      <c r="BR31" s="212"/>
      <c r="BS31" s="213"/>
      <c r="BT31" s="214"/>
      <c r="BU31" s="207"/>
      <c r="BV31" s="207"/>
      <c r="BW31" s="207"/>
      <c r="BX31" s="207"/>
      <c r="BY31" s="212"/>
      <c r="BZ31" s="212"/>
      <c r="CF31" s="219">
        <v>135</v>
      </c>
      <c r="CG31" s="220">
        <v>0.49409999999999998</v>
      </c>
      <c r="CH31" s="221">
        <v>0.5</v>
      </c>
      <c r="CI31" s="221">
        <v>-0.6</v>
      </c>
      <c r="CJ31" s="221">
        <v>1.9</v>
      </c>
      <c r="CK31" s="207"/>
      <c r="CL31" s="207"/>
      <c r="CM31" s="207"/>
      <c r="CO31" s="219">
        <v>135</v>
      </c>
      <c r="CP31" s="220">
        <v>0.77810000000000001</v>
      </c>
      <c r="CQ31" s="221">
        <v>0.5</v>
      </c>
      <c r="CR31" s="221">
        <v>-0.7</v>
      </c>
      <c r="CS31" s="221">
        <v>1.8</v>
      </c>
      <c r="CT31" s="207"/>
      <c r="CU31" s="207"/>
      <c r="CV31" s="207"/>
    </row>
    <row r="32" spans="1:100" s="215" customFormat="1" x14ac:dyDescent="0.15">
      <c r="A32" s="211">
        <v>140</v>
      </c>
      <c r="B32" s="212">
        <v>38.71</v>
      </c>
      <c r="C32" s="213">
        <v>7.27</v>
      </c>
      <c r="D32" s="214">
        <v>7.83</v>
      </c>
      <c r="E32" s="207">
        <v>3.04</v>
      </c>
      <c r="F32" s="207">
        <v>1.79</v>
      </c>
      <c r="G32" s="207">
        <v>2.46</v>
      </c>
      <c r="H32" s="218">
        <v>1.0570999999999999</v>
      </c>
      <c r="J32" s="211">
        <v>140</v>
      </c>
      <c r="K32" s="212">
        <v>3.9630000000000001</v>
      </c>
      <c r="L32" s="213">
        <v>0.45100000000000001</v>
      </c>
      <c r="M32" s="214">
        <v>0.21</v>
      </c>
      <c r="N32" s="207">
        <v>1.871</v>
      </c>
      <c r="O32" s="207">
        <v>1.7829999999999999</v>
      </c>
      <c r="P32" s="207">
        <v>0.56599999999999995</v>
      </c>
      <c r="Q32" s="207"/>
      <c r="S32" s="211">
        <v>140</v>
      </c>
      <c r="T32" s="212">
        <f t="shared" si="0"/>
        <v>1.131</v>
      </c>
      <c r="U32" s="213">
        <f t="shared" si="1"/>
        <v>0.53871794871794876</v>
      </c>
      <c r="V32" s="216">
        <f t="shared" si="2"/>
        <v>-0.6612820512820512</v>
      </c>
      <c r="W32" s="207">
        <f t="shared" si="3"/>
        <v>1.8387179487179488</v>
      </c>
      <c r="X32" s="207"/>
      <c r="Y32" s="207"/>
      <c r="Z32" s="207"/>
      <c r="AA32" s="212">
        <f t="shared" si="4"/>
        <v>0.69310000000000005</v>
      </c>
      <c r="AB32" s="212">
        <f t="shared" si="5"/>
        <v>0.43790000000000001</v>
      </c>
      <c r="AD32" s="219">
        <v>140</v>
      </c>
      <c r="AE32" s="220">
        <v>0.7278</v>
      </c>
      <c r="AF32" s="227">
        <v>4.2</v>
      </c>
      <c r="AG32" s="228">
        <v>-3.3</v>
      </c>
      <c r="AH32" s="225">
        <v>1.6</v>
      </c>
      <c r="AI32" s="207"/>
      <c r="AJ32" s="207"/>
      <c r="AK32" s="207"/>
      <c r="AL32" s="211"/>
      <c r="AN32" s="211"/>
      <c r="AO32" s="212"/>
      <c r="AP32" s="213"/>
      <c r="AQ32" s="214"/>
      <c r="AR32" s="207"/>
      <c r="AS32" s="207"/>
      <c r="AT32" s="207"/>
      <c r="AU32" s="207"/>
      <c r="AW32" s="211">
        <v>140</v>
      </c>
      <c r="AX32" s="212">
        <v>0.38529999999999998</v>
      </c>
      <c r="AY32" s="213">
        <v>19.3</v>
      </c>
      <c r="AZ32" s="216">
        <v>-22.5</v>
      </c>
      <c r="BA32" s="207"/>
      <c r="BB32" s="207"/>
      <c r="BC32" s="207"/>
      <c r="BD32" s="207"/>
      <c r="BF32" s="211"/>
      <c r="BG32" s="212"/>
      <c r="BH32" s="213"/>
      <c r="BI32" s="214"/>
      <c r="BJ32" s="207"/>
      <c r="BK32" s="207"/>
      <c r="BL32" s="207"/>
      <c r="BM32" s="207"/>
      <c r="BN32" s="212"/>
      <c r="BO32" s="212"/>
      <c r="BQ32" s="211"/>
      <c r="BR32" s="212"/>
      <c r="BS32" s="213"/>
      <c r="BT32" s="214"/>
      <c r="BU32" s="207"/>
      <c r="BV32" s="207"/>
      <c r="BW32" s="207"/>
      <c r="BX32" s="207"/>
      <c r="BY32" s="212"/>
      <c r="BZ32" s="212"/>
      <c r="CF32" s="219">
        <v>140</v>
      </c>
      <c r="CG32" s="220">
        <v>0.43790000000000001</v>
      </c>
      <c r="CH32" s="221">
        <v>0.6</v>
      </c>
      <c r="CI32" s="221">
        <v>-0.6</v>
      </c>
      <c r="CJ32" s="221">
        <v>1.9</v>
      </c>
      <c r="CK32" s="207"/>
      <c r="CL32" s="207"/>
      <c r="CM32" s="207"/>
      <c r="CO32" s="219">
        <v>140</v>
      </c>
      <c r="CP32" s="220">
        <v>0.69310000000000005</v>
      </c>
      <c r="CQ32" s="221">
        <v>0.5</v>
      </c>
      <c r="CR32" s="221">
        <v>-0.7</v>
      </c>
      <c r="CS32" s="221">
        <v>1.8</v>
      </c>
      <c r="CT32" s="207"/>
      <c r="CU32" s="207"/>
      <c r="CV32" s="207"/>
    </row>
    <row r="33" spans="1:100" s="215" customFormat="1" x14ac:dyDescent="0.15">
      <c r="A33" s="211">
        <v>145</v>
      </c>
      <c r="B33" s="212">
        <v>36.39</v>
      </c>
      <c r="C33" s="213">
        <v>7.16</v>
      </c>
      <c r="D33" s="214">
        <v>7.73</v>
      </c>
      <c r="E33" s="207">
        <v>3.02</v>
      </c>
      <c r="F33" s="207">
        <v>1.78</v>
      </c>
      <c r="G33" s="207">
        <v>2.4500000000000002</v>
      </c>
      <c r="H33" s="218">
        <v>1.0587</v>
      </c>
      <c r="J33" s="211">
        <v>145</v>
      </c>
      <c r="K33" s="212">
        <v>3.8180000000000001</v>
      </c>
      <c r="L33" s="213">
        <v>0.439</v>
      </c>
      <c r="M33" s="214">
        <v>0.20499999999999999</v>
      </c>
      <c r="N33" s="207">
        <v>1.871</v>
      </c>
      <c r="O33" s="207">
        <v>1.7849999999999999</v>
      </c>
      <c r="P33" s="207">
        <v>0.56000000000000005</v>
      </c>
      <c r="Q33" s="207"/>
      <c r="S33" s="211">
        <v>145</v>
      </c>
      <c r="T33" s="212">
        <f t="shared" si="0"/>
        <v>1.0087999999999999</v>
      </c>
      <c r="U33" s="213">
        <f t="shared" si="1"/>
        <v>0.5227002379064235</v>
      </c>
      <c r="V33" s="216">
        <f t="shared" si="2"/>
        <v>-0.8</v>
      </c>
      <c r="W33" s="207">
        <f t="shared" si="3"/>
        <v>1.8386498810467884</v>
      </c>
      <c r="X33" s="207"/>
      <c r="Y33" s="207"/>
      <c r="Z33" s="207"/>
      <c r="AA33" s="212">
        <f t="shared" si="4"/>
        <v>0.61890000000000001</v>
      </c>
      <c r="AB33" s="212">
        <f t="shared" si="5"/>
        <v>0.38990000000000002</v>
      </c>
      <c r="AD33" s="219">
        <v>145</v>
      </c>
      <c r="AE33" s="220">
        <v>0.65539999999999998</v>
      </c>
      <c r="AF33" s="227">
        <v>4.3</v>
      </c>
      <c r="AG33" s="228">
        <v>-3.5</v>
      </c>
      <c r="AH33" s="225">
        <v>1.6</v>
      </c>
      <c r="AI33" s="207"/>
      <c r="AJ33" s="207"/>
      <c r="AK33" s="207"/>
      <c r="AL33" s="211"/>
      <c r="AN33" s="211"/>
      <c r="AO33" s="212"/>
      <c r="AP33" s="213"/>
      <c r="AQ33" s="214"/>
      <c r="AR33" s="207"/>
      <c r="AS33" s="207"/>
      <c r="AT33" s="207"/>
      <c r="AU33" s="207"/>
      <c r="AW33" s="211">
        <v>145</v>
      </c>
      <c r="AX33" s="212">
        <v>0.34389999999999998</v>
      </c>
      <c r="AY33" s="213">
        <v>19.100000000000001</v>
      </c>
      <c r="AZ33" s="216">
        <v>-22.1</v>
      </c>
      <c r="BA33" s="207"/>
      <c r="BB33" s="207"/>
      <c r="BC33" s="207"/>
      <c r="BD33" s="207"/>
      <c r="BF33" s="211"/>
      <c r="BG33" s="212"/>
      <c r="BH33" s="213"/>
      <c r="BI33" s="214"/>
      <c r="BJ33" s="207"/>
      <c r="BK33" s="207"/>
      <c r="BL33" s="207"/>
      <c r="BM33" s="207"/>
      <c r="BN33" s="212"/>
      <c r="BO33" s="212"/>
      <c r="BQ33" s="211"/>
      <c r="BR33" s="212"/>
      <c r="BS33" s="213"/>
      <c r="BT33" s="214"/>
      <c r="BU33" s="207"/>
      <c r="BV33" s="207"/>
      <c r="BW33" s="207"/>
      <c r="BX33" s="207"/>
      <c r="BY33" s="212"/>
      <c r="BZ33" s="212"/>
      <c r="CF33" s="219">
        <v>145</v>
      </c>
      <c r="CG33" s="220">
        <v>0.38990000000000002</v>
      </c>
      <c r="CH33" s="221">
        <v>0.4</v>
      </c>
      <c r="CI33" s="221">
        <v>-0.8</v>
      </c>
      <c r="CJ33" s="221">
        <v>1.9</v>
      </c>
      <c r="CK33" s="207"/>
      <c r="CL33" s="207"/>
      <c r="CM33" s="207"/>
      <c r="CO33" s="219">
        <v>145</v>
      </c>
      <c r="CP33" s="220">
        <v>0.61890000000000001</v>
      </c>
      <c r="CQ33" s="221">
        <v>0.6</v>
      </c>
      <c r="CR33" s="221">
        <v>-0.8</v>
      </c>
      <c r="CS33" s="221">
        <v>1.8</v>
      </c>
      <c r="CT33" s="207"/>
      <c r="CU33" s="207"/>
      <c r="CV33" s="207"/>
    </row>
    <row r="34" spans="1:100" s="215" customFormat="1" x14ac:dyDescent="0.15">
      <c r="A34" s="211">
        <v>150</v>
      </c>
      <c r="B34" s="212">
        <v>34.28</v>
      </c>
      <c r="C34" s="213">
        <v>7.05</v>
      </c>
      <c r="D34" s="214">
        <v>7.64</v>
      </c>
      <c r="E34" s="207">
        <v>3.01</v>
      </c>
      <c r="F34" s="207">
        <v>1.77</v>
      </c>
      <c r="G34" s="207">
        <v>2.4300000000000002</v>
      </c>
      <c r="H34" s="218">
        <v>1.0598000000000001</v>
      </c>
      <c r="J34" s="211">
        <v>150</v>
      </c>
      <c r="K34" s="212">
        <v>3.681</v>
      </c>
      <c r="L34" s="213">
        <v>0.43</v>
      </c>
      <c r="M34" s="214">
        <v>0.20100000000000001</v>
      </c>
      <c r="N34" s="207">
        <v>1.87</v>
      </c>
      <c r="O34" s="207">
        <v>1.786</v>
      </c>
      <c r="P34" s="207">
        <v>0.55300000000000005</v>
      </c>
      <c r="Q34" s="207"/>
      <c r="S34" s="211">
        <v>150</v>
      </c>
      <c r="T34" s="212">
        <f t="shared" si="0"/>
        <v>0.90159999999999996</v>
      </c>
      <c r="U34" s="213">
        <f t="shared" si="1"/>
        <v>0.5614685004436557</v>
      </c>
      <c r="V34" s="216">
        <f t="shared" si="2"/>
        <v>-0.70000000000000007</v>
      </c>
      <c r="W34" s="207">
        <f t="shared" si="3"/>
        <v>1.8385314995563444</v>
      </c>
      <c r="X34" s="207"/>
      <c r="Y34" s="207"/>
      <c r="Z34" s="207"/>
      <c r="AA34" s="212">
        <f t="shared" si="4"/>
        <v>0.55420000000000003</v>
      </c>
      <c r="AB34" s="212">
        <f t="shared" si="5"/>
        <v>0.34739999999999999</v>
      </c>
      <c r="AD34" s="219">
        <v>150</v>
      </c>
      <c r="AE34" s="220">
        <v>0.59109999999999996</v>
      </c>
      <c r="AF34" s="227">
        <v>4.5</v>
      </c>
      <c r="AG34" s="228">
        <v>-3.5</v>
      </c>
      <c r="AH34" s="225">
        <v>1.6</v>
      </c>
      <c r="AI34" s="207"/>
      <c r="AJ34" s="207"/>
      <c r="AK34" s="207"/>
      <c r="AL34" s="211"/>
      <c r="AN34" s="211"/>
      <c r="AO34" s="212"/>
      <c r="AP34" s="213"/>
      <c r="AQ34" s="214"/>
      <c r="AR34" s="207"/>
      <c r="AS34" s="207"/>
      <c r="AT34" s="207"/>
      <c r="AU34" s="207"/>
      <c r="AW34" s="211">
        <v>150</v>
      </c>
      <c r="AX34" s="212">
        <v>0.308</v>
      </c>
      <c r="AY34" s="213">
        <v>18.8</v>
      </c>
      <c r="AZ34" s="216">
        <v>-21.6</v>
      </c>
      <c r="BA34" s="207"/>
      <c r="BB34" s="207"/>
      <c r="BC34" s="207"/>
      <c r="BD34" s="207"/>
      <c r="BF34" s="211"/>
      <c r="BG34" s="212"/>
      <c r="BH34" s="213"/>
      <c r="BI34" s="214"/>
      <c r="BJ34" s="207"/>
      <c r="BK34" s="207"/>
      <c r="BL34" s="207"/>
      <c r="BM34" s="207"/>
      <c r="BN34" s="212"/>
      <c r="BO34" s="212"/>
      <c r="BQ34" s="211"/>
      <c r="BR34" s="212"/>
      <c r="BS34" s="213"/>
      <c r="BT34" s="214"/>
      <c r="BU34" s="207"/>
      <c r="BV34" s="207"/>
      <c r="BW34" s="207"/>
      <c r="BX34" s="207"/>
      <c r="BY34" s="212"/>
      <c r="BZ34" s="212"/>
      <c r="CF34" s="219">
        <v>150</v>
      </c>
      <c r="CG34" s="220">
        <v>0.34739999999999999</v>
      </c>
      <c r="CH34" s="221">
        <v>0.5</v>
      </c>
      <c r="CI34" s="221">
        <v>-0.7</v>
      </c>
      <c r="CJ34" s="221">
        <v>1.9</v>
      </c>
      <c r="CK34" s="207"/>
      <c r="CL34" s="207"/>
      <c r="CM34" s="207"/>
      <c r="CO34" s="219">
        <v>150</v>
      </c>
      <c r="CP34" s="220">
        <v>0.55420000000000003</v>
      </c>
      <c r="CQ34" s="221">
        <v>0.6</v>
      </c>
      <c r="CR34" s="221">
        <v>-0.7</v>
      </c>
      <c r="CS34" s="221">
        <v>1.8</v>
      </c>
      <c r="CT34" s="207"/>
      <c r="CU34" s="207"/>
      <c r="CV34" s="207"/>
    </row>
    <row r="35" spans="1:100" s="215" customFormat="1" x14ac:dyDescent="0.15">
      <c r="A35" s="211">
        <v>160</v>
      </c>
      <c r="B35" s="212">
        <v>30.59</v>
      </c>
      <c r="C35" s="213">
        <v>6.86</v>
      </c>
      <c r="D35" s="214">
        <v>7.48</v>
      </c>
      <c r="E35" s="207">
        <v>2.98</v>
      </c>
      <c r="F35" s="207">
        <v>1.76</v>
      </c>
      <c r="G35" s="207">
        <v>2.4</v>
      </c>
      <c r="H35" s="218">
        <v>1.0486</v>
      </c>
      <c r="J35" s="211">
        <v>160</v>
      </c>
      <c r="K35" s="212">
        <v>3.4249999999999998</v>
      </c>
      <c r="L35" s="213">
        <v>0.40600000000000003</v>
      </c>
      <c r="M35" s="214">
        <v>0.192</v>
      </c>
      <c r="N35" s="207">
        <v>1.87</v>
      </c>
      <c r="O35" s="207">
        <v>1.7909999999999999</v>
      </c>
      <c r="P35" s="207">
        <v>0.54</v>
      </c>
      <c r="Q35" s="207"/>
      <c r="S35" s="211">
        <v>160</v>
      </c>
      <c r="T35" s="212">
        <f t="shared" si="0"/>
        <v>0.7268</v>
      </c>
      <c r="U35" s="213">
        <f t="shared" si="1"/>
        <v>0.5</v>
      </c>
      <c r="V35" s="216">
        <f t="shared" si="2"/>
        <v>-0.82339020363236104</v>
      </c>
      <c r="W35" s="207">
        <f t="shared" si="3"/>
        <v>1.8383048981838195</v>
      </c>
      <c r="X35" s="207"/>
      <c r="Y35" s="207"/>
      <c r="Z35" s="207"/>
      <c r="AA35" s="212">
        <f t="shared" si="4"/>
        <v>0.44840000000000002</v>
      </c>
      <c r="AB35" s="212">
        <f t="shared" si="5"/>
        <v>0.27839999999999998</v>
      </c>
      <c r="AD35" s="219">
        <v>160</v>
      </c>
      <c r="AE35" s="220">
        <v>0.4844</v>
      </c>
      <c r="AF35" s="227">
        <v>4.8</v>
      </c>
      <c r="AG35" s="228">
        <v>-3.8</v>
      </c>
      <c r="AH35" s="225">
        <v>1.6</v>
      </c>
      <c r="AI35" s="207"/>
      <c r="AJ35" s="207"/>
      <c r="AK35" s="207"/>
      <c r="AL35" s="211"/>
      <c r="AN35" s="211"/>
      <c r="AO35" s="212"/>
      <c r="AP35" s="213"/>
      <c r="AQ35" s="214"/>
      <c r="AR35" s="207"/>
      <c r="AS35" s="207"/>
      <c r="AT35" s="207"/>
      <c r="AU35" s="207"/>
      <c r="AW35" s="211">
        <v>160</v>
      </c>
      <c r="AX35" s="212">
        <v>0.24879999999999999</v>
      </c>
      <c r="AY35" s="213">
        <v>18.399999999999999</v>
      </c>
      <c r="AZ35" s="216">
        <v>-20.8</v>
      </c>
      <c r="BA35" s="207"/>
      <c r="BB35" s="207"/>
      <c r="BC35" s="207"/>
      <c r="BD35" s="207"/>
      <c r="BF35" s="211"/>
      <c r="BG35" s="212"/>
      <c r="BH35" s="213"/>
      <c r="BI35" s="214"/>
      <c r="BJ35" s="207"/>
      <c r="BK35" s="207"/>
      <c r="BL35" s="207"/>
      <c r="BM35" s="207"/>
      <c r="BN35" s="212"/>
      <c r="BO35" s="212"/>
      <c r="BQ35" s="211"/>
      <c r="BR35" s="212"/>
      <c r="BS35" s="213"/>
      <c r="BT35" s="214"/>
      <c r="BU35" s="207"/>
      <c r="BV35" s="207"/>
      <c r="BW35" s="207"/>
      <c r="BX35" s="207"/>
      <c r="BY35" s="212"/>
      <c r="BZ35" s="212"/>
      <c r="CF35" s="219">
        <v>160</v>
      </c>
      <c r="CG35" s="220">
        <v>0.27839999999999998</v>
      </c>
      <c r="CH35" s="221">
        <v>0.5</v>
      </c>
      <c r="CI35" s="221">
        <v>-0.7</v>
      </c>
      <c r="CJ35" s="221">
        <v>1.9</v>
      </c>
      <c r="CK35" s="207"/>
      <c r="CL35" s="207"/>
      <c r="CM35" s="207"/>
      <c r="CO35" s="219">
        <v>160</v>
      </c>
      <c r="CP35" s="220">
        <v>0.44840000000000002</v>
      </c>
      <c r="CQ35" s="221">
        <v>0.5</v>
      </c>
      <c r="CR35" s="221">
        <v>-0.9</v>
      </c>
      <c r="CS35" s="221">
        <v>1.8</v>
      </c>
      <c r="CT35" s="207"/>
      <c r="CU35" s="207"/>
      <c r="CV35" s="207"/>
    </row>
    <row r="36" spans="1:100" s="215" customFormat="1" x14ac:dyDescent="0.15">
      <c r="A36" s="211">
        <v>170</v>
      </c>
      <c r="B36" s="212">
        <v>27.48</v>
      </c>
      <c r="C36" s="213">
        <v>6.69</v>
      </c>
      <c r="D36" s="214">
        <v>7.34</v>
      </c>
      <c r="E36" s="207">
        <v>2.95</v>
      </c>
      <c r="F36" s="207">
        <v>1.76</v>
      </c>
      <c r="G36" s="207">
        <v>2.37</v>
      </c>
      <c r="H36" s="218">
        <v>1.0206</v>
      </c>
      <c r="J36" s="211">
        <v>170</v>
      </c>
      <c r="K36" s="212">
        <v>3.1930000000000001</v>
      </c>
      <c r="L36" s="213">
        <v>0.379</v>
      </c>
      <c r="M36" s="214">
        <v>0.191</v>
      </c>
      <c r="N36" s="207">
        <v>1.871</v>
      </c>
      <c r="O36" s="207">
        <v>1.7949999999999999</v>
      </c>
      <c r="P36" s="207">
        <v>0.52800000000000002</v>
      </c>
      <c r="Q36" s="207"/>
      <c r="S36" s="211">
        <v>170</v>
      </c>
      <c r="T36" s="212">
        <f t="shared" si="0"/>
        <v>0.59149999999999991</v>
      </c>
      <c r="U36" s="213">
        <f t="shared" si="1"/>
        <v>0.60000000000000009</v>
      </c>
      <c r="V36" s="216">
        <f t="shared" si="2"/>
        <v>-0.8618934911242605</v>
      </c>
      <c r="W36" s="207">
        <f t="shared" si="3"/>
        <v>1.8381065088757398</v>
      </c>
      <c r="X36" s="207"/>
      <c r="Y36" s="207"/>
      <c r="Z36" s="207"/>
      <c r="AA36" s="212">
        <f t="shared" si="4"/>
        <v>0.36609999999999998</v>
      </c>
      <c r="AB36" s="212">
        <f t="shared" si="5"/>
        <v>0.22539999999999999</v>
      </c>
      <c r="AD36" s="219">
        <v>170</v>
      </c>
      <c r="AE36" s="220">
        <v>0.39960000000000001</v>
      </c>
      <c r="AF36" s="227">
        <v>4.9000000000000004</v>
      </c>
      <c r="AG36" s="228">
        <v>-3.9</v>
      </c>
      <c r="AH36" s="225">
        <v>1.6</v>
      </c>
      <c r="AI36" s="207"/>
      <c r="AJ36" s="207"/>
      <c r="AK36" s="207"/>
      <c r="AL36" s="211"/>
      <c r="AN36" s="211"/>
      <c r="AO36" s="212"/>
      <c r="AP36" s="213"/>
      <c r="AQ36" s="214"/>
      <c r="AR36" s="207"/>
      <c r="AS36" s="207"/>
      <c r="AT36" s="207"/>
      <c r="AU36" s="207"/>
      <c r="AW36" s="211">
        <v>170</v>
      </c>
      <c r="AX36" s="212">
        <v>0.20250000000000001</v>
      </c>
      <c r="AY36" s="213">
        <v>17.899999999999999</v>
      </c>
      <c r="AZ36" s="216">
        <v>-19.899999999999999</v>
      </c>
      <c r="BA36" s="207"/>
      <c r="BB36" s="207"/>
      <c r="BC36" s="207"/>
      <c r="BD36" s="207"/>
      <c r="BF36" s="211"/>
      <c r="BG36" s="212"/>
      <c r="BH36" s="213"/>
      <c r="BI36" s="214"/>
      <c r="BJ36" s="207"/>
      <c r="BK36" s="207"/>
      <c r="BL36" s="207"/>
      <c r="BM36" s="207"/>
      <c r="BN36" s="212"/>
      <c r="BO36" s="212"/>
      <c r="BQ36" s="211"/>
      <c r="BR36" s="212"/>
      <c r="BS36" s="213"/>
      <c r="BT36" s="214"/>
      <c r="BU36" s="207"/>
      <c r="BV36" s="207"/>
      <c r="BW36" s="207"/>
      <c r="BX36" s="207"/>
      <c r="BY36" s="212"/>
      <c r="BZ36" s="212"/>
      <c r="CF36" s="219">
        <v>170</v>
      </c>
      <c r="CG36" s="220">
        <v>0.22539999999999999</v>
      </c>
      <c r="CH36" s="221">
        <v>0.6</v>
      </c>
      <c r="CI36" s="221">
        <v>-0.8</v>
      </c>
      <c r="CJ36" s="221">
        <v>1.9</v>
      </c>
      <c r="CK36" s="207"/>
      <c r="CL36" s="207"/>
      <c r="CM36" s="207"/>
      <c r="CO36" s="219">
        <v>170</v>
      </c>
      <c r="CP36" s="220">
        <v>0.36609999999999998</v>
      </c>
      <c r="CQ36" s="221">
        <v>0.6</v>
      </c>
      <c r="CR36" s="221">
        <v>-0.9</v>
      </c>
      <c r="CS36" s="221">
        <v>1.8</v>
      </c>
      <c r="CT36" s="207"/>
      <c r="CU36" s="207"/>
      <c r="CV36" s="207"/>
    </row>
    <row r="37" spans="1:100" s="215" customFormat="1" x14ac:dyDescent="0.15">
      <c r="A37" s="211">
        <v>180</v>
      </c>
      <c r="B37" s="212">
        <v>24.85</v>
      </c>
      <c r="C37" s="213">
        <v>6.54</v>
      </c>
      <c r="D37" s="214">
        <v>7.22</v>
      </c>
      <c r="E37" s="207">
        <v>2.92</v>
      </c>
      <c r="F37" s="207">
        <v>1.74</v>
      </c>
      <c r="G37" s="207">
        <v>2.35</v>
      </c>
      <c r="H37" s="218">
        <v>1.0053000000000001</v>
      </c>
      <c r="J37" s="211">
        <v>180</v>
      </c>
      <c r="K37" s="212">
        <v>2.9809999999999999</v>
      </c>
      <c r="L37" s="213">
        <v>0.36099999999999999</v>
      </c>
      <c r="M37" s="214">
        <v>0.191</v>
      </c>
      <c r="N37" s="207">
        <v>1.8720000000000001</v>
      </c>
      <c r="O37" s="207">
        <v>1.8</v>
      </c>
      <c r="P37" s="207">
        <v>0.51700000000000002</v>
      </c>
      <c r="Q37" s="207"/>
      <c r="S37" s="211">
        <v>180</v>
      </c>
      <c r="T37" s="212">
        <f t="shared" si="0"/>
        <v>0.48619999999999997</v>
      </c>
      <c r="U37" s="213">
        <f t="shared" si="1"/>
        <v>0.6</v>
      </c>
      <c r="V37" s="216">
        <f t="shared" si="2"/>
        <v>-0.82418757712875357</v>
      </c>
      <c r="W37" s="207">
        <f t="shared" si="3"/>
        <v>1.9</v>
      </c>
      <c r="X37" s="207"/>
      <c r="Y37" s="207"/>
      <c r="Z37" s="207"/>
      <c r="AA37" s="212">
        <f t="shared" si="4"/>
        <v>0.3019</v>
      </c>
      <c r="AB37" s="212">
        <f t="shared" si="5"/>
        <v>0.18429999999999999</v>
      </c>
      <c r="AD37" s="219">
        <v>180</v>
      </c>
      <c r="AE37" s="220">
        <v>0.33189999999999997</v>
      </c>
      <c r="AF37" s="227">
        <v>5.0999999999999996</v>
      </c>
      <c r="AG37" s="228">
        <v>-4.0999999999999996</v>
      </c>
      <c r="AH37" s="225">
        <v>1.6</v>
      </c>
      <c r="AI37" s="207"/>
      <c r="AJ37" s="207"/>
      <c r="AK37" s="207"/>
      <c r="AL37" s="211"/>
      <c r="AN37" s="211"/>
      <c r="AO37" s="212"/>
      <c r="AP37" s="213"/>
      <c r="AQ37" s="214"/>
      <c r="AR37" s="207"/>
      <c r="AS37" s="207"/>
      <c r="AT37" s="207"/>
      <c r="AU37" s="207"/>
      <c r="AW37" s="211">
        <v>180</v>
      </c>
      <c r="AX37" s="212">
        <v>0.16669999999999999</v>
      </c>
      <c r="AY37" s="213">
        <v>17.5</v>
      </c>
      <c r="AZ37" s="216">
        <v>-19.2</v>
      </c>
      <c r="BA37" s="207"/>
      <c r="BB37" s="207"/>
      <c r="BC37" s="207"/>
      <c r="BD37" s="207"/>
      <c r="BF37" s="211"/>
      <c r="BG37" s="212"/>
      <c r="BH37" s="213"/>
      <c r="BI37" s="214"/>
      <c r="BJ37" s="207"/>
      <c r="BK37" s="207"/>
      <c r="BL37" s="207"/>
      <c r="BM37" s="207"/>
      <c r="BN37" s="212"/>
      <c r="BO37" s="212"/>
      <c r="BQ37" s="211"/>
      <c r="BR37" s="212"/>
      <c r="BS37" s="213"/>
      <c r="BT37" s="214"/>
      <c r="BU37" s="207"/>
      <c r="BV37" s="207"/>
      <c r="BW37" s="207"/>
      <c r="BX37" s="207"/>
      <c r="BY37" s="212"/>
      <c r="BZ37" s="212"/>
      <c r="CF37" s="219">
        <v>180</v>
      </c>
      <c r="CG37" s="220">
        <v>0.18429999999999999</v>
      </c>
      <c r="CH37" s="221">
        <v>0.6</v>
      </c>
      <c r="CI37" s="221">
        <v>-0.7</v>
      </c>
      <c r="CJ37" s="221">
        <v>1.9</v>
      </c>
      <c r="CK37" s="207"/>
      <c r="CL37" s="207"/>
      <c r="CM37" s="207"/>
      <c r="CO37" s="219">
        <v>180</v>
      </c>
      <c r="CP37" s="220">
        <v>0.3019</v>
      </c>
      <c r="CQ37" s="221">
        <v>0.6</v>
      </c>
      <c r="CR37" s="221">
        <v>-0.9</v>
      </c>
      <c r="CS37" s="221">
        <v>1.9</v>
      </c>
      <c r="CT37" s="207"/>
      <c r="CU37" s="207"/>
      <c r="CV37" s="207"/>
    </row>
    <row r="38" spans="1:100" s="215" customFormat="1" x14ac:dyDescent="0.15">
      <c r="A38" s="211">
        <v>190</v>
      </c>
      <c r="B38" s="212">
        <v>22.61</v>
      </c>
      <c r="C38" s="213">
        <v>6.39</v>
      </c>
      <c r="D38" s="214">
        <v>7.09</v>
      </c>
      <c r="E38" s="207">
        <v>2.9</v>
      </c>
      <c r="F38" s="207">
        <v>1.73</v>
      </c>
      <c r="G38" s="207">
        <v>2.33</v>
      </c>
      <c r="H38" s="218">
        <v>0.98719999999999997</v>
      </c>
      <c r="J38" s="211">
        <v>190</v>
      </c>
      <c r="K38" s="212">
        <v>2.7879999999999998</v>
      </c>
      <c r="L38" s="213">
        <v>0.34499999999999997</v>
      </c>
      <c r="M38" s="214">
        <v>0.184</v>
      </c>
      <c r="N38" s="207">
        <v>1.8740000000000001</v>
      </c>
      <c r="O38" s="207">
        <v>1.804</v>
      </c>
      <c r="P38" s="207">
        <v>0.505</v>
      </c>
      <c r="Q38" s="207"/>
      <c r="S38" s="211">
        <v>190</v>
      </c>
      <c r="T38" s="212">
        <f t="shared" si="0"/>
        <v>0.40250000000000002</v>
      </c>
      <c r="U38" s="213">
        <f t="shared" si="1"/>
        <v>0.73768944099378886</v>
      </c>
      <c r="V38" s="216">
        <f t="shared" si="2"/>
        <v>-0.76231055900621125</v>
      </c>
      <c r="W38" s="207">
        <f t="shared" si="3"/>
        <v>1.9</v>
      </c>
      <c r="X38" s="207"/>
      <c r="Y38" s="207"/>
      <c r="Z38" s="207"/>
      <c r="AA38" s="212">
        <f t="shared" si="4"/>
        <v>0.25080000000000002</v>
      </c>
      <c r="AB38" s="212">
        <f t="shared" si="5"/>
        <v>0.1517</v>
      </c>
      <c r="AD38" s="219">
        <v>190</v>
      </c>
      <c r="AE38" s="220">
        <v>0.27700000000000002</v>
      </c>
      <c r="AF38" s="227">
        <v>5.0999999999999996</v>
      </c>
      <c r="AG38" s="228">
        <v>-4.2</v>
      </c>
      <c r="AH38" s="225">
        <v>1.5</v>
      </c>
      <c r="AI38" s="207"/>
      <c r="AJ38" s="207"/>
      <c r="AK38" s="207"/>
      <c r="AL38" s="211"/>
      <c r="AN38" s="211"/>
      <c r="AO38" s="212"/>
      <c r="AP38" s="213"/>
      <c r="AQ38" s="214"/>
      <c r="AR38" s="207"/>
      <c r="AS38" s="207"/>
      <c r="AT38" s="207"/>
      <c r="AU38" s="207"/>
      <c r="AW38" s="211">
        <v>190</v>
      </c>
      <c r="AX38" s="212">
        <v>0.1381</v>
      </c>
      <c r="AY38" s="213">
        <v>17.100000000000001</v>
      </c>
      <c r="AZ38" s="216">
        <v>-18.7</v>
      </c>
      <c r="BA38" s="207"/>
      <c r="BB38" s="207"/>
      <c r="BC38" s="207"/>
      <c r="BD38" s="207"/>
      <c r="BF38" s="211"/>
      <c r="BG38" s="212"/>
      <c r="BH38" s="213"/>
      <c r="BI38" s="214"/>
      <c r="BJ38" s="207"/>
      <c r="BK38" s="207"/>
      <c r="BL38" s="207"/>
      <c r="BM38" s="207"/>
      <c r="BN38" s="212"/>
      <c r="BO38" s="212"/>
      <c r="BQ38" s="211"/>
      <c r="BR38" s="212"/>
      <c r="BS38" s="213"/>
      <c r="BT38" s="214"/>
      <c r="BU38" s="207"/>
      <c r="BV38" s="207"/>
      <c r="BW38" s="207"/>
      <c r="BX38" s="207"/>
      <c r="BY38" s="212"/>
      <c r="BZ38" s="212"/>
      <c r="CF38" s="219">
        <v>190</v>
      </c>
      <c r="CG38" s="220">
        <v>0.1517</v>
      </c>
      <c r="CH38" s="221">
        <v>0.8</v>
      </c>
      <c r="CI38" s="221">
        <v>-0.7</v>
      </c>
      <c r="CJ38" s="221">
        <v>1.9</v>
      </c>
      <c r="CK38" s="207"/>
      <c r="CL38" s="207"/>
      <c r="CM38" s="207"/>
      <c r="CO38" s="219">
        <v>190</v>
      </c>
      <c r="CP38" s="220">
        <v>0.25080000000000002</v>
      </c>
      <c r="CQ38" s="221">
        <v>0.7</v>
      </c>
      <c r="CR38" s="221">
        <v>-0.8</v>
      </c>
      <c r="CS38" s="221">
        <v>1.9</v>
      </c>
      <c r="CT38" s="207"/>
      <c r="CU38" s="207"/>
      <c r="CV38" s="207"/>
    </row>
    <row r="39" spans="1:100" s="215" customFormat="1" x14ac:dyDescent="0.15">
      <c r="A39" s="211">
        <v>200</v>
      </c>
      <c r="B39" s="212">
        <v>20.7</v>
      </c>
      <c r="C39" s="213">
        <v>6.26</v>
      </c>
      <c r="D39" s="214">
        <v>6.98</v>
      </c>
      <c r="E39" s="207">
        <v>2.89</v>
      </c>
      <c r="F39" s="207">
        <v>1.73</v>
      </c>
      <c r="G39" s="207">
        <v>2.31</v>
      </c>
      <c r="H39" s="218">
        <v>0.97929999999999995</v>
      </c>
      <c r="J39" s="211">
        <v>200</v>
      </c>
      <c r="K39" s="212">
        <v>2.6110000000000002</v>
      </c>
      <c r="L39" s="213">
        <v>0.32700000000000001</v>
      </c>
      <c r="M39" s="214">
        <v>0.17699999999999999</v>
      </c>
      <c r="N39" s="207">
        <v>1.8759999999999999</v>
      </c>
      <c r="O39" s="207">
        <v>1.8089999999999999</v>
      </c>
      <c r="P39" s="207">
        <v>0.495</v>
      </c>
      <c r="Q39" s="207"/>
      <c r="S39" s="211">
        <v>200</v>
      </c>
      <c r="T39" s="212">
        <f t="shared" si="0"/>
        <v>0.33609999999999995</v>
      </c>
      <c r="U39" s="213">
        <f t="shared" si="1"/>
        <v>0.73751859565605482</v>
      </c>
      <c r="V39" s="216">
        <f t="shared" si="2"/>
        <v>-0.86248140434394549</v>
      </c>
      <c r="W39" s="207">
        <f t="shared" si="3"/>
        <v>1.9000000000000001</v>
      </c>
      <c r="X39" s="207"/>
      <c r="Y39" s="207"/>
      <c r="Z39" s="207"/>
      <c r="AA39" s="212">
        <f t="shared" si="4"/>
        <v>0.21</v>
      </c>
      <c r="AB39" s="212">
        <f t="shared" si="5"/>
        <v>0.12609999999999999</v>
      </c>
      <c r="AD39" s="219">
        <v>200</v>
      </c>
      <c r="AE39" s="220">
        <v>0.23169999999999999</v>
      </c>
      <c r="AF39" s="227">
        <v>5.4</v>
      </c>
      <c r="AG39" s="228">
        <v>-4.2</v>
      </c>
      <c r="AH39" s="225">
        <v>1.5</v>
      </c>
      <c r="AI39" s="207"/>
      <c r="AJ39" s="207"/>
      <c r="AK39" s="207"/>
      <c r="AL39" s="211"/>
      <c r="AN39" s="211"/>
      <c r="AO39" s="212"/>
      <c r="AP39" s="213"/>
      <c r="AQ39" s="214"/>
      <c r="AR39" s="207"/>
      <c r="AS39" s="207"/>
      <c r="AT39" s="207"/>
      <c r="AU39" s="207"/>
      <c r="AW39" s="211">
        <v>200</v>
      </c>
      <c r="AX39" s="212">
        <v>0.11559999999999999</v>
      </c>
      <c r="AY39" s="213">
        <v>16.7</v>
      </c>
      <c r="AZ39" s="216">
        <v>-18.100000000000001</v>
      </c>
      <c r="BA39" s="207"/>
      <c r="BB39" s="207"/>
      <c r="BC39" s="207"/>
      <c r="BD39" s="207"/>
      <c r="BF39" s="211"/>
      <c r="BG39" s="212"/>
      <c r="BH39" s="213"/>
      <c r="BI39" s="214"/>
      <c r="BJ39" s="207"/>
      <c r="BK39" s="207"/>
      <c r="BL39" s="207"/>
      <c r="BM39" s="207"/>
      <c r="BN39" s="212"/>
      <c r="BO39" s="212"/>
      <c r="BQ39" s="211"/>
      <c r="BR39" s="212"/>
      <c r="BS39" s="213"/>
      <c r="BT39" s="214"/>
      <c r="BU39" s="207"/>
      <c r="BV39" s="207"/>
      <c r="BW39" s="207"/>
      <c r="BX39" s="207"/>
      <c r="BY39" s="212"/>
      <c r="BZ39" s="212"/>
      <c r="CF39" s="219">
        <v>200</v>
      </c>
      <c r="CG39" s="220">
        <v>0.12609999999999999</v>
      </c>
      <c r="CH39" s="221">
        <v>0.8</v>
      </c>
      <c r="CI39" s="221">
        <v>-0.8</v>
      </c>
      <c r="CJ39" s="221">
        <v>1.9</v>
      </c>
      <c r="CK39" s="207"/>
      <c r="CL39" s="207"/>
      <c r="CM39" s="207"/>
      <c r="CO39" s="219">
        <v>200</v>
      </c>
      <c r="CP39" s="220">
        <v>0.21</v>
      </c>
      <c r="CQ39" s="221">
        <v>0.7</v>
      </c>
      <c r="CR39" s="221">
        <v>-0.9</v>
      </c>
      <c r="CS39" s="221">
        <v>1.9</v>
      </c>
      <c r="CT39" s="207"/>
      <c r="CU39" s="207"/>
      <c r="CV39" s="207"/>
    </row>
    <row r="40" spans="1:100" s="215" customFormat="1" x14ac:dyDescent="0.15">
      <c r="A40" s="211">
        <v>210</v>
      </c>
      <c r="B40" s="212">
        <v>19.05</v>
      </c>
      <c r="C40" s="213">
        <v>6.15</v>
      </c>
      <c r="D40" s="214">
        <v>6.88</v>
      </c>
      <c r="E40" s="207">
        <v>2.87</v>
      </c>
      <c r="F40" s="207">
        <v>1.73</v>
      </c>
      <c r="G40" s="207">
        <v>2.29</v>
      </c>
      <c r="H40" s="218">
        <v>0.97609999999999997</v>
      </c>
      <c r="J40" s="211">
        <v>210</v>
      </c>
      <c r="K40" s="212">
        <v>2.4489999999999998</v>
      </c>
      <c r="L40" s="213">
        <v>0.30499999999999999</v>
      </c>
      <c r="M40" s="214">
        <v>0.17299999999999999</v>
      </c>
      <c r="N40" s="207">
        <v>1.877</v>
      </c>
      <c r="O40" s="207">
        <v>1.8140000000000001</v>
      </c>
      <c r="P40" s="207">
        <v>0.48399999999999999</v>
      </c>
      <c r="Q40" s="207"/>
      <c r="S40" s="211">
        <v>210</v>
      </c>
      <c r="T40" s="212">
        <f t="shared" si="0"/>
        <v>0.28260000000000002</v>
      </c>
      <c r="U40" s="213">
        <f t="shared" si="1"/>
        <v>0.79999999999999993</v>
      </c>
      <c r="V40" s="216">
        <f t="shared" si="2"/>
        <v>-0.8626680820948337</v>
      </c>
      <c r="W40" s="207">
        <f t="shared" si="3"/>
        <v>1.9373319179051662</v>
      </c>
      <c r="X40" s="207"/>
      <c r="Y40" s="207"/>
      <c r="Z40" s="207"/>
      <c r="AA40" s="212">
        <f t="shared" si="4"/>
        <v>0.17710000000000001</v>
      </c>
      <c r="AB40" s="212">
        <f t="shared" si="5"/>
        <v>0.1055</v>
      </c>
      <c r="AD40" s="219">
        <v>210</v>
      </c>
      <c r="AE40" s="220">
        <v>0.19450000000000001</v>
      </c>
      <c r="AF40" s="227">
        <v>5.2</v>
      </c>
      <c r="AG40" s="228">
        <v>-4.0999999999999996</v>
      </c>
      <c r="AH40" s="225">
        <v>1.5</v>
      </c>
      <c r="AI40" s="207"/>
      <c r="AJ40" s="207"/>
      <c r="AK40" s="207"/>
      <c r="AL40" s="211"/>
      <c r="AN40" s="211"/>
      <c r="AO40" s="212"/>
      <c r="AP40" s="213"/>
      <c r="AQ40" s="214"/>
      <c r="AR40" s="207"/>
      <c r="AS40" s="207"/>
      <c r="AT40" s="207"/>
      <c r="AU40" s="207"/>
      <c r="AW40" s="211">
        <v>210</v>
      </c>
      <c r="AX40" s="212">
        <v>9.6979999999999997E-2</v>
      </c>
      <c r="AY40" s="213">
        <v>16.600000000000001</v>
      </c>
      <c r="AZ40" s="216">
        <v>-17.600000000000001</v>
      </c>
      <c r="BA40" s="207"/>
      <c r="BB40" s="207"/>
      <c r="BC40" s="207"/>
      <c r="BD40" s="207"/>
      <c r="BF40" s="211"/>
      <c r="BG40" s="212"/>
      <c r="BH40" s="213"/>
      <c r="BI40" s="214"/>
      <c r="BJ40" s="207"/>
      <c r="BK40" s="207"/>
      <c r="BL40" s="207"/>
      <c r="BM40" s="207"/>
      <c r="BN40" s="212"/>
      <c r="BO40" s="212"/>
      <c r="BQ40" s="211"/>
      <c r="BR40" s="212"/>
      <c r="BS40" s="213"/>
      <c r="BT40" s="214"/>
      <c r="BU40" s="207"/>
      <c r="BV40" s="207"/>
      <c r="BW40" s="207"/>
      <c r="BX40" s="207"/>
      <c r="BY40" s="212"/>
      <c r="BZ40" s="212"/>
      <c r="CF40" s="219">
        <v>210</v>
      </c>
      <c r="CG40" s="220">
        <v>0.1055</v>
      </c>
      <c r="CH40" s="221">
        <v>0.8</v>
      </c>
      <c r="CI40" s="221">
        <v>-0.8</v>
      </c>
      <c r="CJ40" s="221">
        <v>2</v>
      </c>
      <c r="CK40" s="207"/>
      <c r="CL40" s="207"/>
      <c r="CM40" s="207"/>
      <c r="CO40" s="219">
        <v>210</v>
      </c>
      <c r="CP40" s="220">
        <v>0.17710000000000001</v>
      </c>
      <c r="CQ40" s="221">
        <v>0.8</v>
      </c>
      <c r="CR40" s="221">
        <v>-0.9</v>
      </c>
      <c r="CS40" s="221">
        <v>1.9</v>
      </c>
      <c r="CT40" s="207"/>
      <c r="CU40" s="207"/>
      <c r="CV40" s="207"/>
    </row>
    <row r="41" spans="1:100" s="215" customFormat="1" x14ac:dyDescent="0.15">
      <c r="A41" s="211">
        <v>220</v>
      </c>
      <c r="B41" s="212">
        <v>17.62</v>
      </c>
      <c r="C41" s="213">
        <v>6.05</v>
      </c>
      <c r="D41" s="214">
        <v>6.78</v>
      </c>
      <c r="E41" s="207">
        <v>2.86</v>
      </c>
      <c r="F41" s="207">
        <v>1.73</v>
      </c>
      <c r="G41" s="207">
        <v>2.2799999999999998</v>
      </c>
      <c r="H41" s="218">
        <v>0.97489999999999999</v>
      </c>
      <c r="J41" s="211">
        <v>220</v>
      </c>
      <c r="K41" s="212">
        <v>2.3010000000000002</v>
      </c>
      <c r="L41" s="213">
        <v>0.28999999999999998</v>
      </c>
      <c r="M41" s="214">
        <v>0.16700000000000001</v>
      </c>
      <c r="N41" s="207">
        <v>1.88</v>
      </c>
      <c r="O41" s="207">
        <v>1.819</v>
      </c>
      <c r="P41" s="207">
        <v>0.47399999999999998</v>
      </c>
      <c r="Q41" s="207"/>
      <c r="S41" s="211">
        <v>220</v>
      </c>
      <c r="T41" s="212">
        <f t="shared" si="0"/>
        <v>0.23914999999999997</v>
      </c>
      <c r="U41" s="213">
        <f t="shared" si="1"/>
        <v>0.8</v>
      </c>
      <c r="V41" s="216">
        <f t="shared" si="2"/>
        <v>-0.86284758519757487</v>
      </c>
      <c r="W41" s="207">
        <f t="shared" si="3"/>
        <v>1.9371524148024253</v>
      </c>
      <c r="X41" s="207"/>
      <c r="Y41" s="207"/>
      <c r="Z41" s="207"/>
      <c r="AA41" s="212">
        <f t="shared" si="4"/>
        <v>0.15029999999999999</v>
      </c>
      <c r="AB41" s="212">
        <f t="shared" si="5"/>
        <v>8.8849999999999998E-2</v>
      </c>
      <c r="AD41" s="219">
        <v>220</v>
      </c>
      <c r="AE41" s="220">
        <v>0.1636</v>
      </c>
      <c r="AF41" s="227">
        <v>5.2</v>
      </c>
      <c r="AG41" s="228">
        <v>-4</v>
      </c>
      <c r="AH41" s="225">
        <v>1.5</v>
      </c>
      <c r="AI41" s="207"/>
      <c r="AJ41" s="207"/>
      <c r="AK41" s="207"/>
      <c r="AL41" s="211"/>
      <c r="AN41" s="211"/>
      <c r="AO41" s="212"/>
      <c r="AP41" s="213"/>
      <c r="AQ41" s="214"/>
      <c r="AR41" s="207"/>
      <c r="AS41" s="207"/>
      <c r="AT41" s="207"/>
      <c r="AU41" s="207"/>
      <c r="AW41" s="211">
        <v>220</v>
      </c>
      <c r="AX41" s="212">
        <v>8.201E-2</v>
      </c>
      <c r="AY41" s="213">
        <v>16.3</v>
      </c>
      <c r="AZ41" s="216">
        <v>-17.3</v>
      </c>
      <c r="BA41" s="207"/>
      <c r="BB41" s="207"/>
      <c r="BC41" s="207"/>
      <c r="BD41" s="207"/>
      <c r="BF41" s="211"/>
      <c r="BG41" s="212"/>
      <c r="BH41" s="213"/>
      <c r="BI41" s="214"/>
      <c r="BJ41" s="207"/>
      <c r="BK41" s="207"/>
      <c r="BL41" s="207"/>
      <c r="BM41" s="207"/>
      <c r="BN41" s="212"/>
      <c r="BO41" s="212"/>
      <c r="BQ41" s="211"/>
      <c r="BR41" s="212"/>
      <c r="BS41" s="213"/>
      <c r="BT41" s="214"/>
      <c r="BU41" s="207"/>
      <c r="BV41" s="207"/>
      <c r="BW41" s="207"/>
      <c r="BX41" s="207"/>
      <c r="BY41" s="212"/>
      <c r="BZ41" s="212"/>
      <c r="CF41" s="219">
        <v>220</v>
      </c>
      <c r="CG41" s="220">
        <v>8.8849999999999998E-2</v>
      </c>
      <c r="CH41" s="221">
        <v>0.8</v>
      </c>
      <c r="CI41" s="221">
        <v>-0.8</v>
      </c>
      <c r="CJ41" s="221">
        <v>2</v>
      </c>
      <c r="CK41" s="207"/>
      <c r="CL41" s="207"/>
      <c r="CM41" s="207"/>
      <c r="CO41" s="219">
        <v>220</v>
      </c>
      <c r="CP41" s="220">
        <v>0.15029999999999999</v>
      </c>
      <c r="CQ41" s="221">
        <v>0.8</v>
      </c>
      <c r="CR41" s="221">
        <v>-0.9</v>
      </c>
      <c r="CS41" s="221">
        <v>1.9</v>
      </c>
      <c r="CT41" s="207"/>
      <c r="CU41" s="207"/>
      <c r="CV41" s="207"/>
    </row>
    <row r="42" spans="1:100" s="215" customFormat="1" x14ac:dyDescent="0.15">
      <c r="A42" s="211">
        <v>230</v>
      </c>
      <c r="B42" s="212">
        <v>16.37</v>
      </c>
      <c r="C42" s="213">
        <v>5.96</v>
      </c>
      <c r="D42" s="214">
        <v>6.69</v>
      </c>
      <c r="E42" s="207">
        <v>2.85</v>
      </c>
      <c r="F42" s="207">
        <v>1.73</v>
      </c>
      <c r="G42" s="207">
        <v>2.2599999999999998</v>
      </c>
      <c r="H42" s="218">
        <v>0.97489999999999999</v>
      </c>
      <c r="J42" s="211">
        <v>230</v>
      </c>
      <c r="K42" s="212">
        <v>2.1640000000000001</v>
      </c>
      <c r="L42" s="213">
        <v>0.27</v>
      </c>
      <c r="M42" s="214">
        <v>0.159</v>
      </c>
      <c r="N42" s="207">
        <v>1.8819999999999999</v>
      </c>
      <c r="O42" s="207">
        <v>1.8240000000000001</v>
      </c>
      <c r="P42" s="207">
        <v>0.46400000000000002</v>
      </c>
      <c r="Q42" s="207"/>
      <c r="S42" s="211">
        <v>230</v>
      </c>
      <c r="T42" s="212">
        <f t="shared" si="0"/>
        <v>0.20366999999999999</v>
      </c>
      <c r="U42" s="213">
        <f t="shared" si="1"/>
        <v>0.8</v>
      </c>
      <c r="V42" s="216">
        <f t="shared" si="2"/>
        <v>-0.96304315804978657</v>
      </c>
      <c r="W42" s="207">
        <f t="shared" si="3"/>
        <v>1.9739136839004272</v>
      </c>
      <c r="X42" s="207"/>
      <c r="Y42" s="207"/>
      <c r="Z42" s="207"/>
      <c r="AA42" s="212">
        <f t="shared" si="4"/>
        <v>0.12839999999999999</v>
      </c>
      <c r="AB42" s="212">
        <f t="shared" si="5"/>
        <v>7.5270000000000004E-2</v>
      </c>
      <c r="AD42" s="219">
        <v>230</v>
      </c>
      <c r="AE42" s="220">
        <v>0.13819999999999999</v>
      </c>
      <c r="AF42" s="227">
        <v>4.9000000000000004</v>
      </c>
      <c r="AG42" s="228">
        <v>-4</v>
      </c>
      <c r="AH42" s="225">
        <v>1.6</v>
      </c>
      <c r="AI42" s="207"/>
      <c r="AJ42" s="207"/>
      <c r="AK42" s="207"/>
      <c r="AL42" s="211"/>
      <c r="AN42" s="211"/>
      <c r="AO42" s="212"/>
      <c r="AP42" s="213"/>
      <c r="AQ42" s="214"/>
      <c r="AR42" s="207"/>
      <c r="AS42" s="207"/>
      <c r="AT42" s="207"/>
      <c r="AU42" s="207"/>
      <c r="AW42" s="211">
        <v>230</v>
      </c>
      <c r="AX42" s="212">
        <v>6.9830000000000003E-2</v>
      </c>
      <c r="AY42" s="213">
        <v>16.100000000000001</v>
      </c>
      <c r="AZ42" s="216">
        <v>-17.100000000000001</v>
      </c>
      <c r="BA42" s="207"/>
      <c r="BB42" s="207"/>
      <c r="BC42" s="207"/>
      <c r="BD42" s="207"/>
      <c r="BF42" s="211"/>
      <c r="BG42" s="212"/>
      <c r="BH42" s="213"/>
      <c r="BI42" s="214"/>
      <c r="BJ42" s="207"/>
      <c r="BK42" s="207"/>
      <c r="BL42" s="207"/>
      <c r="BM42" s="207"/>
      <c r="BN42" s="212"/>
      <c r="BO42" s="212"/>
      <c r="BQ42" s="211"/>
      <c r="BR42" s="212"/>
      <c r="BS42" s="213"/>
      <c r="BT42" s="214"/>
      <c r="BU42" s="207"/>
      <c r="BV42" s="207"/>
      <c r="BW42" s="207"/>
      <c r="BX42" s="207"/>
      <c r="BY42" s="212"/>
      <c r="BZ42" s="212"/>
      <c r="CF42" s="219">
        <v>230</v>
      </c>
      <c r="CG42" s="220">
        <v>7.5270000000000004E-2</v>
      </c>
      <c r="CH42" s="221">
        <v>0.8</v>
      </c>
      <c r="CI42" s="221">
        <v>-0.9</v>
      </c>
      <c r="CJ42" s="221">
        <v>2.1</v>
      </c>
      <c r="CK42" s="207"/>
      <c r="CL42" s="207"/>
      <c r="CM42" s="207"/>
      <c r="CO42" s="219">
        <v>230</v>
      </c>
      <c r="CP42" s="220">
        <v>0.12839999999999999</v>
      </c>
      <c r="CQ42" s="221">
        <v>0.8</v>
      </c>
      <c r="CR42" s="221">
        <v>-1</v>
      </c>
      <c r="CS42" s="221">
        <v>1.9</v>
      </c>
      <c r="CT42" s="207"/>
      <c r="CU42" s="207"/>
      <c r="CV42" s="207"/>
    </row>
    <row r="43" spans="1:100" s="215" customFormat="1" x14ac:dyDescent="0.15">
      <c r="A43" s="211">
        <v>240</v>
      </c>
      <c r="B43" s="212">
        <v>15.3</v>
      </c>
      <c r="C43" s="213">
        <v>5.89</v>
      </c>
      <c r="D43" s="214">
        <v>6.61</v>
      </c>
      <c r="E43" s="207">
        <v>2.84</v>
      </c>
      <c r="F43" s="207">
        <v>1.73</v>
      </c>
      <c r="G43" s="207">
        <v>2.25</v>
      </c>
      <c r="H43" s="218">
        <v>0.97550000000000003</v>
      </c>
      <c r="J43" s="211">
        <v>240</v>
      </c>
      <c r="K43" s="212">
        <v>2.0379999999999998</v>
      </c>
      <c r="L43" s="213">
        <v>0.26400000000000001</v>
      </c>
      <c r="M43" s="214">
        <v>0.151</v>
      </c>
      <c r="N43" s="207">
        <v>1.885</v>
      </c>
      <c r="O43" s="207">
        <v>1.829</v>
      </c>
      <c r="P43" s="207">
        <v>0.45500000000000002</v>
      </c>
      <c r="Q43" s="207"/>
      <c r="S43" s="211">
        <v>240</v>
      </c>
      <c r="T43" s="212">
        <f t="shared" si="0"/>
        <v>0.17427999999999999</v>
      </c>
      <c r="U43" s="213">
        <f t="shared" si="1"/>
        <v>0.9</v>
      </c>
      <c r="V43" s="216">
        <f t="shared" si="2"/>
        <v>-0.96323158136332354</v>
      </c>
      <c r="W43" s="207">
        <f t="shared" si="3"/>
        <v>1.9735368372733535</v>
      </c>
      <c r="X43" s="207"/>
      <c r="Y43" s="207"/>
      <c r="Z43" s="207"/>
      <c r="AA43" s="212">
        <f t="shared" si="4"/>
        <v>0.11020000000000001</v>
      </c>
      <c r="AB43" s="212">
        <f t="shared" si="5"/>
        <v>6.4079999999999998E-2</v>
      </c>
      <c r="AD43" s="219">
        <v>240</v>
      </c>
      <c r="AE43" s="220">
        <v>0.1171</v>
      </c>
      <c r="AF43" s="227">
        <v>4.7</v>
      </c>
      <c r="AG43" s="228">
        <v>-3.8</v>
      </c>
      <c r="AH43" s="225">
        <v>1.6</v>
      </c>
      <c r="AI43" s="207"/>
      <c r="AJ43" s="207"/>
      <c r="AK43" s="207"/>
      <c r="AL43" s="211"/>
      <c r="AN43" s="211"/>
      <c r="AO43" s="212"/>
      <c r="AP43" s="213"/>
      <c r="AQ43" s="214"/>
      <c r="AR43" s="207"/>
      <c r="AS43" s="207"/>
      <c r="AT43" s="207"/>
      <c r="AU43" s="207"/>
      <c r="AW43" s="211">
        <v>240</v>
      </c>
      <c r="AX43" s="212">
        <v>5.9729999999999998E-2</v>
      </c>
      <c r="AY43" s="213">
        <v>15.9</v>
      </c>
      <c r="AZ43" s="216">
        <v>-16.899999999999999</v>
      </c>
      <c r="BA43" s="207"/>
      <c r="BB43" s="207"/>
      <c r="BC43" s="207"/>
      <c r="BD43" s="207"/>
      <c r="BF43" s="211"/>
      <c r="BG43" s="212"/>
      <c r="BH43" s="213"/>
      <c r="BI43" s="214"/>
      <c r="BJ43" s="207"/>
      <c r="BK43" s="207"/>
      <c r="BL43" s="207"/>
      <c r="BM43" s="207"/>
      <c r="BN43" s="212"/>
      <c r="BO43" s="212"/>
      <c r="BQ43" s="211"/>
      <c r="BR43" s="212"/>
      <c r="BS43" s="213"/>
      <c r="BT43" s="214"/>
      <c r="BU43" s="207"/>
      <c r="BV43" s="207"/>
      <c r="BW43" s="207"/>
      <c r="BX43" s="207"/>
      <c r="BY43" s="212"/>
      <c r="BZ43" s="212"/>
      <c r="CF43" s="219">
        <v>240</v>
      </c>
      <c r="CG43" s="220">
        <v>6.4079999999999998E-2</v>
      </c>
      <c r="CH43" s="221">
        <v>0.9</v>
      </c>
      <c r="CI43" s="221">
        <v>-0.9</v>
      </c>
      <c r="CJ43" s="221">
        <v>2.1</v>
      </c>
      <c r="CK43" s="207"/>
      <c r="CL43" s="207"/>
      <c r="CM43" s="207"/>
      <c r="CO43" s="219">
        <v>240</v>
      </c>
      <c r="CP43" s="220">
        <v>0.11020000000000001</v>
      </c>
      <c r="CQ43" s="221">
        <v>0.9</v>
      </c>
      <c r="CR43" s="221">
        <v>-1</v>
      </c>
      <c r="CS43" s="221">
        <v>1.9</v>
      </c>
      <c r="CT43" s="207"/>
      <c r="CU43" s="207"/>
      <c r="CV43" s="207"/>
    </row>
    <row r="44" spans="1:100" s="215" customFormat="1" x14ac:dyDescent="0.15">
      <c r="A44" s="211">
        <v>250</v>
      </c>
      <c r="B44" s="212">
        <v>14.37</v>
      </c>
      <c r="C44" s="213">
        <v>5.83</v>
      </c>
      <c r="D44" s="214">
        <v>6.53</v>
      </c>
      <c r="E44" s="207">
        <v>2.83</v>
      </c>
      <c r="F44" s="207">
        <v>1.73</v>
      </c>
      <c r="G44" s="207">
        <v>2.2400000000000002</v>
      </c>
      <c r="H44" s="218">
        <v>0.97619999999999996</v>
      </c>
      <c r="J44" s="211">
        <v>250</v>
      </c>
      <c r="K44" s="212">
        <v>1.921</v>
      </c>
      <c r="L44" s="213">
        <v>0.26500000000000001</v>
      </c>
      <c r="M44" s="214">
        <v>0.14399999999999999</v>
      </c>
      <c r="N44" s="207">
        <v>1.8879999999999999</v>
      </c>
      <c r="O44" s="207">
        <v>1.835</v>
      </c>
      <c r="P44" s="207">
        <v>0.44600000000000001</v>
      </c>
      <c r="Q44" s="207"/>
      <c r="S44" s="211">
        <v>250</v>
      </c>
      <c r="T44" s="212">
        <f t="shared" si="0"/>
        <v>0.14998</v>
      </c>
      <c r="U44" s="213">
        <f t="shared" si="1"/>
        <v>0.86339511934924651</v>
      </c>
      <c r="V44" s="216">
        <f t="shared" si="2"/>
        <v>-0.89999999999999991</v>
      </c>
      <c r="W44" s="207">
        <f t="shared" si="3"/>
        <v>1.9732097613015067</v>
      </c>
      <c r="X44" s="207"/>
      <c r="Y44" s="207"/>
      <c r="Z44" s="207"/>
      <c r="AA44" s="212">
        <f t="shared" si="4"/>
        <v>9.5079999999999998E-2</v>
      </c>
      <c r="AB44" s="212">
        <f t="shared" si="5"/>
        <v>5.4899999999999997E-2</v>
      </c>
      <c r="AD44" s="219">
        <v>250</v>
      </c>
      <c r="AE44" s="220">
        <v>9.9400000000000002E-2</v>
      </c>
      <c r="AF44" s="227">
        <v>4.5</v>
      </c>
      <c r="AG44" s="228">
        <v>-3.7</v>
      </c>
      <c r="AH44" s="225">
        <v>1.6</v>
      </c>
      <c r="AI44" s="207"/>
      <c r="AJ44" s="207"/>
      <c r="AK44" s="207"/>
      <c r="AL44" s="211"/>
      <c r="AN44" s="211"/>
      <c r="AO44" s="212"/>
      <c r="AP44" s="213"/>
      <c r="AQ44" s="214"/>
      <c r="AR44" s="207"/>
      <c r="AS44" s="207"/>
      <c r="AT44" s="207"/>
      <c r="AU44" s="207"/>
      <c r="AW44" s="211">
        <v>250</v>
      </c>
      <c r="AX44" s="212">
        <v>5.135E-2</v>
      </c>
      <c r="AY44" s="213">
        <v>15.6</v>
      </c>
      <c r="AZ44" s="216">
        <v>-16.7</v>
      </c>
      <c r="BA44" s="207"/>
      <c r="BB44" s="207"/>
      <c r="BC44" s="207"/>
      <c r="BD44" s="207"/>
      <c r="BF44" s="211"/>
      <c r="BG44" s="212"/>
      <c r="BH44" s="213"/>
      <c r="BI44" s="214"/>
      <c r="BJ44" s="207"/>
      <c r="BK44" s="207"/>
      <c r="BL44" s="207"/>
      <c r="BM44" s="207"/>
      <c r="BN44" s="212"/>
      <c r="BO44" s="212"/>
      <c r="BQ44" s="211"/>
      <c r="BR44" s="212"/>
      <c r="BS44" s="213"/>
      <c r="BT44" s="214"/>
      <c r="BU44" s="207"/>
      <c r="BV44" s="207"/>
      <c r="BW44" s="207"/>
      <c r="BX44" s="207"/>
      <c r="BY44" s="212"/>
      <c r="BZ44" s="212"/>
      <c r="CF44" s="219">
        <v>250</v>
      </c>
      <c r="CG44" s="220">
        <v>5.4899999999999997E-2</v>
      </c>
      <c r="CH44" s="221">
        <v>0.8</v>
      </c>
      <c r="CI44" s="221">
        <v>-0.9</v>
      </c>
      <c r="CJ44" s="221">
        <v>2.1</v>
      </c>
      <c r="CK44" s="207"/>
      <c r="CL44" s="207"/>
      <c r="CM44" s="207"/>
      <c r="CO44" s="219">
        <v>250</v>
      </c>
      <c r="CP44" s="220">
        <v>9.5079999999999998E-2</v>
      </c>
      <c r="CQ44" s="221">
        <v>0.9</v>
      </c>
      <c r="CR44" s="221">
        <v>-0.9</v>
      </c>
      <c r="CS44" s="221">
        <v>1.9</v>
      </c>
      <c r="CT44" s="207"/>
      <c r="CU44" s="207"/>
      <c r="CV44" s="207"/>
    </row>
    <row r="45" spans="1:100" s="215" customFormat="1" x14ac:dyDescent="0.15">
      <c r="A45" s="211">
        <v>260</v>
      </c>
      <c r="B45" s="212">
        <v>13.56</v>
      </c>
      <c r="C45" s="213">
        <v>5.78</v>
      </c>
      <c r="D45" s="214">
        <v>6.46</v>
      </c>
      <c r="E45" s="207">
        <v>2.82</v>
      </c>
      <c r="F45" s="207">
        <v>1.73</v>
      </c>
      <c r="G45" s="207">
        <v>2.23</v>
      </c>
      <c r="H45" s="218">
        <v>0.97719999999999996</v>
      </c>
      <c r="J45" s="211">
        <v>260</v>
      </c>
      <c r="K45" s="212">
        <v>1.8129999999999999</v>
      </c>
      <c r="L45" s="213">
        <v>0.26900000000000002</v>
      </c>
      <c r="M45" s="214">
        <v>0.13700000000000001</v>
      </c>
      <c r="N45" s="207">
        <v>1.8919999999999999</v>
      </c>
      <c r="O45" s="207">
        <v>1.841</v>
      </c>
      <c r="P45" s="207">
        <v>0.437</v>
      </c>
      <c r="Q45" s="207"/>
      <c r="S45" s="211">
        <v>260</v>
      </c>
      <c r="T45" s="212">
        <f t="shared" si="0"/>
        <v>0.12970999999999999</v>
      </c>
      <c r="U45" s="213">
        <f t="shared" si="1"/>
        <v>0.90000000000000013</v>
      </c>
      <c r="V45" s="216">
        <f t="shared" si="2"/>
        <v>-0.96358800400894307</v>
      </c>
      <c r="W45" s="207">
        <f t="shared" si="3"/>
        <v>2.0092359879731712</v>
      </c>
      <c r="X45" s="207"/>
      <c r="Y45" s="207"/>
      <c r="Z45" s="207"/>
      <c r="AA45" s="212">
        <f t="shared" si="4"/>
        <v>8.2479999999999998E-2</v>
      </c>
      <c r="AB45" s="212">
        <f t="shared" si="5"/>
        <v>4.7230000000000001E-2</v>
      </c>
      <c r="AD45" s="219">
        <v>260</v>
      </c>
      <c r="AE45" s="220">
        <v>8.4750000000000006E-2</v>
      </c>
      <c r="AF45" s="227">
        <v>4.3</v>
      </c>
      <c r="AG45" s="228">
        <v>-3.5</v>
      </c>
      <c r="AH45" s="225">
        <v>1.6</v>
      </c>
      <c r="AI45" s="207"/>
      <c r="AJ45" s="207"/>
      <c r="AK45" s="207"/>
      <c r="AL45" s="211"/>
      <c r="AN45" s="211"/>
      <c r="AO45" s="212"/>
      <c r="AP45" s="213"/>
      <c r="AQ45" s="214"/>
      <c r="AR45" s="207"/>
      <c r="AS45" s="207"/>
      <c r="AT45" s="207"/>
      <c r="AU45" s="207"/>
      <c r="AW45" s="211">
        <v>260</v>
      </c>
      <c r="AX45" s="212">
        <v>4.4299999999999999E-2</v>
      </c>
      <c r="AY45" s="213">
        <v>15.4</v>
      </c>
      <c r="AZ45" s="216">
        <v>-16.399999999999999</v>
      </c>
      <c r="BA45" s="207"/>
      <c r="BB45" s="207"/>
      <c r="BC45" s="207"/>
      <c r="BD45" s="207"/>
      <c r="BF45" s="211"/>
      <c r="BG45" s="212"/>
      <c r="BH45" s="213"/>
      <c r="BI45" s="214"/>
      <c r="BJ45" s="207"/>
      <c r="BK45" s="207"/>
      <c r="BL45" s="207"/>
      <c r="BM45" s="207"/>
      <c r="BN45" s="212"/>
      <c r="BO45" s="212"/>
      <c r="BQ45" s="211"/>
      <c r="BR45" s="212"/>
      <c r="BS45" s="213"/>
      <c r="BT45" s="214"/>
      <c r="BU45" s="207"/>
      <c r="BV45" s="207"/>
      <c r="BW45" s="207"/>
      <c r="BX45" s="207"/>
      <c r="BY45" s="212"/>
      <c r="BZ45" s="212"/>
      <c r="CF45" s="219">
        <v>260</v>
      </c>
      <c r="CG45" s="220">
        <v>4.7230000000000001E-2</v>
      </c>
      <c r="CH45" s="221">
        <v>0.9</v>
      </c>
      <c r="CI45" s="221">
        <v>-0.9</v>
      </c>
      <c r="CJ45" s="221">
        <v>2.2000000000000002</v>
      </c>
      <c r="CK45" s="207"/>
      <c r="CL45" s="207"/>
      <c r="CM45" s="207"/>
      <c r="CO45" s="219">
        <v>260</v>
      </c>
      <c r="CP45" s="220">
        <v>8.2479999999999998E-2</v>
      </c>
      <c r="CQ45" s="221">
        <v>0.9</v>
      </c>
      <c r="CR45" s="221">
        <v>-1</v>
      </c>
      <c r="CS45" s="221">
        <v>1.9</v>
      </c>
      <c r="CT45" s="207"/>
      <c r="CU45" s="207"/>
      <c r="CV45" s="207"/>
    </row>
    <row r="46" spans="1:100" s="215" customFormat="1" x14ac:dyDescent="0.15">
      <c r="A46" s="211">
        <v>270</v>
      </c>
      <c r="B46" s="212">
        <v>12.87</v>
      </c>
      <c r="C46" s="213">
        <v>5.74</v>
      </c>
      <c r="D46" s="214">
        <v>6.39</v>
      </c>
      <c r="E46" s="207">
        <v>2.82</v>
      </c>
      <c r="F46" s="207">
        <v>1.73</v>
      </c>
      <c r="G46" s="207">
        <v>2.2200000000000002</v>
      </c>
      <c r="H46" s="218">
        <v>0.97829999999999995</v>
      </c>
      <c r="J46" s="211">
        <v>270</v>
      </c>
      <c r="K46" s="212">
        <v>1.714</v>
      </c>
      <c r="L46" s="213">
        <v>0.27</v>
      </c>
      <c r="M46" s="214">
        <v>0.13100000000000001</v>
      </c>
      <c r="N46" s="207">
        <v>1.8939999999999999</v>
      </c>
      <c r="O46" s="207">
        <v>1.845</v>
      </c>
      <c r="P46" s="207">
        <v>0.42799999999999999</v>
      </c>
      <c r="Q46" s="207"/>
      <c r="S46" s="211">
        <v>270</v>
      </c>
      <c r="T46" s="212">
        <f t="shared" si="0"/>
        <v>0.11270999999999999</v>
      </c>
      <c r="U46" s="213">
        <f t="shared" si="1"/>
        <v>0.90000000000000013</v>
      </c>
      <c r="V46" s="216">
        <f t="shared" si="2"/>
        <v>-1</v>
      </c>
      <c r="W46" s="207">
        <f t="shared" si="3"/>
        <v>2.0087303699760448</v>
      </c>
      <c r="X46" s="207"/>
      <c r="Y46" s="207"/>
      <c r="Z46" s="207"/>
      <c r="AA46" s="212">
        <f t="shared" si="4"/>
        <v>7.1859999999999993E-2</v>
      </c>
      <c r="AB46" s="212">
        <f t="shared" si="5"/>
        <v>4.0849999999999997E-2</v>
      </c>
      <c r="AD46" s="219">
        <v>270</v>
      </c>
      <c r="AE46" s="220">
        <v>7.2609999999999994E-2</v>
      </c>
      <c r="AF46" s="227">
        <v>4</v>
      </c>
      <c r="AG46" s="228">
        <v>-3.3</v>
      </c>
      <c r="AH46" s="225">
        <v>1.6</v>
      </c>
      <c r="AI46" s="207"/>
      <c r="AJ46" s="207"/>
      <c r="AK46" s="207"/>
      <c r="AL46" s="211"/>
      <c r="AN46" s="211"/>
      <c r="AO46" s="212"/>
      <c r="AP46" s="213"/>
      <c r="AQ46" s="214"/>
      <c r="AR46" s="207"/>
      <c r="AS46" s="207"/>
      <c r="AT46" s="207"/>
      <c r="AU46" s="207"/>
      <c r="AW46" s="211">
        <v>270</v>
      </c>
      <c r="AX46" s="212">
        <v>3.8429999999999999E-2</v>
      </c>
      <c r="AY46" s="213">
        <v>15.2</v>
      </c>
      <c r="AZ46" s="216">
        <v>-16.2</v>
      </c>
      <c r="BA46" s="207"/>
      <c r="BB46" s="207"/>
      <c r="BC46" s="207"/>
      <c r="BD46" s="207"/>
      <c r="BF46" s="211"/>
      <c r="BG46" s="212"/>
      <c r="BH46" s="213"/>
      <c r="BI46" s="214"/>
      <c r="BJ46" s="207"/>
      <c r="BK46" s="207"/>
      <c r="BL46" s="207"/>
      <c r="BM46" s="207"/>
      <c r="BN46" s="212"/>
      <c r="BO46" s="212"/>
      <c r="BQ46" s="211"/>
      <c r="BR46" s="212"/>
      <c r="BS46" s="213"/>
      <c r="BT46" s="214"/>
      <c r="BU46" s="207"/>
      <c r="BV46" s="207"/>
      <c r="BW46" s="207"/>
      <c r="BX46" s="207"/>
      <c r="BY46" s="212"/>
      <c r="BZ46" s="212"/>
      <c r="CF46" s="219">
        <v>270</v>
      </c>
      <c r="CG46" s="220">
        <v>4.0849999999999997E-2</v>
      </c>
      <c r="CH46" s="221">
        <v>0.9</v>
      </c>
      <c r="CI46" s="221">
        <v>-1</v>
      </c>
      <c r="CJ46" s="221">
        <v>2.2000000000000002</v>
      </c>
      <c r="CK46" s="207"/>
      <c r="CL46" s="207"/>
      <c r="CM46" s="207"/>
      <c r="CO46" s="219">
        <v>270</v>
      </c>
      <c r="CP46" s="220">
        <v>7.1859999999999993E-2</v>
      </c>
      <c r="CQ46" s="221">
        <v>0.9</v>
      </c>
      <c r="CR46" s="221">
        <v>-1</v>
      </c>
      <c r="CS46" s="221">
        <v>1.9</v>
      </c>
      <c r="CT46" s="207"/>
      <c r="CU46" s="207"/>
      <c r="CV46" s="207"/>
    </row>
    <row r="47" spans="1:100" s="215" customFormat="1" x14ac:dyDescent="0.15">
      <c r="A47" s="211">
        <v>280</v>
      </c>
      <c r="B47" s="212">
        <v>12.28</v>
      </c>
      <c r="C47" s="213">
        <v>5.71</v>
      </c>
      <c r="D47" s="214">
        <v>6.32</v>
      </c>
      <c r="E47" s="207">
        <v>2.82</v>
      </c>
      <c r="F47" s="207">
        <v>1.73</v>
      </c>
      <c r="G47" s="207">
        <v>2.2200000000000002</v>
      </c>
      <c r="H47" s="218">
        <v>0.97950000000000004</v>
      </c>
      <c r="J47" s="211">
        <v>280</v>
      </c>
      <c r="K47" s="212">
        <v>1.621</v>
      </c>
      <c r="L47" s="213">
        <v>0.26900000000000002</v>
      </c>
      <c r="M47" s="214">
        <v>0.127</v>
      </c>
      <c r="N47" s="207">
        <v>1.8979999999999999</v>
      </c>
      <c r="O47" s="207">
        <v>1.851</v>
      </c>
      <c r="P47" s="207">
        <v>0.42</v>
      </c>
      <c r="Q47" s="207"/>
      <c r="S47" s="211">
        <v>280</v>
      </c>
      <c r="T47" s="212">
        <f t="shared" si="0"/>
        <v>9.8280000000000006E-2</v>
      </c>
      <c r="U47" s="213">
        <f t="shared" si="1"/>
        <v>1</v>
      </c>
      <c r="V47" s="216">
        <f t="shared" si="2"/>
        <v>-0.96390923890923896</v>
      </c>
      <c r="W47" s="207">
        <f t="shared" si="3"/>
        <v>2.0443630443630441</v>
      </c>
      <c r="X47" s="207"/>
      <c r="Y47" s="207"/>
      <c r="Z47" s="207"/>
      <c r="AA47" s="212">
        <f t="shared" si="4"/>
        <v>6.2810000000000005E-2</v>
      </c>
      <c r="AB47" s="212">
        <f t="shared" si="5"/>
        <v>3.5470000000000002E-2</v>
      </c>
      <c r="AD47" s="219">
        <v>280</v>
      </c>
      <c r="AE47" s="220">
        <v>6.2469999999999998E-2</v>
      </c>
      <c r="AF47" s="227">
        <v>3.8</v>
      </c>
      <c r="AG47" s="228">
        <v>-3</v>
      </c>
      <c r="AH47" s="225">
        <v>1.6</v>
      </c>
      <c r="AI47" s="207"/>
      <c r="AJ47" s="207"/>
      <c r="AK47" s="207"/>
      <c r="AL47" s="211"/>
      <c r="AN47" s="211"/>
      <c r="AO47" s="212"/>
      <c r="AP47" s="213"/>
      <c r="AQ47" s="214"/>
      <c r="AR47" s="207"/>
      <c r="AS47" s="207"/>
      <c r="AT47" s="207"/>
      <c r="AU47" s="207"/>
      <c r="AW47" s="211">
        <v>280</v>
      </c>
      <c r="AX47" s="212">
        <v>3.3419999999999998E-2</v>
      </c>
      <c r="AY47" s="213">
        <v>15</v>
      </c>
      <c r="AZ47" s="216">
        <v>-16</v>
      </c>
      <c r="BA47" s="207"/>
      <c r="BB47" s="207"/>
      <c r="BC47" s="207"/>
      <c r="BD47" s="207"/>
      <c r="BF47" s="211"/>
      <c r="BG47" s="212"/>
      <c r="BH47" s="213"/>
      <c r="BI47" s="214"/>
      <c r="BJ47" s="207"/>
      <c r="BK47" s="207"/>
      <c r="BL47" s="207"/>
      <c r="BM47" s="207"/>
      <c r="BN47" s="212"/>
      <c r="BO47" s="212"/>
      <c r="BQ47" s="211"/>
      <c r="BR47" s="212"/>
      <c r="BS47" s="213"/>
      <c r="BT47" s="214"/>
      <c r="BU47" s="207"/>
      <c r="BV47" s="207"/>
      <c r="BW47" s="207"/>
      <c r="BX47" s="207"/>
      <c r="BY47" s="212"/>
      <c r="BZ47" s="212"/>
      <c r="CF47" s="219">
        <v>280</v>
      </c>
      <c r="CG47" s="220">
        <v>3.5470000000000002E-2</v>
      </c>
      <c r="CH47" s="221">
        <v>1</v>
      </c>
      <c r="CI47" s="221">
        <v>-0.9</v>
      </c>
      <c r="CJ47" s="221">
        <v>2.2999999999999998</v>
      </c>
      <c r="CK47" s="207"/>
      <c r="CL47" s="207"/>
      <c r="CM47" s="207"/>
      <c r="CO47" s="219">
        <v>280</v>
      </c>
      <c r="CP47" s="220">
        <v>6.2810000000000005E-2</v>
      </c>
      <c r="CQ47" s="221">
        <v>1</v>
      </c>
      <c r="CR47" s="221">
        <v>-1</v>
      </c>
      <c r="CS47" s="221">
        <v>1.9</v>
      </c>
      <c r="CT47" s="207"/>
      <c r="CU47" s="207"/>
      <c r="CV47" s="207"/>
    </row>
    <row r="48" spans="1:100" s="215" customFormat="1" x14ac:dyDescent="0.15">
      <c r="A48" s="211">
        <v>290</v>
      </c>
      <c r="B48" s="212">
        <v>11.79</v>
      </c>
      <c r="C48" s="213">
        <v>5.69</v>
      </c>
      <c r="D48" s="214">
        <v>6.25</v>
      </c>
      <c r="E48" s="207">
        <v>2.81</v>
      </c>
      <c r="F48" s="207">
        <v>1.74</v>
      </c>
      <c r="G48" s="207">
        <v>2.21</v>
      </c>
      <c r="H48" s="218">
        <v>0.98050000000000004</v>
      </c>
      <c r="J48" s="211">
        <v>290</v>
      </c>
      <c r="K48" s="212">
        <v>1.5349999999999999</v>
      </c>
      <c r="L48" s="213">
        <v>0.27</v>
      </c>
      <c r="M48" s="214">
        <v>0.122</v>
      </c>
      <c r="N48" s="207">
        <v>1.901</v>
      </c>
      <c r="O48" s="207">
        <v>1.8560000000000001</v>
      </c>
      <c r="P48" s="207">
        <v>0.41099999999999998</v>
      </c>
      <c r="Q48" s="207"/>
      <c r="S48" s="211">
        <v>290</v>
      </c>
      <c r="T48" s="212">
        <f t="shared" si="0"/>
        <v>8.609E-2</v>
      </c>
      <c r="U48" s="213">
        <f t="shared" si="1"/>
        <v>0.96408409803693795</v>
      </c>
      <c r="V48" s="216">
        <f t="shared" si="2"/>
        <v>-1</v>
      </c>
      <c r="W48" s="207">
        <f t="shared" si="3"/>
        <v>2.0436636078522477</v>
      </c>
      <c r="X48" s="207"/>
      <c r="Y48" s="207"/>
      <c r="Z48" s="207"/>
      <c r="AA48" s="212">
        <f t="shared" si="4"/>
        <v>5.5169999999999997E-2</v>
      </c>
      <c r="AB48" s="212">
        <f t="shared" si="5"/>
        <v>3.092E-2</v>
      </c>
      <c r="AD48" s="219">
        <v>290</v>
      </c>
      <c r="AE48" s="220">
        <v>5.4039999999999998E-2</v>
      </c>
      <c r="AF48" s="227">
        <v>3.5</v>
      </c>
      <c r="AG48" s="228">
        <v>-3</v>
      </c>
      <c r="AH48" s="225">
        <v>1.6</v>
      </c>
      <c r="AI48" s="207"/>
      <c r="AJ48" s="207"/>
      <c r="AK48" s="207"/>
      <c r="AL48" s="211"/>
      <c r="AN48" s="211"/>
      <c r="AO48" s="212"/>
      <c r="AP48" s="213"/>
      <c r="AQ48" s="214"/>
      <c r="AR48" s="207"/>
      <c r="AS48" s="207"/>
      <c r="AT48" s="207"/>
      <c r="AU48" s="207"/>
      <c r="AW48" s="211">
        <v>290</v>
      </c>
      <c r="AX48" s="212">
        <v>2.9260000000000001E-2</v>
      </c>
      <c r="AY48" s="213">
        <v>15</v>
      </c>
      <c r="AZ48" s="216">
        <v>-15.9</v>
      </c>
      <c r="BA48" s="207"/>
      <c r="BB48" s="207"/>
      <c r="BC48" s="207"/>
      <c r="BD48" s="207"/>
      <c r="BF48" s="211"/>
      <c r="BG48" s="212"/>
      <c r="BH48" s="213"/>
      <c r="BI48" s="214"/>
      <c r="BJ48" s="207"/>
      <c r="BK48" s="207"/>
      <c r="BL48" s="207"/>
      <c r="BM48" s="207"/>
      <c r="BN48" s="212"/>
      <c r="BO48" s="212"/>
      <c r="BQ48" s="211"/>
      <c r="BR48" s="212"/>
      <c r="BS48" s="213"/>
      <c r="BT48" s="214"/>
      <c r="BU48" s="207"/>
      <c r="BV48" s="207"/>
      <c r="BW48" s="207"/>
      <c r="BX48" s="207"/>
      <c r="BY48" s="212"/>
      <c r="BZ48" s="212"/>
      <c r="CF48" s="219">
        <v>290</v>
      </c>
      <c r="CG48" s="220">
        <v>3.092E-2</v>
      </c>
      <c r="CH48" s="221">
        <v>0.9</v>
      </c>
      <c r="CI48" s="221">
        <v>-1</v>
      </c>
      <c r="CJ48" s="221">
        <v>2.2999999999999998</v>
      </c>
      <c r="CK48" s="207"/>
      <c r="CL48" s="207"/>
      <c r="CM48" s="207"/>
      <c r="CO48" s="219">
        <v>290</v>
      </c>
      <c r="CP48" s="220">
        <v>5.5169999999999997E-2</v>
      </c>
      <c r="CQ48" s="221">
        <v>1</v>
      </c>
      <c r="CR48" s="221">
        <v>-1</v>
      </c>
      <c r="CS48" s="221">
        <v>1.9</v>
      </c>
      <c r="CT48" s="207"/>
      <c r="CU48" s="207"/>
      <c r="CV48" s="207"/>
    </row>
    <row r="49" spans="1:100" s="215" customFormat="1" x14ac:dyDescent="0.15">
      <c r="A49" s="211">
        <v>300</v>
      </c>
      <c r="B49" s="212">
        <v>11.39</v>
      </c>
      <c r="C49" s="213">
        <v>5.67</v>
      </c>
      <c r="D49" s="214">
        <v>6.19</v>
      </c>
      <c r="E49" s="207">
        <v>2.81</v>
      </c>
      <c r="F49" s="207">
        <v>1.74</v>
      </c>
      <c r="G49" s="207">
        <v>2.21</v>
      </c>
      <c r="H49" s="218">
        <v>0.98129999999999995</v>
      </c>
      <c r="J49" s="211">
        <v>300</v>
      </c>
      <c r="K49" s="212">
        <v>1.454</v>
      </c>
      <c r="L49" s="213">
        <v>0.27</v>
      </c>
      <c r="M49" s="214">
        <v>0.11700000000000001</v>
      </c>
      <c r="N49" s="207">
        <v>1.9059999999999999</v>
      </c>
      <c r="O49" s="207">
        <v>1.8620000000000001</v>
      </c>
      <c r="P49" s="207">
        <v>0.40300000000000002</v>
      </c>
      <c r="Q49" s="207"/>
      <c r="S49" s="211">
        <v>300</v>
      </c>
      <c r="T49" s="212">
        <f t="shared" si="0"/>
        <v>7.5670000000000001E-2</v>
      </c>
      <c r="U49" s="213">
        <f t="shared" si="1"/>
        <v>1.0642394608167041</v>
      </c>
      <c r="V49" s="216">
        <f t="shared" si="2"/>
        <v>-1</v>
      </c>
      <c r="W49" s="207">
        <f t="shared" si="3"/>
        <v>2.0788026959164796</v>
      </c>
      <c r="X49" s="207"/>
      <c r="Y49" s="207"/>
      <c r="Z49" s="207"/>
      <c r="AA49" s="212">
        <f t="shared" si="4"/>
        <v>4.861E-2</v>
      </c>
      <c r="AB49" s="212">
        <f t="shared" si="5"/>
        <v>2.7060000000000001E-2</v>
      </c>
      <c r="AD49" s="219">
        <v>300</v>
      </c>
      <c r="AE49" s="220">
        <v>4.691E-2</v>
      </c>
      <c r="AF49" s="227">
        <v>3.3</v>
      </c>
      <c r="AG49" s="228">
        <v>-2.7</v>
      </c>
      <c r="AH49" s="225">
        <v>1.6</v>
      </c>
      <c r="AI49" s="207"/>
      <c r="AJ49" s="207"/>
      <c r="AK49" s="207"/>
      <c r="AL49" s="211"/>
      <c r="AN49" s="211"/>
      <c r="AO49" s="212"/>
      <c r="AP49" s="213"/>
      <c r="AQ49" s="214"/>
      <c r="AR49" s="207"/>
      <c r="AS49" s="207"/>
      <c r="AT49" s="207"/>
      <c r="AU49" s="207"/>
      <c r="AW49" s="211">
        <v>300</v>
      </c>
      <c r="AX49" s="212">
        <v>2.563E-2</v>
      </c>
      <c r="AY49" s="213">
        <v>14.9</v>
      </c>
      <c r="AZ49" s="216">
        <v>-15.8</v>
      </c>
      <c r="BA49" s="207"/>
      <c r="BB49" s="207"/>
      <c r="BC49" s="207"/>
      <c r="BD49" s="207"/>
      <c r="BF49" s="211"/>
      <c r="BG49" s="212"/>
      <c r="BH49" s="213"/>
      <c r="BI49" s="214"/>
      <c r="BJ49" s="207"/>
      <c r="BK49" s="207"/>
      <c r="BL49" s="207"/>
      <c r="BM49" s="207"/>
      <c r="BN49" s="212"/>
      <c r="BO49" s="212"/>
      <c r="BQ49" s="211"/>
      <c r="BR49" s="212"/>
      <c r="BS49" s="213"/>
      <c r="BT49" s="214"/>
      <c r="BU49" s="207"/>
      <c r="BV49" s="207"/>
      <c r="BW49" s="207"/>
      <c r="BX49" s="207"/>
      <c r="BY49" s="212"/>
      <c r="BZ49" s="212"/>
      <c r="CF49" s="219">
        <v>300</v>
      </c>
      <c r="CG49" s="220">
        <v>2.7060000000000001E-2</v>
      </c>
      <c r="CH49" s="221">
        <v>1</v>
      </c>
      <c r="CI49" s="221">
        <v>-1</v>
      </c>
      <c r="CJ49" s="221">
        <v>2.4</v>
      </c>
      <c r="CK49" s="207"/>
      <c r="CL49" s="207"/>
      <c r="CM49" s="207"/>
      <c r="CO49" s="219">
        <v>300</v>
      </c>
      <c r="CP49" s="220">
        <v>4.861E-2</v>
      </c>
      <c r="CQ49" s="221">
        <v>1.1000000000000001</v>
      </c>
      <c r="CR49" s="221">
        <v>-1</v>
      </c>
      <c r="CS49" s="221">
        <v>1.9</v>
      </c>
      <c r="CT49" s="207"/>
      <c r="CU49" s="207"/>
      <c r="CV49" s="207"/>
    </row>
    <row r="50" spans="1:100" s="215" customFormat="1" x14ac:dyDescent="0.15">
      <c r="A50" s="211">
        <v>310</v>
      </c>
      <c r="B50" s="212">
        <v>11.1</v>
      </c>
      <c r="C50" s="213">
        <v>5.66</v>
      </c>
      <c r="D50" s="214">
        <v>6.12</v>
      </c>
      <c r="E50" s="207">
        <v>2.81</v>
      </c>
      <c r="F50" s="207">
        <v>1.75</v>
      </c>
      <c r="G50" s="207">
        <v>2.21</v>
      </c>
      <c r="H50" s="218">
        <v>0.9819</v>
      </c>
      <c r="J50" s="211">
        <v>310</v>
      </c>
      <c r="K50" s="212">
        <v>1.38</v>
      </c>
      <c r="L50" s="213">
        <v>0.27</v>
      </c>
      <c r="M50" s="214">
        <v>0.113</v>
      </c>
      <c r="N50" s="207">
        <v>1.909</v>
      </c>
      <c r="O50" s="207">
        <v>1.867</v>
      </c>
      <c r="P50" s="207">
        <v>0.39500000000000002</v>
      </c>
      <c r="Q50" s="207"/>
      <c r="S50" s="211">
        <v>310</v>
      </c>
      <c r="T50" s="212">
        <f t="shared" si="0"/>
        <v>6.6769999999999996E-2</v>
      </c>
      <c r="U50" s="213">
        <f t="shared" si="1"/>
        <v>1.0644151565074138</v>
      </c>
      <c r="V50" s="216">
        <f t="shared" si="2"/>
        <v>-1</v>
      </c>
      <c r="W50" s="207">
        <f t="shared" si="3"/>
        <v>2.0779242174629329</v>
      </c>
      <c r="X50" s="207"/>
      <c r="Y50" s="207"/>
      <c r="Z50" s="207"/>
      <c r="AA50" s="212">
        <f t="shared" si="4"/>
        <v>4.301E-2</v>
      </c>
      <c r="AB50" s="212">
        <f t="shared" si="5"/>
        <v>2.376E-2</v>
      </c>
      <c r="AD50" s="219">
        <v>310</v>
      </c>
      <c r="AE50" s="220">
        <v>4.0930000000000001E-2</v>
      </c>
      <c r="AF50" s="227">
        <v>3.1</v>
      </c>
      <c r="AG50" s="228">
        <v>-2.6</v>
      </c>
      <c r="AH50" s="225">
        <v>1.6</v>
      </c>
      <c r="AI50" s="207"/>
      <c r="AJ50" s="207"/>
      <c r="AK50" s="207"/>
      <c r="AL50" s="211"/>
      <c r="AN50" s="211"/>
      <c r="AO50" s="212"/>
      <c r="AP50" s="213"/>
      <c r="AQ50" s="214"/>
      <c r="AR50" s="207"/>
      <c r="AS50" s="207"/>
      <c r="AT50" s="207"/>
      <c r="AU50" s="207"/>
      <c r="AW50" s="211">
        <v>310</v>
      </c>
      <c r="AX50" s="212">
        <v>2.2519999999999998E-2</v>
      </c>
      <c r="AY50" s="213">
        <v>14.8</v>
      </c>
      <c r="AZ50" s="216">
        <v>-15.7</v>
      </c>
      <c r="BA50" s="207"/>
      <c r="BB50" s="207"/>
      <c r="BC50" s="207"/>
      <c r="BD50" s="207"/>
      <c r="BF50" s="211"/>
      <c r="BG50" s="212"/>
      <c r="BH50" s="213"/>
      <c r="BI50" s="214"/>
      <c r="BJ50" s="207"/>
      <c r="BK50" s="207"/>
      <c r="BL50" s="207"/>
      <c r="BM50" s="207"/>
      <c r="BN50" s="212"/>
      <c r="BO50" s="212"/>
      <c r="BQ50" s="211"/>
      <c r="BR50" s="212"/>
      <c r="BS50" s="213"/>
      <c r="BT50" s="214"/>
      <c r="BU50" s="207"/>
      <c r="BV50" s="207"/>
      <c r="BW50" s="207"/>
      <c r="BX50" s="207"/>
      <c r="BY50" s="212"/>
      <c r="BZ50" s="212"/>
      <c r="CF50" s="219">
        <v>310</v>
      </c>
      <c r="CG50" s="220">
        <v>2.376E-2</v>
      </c>
      <c r="CH50" s="221">
        <v>1</v>
      </c>
      <c r="CI50" s="221">
        <v>-1</v>
      </c>
      <c r="CJ50" s="221">
        <v>2.4</v>
      </c>
      <c r="CK50" s="207"/>
      <c r="CL50" s="207"/>
      <c r="CM50" s="207"/>
      <c r="CO50" s="219">
        <v>310</v>
      </c>
      <c r="CP50" s="220">
        <v>4.301E-2</v>
      </c>
      <c r="CQ50" s="221">
        <v>1.1000000000000001</v>
      </c>
      <c r="CR50" s="221">
        <v>-1</v>
      </c>
      <c r="CS50" s="221">
        <v>1.9</v>
      </c>
      <c r="CT50" s="207"/>
      <c r="CU50" s="207"/>
      <c r="CV50" s="207"/>
    </row>
    <row r="51" spans="1:100" s="215" customFormat="1" x14ac:dyDescent="0.15">
      <c r="A51" s="211">
        <v>320</v>
      </c>
      <c r="B51" s="212">
        <v>10.92</v>
      </c>
      <c r="C51" s="213">
        <v>5.65</v>
      </c>
      <c r="D51" s="214">
        <v>6.04</v>
      </c>
      <c r="E51" s="207">
        <v>2.82</v>
      </c>
      <c r="F51" s="207">
        <v>1.76</v>
      </c>
      <c r="G51" s="207">
        <v>2.2000000000000002</v>
      </c>
      <c r="H51" s="218">
        <v>0.98199999999999998</v>
      </c>
      <c r="J51" s="211">
        <v>320</v>
      </c>
      <c r="K51" s="212">
        <v>1.31</v>
      </c>
      <c r="L51" s="213">
        <v>0.27200000000000002</v>
      </c>
      <c r="M51" s="214">
        <v>0.106</v>
      </c>
      <c r="N51" s="207">
        <v>1.9139999999999999</v>
      </c>
      <c r="O51" s="207">
        <v>1.8740000000000001</v>
      </c>
      <c r="P51" s="207">
        <v>0.38700000000000001</v>
      </c>
      <c r="Q51" s="207"/>
      <c r="S51" s="211">
        <v>320</v>
      </c>
      <c r="T51" s="212">
        <f t="shared" si="0"/>
        <v>5.91E-2</v>
      </c>
      <c r="U51" s="213">
        <f t="shared" si="1"/>
        <v>1.1000000000000003</v>
      </c>
      <c r="V51" s="216">
        <f t="shared" si="2"/>
        <v>-1</v>
      </c>
      <c r="W51" s="207">
        <f t="shared" si="3"/>
        <v>2.1416582064297804</v>
      </c>
      <c r="X51" s="207"/>
      <c r="Y51" s="207"/>
      <c r="Z51" s="207"/>
      <c r="AA51" s="212">
        <f t="shared" si="4"/>
        <v>3.8170000000000003E-2</v>
      </c>
      <c r="AB51" s="212">
        <f t="shared" si="5"/>
        <v>2.0930000000000001E-2</v>
      </c>
      <c r="AD51" s="219">
        <v>320</v>
      </c>
      <c r="AE51" s="220">
        <v>3.5860000000000003E-2</v>
      </c>
      <c r="AF51" s="227">
        <v>2.9</v>
      </c>
      <c r="AG51" s="228">
        <v>-2.5</v>
      </c>
      <c r="AH51" s="225">
        <v>1.6</v>
      </c>
      <c r="AI51" s="207"/>
      <c r="AJ51" s="207"/>
      <c r="AK51" s="207"/>
      <c r="AL51" s="211"/>
      <c r="AN51" s="211"/>
      <c r="AO51" s="212"/>
      <c r="AP51" s="213"/>
      <c r="AQ51" s="214"/>
      <c r="AR51" s="207"/>
      <c r="AS51" s="207"/>
      <c r="AT51" s="207"/>
      <c r="AU51" s="207"/>
      <c r="AW51" s="211">
        <v>320</v>
      </c>
      <c r="AX51" s="212">
        <v>1.9900000000000001E-2</v>
      </c>
      <c r="AY51" s="213">
        <v>15</v>
      </c>
      <c r="AZ51" s="216">
        <v>-15.6</v>
      </c>
      <c r="BA51" s="207"/>
      <c r="BB51" s="207"/>
      <c r="BC51" s="207"/>
      <c r="BD51" s="207"/>
      <c r="BF51" s="211"/>
      <c r="BG51" s="212"/>
      <c r="BH51" s="213"/>
      <c r="BI51" s="214"/>
      <c r="BJ51" s="207"/>
      <c r="BK51" s="207"/>
      <c r="BL51" s="207"/>
      <c r="BM51" s="207"/>
      <c r="BN51" s="212"/>
      <c r="BO51" s="212"/>
      <c r="BQ51" s="211"/>
      <c r="BR51" s="212"/>
      <c r="BS51" s="213"/>
      <c r="BT51" s="214"/>
      <c r="BU51" s="207"/>
      <c r="BV51" s="207"/>
      <c r="BW51" s="207"/>
      <c r="BX51" s="207"/>
      <c r="BY51" s="212"/>
      <c r="BZ51" s="212"/>
      <c r="CF51" s="219">
        <v>320</v>
      </c>
      <c r="CG51" s="220">
        <v>2.0930000000000001E-2</v>
      </c>
      <c r="CH51" s="221">
        <v>1.1000000000000001</v>
      </c>
      <c r="CI51" s="221">
        <v>-1</v>
      </c>
      <c r="CJ51" s="221">
        <v>2.4</v>
      </c>
      <c r="CK51" s="207"/>
      <c r="CL51" s="207"/>
      <c r="CM51" s="207"/>
      <c r="CO51" s="219">
        <v>320</v>
      </c>
      <c r="CP51" s="220">
        <v>3.8170000000000003E-2</v>
      </c>
      <c r="CQ51" s="221">
        <v>1.1000000000000001</v>
      </c>
      <c r="CR51" s="221">
        <v>-1</v>
      </c>
      <c r="CS51" s="221">
        <v>2</v>
      </c>
      <c r="CT51" s="207"/>
      <c r="CU51" s="207"/>
      <c r="CV51" s="207"/>
    </row>
    <row r="52" spans="1:100" s="215" customFormat="1" x14ac:dyDescent="0.15">
      <c r="A52" s="211">
        <v>330</v>
      </c>
      <c r="B52" s="212">
        <v>10.89</v>
      </c>
      <c r="C52" s="213">
        <v>5.65</v>
      </c>
      <c r="D52" s="214">
        <v>5.97</v>
      </c>
      <c r="E52" s="207">
        <v>2.82</v>
      </c>
      <c r="F52" s="207">
        <v>1.77</v>
      </c>
      <c r="G52" s="207">
        <v>2.2000000000000002</v>
      </c>
      <c r="H52" s="218">
        <v>0.98129999999999995</v>
      </c>
      <c r="J52" s="211">
        <v>330</v>
      </c>
      <c r="K52" s="212">
        <v>1.2450000000000001</v>
      </c>
      <c r="L52" s="213">
        <v>0.27300000000000002</v>
      </c>
      <c r="M52" s="214">
        <v>0.1</v>
      </c>
      <c r="N52" s="207">
        <v>1.917</v>
      </c>
      <c r="O52" s="207">
        <v>1.88</v>
      </c>
      <c r="P52" s="207">
        <v>0.38</v>
      </c>
      <c r="Q52" s="207"/>
      <c r="S52" s="211">
        <v>330</v>
      </c>
      <c r="T52" s="212">
        <f t="shared" si="0"/>
        <v>5.2470000000000003E-2</v>
      </c>
      <c r="U52" s="213">
        <f t="shared" si="1"/>
        <v>1.1000000000000001</v>
      </c>
      <c r="V52" s="216">
        <f t="shared" si="2"/>
        <v>-1</v>
      </c>
      <c r="W52" s="207">
        <f t="shared" si="3"/>
        <v>2.1762912140270632</v>
      </c>
      <c r="X52" s="207"/>
      <c r="Y52" s="207"/>
      <c r="Z52" s="207"/>
      <c r="AA52" s="212">
        <f t="shared" si="4"/>
        <v>3.397E-2</v>
      </c>
      <c r="AB52" s="212">
        <f t="shared" si="5"/>
        <v>1.8499999999999999E-2</v>
      </c>
      <c r="AD52" s="219">
        <v>330</v>
      </c>
      <c r="AE52" s="220">
        <v>3.1539999999999999E-2</v>
      </c>
      <c r="AF52" s="227">
        <v>2.7</v>
      </c>
      <c r="AG52" s="228">
        <v>-2.2999999999999998</v>
      </c>
      <c r="AH52" s="225">
        <v>1.6</v>
      </c>
      <c r="AI52" s="207"/>
      <c r="AJ52" s="207"/>
      <c r="AK52" s="207"/>
      <c r="AL52" s="211"/>
      <c r="AN52" s="211"/>
      <c r="AO52" s="212"/>
      <c r="AP52" s="213"/>
      <c r="AQ52" s="214"/>
      <c r="AR52" s="207"/>
      <c r="AS52" s="207"/>
      <c r="AT52" s="207"/>
      <c r="AU52" s="207"/>
      <c r="AW52" s="211">
        <v>330</v>
      </c>
      <c r="AX52" s="212">
        <v>1.7590000000000001E-2</v>
      </c>
      <c r="AY52" s="213">
        <v>14.6</v>
      </c>
      <c r="AZ52" s="216">
        <v>-15.5</v>
      </c>
      <c r="BA52" s="207"/>
      <c r="BB52" s="207"/>
      <c r="BC52" s="207"/>
      <c r="BD52" s="207"/>
      <c r="BF52" s="211"/>
      <c r="BG52" s="212"/>
      <c r="BH52" s="213"/>
      <c r="BI52" s="214"/>
      <c r="BJ52" s="207"/>
      <c r="BK52" s="207"/>
      <c r="BL52" s="207"/>
      <c r="BM52" s="207"/>
      <c r="BN52" s="212"/>
      <c r="BO52" s="212"/>
      <c r="BQ52" s="211"/>
      <c r="BR52" s="212"/>
      <c r="BS52" s="213"/>
      <c r="BT52" s="214"/>
      <c r="BU52" s="207"/>
      <c r="BV52" s="207"/>
      <c r="BW52" s="207"/>
      <c r="BX52" s="207"/>
      <c r="BY52" s="212"/>
      <c r="BZ52" s="212"/>
      <c r="CF52" s="219">
        <v>330</v>
      </c>
      <c r="CG52" s="220">
        <v>1.8499999999999999E-2</v>
      </c>
      <c r="CH52" s="221">
        <v>1.1000000000000001</v>
      </c>
      <c r="CI52" s="221">
        <v>-1</v>
      </c>
      <c r="CJ52" s="221">
        <v>2.5</v>
      </c>
      <c r="CK52" s="207"/>
      <c r="CL52" s="207"/>
      <c r="CM52" s="207"/>
      <c r="CO52" s="219">
        <v>330</v>
      </c>
      <c r="CP52" s="220">
        <v>3.397E-2</v>
      </c>
      <c r="CQ52" s="221">
        <v>1.1000000000000001</v>
      </c>
      <c r="CR52" s="221">
        <v>-1</v>
      </c>
      <c r="CS52" s="221">
        <v>2</v>
      </c>
      <c r="CT52" s="207"/>
      <c r="CU52" s="207"/>
      <c r="CV52" s="207"/>
    </row>
    <row r="53" spans="1:100" s="215" customFormat="1" x14ac:dyDescent="0.15">
      <c r="A53" s="211">
        <v>340</v>
      </c>
      <c r="B53" s="212">
        <v>11.11</v>
      </c>
      <c r="C53" s="213">
        <v>5.65</v>
      </c>
      <c r="D53" s="214">
        <v>5.9</v>
      </c>
      <c r="E53" s="207">
        <v>2.83</v>
      </c>
      <c r="F53" s="207">
        <v>1.78</v>
      </c>
      <c r="G53" s="207">
        <v>2.2000000000000002</v>
      </c>
      <c r="H53" s="218">
        <v>0.97789999999999999</v>
      </c>
      <c r="J53" s="211">
        <v>340</v>
      </c>
      <c r="K53" s="212">
        <v>1.1839999999999999</v>
      </c>
      <c r="L53" s="213">
        <v>0.27400000000000002</v>
      </c>
      <c r="M53" s="214">
        <v>9.5000000000000001E-2</v>
      </c>
      <c r="N53" s="207">
        <v>1.921</v>
      </c>
      <c r="O53" s="207">
        <v>1.885</v>
      </c>
      <c r="P53" s="207">
        <v>0.372</v>
      </c>
      <c r="Q53" s="207"/>
      <c r="S53" s="211">
        <v>340</v>
      </c>
      <c r="T53" s="212">
        <f t="shared" si="0"/>
        <v>4.675E-2</v>
      </c>
      <c r="U53" s="213">
        <f t="shared" si="1"/>
        <v>1.1000000000000001</v>
      </c>
      <c r="V53" s="216">
        <f t="shared" si="2"/>
        <v>-1.0351229946524065</v>
      </c>
      <c r="W53" s="207">
        <f t="shared" si="3"/>
        <v>2.1756149732620318</v>
      </c>
      <c r="X53" s="207"/>
      <c r="Y53" s="207"/>
      <c r="Z53" s="207"/>
      <c r="AA53" s="212">
        <f t="shared" si="4"/>
        <v>3.0329999999999999E-2</v>
      </c>
      <c r="AB53" s="212">
        <f t="shared" si="5"/>
        <v>1.6420000000000001E-2</v>
      </c>
      <c r="AD53" s="219">
        <v>340</v>
      </c>
      <c r="AE53" s="220">
        <v>2.7879999999999999E-2</v>
      </c>
      <c r="AF53" s="227">
        <v>2.6</v>
      </c>
      <c r="AG53" s="228">
        <v>-2.2000000000000002</v>
      </c>
      <c r="AH53" s="225">
        <v>1.7</v>
      </c>
      <c r="AI53" s="207"/>
      <c r="AJ53" s="207"/>
      <c r="AK53" s="207"/>
      <c r="AL53" s="211"/>
      <c r="AN53" s="211"/>
      <c r="AO53" s="212"/>
      <c r="AP53" s="213"/>
      <c r="AQ53" s="214"/>
      <c r="AR53" s="207"/>
      <c r="AS53" s="207"/>
      <c r="AT53" s="207"/>
      <c r="AU53" s="207"/>
      <c r="AW53" s="211">
        <v>340</v>
      </c>
      <c r="AX53" s="212">
        <v>1.5640000000000001E-2</v>
      </c>
      <c r="AY53" s="213">
        <v>14.6</v>
      </c>
      <c r="AZ53" s="216">
        <v>-15.4</v>
      </c>
      <c r="BA53" s="207"/>
      <c r="BB53" s="207"/>
      <c r="BC53" s="207"/>
      <c r="BD53" s="207"/>
      <c r="BF53" s="211"/>
      <c r="BG53" s="212"/>
      <c r="BH53" s="213"/>
      <c r="BI53" s="214"/>
      <c r="BJ53" s="207"/>
      <c r="BK53" s="207"/>
      <c r="BL53" s="207"/>
      <c r="BM53" s="207"/>
      <c r="BN53" s="212"/>
      <c r="BO53" s="212"/>
      <c r="BQ53" s="211"/>
      <c r="BR53" s="212"/>
      <c r="BS53" s="213"/>
      <c r="BT53" s="214"/>
      <c r="BU53" s="207"/>
      <c r="BV53" s="207"/>
      <c r="BW53" s="207"/>
      <c r="BX53" s="207"/>
      <c r="BY53" s="212"/>
      <c r="BZ53" s="212"/>
      <c r="CF53" s="219">
        <v>340</v>
      </c>
      <c r="CG53" s="220">
        <v>1.6420000000000001E-2</v>
      </c>
      <c r="CH53" s="221">
        <v>1.1000000000000001</v>
      </c>
      <c r="CI53" s="221">
        <v>-1.1000000000000001</v>
      </c>
      <c r="CJ53" s="221">
        <v>2.5</v>
      </c>
      <c r="CK53" s="207"/>
      <c r="CL53" s="207"/>
      <c r="CM53" s="207"/>
      <c r="CO53" s="219">
        <v>340</v>
      </c>
      <c r="CP53" s="220">
        <v>3.0329999999999999E-2</v>
      </c>
      <c r="CQ53" s="221">
        <v>1.1000000000000001</v>
      </c>
      <c r="CR53" s="221">
        <v>-1</v>
      </c>
      <c r="CS53" s="221">
        <v>2</v>
      </c>
      <c r="CT53" s="207"/>
      <c r="CU53" s="207"/>
      <c r="CV53" s="207"/>
    </row>
    <row r="54" spans="1:100" s="215" customFormat="1" x14ac:dyDescent="0.15">
      <c r="A54" s="211">
        <v>350</v>
      </c>
      <c r="B54" s="212">
        <v>11.97</v>
      </c>
      <c r="C54" s="213">
        <v>5.65</v>
      </c>
      <c r="D54" s="214">
        <v>5.83</v>
      </c>
      <c r="E54" s="207">
        <v>2.84</v>
      </c>
      <c r="F54" s="207">
        <v>1.8</v>
      </c>
      <c r="G54" s="207">
        <v>2.19</v>
      </c>
      <c r="H54" s="218">
        <v>0.95950000000000002</v>
      </c>
      <c r="J54" s="211">
        <v>350</v>
      </c>
      <c r="K54" s="212">
        <v>1.1259999999999999</v>
      </c>
      <c r="L54" s="213">
        <v>0.27300000000000002</v>
      </c>
      <c r="M54" s="214">
        <v>9.1999999999999998E-2</v>
      </c>
      <c r="N54" s="207">
        <v>1.9279999999999999</v>
      </c>
      <c r="O54" s="207">
        <v>1.893</v>
      </c>
      <c r="P54" s="207">
        <v>0.36499999999999999</v>
      </c>
      <c r="Q54" s="207"/>
      <c r="S54" s="211">
        <v>350</v>
      </c>
      <c r="T54" s="212">
        <f t="shared" si="0"/>
        <v>4.1750000000000002E-2</v>
      </c>
      <c r="U54" s="213">
        <f t="shared" si="1"/>
        <v>1.1650538922155687</v>
      </c>
      <c r="V54" s="216">
        <f t="shared" si="2"/>
        <v>-1</v>
      </c>
      <c r="W54" s="207">
        <f t="shared" si="3"/>
        <v>2.2397844311377249</v>
      </c>
      <c r="X54" s="207"/>
      <c r="Y54" s="207"/>
      <c r="Z54" s="207"/>
      <c r="AA54" s="212">
        <f t="shared" si="4"/>
        <v>2.716E-2</v>
      </c>
      <c r="AB54" s="212">
        <f t="shared" si="5"/>
        <v>1.4590000000000001E-2</v>
      </c>
      <c r="AD54" s="219">
        <v>350</v>
      </c>
      <c r="AE54" s="220">
        <v>2.478E-2</v>
      </c>
      <c r="AF54" s="227">
        <v>2.6</v>
      </c>
      <c r="AG54" s="228">
        <v>-2.2000000000000002</v>
      </c>
      <c r="AH54" s="225">
        <v>1.7</v>
      </c>
      <c r="AI54" s="207"/>
      <c r="AJ54" s="207"/>
      <c r="AK54" s="207"/>
      <c r="AL54" s="211"/>
      <c r="AN54" s="211"/>
      <c r="AO54" s="212"/>
      <c r="AP54" s="213"/>
      <c r="AQ54" s="214"/>
      <c r="AR54" s="207"/>
      <c r="AS54" s="207"/>
      <c r="AT54" s="207"/>
      <c r="AU54" s="207"/>
      <c r="AW54" s="211">
        <v>350</v>
      </c>
      <c r="AX54" s="212">
        <v>1.3899999999999999E-2</v>
      </c>
      <c r="AY54" s="213">
        <v>14.6</v>
      </c>
      <c r="AZ54" s="216">
        <v>-15.3</v>
      </c>
      <c r="BA54" s="207"/>
      <c r="BB54" s="207"/>
      <c r="BC54" s="207"/>
      <c r="BD54" s="207"/>
      <c r="BF54" s="211"/>
      <c r="BG54" s="212"/>
      <c r="BH54" s="213"/>
      <c r="BI54" s="214"/>
      <c r="BJ54" s="207"/>
      <c r="BK54" s="207"/>
      <c r="BL54" s="207"/>
      <c r="BM54" s="207"/>
      <c r="BN54" s="212"/>
      <c r="BO54" s="212"/>
      <c r="BQ54" s="211"/>
      <c r="BR54" s="212"/>
      <c r="BS54" s="213"/>
      <c r="BT54" s="214"/>
      <c r="BU54" s="207"/>
      <c r="BV54" s="207"/>
      <c r="BW54" s="207"/>
      <c r="BX54" s="207"/>
      <c r="BY54" s="212"/>
      <c r="BZ54" s="212"/>
      <c r="CF54" s="219">
        <v>350</v>
      </c>
      <c r="CG54" s="220">
        <v>1.4590000000000001E-2</v>
      </c>
      <c r="CH54" s="221">
        <v>1.1000000000000001</v>
      </c>
      <c r="CI54" s="221">
        <v>-1</v>
      </c>
      <c r="CJ54" s="221">
        <v>2.5</v>
      </c>
      <c r="CK54" s="207"/>
      <c r="CL54" s="207"/>
      <c r="CM54" s="207"/>
      <c r="CO54" s="219">
        <v>350</v>
      </c>
      <c r="CP54" s="220">
        <v>2.716E-2</v>
      </c>
      <c r="CQ54" s="221">
        <v>1.2</v>
      </c>
      <c r="CR54" s="221">
        <v>-1</v>
      </c>
      <c r="CS54" s="221">
        <v>2.1</v>
      </c>
      <c r="CT54" s="207"/>
      <c r="CU54" s="207"/>
      <c r="CV54" s="207"/>
    </row>
    <row r="55" spans="1:100" s="215" customFormat="1" x14ac:dyDescent="0.15">
      <c r="A55" s="211">
        <v>360</v>
      </c>
      <c r="B55" s="212">
        <v>12.43</v>
      </c>
      <c r="C55" s="213">
        <v>5.66</v>
      </c>
      <c r="D55" s="214">
        <v>5.77</v>
      </c>
      <c r="E55" s="207">
        <v>2.84</v>
      </c>
      <c r="F55" s="207">
        <v>1.81</v>
      </c>
      <c r="G55" s="207">
        <v>2.19</v>
      </c>
      <c r="H55" s="218">
        <v>0.96079999999999999</v>
      </c>
      <c r="J55" s="211">
        <v>360</v>
      </c>
      <c r="K55" s="212">
        <v>1.073</v>
      </c>
      <c r="L55" s="213">
        <v>0.27100000000000002</v>
      </c>
      <c r="M55" s="214">
        <v>8.8999999999999996E-2</v>
      </c>
      <c r="N55" s="207">
        <v>1.931</v>
      </c>
      <c r="O55" s="207">
        <v>1.897</v>
      </c>
      <c r="P55" s="207">
        <v>0.35699999999999998</v>
      </c>
      <c r="Q55" s="207"/>
      <c r="S55" s="211">
        <v>360</v>
      </c>
      <c r="T55" s="212">
        <f t="shared" si="0"/>
        <v>3.7379999999999997E-2</v>
      </c>
      <c r="U55" s="213">
        <f t="shared" si="1"/>
        <v>1.2000000000000002</v>
      </c>
      <c r="V55" s="216">
        <f t="shared" si="2"/>
        <v>-1.0651952915997862</v>
      </c>
      <c r="W55" s="207">
        <f t="shared" si="3"/>
        <v>2.2740235420010704</v>
      </c>
      <c r="X55" s="207"/>
      <c r="Y55" s="207"/>
      <c r="Z55" s="207"/>
      <c r="AA55" s="212">
        <f t="shared" si="4"/>
        <v>2.4369999999999999E-2</v>
      </c>
      <c r="AB55" s="212">
        <f t="shared" si="5"/>
        <v>1.3010000000000001E-2</v>
      </c>
      <c r="AD55" s="219">
        <v>360</v>
      </c>
      <c r="AE55" s="220">
        <v>2.214E-2</v>
      </c>
      <c r="AF55" s="227">
        <v>2.6</v>
      </c>
      <c r="AG55" s="228">
        <v>-2.2000000000000002</v>
      </c>
      <c r="AH55" s="225">
        <v>1.7</v>
      </c>
      <c r="AI55" s="207"/>
      <c r="AJ55" s="207"/>
      <c r="AK55" s="207"/>
      <c r="AL55" s="211"/>
      <c r="AN55" s="211"/>
      <c r="AO55" s="212"/>
      <c r="AP55" s="213"/>
      <c r="AQ55" s="214"/>
      <c r="AR55" s="207"/>
      <c r="AS55" s="207"/>
      <c r="AT55" s="207"/>
      <c r="AU55" s="207"/>
      <c r="AW55" s="211">
        <v>360</v>
      </c>
      <c r="AX55" s="212">
        <v>1.239E-2</v>
      </c>
      <c r="AY55" s="213">
        <v>14.3</v>
      </c>
      <c r="AZ55" s="216">
        <v>-15.2</v>
      </c>
      <c r="BA55" s="207"/>
      <c r="BB55" s="207"/>
      <c r="BC55" s="207"/>
      <c r="BD55" s="207"/>
      <c r="BF55" s="211"/>
      <c r="BG55" s="212"/>
      <c r="BH55" s="213"/>
      <c r="BI55" s="214"/>
      <c r="BJ55" s="207"/>
      <c r="BK55" s="207"/>
      <c r="BL55" s="207"/>
      <c r="BM55" s="207"/>
      <c r="BN55" s="212"/>
      <c r="BO55" s="212"/>
      <c r="BQ55" s="211"/>
      <c r="BR55" s="212"/>
      <c r="BS55" s="213"/>
      <c r="BT55" s="214"/>
      <c r="BU55" s="207"/>
      <c r="BV55" s="207"/>
      <c r="BW55" s="207"/>
      <c r="BX55" s="207"/>
      <c r="BY55" s="212"/>
      <c r="BZ55" s="212"/>
      <c r="CF55" s="219">
        <v>360</v>
      </c>
      <c r="CG55" s="220">
        <v>1.3010000000000001E-2</v>
      </c>
      <c r="CH55" s="221">
        <v>1.2</v>
      </c>
      <c r="CI55" s="221">
        <v>-1</v>
      </c>
      <c r="CJ55" s="221">
        <v>2.6</v>
      </c>
      <c r="CK55" s="207"/>
      <c r="CL55" s="207"/>
      <c r="CM55" s="207"/>
      <c r="CO55" s="219">
        <v>360</v>
      </c>
      <c r="CP55" s="220">
        <v>2.4369999999999999E-2</v>
      </c>
      <c r="CQ55" s="221">
        <v>1.2</v>
      </c>
      <c r="CR55" s="221">
        <v>-1.1000000000000001</v>
      </c>
      <c r="CS55" s="221">
        <v>2.1</v>
      </c>
      <c r="CT55" s="207"/>
      <c r="CU55" s="207"/>
      <c r="CV55" s="207"/>
    </row>
    <row r="56" spans="1:100" s="215" customFormat="1" x14ac:dyDescent="0.15">
      <c r="A56" s="211">
        <v>370</v>
      </c>
      <c r="B56" s="212">
        <v>12.45</v>
      </c>
      <c r="C56" s="213">
        <v>5.67</v>
      </c>
      <c r="D56" s="214">
        <v>5.7</v>
      </c>
      <c r="E56" s="207">
        <v>2.85</v>
      </c>
      <c r="F56" s="207">
        <v>1.83</v>
      </c>
      <c r="G56" s="207">
        <v>2.19</v>
      </c>
      <c r="H56" s="218">
        <v>0.96419999999999995</v>
      </c>
      <c r="J56" s="211">
        <v>370</v>
      </c>
      <c r="K56" s="212">
        <v>1.022</v>
      </c>
      <c r="L56" s="213">
        <v>0.27500000000000002</v>
      </c>
      <c r="M56" s="214">
        <v>8.1000000000000003E-2</v>
      </c>
      <c r="N56" s="207">
        <v>1.9359999999999999</v>
      </c>
      <c r="O56" s="207">
        <v>1.9039999999999999</v>
      </c>
      <c r="P56" s="207">
        <v>0.35099999999999998</v>
      </c>
      <c r="Q56" s="207"/>
      <c r="S56" s="211">
        <v>370</v>
      </c>
      <c r="T56" s="212">
        <f t="shared" si="0"/>
        <v>3.3570000000000003E-2</v>
      </c>
      <c r="U56" s="213">
        <f t="shared" si="1"/>
        <v>1.2</v>
      </c>
      <c r="V56" s="216">
        <f t="shared" si="2"/>
        <v>-1.0999999999999999</v>
      </c>
      <c r="W56" s="207">
        <f t="shared" si="3"/>
        <v>2.2732201370271077</v>
      </c>
      <c r="X56" s="207"/>
      <c r="Y56" s="207"/>
      <c r="Z56" s="207"/>
      <c r="AA56" s="212">
        <f t="shared" si="4"/>
        <v>2.1940000000000001E-2</v>
      </c>
      <c r="AB56" s="212">
        <f t="shared" si="5"/>
        <v>1.163E-2</v>
      </c>
      <c r="AD56" s="219">
        <v>370</v>
      </c>
      <c r="AE56" s="220">
        <v>1.9869999999999999E-2</v>
      </c>
      <c r="AF56" s="227">
        <v>2.6</v>
      </c>
      <c r="AG56" s="228">
        <v>-2.2000000000000002</v>
      </c>
      <c r="AH56" s="225">
        <v>1.8</v>
      </c>
      <c r="AI56" s="207"/>
      <c r="AJ56" s="207"/>
      <c r="AK56" s="207"/>
      <c r="AL56" s="211"/>
      <c r="AN56" s="211"/>
      <c r="AO56" s="212"/>
      <c r="AP56" s="213"/>
      <c r="AQ56" s="214"/>
      <c r="AR56" s="207"/>
      <c r="AS56" s="207"/>
      <c r="AT56" s="207"/>
      <c r="AU56" s="207"/>
      <c r="AW56" s="211">
        <v>370</v>
      </c>
      <c r="AX56" s="212">
        <v>1.1089999999999999E-2</v>
      </c>
      <c r="AY56" s="213">
        <v>14</v>
      </c>
      <c r="AZ56" s="216">
        <v>-15.2</v>
      </c>
      <c r="BA56" s="207"/>
      <c r="BB56" s="207"/>
      <c r="BC56" s="207"/>
      <c r="BD56" s="207"/>
      <c r="BF56" s="211"/>
      <c r="BG56" s="212"/>
      <c r="BH56" s="213"/>
      <c r="BI56" s="214"/>
      <c r="BJ56" s="207"/>
      <c r="BK56" s="207"/>
      <c r="BL56" s="207"/>
      <c r="BM56" s="207"/>
      <c r="BN56" s="212"/>
      <c r="BO56" s="212"/>
      <c r="BQ56" s="211"/>
      <c r="BR56" s="212"/>
      <c r="BS56" s="213"/>
      <c r="BT56" s="214"/>
      <c r="BU56" s="207"/>
      <c r="BV56" s="207"/>
      <c r="BW56" s="207"/>
      <c r="BX56" s="207"/>
      <c r="BY56" s="212"/>
      <c r="BZ56" s="212"/>
      <c r="CF56" s="219">
        <v>370</v>
      </c>
      <c r="CG56" s="220">
        <v>1.163E-2</v>
      </c>
      <c r="CH56" s="221">
        <v>1.2</v>
      </c>
      <c r="CI56" s="221">
        <v>-1.1000000000000001</v>
      </c>
      <c r="CJ56" s="221">
        <v>2.6</v>
      </c>
      <c r="CK56" s="207"/>
      <c r="CL56" s="207"/>
      <c r="CM56" s="207"/>
      <c r="CO56" s="219">
        <v>370</v>
      </c>
      <c r="CP56" s="220">
        <v>2.1940000000000001E-2</v>
      </c>
      <c r="CQ56" s="221">
        <v>1.2</v>
      </c>
      <c r="CR56" s="221">
        <v>-1.1000000000000001</v>
      </c>
      <c r="CS56" s="221">
        <v>2.1</v>
      </c>
      <c r="CT56" s="207"/>
      <c r="CU56" s="207"/>
      <c r="CV56" s="207"/>
    </row>
    <row r="57" spans="1:100" s="215" customFormat="1" x14ac:dyDescent="0.15">
      <c r="A57" s="211">
        <v>380</v>
      </c>
      <c r="B57" s="212">
        <v>12.19</v>
      </c>
      <c r="C57" s="213">
        <v>5.67</v>
      </c>
      <c r="D57" s="214">
        <v>5.64</v>
      </c>
      <c r="E57" s="207">
        <v>2.86</v>
      </c>
      <c r="F57" s="207">
        <v>1.84</v>
      </c>
      <c r="G57" s="207">
        <v>2.19</v>
      </c>
      <c r="H57" s="218">
        <v>0.9677</v>
      </c>
      <c r="J57" s="211">
        <v>380</v>
      </c>
      <c r="K57" s="212">
        <v>0.97489999999999999</v>
      </c>
      <c r="L57" s="213">
        <v>0.27600000000000002</v>
      </c>
      <c r="M57" s="214">
        <v>7.4999999999999997E-2</v>
      </c>
      <c r="N57" s="207">
        <v>1.9410000000000001</v>
      </c>
      <c r="O57" s="207">
        <v>1.91</v>
      </c>
      <c r="P57" s="207">
        <v>0.34399999999999997</v>
      </c>
      <c r="Q57" s="207"/>
      <c r="S57" s="211">
        <v>380</v>
      </c>
      <c r="T57" s="212">
        <f t="shared" si="0"/>
        <v>3.0219999999999997E-2</v>
      </c>
      <c r="U57" s="213">
        <f t="shared" si="1"/>
        <v>1.2</v>
      </c>
      <c r="V57" s="216">
        <f t="shared" si="2"/>
        <v>-1.1000000000000001</v>
      </c>
      <c r="W57" s="207">
        <f t="shared" si="3"/>
        <v>2.272567835870285</v>
      </c>
      <c r="X57" s="207"/>
      <c r="Y57" s="207"/>
      <c r="Z57" s="207"/>
      <c r="AA57" s="212">
        <f t="shared" si="4"/>
        <v>1.9789999999999999E-2</v>
      </c>
      <c r="AB57" s="212">
        <f t="shared" si="5"/>
        <v>1.043E-2</v>
      </c>
      <c r="AD57" s="219">
        <v>380</v>
      </c>
      <c r="AE57" s="220">
        <v>1.788E-2</v>
      </c>
      <c r="AF57" s="227">
        <v>2.6</v>
      </c>
      <c r="AG57" s="228">
        <v>-2.2999999999999998</v>
      </c>
      <c r="AH57" s="225">
        <v>1.8</v>
      </c>
      <c r="AI57" s="207"/>
      <c r="AJ57" s="207"/>
      <c r="AK57" s="207"/>
      <c r="AL57" s="211"/>
      <c r="AN57" s="211"/>
      <c r="AO57" s="212"/>
      <c r="AP57" s="213"/>
      <c r="AQ57" s="214"/>
      <c r="AR57" s="207"/>
      <c r="AS57" s="207"/>
      <c r="AT57" s="207"/>
      <c r="AU57" s="207"/>
      <c r="AW57" s="211">
        <v>380</v>
      </c>
      <c r="AX57" s="212">
        <v>9.9439999999999997E-3</v>
      </c>
      <c r="AY57" s="213">
        <v>14.2</v>
      </c>
      <c r="AZ57" s="216">
        <v>-15.1</v>
      </c>
      <c r="BA57" s="207"/>
      <c r="BB57" s="207"/>
      <c r="BC57" s="207"/>
      <c r="BD57" s="207"/>
      <c r="BF57" s="211"/>
      <c r="BG57" s="212"/>
      <c r="BH57" s="213"/>
      <c r="BI57" s="214"/>
      <c r="BJ57" s="207"/>
      <c r="BK57" s="207"/>
      <c r="BL57" s="207"/>
      <c r="BM57" s="207"/>
      <c r="BN57" s="212"/>
      <c r="BO57" s="212"/>
      <c r="BQ57" s="211"/>
      <c r="BR57" s="212"/>
      <c r="BS57" s="213"/>
      <c r="BT57" s="214"/>
      <c r="BU57" s="207"/>
      <c r="BV57" s="207"/>
      <c r="BW57" s="207"/>
      <c r="BX57" s="207"/>
      <c r="BY57" s="212"/>
      <c r="BZ57" s="212"/>
      <c r="CF57" s="219">
        <v>380</v>
      </c>
      <c r="CG57" s="220">
        <v>1.043E-2</v>
      </c>
      <c r="CH57" s="221">
        <v>1.2</v>
      </c>
      <c r="CI57" s="221">
        <v>-1.1000000000000001</v>
      </c>
      <c r="CJ57" s="221">
        <v>2.6</v>
      </c>
      <c r="CK57" s="207"/>
      <c r="CL57" s="207"/>
      <c r="CM57" s="207"/>
      <c r="CO57" s="219">
        <v>380</v>
      </c>
      <c r="CP57" s="220">
        <v>1.9789999999999999E-2</v>
      </c>
      <c r="CQ57" s="221">
        <v>1.2</v>
      </c>
      <c r="CR57" s="221">
        <v>-1.1000000000000001</v>
      </c>
      <c r="CS57" s="221">
        <v>2.1</v>
      </c>
      <c r="CT57" s="207"/>
      <c r="CU57" s="207"/>
      <c r="CV57" s="207"/>
    </row>
    <row r="58" spans="1:100" s="215" customFormat="1" x14ac:dyDescent="0.15">
      <c r="A58" s="211">
        <v>390</v>
      </c>
      <c r="B58" s="212">
        <v>11.74</v>
      </c>
      <c r="C58" s="213">
        <v>5.68</v>
      </c>
      <c r="D58" s="214">
        <v>5.58</v>
      </c>
      <c r="E58" s="207">
        <v>2.87</v>
      </c>
      <c r="F58" s="207">
        <v>1.86</v>
      </c>
      <c r="G58" s="207">
        <v>2.19</v>
      </c>
      <c r="H58" s="218">
        <v>0.97130000000000005</v>
      </c>
      <c r="J58" s="211">
        <v>390</v>
      </c>
      <c r="K58" s="212">
        <v>0.93030000000000002</v>
      </c>
      <c r="L58" s="213">
        <v>0.27500000000000002</v>
      </c>
      <c r="M58" s="214">
        <v>7.1999999999999995E-2</v>
      </c>
      <c r="N58" s="207">
        <v>1.946</v>
      </c>
      <c r="O58" s="207">
        <v>1.917</v>
      </c>
      <c r="P58" s="207">
        <v>0.33700000000000002</v>
      </c>
      <c r="Q58" s="207"/>
      <c r="S58" s="211">
        <v>390</v>
      </c>
      <c r="T58" s="212">
        <f t="shared" si="0"/>
        <v>2.726E-2</v>
      </c>
      <c r="U58" s="213">
        <f t="shared" si="1"/>
        <v>1.2</v>
      </c>
      <c r="V58" s="216">
        <f t="shared" si="2"/>
        <v>-1.1000000000000001</v>
      </c>
      <c r="W58" s="207">
        <f t="shared" si="3"/>
        <v>2.371863536316948</v>
      </c>
      <c r="X58" s="207"/>
      <c r="Y58" s="207"/>
      <c r="Z58" s="207"/>
      <c r="AA58" s="212">
        <f t="shared" si="4"/>
        <v>1.789E-2</v>
      </c>
      <c r="AB58" s="212">
        <f t="shared" si="5"/>
        <v>9.3699999999999999E-3</v>
      </c>
      <c r="AD58" s="219">
        <v>390</v>
      </c>
      <c r="AE58" s="220">
        <v>1.6140000000000002E-2</v>
      </c>
      <c r="AF58" s="227">
        <v>2.7</v>
      </c>
      <c r="AG58" s="228">
        <v>-2.2999999999999998</v>
      </c>
      <c r="AH58" s="225">
        <v>1.8</v>
      </c>
      <c r="AI58" s="207"/>
      <c r="AJ58" s="207"/>
      <c r="AK58" s="207"/>
      <c r="AL58" s="211"/>
      <c r="AN58" s="211"/>
      <c r="AO58" s="212"/>
      <c r="AP58" s="213"/>
      <c r="AQ58" s="214"/>
      <c r="AR58" s="207"/>
      <c r="AS58" s="207"/>
      <c r="AT58" s="207"/>
      <c r="AU58" s="207"/>
      <c r="AW58" s="211">
        <v>390</v>
      </c>
      <c r="AX58" s="212">
        <v>8.9339999999999992E-3</v>
      </c>
      <c r="AY58" s="213">
        <v>14.3</v>
      </c>
      <c r="AZ58" s="216">
        <v>-15.1</v>
      </c>
      <c r="BA58" s="207"/>
      <c r="BB58" s="207"/>
      <c r="BC58" s="207"/>
      <c r="BD58" s="207"/>
      <c r="BF58" s="211"/>
      <c r="BG58" s="212"/>
      <c r="BH58" s="213"/>
      <c r="BI58" s="214"/>
      <c r="BJ58" s="207"/>
      <c r="BK58" s="207"/>
      <c r="BL58" s="207"/>
      <c r="BM58" s="207"/>
      <c r="BN58" s="212"/>
      <c r="BO58" s="212"/>
      <c r="BQ58" s="211"/>
      <c r="BR58" s="212"/>
      <c r="BS58" s="213"/>
      <c r="BT58" s="214"/>
      <c r="BU58" s="207"/>
      <c r="BV58" s="207"/>
      <c r="BW58" s="207"/>
      <c r="BX58" s="207"/>
      <c r="BY58" s="212"/>
      <c r="BZ58" s="212"/>
      <c r="CF58" s="219">
        <v>390</v>
      </c>
      <c r="CG58" s="220">
        <v>9.3699999999999999E-3</v>
      </c>
      <c r="CH58" s="221">
        <v>1.2</v>
      </c>
      <c r="CI58" s="221">
        <v>-1.1000000000000001</v>
      </c>
      <c r="CJ58" s="221">
        <v>2.7</v>
      </c>
      <c r="CK58" s="207"/>
      <c r="CL58" s="207"/>
      <c r="CM58" s="207"/>
      <c r="CO58" s="219">
        <v>390</v>
      </c>
      <c r="CP58" s="220">
        <v>1.789E-2</v>
      </c>
      <c r="CQ58" s="221">
        <v>1.2</v>
      </c>
      <c r="CR58" s="221">
        <v>-1.1000000000000001</v>
      </c>
      <c r="CS58" s="221">
        <v>2.2000000000000002</v>
      </c>
      <c r="CT58" s="207"/>
      <c r="CU58" s="207"/>
      <c r="CV58" s="207"/>
    </row>
    <row r="59" spans="1:100" s="215" customFormat="1" x14ac:dyDescent="0.15">
      <c r="A59" s="211">
        <v>400</v>
      </c>
      <c r="B59" s="212">
        <v>11.18</v>
      </c>
      <c r="C59" s="213">
        <v>5.69</v>
      </c>
      <c r="D59" s="214">
        <v>5.52</v>
      </c>
      <c r="E59" s="207">
        <v>2.89</v>
      </c>
      <c r="F59" s="207">
        <v>1.88</v>
      </c>
      <c r="G59" s="207">
        <v>2.19</v>
      </c>
      <c r="H59" s="218">
        <v>0.97409999999999997</v>
      </c>
      <c r="J59" s="211">
        <v>400</v>
      </c>
      <c r="K59" s="212">
        <v>0.88839999999999997</v>
      </c>
      <c r="L59" s="213">
        <v>0.27600000000000002</v>
      </c>
      <c r="M59" s="214">
        <v>6.7000000000000004E-2</v>
      </c>
      <c r="N59" s="207">
        <v>1.9510000000000001</v>
      </c>
      <c r="O59" s="207">
        <v>1.923</v>
      </c>
      <c r="P59" s="207">
        <v>0.33</v>
      </c>
      <c r="Q59" s="207"/>
      <c r="S59" s="211">
        <v>400</v>
      </c>
      <c r="T59" s="212">
        <f t="shared" si="0"/>
        <v>2.4642999999999998E-2</v>
      </c>
      <c r="U59" s="213">
        <f t="shared" si="1"/>
        <v>1.2</v>
      </c>
      <c r="V59" s="216">
        <f t="shared" si="2"/>
        <v>-1.1000000000000001</v>
      </c>
      <c r="W59" s="207">
        <f t="shared" si="3"/>
        <v>2.3711033559225747</v>
      </c>
      <c r="X59" s="207"/>
      <c r="Y59" s="207"/>
      <c r="Z59" s="207"/>
      <c r="AA59" s="212">
        <f t="shared" si="4"/>
        <v>1.6209999999999999E-2</v>
      </c>
      <c r="AB59" s="212">
        <f t="shared" si="5"/>
        <v>8.4329999999999995E-3</v>
      </c>
      <c r="AD59" s="219">
        <v>400</v>
      </c>
      <c r="AE59" s="220">
        <v>1.461E-2</v>
      </c>
      <c r="AF59" s="227">
        <v>2.8</v>
      </c>
      <c r="AG59" s="228">
        <v>-2.4</v>
      </c>
      <c r="AH59" s="225">
        <v>1.8</v>
      </c>
      <c r="AI59" s="207"/>
      <c r="AJ59" s="207"/>
      <c r="AK59" s="207"/>
      <c r="AL59" s="211"/>
      <c r="AN59" s="211"/>
      <c r="AO59" s="212"/>
      <c r="AP59" s="213"/>
      <c r="AQ59" s="214"/>
      <c r="AR59" s="207"/>
      <c r="AS59" s="207"/>
      <c r="AT59" s="207"/>
      <c r="AU59" s="207"/>
      <c r="AW59" s="211">
        <v>400</v>
      </c>
      <c r="AX59" s="212">
        <v>8.0210000000000004E-3</v>
      </c>
      <c r="AY59" s="213">
        <v>14.1</v>
      </c>
      <c r="AZ59" s="216">
        <v>-14.9</v>
      </c>
      <c r="BA59" s="207"/>
      <c r="BB59" s="207"/>
      <c r="BC59" s="207"/>
      <c r="BD59" s="207"/>
      <c r="BF59" s="211"/>
      <c r="BG59" s="212"/>
      <c r="BH59" s="213"/>
      <c r="BI59" s="214"/>
      <c r="BJ59" s="207"/>
      <c r="BK59" s="207"/>
      <c r="BL59" s="207"/>
      <c r="BM59" s="207"/>
      <c r="BN59" s="212"/>
      <c r="BO59" s="212"/>
      <c r="BQ59" s="211"/>
      <c r="BR59" s="212"/>
      <c r="BS59" s="213"/>
      <c r="BT59" s="214"/>
      <c r="BU59" s="207"/>
      <c r="BV59" s="207"/>
      <c r="BW59" s="207"/>
      <c r="BX59" s="207"/>
      <c r="BY59" s="212"/>
      <c r="BZ59" s="212"/>
      <c r="CF59" s="219">
        <v>400</v>
      </c>
      <c r="CG59" s="220">
        <v>8.4329999999999995E-3</v>
      </c>
      <c r="CH59" s="221">
        <v>1.2</v>
      </c>
      <c r="CI59" s="221">
        <v>-1.1000000000000001</v>
      </c>
      <c r="CJ59" s="221">
        <v>2.7</v>
      </c>
      <c r="CK59" s="207"/>
      <c r="CL59" s="207"/>
      <c r="CM59" s="207"/>
      <c r="CO59" s="219">
        <v>400</v>
      </c>
      <c r="CP59" s="220">
        <v>1.6209999999999999E-2</v>
      </c>
      <c r="CQ59" s="221">
        <v>1.2</v>
      </c>
      <c r="CR59" s="221">
        <v>-1.1000000000000001</v>
      </c>
      <c r="CS59" s="221">
        <v>2.2000000000000002</v>
      </c>
      <c r="CT59" s="207"/>
      <c r="CU59" s="207"/>
      <c r="CV59" s="207"/>
    </row>
    <row r="60" spans="1:100" s="215" customFormat="1" x14ac:dyDescent="0.15">
      <c r="A60" s="211">
        <v>410</v>
      </c>
      <c r="B60" s="212">
        <v>10.56</v>
      </c>
      <c r="C60" s="213">
        <v>5.68</v>
      </c>
      <c r="D60" s="214">
        <v>5.47</v>
      </c>
      <c r="E60" s="207">
        <v>2.9</v>
      </c>
      <c r="F60" s="207">
        <v>1.9</v>
      </c>
      <c r="G60" s="207">
        <v>2.19</v>
      </c>
      <c r="H60" s="218">
        <v>0.97709999999999997</v>
      </c>
      <c r="J60" s="211">
        <v>410</v>
      </c>
      <c r="K60" s="212">
        <v>0.8488</v>
      </c>
      <c r="L60" s="213">
        <v>0.27900000000000003</v>
      </c>
      <c r="M60" s="214">
        <v>0.06</v>
      </c>
      <c r="N60" s="207">
        <v>1.956</v>
      </c>
      <c r="O60" s="207">
        <v>1.929</v>
      </c>
      <c r="P60" s="207">
        <v>0.32400000000000001</v>
      </c>
      <c r="Q60" s="207"/>
      <c r="S60" s="211">
        <v>410</v>
      </c>
      <c r="T60" s="212">
        <f t="shared" si="0"/>
        <v>2.2329999999999999E-2</v>
      </c>
      <c r="U60" s="213">
        <f t="shared" si="1"/>
        <v>1.2</v>
      </c>
      <c r="V60" s="216">
        <f t="shared" si="2"/>
        <v>-1.1340797133900582</v>
      </c>
      <c r="W60" s="207">
        <f t="shared" si="3"/>
        <v>2.3703985669502914</v>
      </c>
      <c r="X60" s="207"/>
      <c r="Y60" s="207"/>
      <c r="Z60" s="207"/>
      <c r="AA60" s="212">
        <f t="shared" si="4"/>
        <v>1.472E-2</v>
      </c>
      <c r="AB60" s="212">
        <f t="shared" si="5"/>
        <v>7.6099999999999996E-3</v>
      </c>
      <c r="AD60" s="219">
        <v>410</v>
      </c>
      <c r="AE60" s="220">
        <v>1.3270000000000001E-2</v>
      </c>
      <c r="AF60" s="227">
        <v>2.9</v>
      </c>
      <c r="AG60" s="228">
        <v>-2.5</v>
      </c>
      <c r="AH60" s="225">
        <v>1.8</v>
      </c>
      <c r="AI60" s="207"/>
      <c r="AJ60" s="207"/>
      <c r="AK60" s="207"/>
      <c r="AL60" s="211"/>
      <c r="AN60" s="211"/>
      <c r="AO60" s="212"/>
      <c r="AP60" s="213"/>
      <c r="AQ60" s="214"/>
      <c r="AR60" s="207"/>
      <c r="AS60" s="207"/>
      <c r="AT60" s="207"/>
      <c r="AU60" s="207"/>
      <c r="AW60" s="211">
        <v>410</v>
      </c>
      <c r="AX60" s="212">
        <v>7.241E-3</v>
      </c>
      <c r="AY60" s="213">
        <v>14.2</v>
      </c>
      <c r="AZ60" s="216">
        <v>-14.9</v>
      </c>
      <c r="BA60" s="207"/>
      <c r="BB60" s="207"/>
      <c r="BC60" s="207"/>
      <c r="BD60" s="207"/>
      <c r="BF60" s="211"/>
      <c r="BG60" s="212"/>
      <c r="BH60" s="213"/>
      <c r="BI60" s="214"/>
      <c r="BJ60" s="207"/>
      <c r="BK60" s="207"/>
      <c r="BL60" s="207"/>
      <c r="BM60" s="207"/>
      <c r="BN60" s="212"/>
      <c r="BO60" s="212"/>
      <c r="BQ60" s="211"/>
      <c r="BR60" s="212"/>
      <c r="BS60" s="213"/>
      <c r="BT60" s="214"/>
      <c r="BU60" s="207"/>
      <c r="BV60" s="207"/>
      <c r="BW60" s="207"/>
      <c r="BX60" s="207"/>
      <c r="BY60" s="212"/>
      <c r="BZ60" s="212"/>
      <c r="CF60" s="219">
        <v>410</v>
      </c>
      <c r="CG60" s="220">
        <v>7.6099999999999996E-3</v>
      </c>
      <c r="CH60" s="221">
        <v>1.2</v>
      </c>
      <c r="CI60" s="221">
        <v>-1.2</v>
      </c>
      <c r="CJ60" s="221">
        <v>2.7</v>
      </c>
      <c r="CK60" s="207"/>
      <c r="CL60" s="207"/>
      <c r="CM60" s="207"/>
      <c r="CO60" s="219">
        <v>410</v>
      </c>
      <c r="CP60" s="220">
        <v>1.472E-2</v>
      </c>
      <c r="CQ60" s="221">
        <v>1.2</v>
      </c>
      <c r="CR60" s="221">
        <v>-1.1000000000000001</v>
      </c>
      <c r="CS60" s="221">
        <v>2.2000000000000002</v>
      </c>
      <c r="CT60" s="207"/>
      <c r="CU60" s="207"/>
      <c r="CV60" s="207"/>
    </row>
    <row r="61" spans="1:100" s="215" customFormat="1" x14ac:dyDescent="0.15">
      <c r="A61" s="211">
        <v>420</v>
      </c>
      <c r="B61" s="212">
        <v>9.9169999999999998</v>
      </c>
      <c r="C61" s="213">
        <v>5.67</v>
      </c>
      <c r="D61" s="214">
        <v>5.41</v>
      </c>
      <c r="E61" s="207">
        <v>2.91</v>
      </c>
      <c r="F61" s="207">
        <v>1.92</v>
      </c>
      <c r="G61" s="207">
        <v>2.19</v>
      </c>
      <c r="H61" s="218">
        <v>0.98019999999999996</v>
      </c>
      <c r="J61" s="211">
        <v>420</v>
      </c>
      <c r="K61" s="212">
        <v>0.8115</v>
      </c>
      <c r="L61" s="213">
        <v>0.28100000000000003</v>
      </c>
      <c r="M61" s="214">
        <v>5.2999999999999999E-2</v>
      </c>
      <c r="N61" s="207">
        <v>1.962</v>
      </c>
      <c r="O61" s="207">
        <v>1.9359999999999999</v>
      </c>
      <c r="P61" s="207">
        <v>0.317</v>
      </c>
      <c r="Q61" s="207"/>
      <c r="S61" s="211">
        <v>420</v>
      </c>
      <c r="T61" s="212">
        <f t="shared" si="0"/>
        <v>2.0258999999999999E-2</v>
      </c>
      <c r="U61" s="213">
        <f t="shared" si="1"/>
        <v>1.2339552791351991</v>
      </c>
      <c r="V61" s="216">
        <f t="shared" si="2"/>
        <v>-1.2</v>
      </c>
      <c r="W61" s="207">
        <f t="shared" si="3"/>
        <v>2.403731674811195</v>
      </c>
      <c r="X61" s="207"/>
      <c r="Y61" s="207"/>
      <c r="Z61" s="207"/>
      <c r="AA61" s="212">
        <f t="shared" si="4"/>
        <v>1.338E-2</v>
      </c>
      <c r="AB61" s="212">
        <f t="shared" si="5"/>
        <v>6.8789999999999997E-3</v>
      </c>
      <c r="AD61" s="219">
        <v>420</v>
      </c>
      <c r="AE61" s="220">
        <v>1.2070000000000001E-2</v>
      </c>
      <c r="AF61" s="227">
        <v>3</v>
      </c>
      <c r="AG61" s="228">
        <v>-2.5</v>
      </c>
      <c r="AH61" s="225">
        <v>1.8</v>
      </c>
      <c r="AI61" s="207"/>
      <c r="AJ61" s="207"/>
      <c r="AK61" s="207"/>
      <c r="AL61" s="211"/>
      <c r="AN61" s="211"/>
      <c r="AO61" s="212"/>
      <c r="AP61" s="213"/>
      <c r="AQ61" s="214"/>
      <c r="AR61" s="207"/>
      <c r="AS61" s="207"/>
      <c r="AT61" s="207"/>
      <c r="AU61" s="207"/>
      <c r="AW61" s="211">
        <v>420</v>
      </c>
      <c r="AX61" s="212">
        <v>6.548E-3</v>
      </c>
      <c r="AY61" s="213">
        <v>14.3</v>
      </c>
      <c r="AZ61" s="216">
        <v>-14.8</v>
      </c>
      <c r="BA61" s="207"/>
      <c r="BB61" s="207"/>
      <c r="BC61" s="207"/>
      <c r="BD61" s="207"/>
      <c r="BF61" s="211"/>
      <c r="BG61" s="212"/>
      <c r="BH61" s="213"/>
      <c r="BI61" s="214"/>
      <c r="BJ61" s="207"/>
      <c r="BK61" s="207"/>
      <c r="BL61" s="207"/>
      <c r="BM61" s="207"/>
      <c r="BN61" s="212"/>
      <c r="BO61" s="212"/>
      <c r="BQ61" s="211"/>
      <c r="BR61" s="212"/>
      <c r="BS61" s="213"/>
      <c r="BT61" s="214"/>
      <c r="BU61" s="207"/>
      <c r="BV61" s="207"/>
      <c r="BW61" s="207"/>
      <c r="BX61" s="207"/>
      <c r="BY61" s="212"/>
      <c r="BZ61" s="212"/>
      <c r="CF61" s="219">
        <v>420</v>
      </c>
      <c r="CG61" s="220">
        <v>6.8789999999999997E-3</v>
      </c>
      <c r="CH61" s="221">
        <v>1.3</v>
      </c>
      <c r="CI61" s="221">
        <v>-1.2</v>
      </c>
      <c r="CJ61" s="221">
        <v>2.8</v>
      </c>
      <c r="CK61" s="207"/>
      <c r="CL61" s="207"/>
      <c r="CM61" s="207"/>
      <c r="CO61" s="219">
        <v>420</v>
      </c>
      <c r="CP61" s="220">
        <v>1.338E-2</v>
      </c>
      <c r="CQ61" s="221">
        <v>1.2</v>
      </c>
      <c r="CR61" s="221">
        <v>-1.2</v>
      </c>
      <c r="CS61" s="221">
        <v>2.2000000000000002</v>
      </c>
      <c r="CT61" s="207"/>
      <c r="CU61" s="207"/>
      <c r="CV61" s="207"/>
    </row>
    <row r="62" spans="1:100" s="215" customFormat="1" x14ac:dyDescent="0.15">
      <c r="A62" s="211">
        <v>430</v>
      </c>
      <c r="B62" s="212">
        <v>9.2650000000000006</v>
      </c>
      <c r="C62" s="213">
        <v>5.66</v>
      </c>
      <c r="D62" s="214">
        <v>5.36</v>
      </c>
      <c r="E62" s="207">
        <v>2.92</v>
      </c>
      <c r="F62" s="207">
        <v>1.93</v>
      </c>
      <c r="G62" s="207">
        <v>2.19</v>
      </c>
      <c r="H62" s="218">
        <v>0.98299999999999998</v>
      </c>
      <c r="J62" s="211">
        <v>430</v>
      </c>
      <c r="K62" s="212">
        <v>0.77629999999999999</v>
      </c>
      <c r="L62" s="213">
        <v>0.28399999999999997</v>
      </c>
      <c r="M62" s="214">
        <v>4.7E-2</v>
      </c>
      <c r="N62" s="207">
        <v>1.966</v>
      </c>
      <c r="O62" s="207">
        <v>1.9410000000000001</v>
      </c>
      <c r="P62" s="207">
        <v>0.311</v>
      </c>
      <c r="Q62" s="207"/>
      <c r="S62" s="211">
        <v>430</v>
      </c>
      <c r="T62" s="212">
        <f t="shared" si="0"/>
        <v>1.8418999999999998E-2</v>
      </c>
      <c r="U62" s="213">
        <f t="shared" si="1"/>
        <v>1.3</v>
      </c>
      <c r="V62" s="216">
        <f t="shared" si="2"/>
        <v>-1.133818339757859</v>
      </c>
      <c r="W62" s="207">
        <f t="shared" si="3"/>
        <v>2.4029100385471525</v>
      </c>
      <c r="X62" s="207"/>
      <c r="Y62" s="207"/>
      <c r="Z62" s="207"/>
      <c r="AA62" s="212">
        <f t="shared" si="4"/>
        <v>1.2189999999999999E-2</v>
      </c>
      <c r="AB62" s="212">
        <f t="shared" si="5"/>
        <v>6.2290000000000002E-3</v>
      </c>
      <c r="AD62" s="219">
        <v>430</v>
      </c>
      <c r="AE62" s="220">
        <v>1.1010000000000001E-2</v>
      </c>
      <c r="AF62" s="227">
        <v>3.2</v>
      </c>
      <c r="AG62" s="228">
        <v>-2.6</v>
      </c>
      <c r="AH62" s="225">
        <v>1.9</v>
      </c>
      <c r="AI62" s="207"/>
      <c r="AJ62" s="207"/>
      <c r="AK62" s="207"/>
      <c r="AL62" s="211"/>
      <c r="AN62" s="211"/>
      <c r="AO62" s="212"/>
      <c r="AP62" s="213"/>
      <c r="AQ62" s="214"/>
      <c r="AR62" s="207"/>
      <c r="AS62" s="207"/>
      <c r="AT62" s="207"/>
      <c r="AU62" s="207"/>
      <c r="AW62" s="211">
        <v>430</v>
      </c>
      <c r="AX62" s="212">
        <v>5.927E-3</v>
      </c>
      <c r="AY62" s="213">
        <v>14.3</v>
      </c>
      <c r="AZ62" s="216">
        <v>-14.7</v>
      </c>
      <c r="BA62" s="207"/>
      <c r="BB62" s="207"/>
      <c r="BC62" s="207"/>
      <c r="BD62" s="207"/>
      <c r="BF62" s="211"/>
      <c r="BG62" s="212"/>
      <c r="BH62" s="213"/>
      <c r="BI62" s="214"/>
      <c r="BJ62" s="207"/>
      <c r="BK62" s="207"/>
      <c r="BL62" s="207"/>
      <c r="BM62" s="207"/>
      <c r="BN62" s="212"/>
      <c r="BO62" s="212"/>
      <c r="BQ62" s="211"/>
      <c r="BR62" s="212"/>
      <c r="BS62" s="213"/>
      <c r="BT62" s="214"/>
      <c r="BU62" s="207"/>
      <c r="BV62" s="207"/>
      <c r="BW62" s="207"/>
      <c r="BX62" s="207"/>
      <c r="BY62" s="212"/>
      <c r="BZ62" s="212"/>
      <c r="CF62" s="219">
        <v>430</v>
      </c>
      <c r="CG62" s="220">
        <v>6.2290000000000002E-3</v>
      </c>
      <c r="CH62" s="221">
        <v>1.3</v>
      </c>
      <c r="CI62" s="221">
        <v>-1.2</v>
      </c>
      <c r="CJ62" s="221">
        <v>2.8</v>
      </c>
      <c r="CK62" s="207"/>
      <c r="CL62" s="207"/>
      <c r="CM62" s="207"/>
      <c r="CO62" s="219">
        <v>430</v>
      </c>
      <c r="CP62" s="220">
        <v>1.2189999999999999E-2</v>
      </c>
      <c r="CQ62" s="221">
        <v>1.3</v>
      </c>
      <c r="CR62" s="221">
        <v>-1.1000000000000001</v>
      </c>
      <c r="CS62" s="221">
        <v>2.2000000000000002</v>
      </c>
      <c r="CT62" s="207"/>
      <c r="CU62" s="207"/>
      <c r="CV62" s="207"/>
    </row>
    <row r="63" spans="1:100" s="215" customFormat="1" x14ac:dyDescent="0.15">
      <c r="A63" s="211">
        <v>440</v>
      </c>
      <c r="B63" s="212">
        <v>8.6240000000000006</v>
      </c>
      <c r="C63" s="213">
        <v>5.65</v>
      </c>
      <c r="D63" s="214">
        <v>5.32</v>
      </c>
      <c r="E63" s="207">
        <v>2.93</v>
      </c>
      <c r="F63" s="207">
        <v>1.95</v>
      </c>
      <c r="G63" s="207">
        <v>2.19</v>
      </c>
      <c r="H63" s="218">
        <v>0.98529999999999995</v>
      </c>
      <c r="J63" s="211">
        <v>440</v>
      </c>
      <c r="K63" s="212">
        <v>0.74299999999999999</v>
      </c>
      <c r="L63" s="213">
        <v>0.28399999999999997</v>
      </c>
      <c r="M63" s="214">
        <v>4.2999999999999997E-2</v>
      </c>
      <c r="N63" s="207">
        <v>1.972</v>
      </c>
      <c r="O63" s="207">
        <v>1.9490000000000001</v>
      </c>
      <c r="P63" s="207">
        <v>0.30399999999999999</v>
      </c>
      <c r="Q63" s="207"/>
      <c r="S63" s="211">
        <v>440</v>
      </c>
      <c r="T63" s="212">
        <f t="shared" si="0"/>
        <v>1.6792000000000001E-2</v>
      </c>
      <c r="U63" s="213">
        <f t="shared" si="1"/>
        <v>1.3</v>
      </c>
      <c r="V63" s="216">
        <f t="shared" si="2"/>
        <v>-1.2663411148165793</v>
      </c>
      <c r="W63" s="207">
        <f t="shared" si="3"/>
        <v>2.4682944259171031</v>
      </c>
      <c r="X63" s="207"/>
      <c r="Y63" s="207"/>
      <c r="Z63" s="207"/>
      <c r="AA63" s="212">
        <f t="shared" si="4"/>
        <v>1.1140000000000001E-2</v>
      </c>
      <c r="AB63" s="212">
        <f t="shared" si="5"/>
        <v>5.6519999999999999E-3</v>
      </c>
      <c r="AD63" s="219">
        <v>440</v>
      </c>
      <c r="AE63" s="220">
        <v>1.0059999999999999E-2</v>
      </c>
      <c r="AF63" s="227">
        <v>3.2</v>
      </c>
      <c r="AG63" s="228">
        <v>-2.8</v>
      </c>
      <c r="AH63" s="225">
        <v>1.9</v>
      </c>
      <c r="AI63" s="207"/>
      <c r="AJ63" s="207"/>
      <c r="AK63" s="207"/>
      <c r="AL63" s="211"/>
      <c r="AN63" s="211"/>
      <c r="AO63" s="212"/>
      <c r="AP63" s="213"/>
      <c r="AQ63" s="214"/>
      <c r="AR63" s="207"/>
      <c r="AS63" s="207"/>
      <c r="AT63" s="207"/>
      <c r="AU63" s="207"/>
      <c r="AW63" s="211">
        <v>440</v>
      </c>
      <c r="AX63" s="212">
        <v>5.3730000000000002E-3</v>
      </c>
      <c r="AY63" s="213">
        <v>14.3</v>
      </c>
      <c r="AZ63" s="216">
        <v>-14.7</v>
      </c>
      <c r="BA63" s="207"/>
      <c r="BB63" s="207"/>
      <c r="BC63" s="207"/>
      <c r="BD63" s="207"/>
      <c r="BF63" s="211"/>
      <c r="BG63" s="212"/>
      <c r="BH63" s="213"/>
      <c r="BI63" s="214"/>
      <c r="BJ63" s="207"/>
      <c r="BK63" s="207"/>
      <c r="BL63" s="207"/>
      <c r="BM63" s="207"/>
      <c r="BN63" s="212"/>
      <c r="BO63" s="212"/>
      <c r="BQ63" s="211"/>
      <c r="BR63" s="212"/>
      <c r="BS63" s="213"/>
      <c r="BT63" s="214"/>
      <c r="BU63" s="207"/>
      <c r="BV63" s="207"/>
      <c r="BW63" s="207"/>
      <c r="BX63" s="207"/>
      <c r="BY63" s="212"/>
      <c r="BZ63" s="212"/>
      <c r="CF63" s="219">
        <v>440</v>
      </c>
      <c r="CG63" s="220">
        <v>5.6519999999999999E-3</v>
      </c>
      <c r="CH63" s="221">
        <v>1.3</v>
      </c>
      <c r="CI63" s="221">
        <v>-1.2</v>
      </c>
      <c r="CJ63" s="221">
        <v>2.8</v>
      </c>
      <c r="CK63" s="207"/>
      <c r="CL63" s="207"/>
      <c r="CM63" s="207"/>
      <c r="CO63" s="219">
        <v>440</v>
      </c>
      <c r="CP63" s="220">
        <v>1.1140000000000001E-2</v>
      </c>
      <c r="CQ63" s="221">
        <v>1.3</v>
      </c>
      <c r="CR63" s="221">
        <v>-1.3</v>
      </c>
      <c r="CS63" s="221">
        <v>2.2999999999999998</v>
      </c>
      <c r="CT63" s="207"/>
      <c r="CU63" s="207"/>
      <c r="CV63" s="207"/>
    </row>
    <row r="64" spans="1:100" s="215" customFormat="1" x14ac:dyDescent="0.15">
      <c r="A64" s="211">
        <v>450</v>
      </c>
      <c r="B64" s="212">
        <v>8.0069999999999997</v>
      </c>
      <c r="C64" s="213">
        <v>5.63</v>
      </c>
      <c r="D64" s="214">
        <v>5.27</v>
      </c>
      <c r="E64" s="207">
        <v>2.95</v>
      </c>
      <c r="F64" s="207">
        <v>1.97</v>
      </c>
      <c r="G64" s="207">
        <v>2.19</v>
      </c>
      <c r="H64" s="218">
        <v>0.98780000000000001</v>
      </c>
      <c r="J64" s="211">
        <v>450</v>
      </c>
      <c r="K64" s="212">
        <v>0.71150000000000002</v>
      </c>
      <c r="L64" s="213">
        <v>0.28199999999999997</v>
      </c>
      <c r="M64" s="214">
        <v>3.9E-2</v>
      </c>
      <c r="N64" s="207">
        <v>1.978</v>
      </c>
      <c r="O64" s="207">
        <v>1.9550000000000001</v>
      </c>
      <c r="P64" s="207">
        <v>0.29799999999999999</v>
      </c>
      <c r="Q64" s="207"/>
      <c r="S64" s="211">
        <v>450</v>
      </c>
      <c r="T64" s="212">
        <f t="shared" si="0"/>
        <v>1.5318999999999999E-2</v>
      </c>
      <c r="U64" s="213">
        <f t="shared" si="1"/>
        <v>1.3335465761472682</v>
      </c>
      <c r="V64" s="216">
        <f t="shared" si="2"/>
        <v>-1.2335465761472681</v>
      </c>
      <c r="W64" s="207">
        <f t="shared" si="3"/>
        <v>2.4677328807363401</v>
      </c>
      <c r="X64" s="207"/>
      <c r="Y64" s="207"/>
      <c r="Z64" s="207"/>
      <c r="AA64" s="212">
        <f t="shared" si="4"/>
        <v>1.018E-2</v>
      </c>
      <c r="AB64" s="212">
        <f t="shared" si="5"/>
        <v>5.1390000000000003E-3</v>
      </c>
      <c r="AD64" s="219">
        <v>450</v>
      </c>
      <c r="AE64" s="220">
        <v>9.2189999999999998E-3</v>
      </c>
      <c r="AF64" s="227">
        <v>3.4</v>
      </c>
      <c r="AG64" s="228">
        <v>-2.9</v>
      </c>
      <c r="AH64" s="225">
        <v>1.9</v>
      </c>
      <c r="AI64" s="207"/>
      <c r="AJ64" s="207"/>
      <c r="AK64" s="207"/>
      <c r="AL64" s="211"/>
      <c r="AN64" s="211"/>
      <c r="AO64" s="212"/>
      <c r="AP64" s="213"/>
      <c r="AQ64" s="214"/>
      <c r="AR64" s="207"/>
      <c r="AS64" s="207"/>
      <c r="AT64" s="207"/>
      <c r="AU64" s="207"/>
      <c r="AW64" s="211">
        <v>450</v>
      </c>
      <c r="AX64" s="212">
        <v>4.8830000000000002E-3</v>
      </c>
      <c r="AY64" s="213">
        <v>14.2</v>
      </c>
      <c r="AZ64" s="216">
        <v>-14.7</v>
      </c>
      <c r="BA64" s="207"/>
      <c r="BB64" s="207"/>
      <c r="BC64" s="207"/>
      <c r="BD64" s="207"/>
      <c r="BF64" s="211"/>
      <c r="BG64" s="212"/>
      <c r="BH64" s="213"/>
      <c r="BI64" s="214"/>
      <c r="BJ64" s="207"/>
      <c r="BK64" s="207"/>
      <c r="BL64" s="207"/>
      <c r="BM64" s="207"/>
      <c r="BN64" s="212"/>
      <c r="BO64" s="212"/>
      <c r="BQ64" s="211"/>
      <c r="BR64" s="212"/>
      <c r="BS64" s="213"/>
      <c r="BT64" s="214"/>
      <c r="BU64" s="207"/>
      <c r="BV64" s="207"/>
      <c r="BW64" s="207"/>
      <c r="BX64" s="207"/>
      <c r="BY64" s="212"/>
      <c r="BZ64" s="212"/>
      <c r="CF64" s="219">
        <v>450</v>
      </c>
      <c r="CG64" s="220">
        <v>5.1390000000000003E-3</v>
      </c>
      <c r="CH64" s="221">
        <v>1.4</v>
      </c>
      <c r="CI64" s="221">
        <v>-1.3</v>
      </c>
      <c r="CJ64" s="221">
        <v>2.8</v>
      </c>
      <c r="CK64" s="207"/>
      <c r="CL64" s="207"/>
      <c r="CM64" s="207"/>
      <c r="CO64" s="219">
        <v>450</v>
      </c>
      <c r="CP64" s="220">
        <v>1.018E-2</v>
      </c>
      <c r="CQ64" s="221">
        <v>1.3</v>
      </c>
      <c r="CR64" s="221">
        <v>-1.2</v>
      </c>
      <c r="CS64" s="221">
        <v>2.2999999999999998</v>
      </c>
      <c r="CT64" s="207"/>
      <c r="CU64" s="207"/>
      <c r="CV64" s="207"/>
    </row>
    <row r="65" spans="1:100" s="215" customFormat="1" x14ac:dyDescent="0.15">
      <c r="A65" s="211">
        <v>460</v>
      </c>
      <c r="B65" s="212">
        <v>7.4169999999999998</v>
      </c>
      <c r="C65" s="213">
        <v>5.62</v>
      </c>
      <c r="D65" s="214">
        <v>5.23</v>
      </c>
      <c r="E65" s="207">
        <v>2.96</v>
      </c>
      <c r="F65" s="207">
        <v>1.99</v>
      </c>
      <c r="G65" s="207">
        <v>2.19</v>
      </c>
      <c r="H65" s="218">
        <v>0.99</v>
      </c>
      <c r="J65" s="211">
        <v>460</v>
      </c>
      <c r="K65" s="212">
        <v>0.68169999999999997</v>
      </c>
      <c r="L65" s="213">
        <v>0.28199999999999997</v>
      </c>
      <c r="M65" s="214">
        <v>0.05</v>
      </c>
      <c r="N65" s="207">
        <v>1.9830000000000001</v>
      </c>
      <c r="O65" s="207">
        <v>1.9610000000000001</v>
      </c>
      <c r="P65" s="207">
        <v>0.29199999999999998</v>
      </c>
      <c r="Q65" s="207"/>
      <c r="S65" s="211">
        <v>460</v>
      </c>
      <c r="T65" s="212">
        <f t="shared" si="0"/>
        <v>1.4011000000000001E-2</v>
      </c>
      <c r="U65" s="213">
        <f t="shared" si="1"/>
        <v>1.3</v>
      </c>
      <c r="V65" s="216">
        <f t="shared" si="2"/>
        <v>-1.233402326743273</v>
      </c>
      <c r="W65" s="207">
        <f t="shared" si="3"/>
        <v>2.5004139604596389</v>
      </c>
      <c r="X65" s="207"/>
      <c r="Y65" s="207"/>
      <c r="Z65" s="207"/>
      <c r="AA65" s="212">
        <f t="shared" si="4"/>
        <v>9.3310000000000008E-3</v>
      </c>
      <c r="AB65" s="212">
        <f t="shared" si="5"/>
        <v>4.6800000000000001E-3</v>
      </c>
      <c r="AD65" s="219">
        <v>460</v>
      </c>
      <c r="AE65" s="220">
        <v>8.4659999999999996E-3</v>
      </c>
      <c r="AF65" s="227">
        <v>3.4</v>
      </c>
      <c r="AG65" s="228">
        <v>-3</v>
      </c>
      <c r="AH65" s="225">
        <v>1.9</v>
      </c>
      <c r="AI65" s="207"/>
      <c r="AJ65" s="207"/>
      <c r="AK65" s="207"/>
      <c r="AL65" s="211"/>
      <c r="AN65" s="211"/>
      <c r="AO65" s="212"/>
      <c r="AP65" s="213"/>
      <c r="AQ65" s="214"/>
      <c r="AR65" s="207"/>
      <c r="AS65" s="207"/>
      <c r="AT65" s="207"/>
      <c r="AU65" s="207"/>
      <c r="AW65" s="211">
        <v>460</v>
      </c>
      <c r="AX65" s="212">
        <v>4.4489999999999998E-3</v>
      </c>
      <c r="AY65" s="213">
        <v>14.2</v>
      </c>
      <c r="AZ65" s="216">
        <v>-14.6</v>
      </c>
      <c r="BA65" s="207"/>
      <c r="BB65" s="207"/>
      <c r="BC65" s="207"/>
      <c r="BD65" s="207"/>
      <c r="BF65" s="211"/>
      <c r="BG65" s="212"/>
      <c r="BH65" s="213"/>
      <c r="BI65" s="214"/>
      <c r="BJ65" s="207"/>
      <c r="BK65" s="207"/>
      <c r="BL65" s="207"/>
      <c r="BM65" s="207"/>
      <c r="BN65" s="212"/>
      <c r="BO65" s="212"/>
      <c r="BQ65" s="211"/>
      <c r="BR65" s="212"/>
      <c r="BS65" s="213"/>
      <c r="BT65" s="214"/>
      <c r="BU65" s="207"/>
      <c r="BV65" s="207"/>
      <c r="BW65" s="207"/>
      <c r="BX65" s="207"/>
      <c r="BY65" s="212"/>
      <c r="BZ65" s="212"/>
      <c r="CF65" s="219">
        <v>460</v>
      </c>
      <c r="CG65" s="220">
        <v>4.6800000000000001E-3</v>
      </c>
      <c r="CH65" s="221">
        <v>1.3</v>
      </c>
      <c r="CI65" s="221">
        <v>-1.3</v>
      </c>
      <c r="CJ65" s="221">
        <v>2.9</v>
      </c>
      <c r="CK65" s="207"/>
      <c r="CL65" s="207"/>
      <c r="CM65" s="207"/>
      <c r="CO65" s="219">
        <v>460</v>
      </c>
      <c r="CP65" s="220">
        <v>9.3310000000000008E-3</v>
      </c>
      <c r="CQ65" s="221">
        <v>1.3</v>
      </c>
      <c r="CR65" s="221">
        <v>-1.2</v>
      </c>
      <c r="CS65" s="221">
        <v>2.2999999999999998</v>
      </c>
      <c r="CT65" s="207"/>
      <c r="CU65" s="207"/>
      <c r="CV65" s="207"/>
    </row>
    <row r="66" spans="1:100" s="215" customFormat="1" x14ac:dyDescent="0.15">
      <c r="A66" s="211">
        <v>470</v>
      </c>
      <c r="B66" s="212">
        <v>6.8609999999999998</v>
      </c>
      <c r="C66" s="213">
        <v>5.61</v>
      </c>
      <c r="D66" s="214">
        <v>5.19</v>
      </c>
      <c r="E66" s="207">
        <v>2.98</v>
      </c>
      <c r="F66" s="207">
        <v>2.0099999999999998</v>
      </c>
      <c r="G66" s="207">
        <v>2.19</v>
      </c>
      <c r="H66" s="218">
        <v>0.99209999999999998</v>
      </c>
      <c r="J66" s="211">
        <v>470</v>
      </c>
      <c r="K66" s="212">
        <v>0.65349999999999997</v>
      </c>
      <c r="L66" s="213">
        <v>0.28000000000000003</v>
      </c>
      <c r="M66" s="214">
        <v>6.6000000000000003E-2</v>
      </c>
      <c r="N66" s="207">
        <v>1.988</v>
      </c>
      <c r="O66" s="207">
        <v>1.968</v>
      </c>
      <c r="P66" s="207">
        <v>0.28599999999999998</v>
      </c>
      <c r="Q66" s="207"/>
      <c r="S66" s="211">
        <v>470</v>
      </c>
      <c r="T66" s="212">
        <f t="shared" si="0"/>
        <v>1.2832E-2</v>
      </c>
      <c r="U66" s="213">
        <f t="shared" si="1"/>
        <v>1.3332761845386536</v>
      </c>
      <c r="V66" s="216">
        <f t="shared" si="2"/>
        <v>-1.3</v>
      </c>
      <c r="W66" s="207">
        <f t="shared" si="3"/>
        <v>2.4996571072319198</v>
      </c>
      <c r="X66" s="207"/>
      <c r="Y66" s="207"/>
      <c r="Z66" s="207"/>
      <c r="AA66" s="212">
        <f t="shared" si="4"/>
        <v>8.5620000000000002E-3</v>
      </c>
      <c r="AB66" s="212">
        <f t="shared" si="5"/>
        <v>4.2700000000000004E-3</v>
      </c>
      <c r="AD66" s="219">
        <v>470</v>
      </c>
      <c r="AE66" s="220">
        <v>7.7860000000000004E-3</v>
      </c>
      <c r="AF66" s="227">
        <v>3.6</v>
      </c>
      <c r="AG66" s="228">
        <v>-3.2</v>
      </c>
      <c r="AH66" s="225">
        <v>1.9</v>
      </c>
      <c r="AI66" s="207"/>
      <c r="AJ66" s="207"/>
      <c r="AK66" s="207"/>
      <c r="AL66" s="211"/>
      <c r="AN66" s="211"/>
      <c r="AO66" s="212"/>
      <c r="AP66" s="213"/>
      <c r="AQ66" s="214"/>
      <c r="AR66" s="207"/>
      <c r="AS66" s="207"/>
      <c r="AT66" s="207"/>
      <c r="AU66" s="207"/>
      <c r="AW66" s="211">
        <v>470</v>
      </c>
      <c r="AX66" s="212">
        <v>4.045E-3</v>
      </c>
      <c r="AY66" s="213">
        <v>14.1</v>
      </c>
      <c r="AZ66" s="216">
        <v>-14.6</v>
      </c>
      <c r="BA66" s="207"/>
      <c r="BB66" s="207"/>
      <c r="BC66" s="207"/>
      <c r="BD66" s="207"/>
      <c r="BF66" s="211"/>
      <c r="BG66" s="212"/>
      <c r="BH66" s="213"/>
      <c r="BI66" s="214"/>
      <c r="BJ66" s="207"/>
      <c r="BK66" s="207"/>
      <c r="BL66" s="207"/>
      <c r="BM66" s="207"/>
      <c r="BN66" s="212"/>
      <c r="BO66" s="212"/>
      <c r="BQ66" s="211"/>
      <c r="BR66" s="212"/>
      <c r="BS66" s="213"/>
      <c r="BT66" s="214"/>
      <c r="BU66" s="207"/>
      <c r="BV66" s="207"/>
      <c r="BW66" s="207"/>
      <c r="BX66" s="207"/>
      <c r="BY66" s="212"/>
      <c r="BZ66" s="212"/>
      <c r="CF66" s="219">
        <v>470</v>
      </c>
      <c r="CG66" s="220">
        <v>4.2700000000000004E-3</v>
      </c>
      <c r="CH66" s="221">
        <v>1.4</v>
      </c>
      <c r="CI66" s="221">
        <v>-1.3</v>
      </c>
      <c r="CJ66" s="221">
        <v>2.9</v>
      </c>
      <c r="CK66" s="207"/>
      <c r="CL66" s="207"/>
      <c r="CM66" s="207"/>
      <c r="CO66" s="219">
        <v>470</v>
      </c>
      <c r="CP66" s="220">
        <v>8.5620000000000002E-3</v>
      </c>
      <c r="CQ66" s="221">
        <v>1.3</v>
      </c>
      <c r="CR66" s="221">
        <v>-1.3</v>
      </c>
      <c r="CS66" s="221">
        <v>2.2999999999999998</v>
      </c>
      <c r="CT66" s="207"/>
      <c r="CU66" s="207"/>
      <c r="CV66" s="207"/>
    </row>
    <row r="67" spans="1:100" s="215" customFormat="1" x14ac:dyDescent="0.15">
      <c r="A67" s="211">
        <v>480</v>
      </c>
      <c r="B67" s="212">
        <v>6.34</v>
      </c>
      <c r="C67" s="213">
        <v>5.59</v>
      </c>
      <c r="D67" s="214">
        <v>5.15</v>
      </c>
      <c r="E67" s="207">
        <v>2.99</v>
      </c>
      <c r="F67" s="207">
        <v>2.04</v>
      </c>
      <c r="G67" s="207">
        <v>2.2000000000000002</v>
      </c>
      <c r="H67" s="218">
        <v>0.99399999999999999</v>
      </c>
      <c r="J67" s="211">
        <v>480</v>
      </c>
      <c r="K67" s="212">
        <v>0.62680000000000002</v>
      </c>
      <c r="L67" s="213">
        <v>0.27800000000000002</v>
      </c>
      <c r="M67" s="214">
        <v>7.6999999999999999E-2</v>
      </c>
      <c r="N67" s="207">
        <v>1.9950000000000001</v>
      </c>
      <c r="O67" s="207">
        <v>1.9750000000000001</v>
      </c>
      <c r="P67" s="207">
        <v>0.28000000000000003</v>
      </c>
      <c r="Q67" s="207"/>
      <c r="S67" s="211">
        <v>480</v>
      </c>
      <c r="T67" s="212">
        <f t="shared" si="0"/>
        <v>1.1761000000000001E-2</v>
      </c>
      <c r="U67" s="213">
        <f t="shared" si="1"/>
        <v>1.3999999999999997</v>
      </c>
      <c r="V67" s="216">
        <f t="shared" si="2"/>
        <v>-1.3</v>
      </c>
      <c r="W67" s="207">
        <f t="shared" si="3"/>
        <v>2.4988606411019467</v>
      </c>
      <c r="X67" s="207"/>
      <c r="Y67" s="207"/>
      <c r="Z67" s="207"/>
      <c r="AA67" s="212">
        <f t="shared" si="4"/>
        <v>7.8630000000000002E-3</v>
      </c>
      <c r="AB67" s="212">
        <f t="shared" si="5"/>
        <v>3.898E-3</v>
      </c>
      <c r="AD67" s="219">
        <v>480</v>
      </c>
      <c r="AE67" s="220">
        <v>7.1760000000000001E-3</v>
      </c>
      <c r="AF67" s="227">
        <v>3.7</v>
      </c>
      <c r="AG67" s="228">
        <v>-3.3</v>
      </c>
      <c r="AH67" s="225">
        <v>1.9</v>
      </c>
      <c r="AI67" s="207"/>
      <c r="AJ67" s="207"/>
      <c r="AK67" s="207"/>
      <c r="AL67" s="211"/>
      <c r="AN67" s="211"/>
      <c r="AO67" s="212"/>
      <c r="AP67" s="213"/>
      <c r="AQ67" s="214"/>
      <c r="AR67" s="207"/>
      <c r="AS67" s="207"/>
      <c r="AT67" s="207"/>
      <c r="AU67" s="207"/>
      <c r="AW67" s="211">
        <v>480</v>
      </c>
      <c r="AX67" s="212">
        <v>3.6939999999999998E-3</v>
      </c>
      <c r="AY67" s="213">
        <v>14.4</v>
      </c>
      <c r="AZ67" s="216">
        <v>-14.6</v>
      </c>
      <c r="BA67" s="207"/>
      <c r="BB67" s="207"/>
      <c r="BC67" s="207"/>
      <c r="BD67" s="207"/>
      <c r="BF67" s="211"/>
      <c r="BG67" s="212"/>
      <c r="BH67" s="213"/>
      <c r="BI67" s="214"/>
      <c r="BJ67" s="207"/>
      <c r="BK67" s="207"/>
      <c r="BL67" s="207"/>
      <c r="BM67" s="207"/>
      <c r="BN67" s="212"/>
      <c r="BO67" s="212"/>
      <c r="BQ67" s="211"/>
      <c r="BR67" s="212"/>
      <c r="BS67" s="213"/>
      <c r="BT67" s="214"/>
      <c r="BU67" s="207"/>
      <c r="BV67" s="207"/>
      <c r="BW67" s="207"/>
      <c r="BX67" s="207"/>
      <c r="BY67" s="212"/>
      <c r="BZ67" s="212"/>
      <c r="CF67" s="219">
        <v>480</v>
      </c>
      <c r="CG67" s="220">
        <v>3.898E-3</v>
      </c>
      <c r="CH67" s="221">
        <v>1.4</v>
      </c>
      <c r="CI67" s="221">
        <v>-1.3</v>
      </c>
      <c r="CJ67" s="221">
        <v>2.9</v>
      </c>
      <c r="CK67" s="207"/>
      <c r="CL67" s="207"/>
      <c r="CM67" s="207"/>
      <c r="CO67" s="219">
        <v>480</v>
      </c>
      <c r="CP67" s="220">
        <v>7.8630000000000002E-3</v>
      </c>
      <c r="CQ67" s="221">
        <v>1.4</v>
      </c>
      <c r="CR67" s="221">
        <v>-1.3</v>
      </c>
      <c r="CS67" s="221">
        <v>2.2999999999999998</v>
      </c>
      <c r="CT67" s="207"/>
      <c r="CU67" s="207"/>
      <c r="CV67" s="207"/>
    </row>
    <row r="68" spans="1:100" s="215" customFormat="1" x14ac:dyDescent="0.15">
      <c r="A68" s="211">
        <v>490</v>
      </c>
      <c r="B68" s="212">
        <v>5.8540000000000001</v>
      </c>
      <c r="C68" s="213">
        <v>5.58</v>
      </c>
      <c r="D68" s="214">
        <v>5.1100000000000003</v>
      </c>
      <c r="E68" s="207">
        <v>3.01</v>
      </c>
      <c r="F68" s="207">
        <v>2.06</v>
      </c>
      <c r="G68" s="207">
        <v>2.2000000000000002</v>
      </c>
      <c r="H68" s="218">
        <v>0.99609999999999999</v>
      </c>
      <c r="J68" s="211">
        <v>490</v>
      </c>
      <c r="K68" s="212">
        <v>0.60140000000000005</v>
      </c>
      <c r="L68" s="213">
        <v>0.27800000000000002</v>
      </c>
      <c r="M68" s="214">
        <v>8.7999999999999995E-2</v>
      </c>
      <c r="N68" s="207">
        <v>2.0009999999999999</v>
      </c>
      <c r="O68" s="207">
        <v>1.982</v>
      </c>
      <c r="P68" s="207">
        <v>0.27400000000000002</v>
      </c>
      <c r="Q68" s="207"/>
      <c r="S68" s="211">
        <v>490</v>
      </c>
      <c r="T68" s="212">
        <f t="shared" si="0"/>
        <v>1.0807000000000001E-2</v>
      </c>
      <c r="U68" s="213">
        <f t="shared" si="1"/>
        <v>1.3330156380123992</v>
      </c>
      <c r="V68" s="216">
        <f t="shared" si="2"/>
        <v>-1.3330156380123992</v>
      </c>
      <c r="W68" s="207">
        <f t="shared" si="3"/>
        <v>2.4980938280743956</v>
      </c>
      <c r="X68" s="207"/>
      <c r="Y68" s="207"/>
      <c r="Z68" s="207"/>
      <c r="AA68" s="212">
        <f t="shared" si="4"/>
        <v>7.2389999999999998E-3</v>
      </c>
      <c r="AB68" s="212">
        <f t="shared" si="5"/>
        <v>3.568E-3</v>
      </c>
      <c r="AD68" s="219">
        <v>490</v>
      </c>
      <c r="AE68" s="220">
        <v>6.6210000000000001E-3</v>
      </c>
      <c r="AF68" s="227">
        <v>3.9</v>
      </c>
      <c r="AG68" s="228">
        <v>-3.4</v>
      </c>
      <c r="AH68" s="225">
        <v>1.9</v>
      </c>
      <c r="AI68" s="207"/>
      <c r="AJ68" s="207"/>
      <c r="AK68" s="207"/>
      <c r="AL68" s="211"/>
      <c r="AN68" s="211"/>
      <c r="AO68" s="212"/>
      <c r="AP68" s="213"/>
      <c r="AQ68" s="214"/>
      <c r="AR68" s="207"/>
      <c r="AS68" s="207"/>
      <c r="AT68" s="207"/>
      <c r="AU68" s="207"/>
      <c r="AW68" s="211">
        <v>490</v>
      </c>
      <c r="AX68" s="212">
        <v>3.369E-3</v>
      </c>
      <c r="AY68" s="213">
        <v>14.2</v>
      </c>
      <c r="AZ68" s="216">
        <v>-14.5</v>
      </c>
      <c r="BA68" s="207"/>
      <c r="BB68" s="207"/>
      <c r="BC68" s="207"/>
      <c r="BD68" s="207"/>
      <c r="BF68" s="211"/>
      <c r="BG68" s="212"/>
      <c r="BH68" s="213"/>
      <c r="BI68" s="214"/>
      <c r="BJ68" s="207"/>
      <c r="BK68" s="207"/>
      <c r="BL68" s="207"/>
      <c r="BM68" s="207"/>
      <c r="BN68" s="212"/>
      <c r="BO68" s="212"/>
      <c r="BQ68" s="211"/>
      <c r="BR68" s="212"/>
      <c r="BS68" s="213"/>
      <c r="BT68" s="214"/>
      <c r="BU68" s="207"/>
      <c r="BV68" s="207"/>
      <c r="BW68" s="207"/>
      <c r="BX68" s="207"/>
      <c r="BY68" s="212"/>
      <c r="BZ68" s="212"/>
      <c r="CF68" s="219">
        <v>490</v>
      </c>
      <c r="CG68" s="220">
        <v>3.568E-3</v>
      </c>
      <c r="CH68" s="221">
        <v>1.4</v>
      </c>
      <c r="CI68" s="221">
        <v>-1.4</v>
      </c>
      <c r="CJ68" s="221">
        <v>2.9</v>
      </c>
      <c r="CK68" s="207"/>
      <c r="CL68" s="207"/>
      <c r="CM68" s="207"/>
      <c r="CO68" s="219">
        <v>490</v>
      </c>
      <c r="CP68" s="220">
        <v>7.2389999999999998E-3</v>
      </c>
      <c r="CQ68" s="221">
        <v>1.3</v>
      </c>
      <c r="CR68" s="221">
        <v>-1.3</v>
      </c>
      <c r="CS68" s="221">
        <v>2.2999999999999998</v>
      </c>
      <c r="CT68" s="207"/>
      <c r="CU68" s="207"/>
      <c r="CV68" s="207"/>
    </row>
    <row r="69" spans="1:100" s="215" customFormat="1" x14ac:dyDescent="0.15">
      <c r="A69" s="211">
        <v>500</v>
      </c>
      <c r="B69" s="212">
        <v>5.4009999999999998</v>
      </c>
      <c r="C69" s="213">
        <v>5.56</v>
      </c>
      <c r="D69" s="214">
        <v>5.08</v>
      </c>
      <c r="E69" s="207">
        <v>3.03</v>
      </c>
      <c r="F69" s="207">
        <v>2.08</v>
      </c>
      <c r="G69" s="207">
        <v>2.2000000000000002</v>
      </c>
      <c r="H69" s="218">
        <v>0.99809999999999999</v>
      </c>
      <c r="J69" s="211">
        <v>500</v>
      </c>
      <c r="K69" s="212">
        <v>0.57730000000000004</v>
      </c>
      <c r="L69" s="213">
        <v>0.27700000000000002</v>
      </c>
      <c r="M69" s="214">
        <v>9.9000000000000005E-2</v>
      </c>
      <c r="N69" s="207">
        <v>2.0070000000000001</v>
      </c>
      <c r="O69" s="207">
        <v>1.9890000000000001</v>
      </c>
      <c r="P69" s="207">
        <v>0.26800000000000002</v>
      </c>
      <c r="Q69" s="207"/>
      <c r="S69" s="211">
        <v>500</v>
      </c>
      <c r="T69" s="212">
        <f t="shared" si="0"/>
        <v>9.9369999999999997E-3</v>
      </c>
      <c r="U69" s="213">
        <f t="shared" si="1"/>
        <v>1.4</v>
      </c>
      <c r="V69" s="216">
        <f t="shared" si="2"/>
        <v>-1.4</v>
      </c>
      <c r="W69" s="207">
        <f t="shared" si="3"/>
        <v>2.5303512126396295</v>
      </c>
      <c r="X69" s="207"/>
      <c r="Y69" s="207"/>
      <c r="Z69" s="207"/>
      <c r="AA69" s="212">
        <f t="shared" si="4"/>
        <v>6.6670000000000002E-3</v>
      </c>
      <c r="AB69" s="212">
        <f t="shared" si="5"/>
        <v>3.2699999999999999E-3</v>
      </c>
      <c r="AD69" s="219">
        <v>500</v>
      </c>
      <c r="AE69" s="220">
        <v>6.1219999999999998E-3</v>
      </c>
      <c r="AF69" s="227">
        <v>4.0999999999999996</v>
      </c>
      <c r="AG69" s="228">
        <v>-3.6</v>
      </c>
      <c r="AH69" s="225">
        <v>1.9</v>
      </c>
      <c r="AI69" s="207"/>
      <c r="AJ69" s="207"/>
      <c r="AK69" s="207"/>
      <c r="AL69" s="211"/>
      <c r="AN69" s="211"/>
      <c r="AO69" s="212"/>
      <c r="AP69" s="213"/>
      <c r="AQ69" s="214"/>
      <c r="AR69" s="207"/>
      <c r="AS69" s="207"/>
      <c r="AT69" s="207"/>
      <c r="AU69" s="207"/>
      <c r="AW69" s="211">
        <v>500</v>
      </c>
      <c r="AX69" s="212">
        <v>3.088E-3</v>
      </c>
      <c r="AY69" s="213">
        <v>14.4</v>
      </c>
      <c r="AZ69" s="216">
        <v>-14.5</v>
      </c>
      <c r="BA69" s="207"/>
      <c r="BB69" s="207"/>
      <c r="BC69" s="207"/>
      <c r="BD69" s="207"/>
      <c r="BF69" s="211"/>
      <c r="BG69" s="212"/>
      <c r="BH69" s="213"/>
      <c r="BI69" s="214"/>
      <c r="BJ69" s="207"/>
      <c r="BK69" s="207"/>
      <c r="BL69" s="207"/>
      <c r="BM69" s="207"/>
      <c r="BN69" s="212"/>
      <c r="BO69" s="212"/>
      <c r="BQ69" s="211"/>
      <c r="BR69" s="212"/>
      <c r="BS69" s="213"/>
      <c r="BT69" s="214"/>
      <c r="BU69" s="207"/>
      <c r="BV69" s="207"/>
      <c r="BW69" s="207"/>
      <c r="BX69" s="207"/>
      <c r="BY69" s="212"/>
      <c r="BZ69" s="212"/>
      <c r="CF69" s="219">
        <v>500</v>
      </c>
      <c r="CG69" s="220">
        <v>3.2699999999999999E-3</v>
      </c>
      <c r="CH69" s="221">
        <v>1.4</v>
      </c>
      <c r="CI69" s="221">
        <v>-1.4</v>
      </c>
      <c r="CJ69" s="221">
        <v>3</v>
      </c>
      <c r="CK69" s="207"/>
      <c r="CL69" s="207"/>
      <c r="CM69" s="207"/>
      <c r="CO69" s="219">
        <v>500</v>
      </c>
      <c r="CP69" s="220">
        <v>6.6670000000000002E-3</v>
      </c>
      <c r="CQ69" s="221">
        <v>1.4</v>
      </c>
      <c r="CR69" s="221">
        <v>-1.4</v>
      </c>
      <c r="CS69" s="221">
        <v>2.2999999999999998</v>
      </c>
      <c r="CT69" s="207"/>
      <c r="CU69" s="207"/>
      <c r="CV69" s="207"/>
    </row>
    <row r="70" spans="1:100" s="215" customFormat="1" x14ac:dyDescent="0.15">
      <c r="A70" s="211">
        <v>550</v>
      </c>
      <c r="B70" s="212">
        <v>3.601</v>
      </c>
      <c r="C70" s="213">
        <v>5.49</v>
      </c>
      <c r="D70" s="214">
        <v>4.96</v>
      </c>
      <c r="E70" s="207">
        <v>3.13</v>
      </c>
      <c r="F70" s="207">
        <v>2.2000000000000002</v>
      </c>
      <c r="G70" s="207">
        <v>2.2200000000000002</v>
      </c>
      <c r="H70" s="218">
        <v>1.0068999999999999</v>
      </c>
      <c r="J70" s="211">
        <v>550</v>
      </c>
      <c r="K70" s="212">
        <v>0.47360000000000002</v>
      </c>
      <c r="L70" s="213">
        <v>0.28299999999999997</v>
      </c>
      <c r="M70" s="214">
        <v>0.151</v>
      </c>
      <c r="N70" s="207">
        <v>2.0369999999999999</v>
      </c>
      <c r="O70" s="207">
        <v>2.0230000000000001</v>
      </c>
      <c r="P70" s="207">
        <v>0.24</v>
      </c>
      <c r="Q70" s="207"/>
      <c r="S70" s="211">
        <v>550</v>
      </c>
      <c r="T70" s="212">
        <f t="shared" si="0"/>
        <v>6.6669999999999993E-3</v>
      </c>
      <c r="U70" s="213">
        <f t="shared" si="1"/>
        <v>1.5</v>
      </c>
      <c r="V70" s="216">
        <f t="shared" si="2"/>
        <v>-1.5</v>
      </c>
      <c r="W70" s="207">
        <f t="shared" si="3"/>
        <v>2.7615419229038549</v>
      </c>
      <c r="X70" s="207"/>
      <c r="Y70" s="207"/>
      <c r="Z70" s="207"/>
      <c r="AA70" s="212">
        <f t="shared" si="4"/>
        <v>4.5129999999999997E-3</v>
      </c>
      <c r="AB70" s="212">
        <f t="shared" si="5"/>
        <v>2.1540000000000001E-3</v>
      </c>
      <c r="AD70" s="219">
        <v>550</v>
      </c>
      <c r="AE70" s="220">
        <v>4.2290000000000001E-3</v>
      </c>
      <c r="AF70" s="227">
        <v>4.9000000000000004</v>
      </c>
      <c r="AG70" s="228">
        <v>-4.3</v>
      </c>
      <c r="AH70" s="225">
        <v>2</v>
      </c>
      <c r="AI70" s="207"/>
      <c r="AJ70" s="207"/>
      <c r="AK70" s="207"/>
      <c r="AL70" s="211"/>
      <c r="AN70" s="211"/>
      <c r="AO70" s="212"/>
      <c r="AP70" s="213"/>
      <c r="AQ70" s="214"/>
      <c r="AR70" s="207"/>
      <c r="AS70" s="207"/>
      <c r="AT70" s="207"/>
      <c r="AU70" s="207"/>
      <c r="AW70" s="211">
        <v>550</v>
      </c>
      <c r="AX70" s="212">
        <v>2.016E-3</v>
      </c>
      <c r="AY70" s="213">
        <v>14.1</v>
      </c>
      <c r="AZ70" s="216">
        <v>-14.4</v>
      </c>
      <c r="BA70" s="207"/>
      <c r="BB70" s="207"/>
      <c r="BC70" s="207"/>
      <c r="BD70" s="207"/>
      <c r="BF70" s="211"/>
      <c r="BG70" s="212"/>
      <c r="BH70" s="213"/>
      <c r="BI70" s="214"/>
      <c r="BJ70" s="207"/>
      <c r="BK70" s="207"/>
      <c r="BL70" s="207"/>
      <c r="BM70" s="207"/>
      <c r="BN70" s="212"/>
      <c r="BO70" s="212"/>
      <c r="BQ70" s="211"/>
      <c r="BR70" s="212"/>
      <c r="BS70" s="213"/>
      <c r="BT70" s="214"/>
      <c r="BU70" s="207"/>
      <c r="BV70" s="207"/>
      <c r="BW70" s="207"/>
      <c r="BX70" s="207"/>
      <c r="BY70" s="212"/>
      <c r="BZ70" s="212"/>
      <c r="CF70" s="219">
        <v>550</v>
      </c>
      <c r="CG70" s="220">
        <v>2.1540000000000001E-3</v>
      </c>
      <c r="CH70" s="221">
        <v>1.5</v>
      </c>
      <c r="CI70" s="221">
        <v>-1.5</v>
      </c>
      <c r="CJ70" s="221">
        <v>3.1</v>
      </c>
      <c r="CK70" s="207"/>
      <c r="CL70" s="207"/>
      <c r="CM70" s="207"/>
      <c r="CO70" s="219">
        <v>550</v>
      </c>
      <c r="CP70" s="220">
        <v>4.5129999999999997E-3</v>
      </c>
      <c r="CQ70" s="221">
        <v>1.5</v>
      </c>
      <c r="CR70" s="221">
        <v>-1.5</v>
      </c>
      <c r="CS70" s="221">
        <v>2.6</v>
      </c>
      <c r="CT70" s="207"/>
      <c r="CU70" s="207"/>
      <c r="CV70" s="207"/>
    </row>
    <row r="71" spans="1:100" s="215" customFormat="1" x14ac:dyDescent="0.15">
      <c r="A71" s="211">
        <v>600</v>
      </c>
      <c r="B71" s="212">
        <v>2.4129999999999998</v>
      </c>
      <c r="C71" s="213">
        <v>5.44</v>
      </c>
      <c r="D71" s="214">
        <v>4.88</v>
      </c>
      <c r="E71" s="207">
        <v>3.24</v>
      </c>
      <c r="F71" s="207">
        <v>2.33</v>
      </c>
      <c r="G71" s="207">
        <v>2.25</v>
      </c>
      <c r="H71" s="218">
        <v>1.0152000000000001</v>
      </c>
      <c r="J71" s="211">
        <v>600</v>
      </c>
      <c r="K71" s="212">
        <v>0.3921</v>
      </c>
      <c r="L71" s="213">
        <v>0.28000000000000003</v>
      </c>
      <c r="M71" s="214">
        <v>0.20399999999999999</v>
      </c>
      <c r="N71" s="207">
        <v>2.0710000000000002</v>
      </c>
      <c r="O71" s="207">
        <v>2.06</v>
      </c>
      <c r="P71" s="207">
        <v>0.21299999999999999</v>
      </c>
      <c r="Q71" s="207"/>
      <c r="S71" s="211">
        <v>600</v>
      </c>
      <c r="T71" s="212">
        <f t="shared" ref="T71:T99" si="6">AA71+AB71</f>
        <v>4.6010000000000001E-3</v>
      </c>
      <c r="U71" s="213">
        <f t="shared" ref="U71:U99" si="7">(CP71*CQ71+CG71*CH71)/(CP71+CG71)</f>
        <v>1.5</v>
      </c>
      <c r="V71" s="216">
        <f t="shared" ref="V71:V99" si="8">(CP71*CR71+CG71*CI71)/(CP71+CG71)</f>
        <v>-1.5317539665290152</v>
      </c>
      <c r="W71" s="207">
        <f t="shared" ref="W71:W99" si="9">(CP71*CS71+CG71*CJ71)/(CP71+CG71)</f>
        <v>2.9587698326450766</v>
      </c>
      <c r="X71" s="207"/>
      <c r="Y71" s="207"/>
      <c r="Z71" s="207"/>
      <c r="AA71" s="212">
        <f t="shared" ref="AA71:AA99" si="10">CP71</f>
        <v>3.14E-3</v>
      </c>
      <c r="AB71" s="212">
        <f t="shared" ref="AB71:AB99" si="11">CG71</f>
        <v>1.4610000000000001E-3</v>
      </c>
      <c r="AD71" s="219">
        <v>600</v>
      </c>
      <c r="AE71" s="220">
        <v>3.0119999999999999E-3</v>
      </c>
      <c r="AF71" s="227">
        <v>5.8</v>
      </c>
      <c r="AG71" s="228">
        <v>-5.0999999999999996</v>
      </c>
      <c r="AH71" s="225">
        <v>2.1</v>
      </c>
      <c r="AI71" s="207"/>
      <c r="AJ71" s="207"/>
      <c r="AK71" s="207"/>
      <c r="AL71" s="211"/>
      <c r="AN71" s="211"/>
      <c r="AO71" s="212"/>
      <c r="AP71" s="213"/>
      <c r="AQ71" s="214"/>
      <c r="AR71" s="207"/>
      <c r="AS71" s="207"/>
      <c r="AT71" s="207"/>
      <c r="AU71" s="207"/>
      <c r="AW71" s="211">
        <v>600</v>
      </c>
      <c r="AX71" s="212">
        <v>1.3550000000000001E-3</v>
      </c>
      <c r="AY71" s="213">
        <v>14.5</v>
      </c>
      <c r="AZ71" s="216">
        <v>-14.5</v>
      </c>
      <c r="BA71" s="207"/>
      <c r="BB71" s="207"/>
      <c r="BC71" s="207"/>
      <c r="BD71" s="207"/>
      <c r="BF71" s="211"/>
      <c r="BG71" s="212"/>
      <c r="BH71" s="213"/>
      <c r="BI71" s="214"/>
      <c r="BJ71" s="207"/>
      <c r="BK71" s="207"/>
      <c r="BL71" s="207"/>
      <c r="BM71" s="207"/>
      <c r="BN71" s="212"/>
      <c r="BO71" s="212"/>
      <c r="BQ71" s="211"/>
      <c r="BR71" s="212"/>
      <c r="BS71" s="213"/>
      <c r="BT71" s="214"/>
      <c r="BU71" s="207"/>
      <c r="BV71" s="207"/>
      <c r="BW71" s="207"/>
      <c r="BX71" s="207"/>
      <c r="BY71" s="212"/>
      <c r="BZ71" s="212"/>
      <c r="CF71" s="219">
        <v>600</v>
      </c>
      <c r="CG71" s="220">
        <v>1.4610000000000001E-3</v>
      </c>
      <c r="CH71" s="221">
        <v>1.5</v>
      </c>
      <c r="CI71" s="221">
        <v>-1.6</v>
      </c>
      <c r="CJ71" s="221">
        <v>3.3</v>
      </c>
      <c r="CK71" s="207"/>
      <c r="CL71" s="207"/>
      <c r="CM71" s="207"/>
      <c r="CO71" s="219">
        <v>600</v>
      </c>
      <c r="CP71" s="220">
        <v>3.14E-3</v>
      </c>
      <c r="CQ71" s="221">
        <v>1.5</v>
      </c>
      <c r="CR71" s="221">
        <v>-1.5</v>
      </c>
      <c r="CS71" s="221">
        <v>2.8</v>
      </c>
      <c r="CT71" s="207"/>
      <c r="CU71" s="207"/>
      <c r="CV71" s="207"/>
    </row>
    <row r="72" spans="1:100" s="215" customFormat="1" x14ac:dyDescent="0.15">
      <c r="A72" s="211">
        <v>650</v>
      </c>
      <c r="B72" s="212">
        <v>1.6359999999999999</v>
      </c>
      <c r="C72" s="213">
        <v>5.42</v>
      </c>
      <c r="D72" s="214">
        <v>4.8099999999999996</v>
      </c>
      <c r="E72" s="207">
        <v>3.36</v>
      </c>
      <c r="F72" s="207">
        <v>2.4700000000000002</v>
      </c>
      <c r="G72" s="207">
        <v>2.27</v>
      </c>
      <c r="H72" s="218">
        <v>1.0226</v>
      </c>
      <c r="J72" s="211">
        <v>650</v>
      </c>
      <c r="K72" s="212">
        <v>0.32740000000000002</v>
      </c>
      <c r="L72" s="213">
        <v>0.27600000000000002</v>
      </c>
      <c r="M72" s="214">
        <v>0.251</v>
      </c>
      <c r="N72" s="207">
        <v>2.105</v>
      </c>
      <c r="O72" s="207">
        <v>2.097</v>
      </c>
      <c r="P72" s="207">
        <v>0.188</v>
      </c>
      <c r="Q72" s="207"/>
      <c r="S72" s="211">
        <v>650</v>
      </c>
      <c r="T72" s="212">
        <f t="shared" si="6"/>
        <v>3.2490000000000002E-3</v>
      </c>
      <c r="U72" s="213">
        <f t="shared" si="7"/>
        <v>1.5624192059095106</v>
      </c>
      <c r="V72" s="216">
        <f t="shared" si="8"/>
        <v>-1.6</v>
      </c>
      <c r="W72" s="207">
        <f t="shared" si="9"/>
        <v>3.1560480147737762</v>
      </c>
      <c r="X72" s="207"/>
      <c r="Y72" s="207"/>
      <c r="Z72" s="207"/>
      <c r="AA72" s="212">
        <f t="shared" si="10"/>
        <v>2.235E-3</v>
      </c>
      <c r="AB72" s="212">
        <f t="shared" si="11"/>
        <v>1.0139999999999999E-3</v>
      </c>
      <c r="AD72" s="219">
        <v>650</v>
      </c>
      <c r="AE72" s="220">
        <v>2.2000000000000001E-3</v>
      </c>
      <c r="AF72" s="227">
        <v>6.8</v>
      </c>
      <c r="AG72" s="228">
        <v>-5.8</v>
      </c>
      <c r="AH72" s="225">
        <v>2.2000000000000002</v>
      </c>
      <c r="AI72" s="207"/>
      <c r="AJ72" s="207"/>
      <c r="AK72" s="207"/>
      <c r="AL72" s="211"/>
      <c r="AN72" s="211"/>
      <c r="AO72" s="212"/>
      <c r="AP72" s="213"/>
      <c r="AQ72" s="214"/>
      <c r="AR72" s="207"/>
      <c r="AS72" s="207"/>
      <c r="AT72" s="207"/>
      <c r="AU72" s="207"/>
      <c r="AW72" s="211">
        <v>650</v>
      </c>
      <c r="AX72" s="212">
        <v>9.3179999999999999E-4</v>
      </c>
      <c r="AY72" s="213">
        <v>14.8</v>
      </c>
      <c r="AZ72" s="216">
        <v>-14.6</v>
      </c>
      <c r="BA72" s="207"/>
      <c r="BB72" s="207"/>
      <c r="BC72" s="207"/>
      <c r="BD72" s="207"/>
      <c r="BF72" s="211"/>
      <c r="BG72" s="212"/>
      <c r="BH72" s="213"/>
      <c r="BI72" s="214"/>
      <c r="BJ72" s="207"/>
      <c r="BK72" s="207"/>
      <c r="BL72" s="207"/>
      <c r="BM72" s="207"/>
      <c r="BN72" s="212"/>
      <c r="BO72" s="212"/>
      <c r="BQ72" s="211"/>
      <c r="BR72" s="212"/>
      <c r="BS72" s="213"/>
      <c r="BT72" s="214"/>
      <c r="BU72" s="207"/>
      <c r="BV72" s="207"/>
      <c r="BW72" s="207"/>
      <c r="BX72" s="207"/>
      <c r="BY72" s="212"/>
      <c r="BZ72" s="212"/>
      <c r="CF72" s="219">
        <v>650</v>
      </c>
      <c r="CG72" s="220">
        <v>1.0139999999999999E-3</v>
      </c>
      <c r="CH72" s="221">
        <v>1.7</v>
      </c>
      <c r="CI72" s="221">
        <v>-1.6</v>
      </c>
      <c r="CJ72" s="221">
        <v>3.5</v>
      </c>
      <c r="CK72" s="207"/>
      <c r="CL72" s="207"/>
      <c r="CM72" s="207"/>
      <c r="CO72" s="219">
        <v>650</v>
      </c>
      <c r="CP72" s="220">
        <v>2.235E-3</v>
      </c>
      <c r="CQ72" s="221">
        <v>1.5</v>
      </c>
      <c r="CR72" s="221">
        <v>-1.6</v>
      </c>
      <c r="CS72" s="221">
        <v>3</v>
      </c>
      <c r="CT72" s="207"/>
      <c r="CU72" s="207"/>
      <c r="CV72" s="207"/>
    </row>
    <row r="73" spans="1:100" s="215" customFormat="1" x14ac:dyDescent="0.15">
      <c r="A73" s="211">
        <v>700</v>
      </c>
      <c r="B73" s="212">
        <v>1.1240000000000001</v>
      </c>
      <c r="C73" s="213">
        <v>5.42</v>
      </c>
      <c r="D73" s="214">
        <v>4.76</v>
      </c>
      <c r="E73" s="207">
        <v>3.49</v>
      </c>
      <c r="F73" s="207">
        <v>2.63</v>
      </c>
      <c r="G73" s="207">
        <v>2.2999999999999998</v>
      </c>
      <c r="H73" s="218">
        <v>1.0301</v>
      </c>
      <c r="J73" s="211">
        <v>700</v>
      </c>
      <c r="K73" s="212">
        <v>0.27529999999999999</v>
      </c>
      <c r="L73" s="213">
        <v>0.27500000000000002</v>
      </c>
      <c r="M73" s="214">
        <v>0.30099999999999999</v>
      </c>
      <c r="N73" s="207">
        <v>2.141</v>
      </c>
      <c r="O73" s="207">
        <v>2.1349999999999998</v>
      </c>
      <c r="P73" s="207">
        <v>0.16400000000000001</v>
      </c>
      <c r="Q73" s="207"/>
      <c r="S73" s="211">
        <v>700</v>
      </c>
      <c r="T73" s="212">
        <f t="shared" si="6"/>
        <v>2.3416000000000001E-3</v>
      </c>
      <c r="U73" s="213">
        <f t="shared" si="7"/>
        <v>1.6307311240177655</v>
      </c>
      <c r="V73" s="216">
        <f t="shared" si="8"/>
        <v>-1.7307311240177654</v>
      </c>
      <c r="W73" s="207">
        <f t="shared" si="9"/>
        <v>3.3229244960710624</v>
      </c>
      <c r="X73" s="207"/>
      <c r="Y73" s="207"/>
      <c r="Z73" s="207"/>
      <c r="AA73" s="212">
        <f t="shared" si="10"/>
        <v>1.622E-3</v>
      </c>
      <c r="AB73" s="212">
        <f t="shared" si="11"/>
        <v>7.1960000000000004E-4</v>
      </c>
      <c r="AD73" s="219">
        <v>700</v>
      </c>
      <c r="AE73" s="220">
        <v>1.6429999999999999E-3</v>
      </c>
      <c r="AF73" s="227">
        <v>7.6</v>
      </c>
      <c r="AG73" s="228">
        <v>-6.6</v>
      </c>
      <c r="AH73" s="225">
        <v>2.2000000000000002</v>
      </c>
      <c r="AI73" s="207"/>
      <c r="AJ73" s="207"/>
      <c r="AK73" s="207"/>
      <c r="AL73" s="211"/>
      <c r="AN73" s="211"/>
      <c r="AO73" s="212"/>
      <c r="AP73" s="213"/>
      <c r="AQ73" s="214"/>
      <c r="AR73" s="207"/>
      <c r="AS73" s="207"/>
      <c r="AT73" s="207"/>
      <c r="AU73" s="207"/>
      <c r="AW73" s="211">
        <v>700</v>
      </c>
      <c r="AX73" s="212">
        <v>6.5399999999999996E-4</v>
      </c>
      <c r="AY73" s="213">
        <v>15.2</v>
      </c>
      <c r="AZ73" s="216">
        <v>-14.7</v>
      </c>
      <c r="BA73" s="207"/>
      <c r="BB73" s="207"/>
      <c r="BC73" s="207"/>
      <c r="BD73" s="207"/>
      <c r="BF73" s="211"/>
      <c r="BG73" s="212"/>
      <c r="BH73" s="213"/>
      <c r="BI73" s="214"/>
      <c r="BJ73" s="207"/>
      <c r="BK73" s="207"/>
      <c r="BL73" s="207"/>
      <c r="BM73" s="207"/>
      <c r="BN73" s="212"/>
      <c r="BO73" s="212"/>
      <c r="BQ73" s="211"/>
      <c r="BR73" s="212"/>
      <c r="BS73" s="213"/>
      <c r="BT73" s="214"/>
      <c r="BU73" s="207"/>
      <c r="BV73" s="207"/>
      <c r="BW73" s="207"/>
      <c r="BX73" s="207"/>
      <c r="BY73" s="212"/>
      <c r="BZ73" s="212"/>
      <c r="CF73" s="219">
        <v>700</v>
      </c>
      <c r="CG73" s="220">
        <v>7.1960000000000004E-4</v>
      </c>
      <c r="CH73" s="221">
        <v>1.7</v>
      </c>
      <c r="CI73" s="221">
        <v>-1.8</v>
      </c>
      <c r="CJ73" s="221">
        <v>3.6</v>
      </c>
      <c r="CK73" s="207"/>
      <c r="CL73" s="207"/>
      <c r="CM73" s="207"/>
      <c r="CO73" s="219">
        <v>700</v>
      </c>
      <c r="CP73" s="220">
        <v>1.622E-3</v>
      </c>
      <c r="CQ73" s="221">
        <v>1.6</v>
      </c>
      <c r="CR73" s="221">
        <v>-1.7</v>
      </c>
      <c r="CS73" s="221">
        <v>3.2</v>
      </c>
      <c r="CT73" s="207"/>
      <c r="CU73" s="207"/>
      <c r="CV73" s="207"/>
    </row>
    <row r="74" spans="1:100" s="215" customFormat="1" x14ac:dyDescent="0.15">
      <c r="A74" s="211">
        <v>750</v>
      </c>
      <c r="B74" s="212">
        <v>0.78259999999999996</v>
      </c>
      <c r="C74" s="213">
        <v>5.42</v>
      </c>
      <c r="D74" s="214">
        <v>4.72</v>
      </c>
      <c r="E74" s="207">
        <v>3.64</v>
      </c>
      <c r="F74" s="207">
        <v>2.8</v>
      </c>
      <c r="G74" s="207">
        <v>2.33</v>
      </c>
      <c r="H74" s="218">
        <v>1.0377000000000001</v>
      </c>
      <c r="J74" s="211">
        <v>750</v>
      </c>
      <c r="K74" s="212">
        <v>0.23300000000000001</v>
      </c>
      <c r="L74" s="213">
        <v>0.27400000000000002</v>
      </c>
      <c r="M74" s="214">
        <v>0.35299999999999998</v>
      </c>
      <c r="N74" s="207">
        <v>2.1800000000000002</v>
      </c>
      <c r="O74" s="207">
        <v>2.1749999999999998</v>
      </c>
      <c r="P74" s="207">
        <v>0.14099999999999999</v>
      </c>
      <c r="Q74" s="207"/>
      <c r="S74" s="211">
        <v>750</v>
      </c>
      <c r="T74" s="212">
        <f t="shared" si="6"/>
        <v>1.7177E-3</v>
      </c>
      <c r="U74" s="213">
        <f t="shared" si="7"/>
        <v>1.6605111486289807</v>
      </c>
      <c r="V74" s="216">
        <f t="shared" si="8"/>
        <v>-1.8</v>
      </c>
      <c r="W74" s="207">
        <f t="shared" si="9"/>
        <v>3.5907667229434712</v>
      </c>
      <c r="X74" s="207"/>
      <c r="Y74" s="207"/>
      <c r="Z74" s="207"/>
      <c r="AA74" s="212">
        <f t="shared" si="10"/>
        <v>1.1980000000000001E-3</v>
      </c>
      <c r="AB74" s="212">
        <f t="shared" si="11"/>
        <v>5.197E-4</v>
      </c>
      <c r="AD74" s="219">
        <v>750</v>
      </c>
      <c r="AE74" s="220">
        <v>1.2470000000000001E-3</v>
      </c>
      <c r="AF74" s="227">
        <v>8.5</v>
      </c>
      <c r="AG74" s="228">
        <v>-7.4</v>
      </c>
      <c r="AH74" s="225">
        <v>2.2999999999999998</v>
      </c>
      <c r="AI74" s="207"/>
      <c r="AJ74" s="207"/>
      <c r="AK74" s="207"/>
      <c r="AL74" s="211"/>
      <c r="AN74" s="211"/>
      <c r="AO74" s="212"/>
      <c r="AP74" s="213"/>
      <c r="AQ74" s="214"/>
      <c r="AR74" s="207"/>
      <c r="AS74" s="207"/>
      <c r="AT74" s="207"/>
      <c r="AU74" s="207"/>
      <c r="AW74" s="211">
        <v>750</v>
      </c>
      <c r="AX74" s="212">
        <v>4.6739999999999998E-4</v>
      </c>
      <c r="AY74" s="213">
        <v>15.6</v>
      </c>
      <c r="AZ74" s="216">
        <v>-14.9</v>
      </c>
      <c r="BA74" s="207"/>
      <c r="BB74" s="207"/>
      <c r="BC74" s="207"/>
      <c r="BD74" s="207"/>
      <c r="BF74" s="211"/>
      <c r="BG74" s="212"/>
      <c r="BH74" s="213"/>
      <c r="BI74" s="214"/>
      <c r="BJ74" s="207"/>
      <c r="BK74" s="207"/>
      <c r="BL74" s="207"/>
      <c r="BM74" s="207"/>
      <c r="BN74" s="212"/>
      <c r="BO74" s="212"/>
      <c r="BQ74" s="211"/>
      <c r="BR74" s="212"/>
      <c r="BS74" s="213"/>
      <c r="BT74" s="214"/>
      <c r="BU74" s="207"/>
      <c r="BV74" s="207"/>
      <c r="BW74" s="207"/>
      <c r="BX74" s="207"/>
      <c r="BY74" s="212"/>
      <c r="BZ74" s="212"/>
      <c r="CF74" s="219">
        <v>750</v>
      </c>
      <c r="CG74" s="220">
        <v>5.197E-4</v>
      </c>
      <c r="CH74" s="221">
        <v>1.8</v>
      </c>
      <c r="CI74" s="221">
        <v>-1.8</v>
      </c>
      <c r="CJ74" s="221">
        <v>3.8</v>
      </c>
      <c r="CK74" s="207"/>
      <c r="CL74" s="207"/>
      <c r="CM74" s="207"/>
      <c r="CO74" s="219">
        <v>750</v>
      </c>
      <c r="CP74" s="220">
        <v>1.1980000000000001E-3</v>
      </c>
      <c r="CQ74" s="221">
        <v>1.6</v>
      </c>
      <c r="CR74" s="221">
        <v>-1.8</v>
      </c>
      <c r="CS74" s="221">
        <v>3.5</v>
      </c>
      <c r="CT74" s="207"/>
      <c r="CU74" s="207"/>
      <c r="CV74" s="207"/>
    </row>
    <row r="75" spans="1:100" s="215" customFormat="1" x14ac:dyDescent="0.15">
      <c r="A75" s="211">
        <v>800</v>
      </c>
      <c r="B75" s="212">
        <v>0.55269999999999997</v>
      </c>
      <c r="C75" s="213">
        <v>5.42</v>
      </c>
      <c r="D75" s="214">
        <v>4.6900000000000004</v>
      </c>
      <c r="E75" s="207">
        <v>3.8</v>
      </c>
      <c r="F75" s="207">
        <v>2.97</v>
      </c>
      <c r="G75" s="207">
        <v>2.37</v>
      </c>
      <c r="H75" s="218">
        <v>1.0454000000000001</v>
      </c>
      <c r="J75" s="211">
        <v>800</v>
      </c>
      <c r="K75" s="212">
        <v>0.19839999999999999</v>
      </c>
      <c r="L75" s="213">
        <v>0.27700000000000002</v>
      </c>
      <c r="M75" s="214">
        <v>0.39800000000000002</v>
      </c>
      <c r="N75" s="207">
        <v>2.2170000000000001</v>
      </c>
      <c r="O75" s="207">
        <v>2.214</v>
      </c>
      <c r="P75" s="207">
        <v>0.12</v>
      </c>
      <c r="Q75" s="207"/>
      <c r="S75" s="211">
        <v>800</v>
      </c>
      <c r="T75" s="212">
        <f t="shared" si="6"/>
        <v>1.2782E-3</v>
      </c>
      <c r="U75" s="213">
        <f t="shared" si="7"/>
        <v>1.6596620247222658</v>
      </c>
      <c r="V75" s="216">
        <f t="shared" si="8"/>
        <v>-1.8298310123611328</v>
      </c>
      <c r="W75" s="207">
        <f t="shared" si="9"/>
        <v>3.7894930370833988</v>
      </c>
      <c r="X75" s="207"/>
      <c r="Y75" s="207"/>
      <c r="Z75" s="207"/>
      <c r="AA75" s="212">
        <f t="shared" si="10"/>
        <v>8.9689999999999995E-4</v>
      </c>
      <c r="AB75" s="212">
        <f t="shared" si="11"/>
        <v>3.813E-4</v>
      </c>
      <c r="AD75" s="219">
        <v>800</v>
      </c>
      <c r="AE75" s="220">
        <v>9.6029999999999998E-4</v>
      </c>
      <c r="AF75" s="227">
        <v>9.3000000000000007</v>
      </c>
      <c r="AG75" s="228">
        <v>-8</v>
      </c>
      <c r="AH75" s="225">
        <v>2.4</v>
      </c>
      <c r="AI75" s="207"/>
      <c r="AJ75" s="207"/>
      <c r="AK75" s="207"/>
      <c r="AL75" s="211"/>
      <c r="AN75" s="211"/>
      <c r="AO75" s="212"/>
      <c r="AP75" s="213"/>
      <c r="AQ75" s="214"/>
      <c r="AR75" s="207"/>
      <c r="AS75" s="207"/>
      <c r="AT75" s="207"/>
      <c r="AU75" s="207"/>
      <c r="AW75" s="211">
        <v>800</v>
      </c>
      <c r="AX75" s="212">
        <v>3.391E-4</v>
      </c>
      <c r="AY75" s="213">
        <v>16</v>
      </c>
      <c r="AZ75" s="216">
        <v>-14.8</v>
      </c>
      <c r="BA75" s="207"/>
      <c r="BB75" s="207"/>
      <c r="BC75" s="207"/>
      <c r="BD75" s="207"/>
      <c r="BF75" s="211"/>
      <c r="BG75" s="212"/>
      <c r="BH75" s="213"/>
      <c r="BI75" s="214"/>
      <c r="BJ75" s="207"/>
      <c r="BK75" s="207"/>
      <c r="BL75" s="207"/>
      <c r="BM75" s="207"/>
      <c r="BN75" s="212"/>
      <c r="BO75" s="212"/>
      <c r="BQ75" s="211"/>
      <c r="BR75" s="212"/>
      <c r="BS75" s="213"/>
      <c r="BT75" s="214"/>
      <c r="BU75" s="207"/>
      <c r="BV75" s="207"/>
      <c r="BW75" s="207"/>
      <c r="BX75" s="207"/>
      <c r="BY75" s="212"/>
      <c r="BZ75" s="212"/>
      <c r="CF75" s="219">
        <v>800</v>
      </c>
      <c r="CG75" s="220">
        <v>3.813E-4</v>
      </c>
      <c r="CH75" s="221">
        <v>1.8</v>
      </c>
      <c r="CI75" s="221">
        <v>-1.9</v>
      </c>
      <c r="CJ75" s="221">
        <v>4</v>
      </c>
      <c r="CK75" s="207"/>
      <c r="CL75" s="207"/>
      <c r="CM75" s="207"/>
      <c r="CO75" s="219">
        <v>800</v>
      </c>
      <c r="CP75" s="220">
        <v>8.9689999999999995E-4</v>
      </c>
      <c r="CQ75" s="221">
        <v>1.6</v>
      </c>
      <c r="CR75" s="221">
        <v>-1.8</v>
      </c>
      <c r="CS75" s="221">
        <v>3.7</v>
      </c>
      <c r="CT75" s="207"/>
      <c r="CU75" s="207"/>
      <c r="CV75" s="207"/>
    </row>
    <row r="76" spans="1:100" s="215" customFormat="1" x14ac:dyDescent="0.15">
      <c r="A76" s="211">
        <v>850</v>
      </c>
      <c r="B76" s="212">
        <v>0.39510000000000001</v>
      </c>
      <c r="C76" s="213">
        <v>5.41</v>
      </c>
      <c r="D76" s="214">
        <v>4.68</v>
      </c>
      <c r="E76" s="207">
        <v>3.96</v>
      </c>
      <c r="F76" s="207">
        <v>3.15</v>
      </c>
      <c r="G76" s="207">
        <v>2.4</v>
      </c>
      <c r="H76" s="218">
        <v>1.0531999999999999</v>
      </c>
      <c r="J76" s="211">
        <v>850</v>
      </c>
      <c r="K76" s="212">
        <v>0.16969999999999999</v>
      </c>
      <c r="L76" s="213">
        <v>0.27300000000000002</v>
      </c>
      <c r="M76" s="214">
        <v>0.45</v>
      </c>
      <c r="N76" s="207">
        <v>2.2589999999999999</v>
      </c>
      <c r="O76" s="207">
        <v>2.2559999999999998</v>
      </c>
      <c r="P76" s="207">
        <v>9.9000000000000005E-2</v>
      </c>
      <c r="Q76" s="207"/>
      <c r="S76" s="211">
        <v>850</v>
      </c>
      <c r="T76" s="212">
        <f t="shared" si="6"/>
        <v>9.6390000000000006E-4</v>
      </c>
      <c r="U76" s="213">
        <f t="shared" si="7"/>
        <v>1.7294325137462392</v>
      </c>
      <c r="V76" s="216">
        <f t="shared" si="8"/>
        <v>-1.9294325137462391</v>
      </c>
      <c r="W76" s="207">
        <f t="shared" si="9"/>
        <v>3.9588650274924784</v>
      </c>
      <c r="X76" s="207"/>
      <c r="Y76" s="207"/>
      <c r="Z76" s="207"/>
      <c r="AA76" s="212">
        <f t="shared" si="10"/>
        <v>6.8020000000000005E-4</v>
      </c>
      <c r="AB76" s="212">
        <f t="shared" si="11"/>
        <v>2.8370000000000001E-4</v>
      </c>
      <c r="AD76" s="219">
        <v>850</v>
      </c>
      <c r="AE76" s="220">
        <v>7.4899999999999999E-4</v>
      </c>
      <c r="AF76" s="227">
        <v>10</v>
      </c>
      <c r="AG76" s="228">
        <v>-8.6999999999999993</v>
      </c>
      <c r="AH76" s="225">
        <v>2.5</v>
      </c>
      <c r="AI76" s="207"/>
      <c r="AJ76" s="207"/>
      <c r="AK76" s="207"/>
      <c r="AL76" s="211"/>
      <c r="AN76" s="211"/>
      <c r="AO76" s="212"/>
      <c r="AP76" s="213"/>
      <c r="AQ76" s="214"/>
      <c r="AR76" s="207"/>
      <c r="AS76" s="207"/>
      <c r="AT76" s="207"/>
      <c r="AU76" s="207"/>
      <c r="AW76" s="211">
        <v>850</v>
      </c>
      <c r="AX76" s="212">
        <v>2.4949999999999999E-4</v>
      </c>
      <c r="AY76" s="213">
        <v>16.399999999999999</v>
      </c>
      <c r="AZ76" s="216">
        <v>-15</v>
      </c>
      <c r="BA76" s="207"/>
      <c r="BB76" s="207"/>
      <c r="BC76" s="207"/>
      <c r="BD76" s="207"/>
      <c r="BF76" s="211"/>
      <c r="BG76" s="212"/>
      <c r="BH76" s="213"/>
      <c r="BI76" s="214"/>
      <c r="BJ76" s="207"/>
      <c r="BK76" s="207"/>
      <c r="BL76" s="207"/>
      <c r="BM76" s="207"/>
      <c r="BN76" s="212"/>
      <c r="BO76" s="212"/>
      <c r="BQ76" s="211"/>
      <c r="BR76" s="212"/>
      <c r="BS76" s="213"/>
      <c r="BT76" s="214"/>
      <c r="BU76" s="207"/>
      <c r="BV76" s="207"/>
      <c r="BW76" s="207"/>
      <c r="BX76" s="207"/>
      <c r="BY76" s="212"/>
      <c r="BZ76" s="212"/>
      <c r="CF76" s="219">
        <v>850</v>
      </c>
      <c r="CG76" s="220">
        <v>2.8370000000000001E-4</v>
      </c>
      <c r="CH76" s="221">
        <v>1.8</v>
      </c>
      <c r="CI76" s="221">
        <v>-2</v>
      </c>
      <c r="CJ76" s="221">
        <v>4.0999999999999996</v>
      </c>
      <c r="CK76" s="207"/>
      <c r="CL76" s="207"/>
      <c r="CM76" s="207"/>
      <c r="CO76" s="219">
        <v>850</v>
      </c>
      <c r="CP76" s="220">
        <v>6.8020000000000005E-4</v>
      </c>
      <c r="CQ76" s="221">
        <v>1.7</v>
      </c>
      <c r="CR76" s="221">
        <v>-1.9</v>
      </c>
      <c r="CS76" s="221">
        <v>3.9</v>
      </c>
      <c r="CT76" s="207"/>
      <c r="CU76" s="207"/>
      <c r="CV76" s="207"/>
    </row>
    <row r="77" spans="1:100" s="215" customFormat="1" x14ac:dyDescent="0.15">
      <c r="A77" s="211">
        <v>900</v>
      </c>
      <c r="B77" s="212">
        <v>0.2858</v>
      </c>
      <c r="C77" s="213">
        <v>5.4</v>
      </c>
      <c r="D77" s="214">
        <v>4.6900000000000004</v>
      </c>
      <c r="E77" s="207">
        <v>4.1399999999999997</v>
      </c>
      <c r="F77" s="207">
        <v>3.34</v>
      </c>
      <c r="G77" s="207">
        <v>2.44</v>
      </c>
      <c r="H77" s="218">
        <v>1.0609999999999999</v>
      </c>
      <c r="J77" s="211">
        <v>900</v>
      </c>
      <c r="K77" s="212">
        <v>0.1459</v>
      </c>
      <c r="L77" s="213">
        <v>0.27600000000000002</v>
      </c>
      <c r="M77" s="214">
        <v>0.496</v>
      </c>
      <c r="N77" s="207">
        <v>2.2999999999999998</v>
      </c>
      <c r="O77" s="207">
        <v>2.298</v>
      </c>
      <c r="P77" s="207">
        <v>0.08</v>
      </c>
      <c r="Q77" s="207"/>
      <c r="S77" s="211">
        <v>900</v>
      </c>
      <c r="T77" s="212">
        <f t="shared" si="6"/>
        <v>7.3530000000000004E-4</v>
      </c>
      <c r="U77" s="213">
        <f t="shared" si="7"/>
        <v>1.7580987352101185</v>
      </c>
      <c r="V77" s="216">
        <f t="shared" si="8"/>
        <v>-2</v>
      </c>
      <c r="W77" s="207">
        <f t="shared" si="9"/>
        <v>4.2290493676050591</v>
      </c>
      <c r="X77" s="207"/>
      <c r="Y77" s="207"/>
      <c r="Z77" s="207"/>
      <c r="AA77" s="212">
        <f t="shared" si="10"/>
        <v>5.2170000000000005E-4</v>
      </c>
      <c r="AB77" s="212">
        <f t="shared" si="11"/>
        <v>2.1359999999999999E-4</v>
      </c>
      <c r="AD77" s="219">
        <v>900</v>
      </c>
      <c r="AE77" s="220">
        <v>5.9000000000000003E-4</v>
      </c>
      <c r="AF77" s="227">
        <v>10.8</v>
      </c>
      <c r="AG77" s="228">
        <v>-9.1999999999999993</v>
      </c>
      <c r="AH77" s="225">
        <v>2.6</v>
      </c>
      <c r="AI77" s="207"/>
      <c r="AJ77" s="207"/>
      <c r="AK77" s="207"/>
      <c r="AL77" s="211"/>
      <c r="AN77" s="211"/>
      <c r="AO77" s="212"/>
      <c r="AP77" s="213"/>
      <c r="AQ77" s="214"/>
      <c r="AR77" s="207"/>
      <c r="AS77" s="207"/>
      <c r="AT77" s="207"/>
      <c r="AU77" s="207"/>
      <c r="AW77" s="211">
        <v>900</v>
      </c>
      <c r="AX77" s="212">
        <v>1.8579999999999999E-4</v>
      </c>
      <c r="AY77" s="213">
        <v>16.8</v>
      </c>
      <c r="AZ77" s="216">
        <v>-15.3</v>
      </c>
      <c r="BA77" s="207"/>
      <c r="BB77" s="207"/>
      <c r="BC77" s="207"/>
      <c r="BD77" s="207"/>
      <c r="BF77" s="211"/>
      <c r="BG77" s="212"/>
      <c r="BH77" s="213"/>
      <c r="BI77" s="214"/>
      <c r="BJ77" s="207"/>
      <c r="BK77" s="207"/>
      <c r="BL77" s="207"/>
      <c r="BM77" s="207"/>
      <c r="BN77" s="212"/>
      <c r="BO77" s="212"/>
      <c r="BQ77" s="211"/>
      <c r="BR77" s="212"/>
      <c r="BS77" s="213"/>
      <c r="BT77" s="214"/>
      <c r="BU77" s="207"/>
      <c r="BV77" s="207"/>
      <c r="BW77" s="207"/>
      <c r="BX77" s="207"/>
      <c r="BY77" s="212"/>
      <c r="BZ77" s="212"/>
      <c r="CF77" s="219">
        <v>900</v>
      </c>
      <c r="CG77" s="220">
        <v>2.1359999999999999E-4</v>
      </c>
      <c r="CH77" s="221">
        <v>1.9</v>
      </c>
      <c r="CI77" s="221">
        <v>-2</v>
      </c>
      <c r="CJ77" s="221">
        <v>4.3</v>
      </c>
      <c r="CK77" s="207"/>
      <c r="CL77" s="207"/>
      <c r="CM77" s="207"/>
      <c r="CO77" s="219">
        <v>900</v>
      </c>
      <c r="CP77" s="220">
        <v>5.2170000000000005E-4</v>
      </c>
      <c r="CQ77" s="221">
        <v>1.7</v>
      </c>
      <c r="CR77" s="221">
        <v>-2</v>
      </c>
      <c r="CS77" s="221">
        <v>4.2</v>
      </c>
      <c r="CT77" s="207"/>
      <c r="CU77" s="207"/>
      <c r="CV77" s="207"/>
    </row>
    <row r="78" spans="1:100" s="222" customFormat="1" x14ac:dyDescent="0.15">
      <c r="A78" s="211">
        <v>950</v>
      </c>
      <c r="B78" s="212">
        <v>0.20930000000000001</v>
      </c>
      <c r="C78" s="213">
        <v>5.43</v>
      </c>
      <c r="D78" s="214">
        <v>4.7</v>
      </c>
      <c r="E78" s="207">
        <v>4.3099999999999996</v>
      </c>
      <c r="F78" s="207">
        <v>3.52</v>
      </c>
      <c r="G78" s="207">
        <v>2.48</v>
      </c>
      <c r="H78" s="218">
        <v>1.0694999999999999</v>
      </c>
      <c r="I78" s="215"/>
      <c r="J78" s="211">
        <v>950</v>
      </c>
      <c r="K78" s="212">
        <v>0.12590000000000001</v>
      </c>
      <c r="L78" s="213">
        <v>0.27500000000000002</v>
      </c>
      <c r="M78" s="214">
        <v>0.54600000000000004</v>
      </c>
      <c r="N78" s="207">
        <v>2.3420000000000001</v>
      </c>
      <c r="O78" s="207">
        <v>2.3410000000000002</v>
      </c>
      <c r="P78" s="207">
        <v>0.06</v>
      </c>
      <c r="Q78" s="207"/>
      <c r="R78" s="215"/>
      <c r="S78" s="211">
        <v>950</v>
      </c>
      <c r="T78" s="212">
        <f t="shared" si="6"/>
        <v>5.6649999999999995E-4</v>
      </c>
      <c r="U78" s="213">
        <f t="shared" si="7"/>
        <v>1.8286849073256841</v>
      </c>
      <c r="V78" s="216">
        <f t="shared" si="8"/>
        <v>-2.0286849073256845</v>
      </c>
      <c r="W78" s="207">
        <f t="shared" si="9"/>
        <v>4.4286849073256844</v>
      </c>
      <c r="X78" s="207"/>
      <c r="Y78" s="207"/>
      <c r="Z78" s="207"/>
      <c r="AA78" s="212">
        <f t="shared" si="10"/>
        <v>4.0400000000000001E-4</v>
      </c>
      <c r="AB78" s="212">
        <f t="shared" si="11"/>
        <v>1.6249999999999999E-4</v>
      </c>
      <c r="AC78" s="215"/>
      <c r="AD78" s="219">
        <v>950</v>
      </c>
      <c r="AE78" s="220">
        <v>4.6900000000000002E-4</v>
      </c>
      <c r="AF78" s="227">
        <v>11.6</v>
      </c>
      <c r="AG78" s="228">
        <v>-9.8000000000000007</v>
      </c>
      <c r="AH78" s="225">
        <v>2.6</v>
      </c>
      <c r="AI78" s="207"/>
      <c r="AJ78" s="207"/>
      <c r="AK78" s="207"/>
      <c r="AL78" s="211"/>
      <c r="AM78" s="215"/>
      <c r="AN78" s="211"/>
      <c r="AO78" s="212"/>
      <c r="AP78" s="213"/>
      <c r="AQ78" s="214"/>
      <c r="AR78" s="207"/>
      <c r="AS78" s="207"/>
      <c r="AT78" s="207"/>
      <c r="AU78" s="207"/>
      <c r="AV78" s="215"/>
      <c r="AW78" s="211">
        <v>950</v>
      </c>
      <c r="AX78" s="212">
        <v>1.4019999999999999E-4</v>
      </c>
      <c r="AY78" s="213">
        <v>17.3</v>
      </c>
      <c r="AZ78" s="216">
        <v>-15.7</v>
      </c>
      <c r="BA78" s="207"/>
      <c r="BB78" s="207"/>
      <c r="BC78" s="207"/>
      <c r="BD78" s="207"/>
      <c r="BE78" s="215"/>
      <c r="BF78" s="211"/>
      <c r="BG78" s="212"/>
      <c r="BH78" s="213"/>
      <c r="BI78" s="214"/>
      <c r="BJ78" s="207"/>
      <c r="BK78" s="207"/>
      <c r="BL78" s="207"/>
      <c r="BM78" s="207"/>
      <c r="BN78" s="212"/>
      <c r="BO78" s="212"/>
      <c r="BP78" s="215"/>
      <c r="BQ78" s="211"/>
      <c r="BR78" s="212"/>
      <c r="BS78" s="213"/>
      <c r="BT78" s="214"/>
      <c r="BU78" s="207"/>
      <c r="BV78" s="207"/>
      <c r="BW78" s="207"/>
      <c r="BX78" s="207"/>
      <c r="BY78" s="212"/>
      <c r="BZ78" s="212"/>
      <c r="CA78" s="215"/>
      <c r="CB78" s="215"/>
      <c r="CF78" s="219">
        <v>950</v>
      </c>
      <c r="CG78" s="220">
        <v>1.6249999999999999E-4</v>
      </c>
      <c r="CH78" s="221">
        <v>1.9</v>
      </c>
      <c r="CI78" s="221">
        <v>-2.1</v>
      </c>
      <c r="CJ78" s="221">
        <v>4.5</v>
      </c>
      <c r="CK78" s="207"/>
      <c r="CL78" s="207"/>
      <c r="CM78" s="207"/>
      <c r="CN78" s="215"/>
      <c r="CO78" s="219">
        <v>950</v>
      </c>
      <c r="CP78" s="220">
        <v>4.0400000000000001E-4</v>
      </c>
      <c r="CQ78" s="221">
        <v>1.8</v>
      </c>
      <c r="CR78" s="221">
        <v>-2</v>
      </c>
      <c r="CS78" s="221">
        <v>4.4000000000000004</v>
      </c>
      <c r="CT78" s="207"/>
      <c r="CU78" s="207"/>
      <c r="CV78" s="207"/>
    </row>
    <row r="79" spans="1:100" s="215" customFormat="1" x14ac:dyDescent="0.15">
      <c r="A79" s="211">
        <v>1000</v>
      </c>
      <c r="B79" s="212">
        <v>0.1547</v>
      </c>
      <c r="C79" s="213">
        <v>5.48</v>
      </c>
      <c r="D79" s="214">
        <v>4.72</v>
      </c>
      <c r="E79" s="207">
        <v>4.49</v>
      </c>
      <c r="F79" s="207">
        <v>3.71</v>
      </c>
      <c r="G79" s="207">
        <v>2.5299999999999998</v>
      </c>
      <c r="H79" s="218">
        <v>1.0783</v>
      </c>
      <c r="J79" s="211">
        <v>1000</v>
      </c>
      <c r="K79" s="212">
        <v>0.1091</v>
      </c>
      <c r="L79" s="213">
        <v>0.27400000000000002</v>
      </c>
      <c r="M79" s="214">
        <v>0.58899999999999997</v>
      </c>
      <c r="N79" s="207">
        <v>2.3839999999999999</v>
      </c>
      <c r="O79" s="207">
        <v>2.383</v>
      </c>
      <c r="P79" s="207">
        <v>4.2999999999999997E-2</v>
      </c>
      <c r="Q79" s="207"/>
      <c r="S79" s="211">
        <v>1000</v>
      </c>
      <c r="T79" s="212">
        <f t="shared" si="6"/>
        <v>4.4049999999999997E-4</v>
      </c>
      <c r="U79" s="213">
        <f t="shared" si="7"/>
        <v>1.8567082860385926</v>
      </c>
      <c r="V79" s="216">
        <f t="shared" si="8"/>
        <v>-2.1283541430192963</v>
      </c>
      <c r="W79" s="207">
        <f t="shared" si="9"/>
        <v>4.6000000000000005</v>
      </c>
      <c r="X79" s="207"/>
      <c r="Y79" s="207"/>
      <c r="Z79" s="207"/>
      <c r="AA79" s="212">
        <f t="shared" si="10"/>
        <v>3.1559999999999997E-4</v>
      </c>
      <c r="AB79" s="212">
        <f t="shared" si="11"/>
        <v>1.249E-4</v>
      </c>
      <c r="AD79" s="219">
        <v>1000</v>
      </c>
      <c r="AE79" s="220">
        <v>3.7609999999999998E-4</v>
      </c>
      <c r="AF79" s="227">
        <v>12.1</v>
      </c>
      <c r="AG79" s="228">
        <v>-10.3</v>
      </c>
      <c r="AH79" s="225">
        <v>2.8</v>
      </c>
      <c r="AI79" s="207"/>
      <c r="AJ79" s="207"/>
      <c r="AK79" s="207"/>
      <c r="AL79" s="211"/>
      <c r="AN79" s="211"/>
      <c r="AO79" s="212"/>
      <c r="AP79" s="213"/>
      <c r="AQ79" s="214"/>
      <c r="AR79" s="207"/>
      <c r="AS79" s="207"/>
      <c r="AT79" s="207"/>
      <c r="AU79" s="207"/>
      <c r="AW79" s="211">
        <v>1000</v>
      </c>
      <c r="AX79" s="212">
        <v>1.0670000000000001E-4</v>
      </c>
      <c r="AY79" s="213">
        <v>17.8</v>
      </c>
      <c r="AZ79" s="216">
        <v>-15.9</v>
      </c>
      <c r="BA79" s="207"/>
      <c r="BB79" s="207"/>
      <c r="BC79" s="207"/>
      <c r="BD79" s="207"/>
      <c r="BF79" s="211"/>
      <c r="BG79" s="212"/>
      <c r="BH79" s="213"/>
      <c r="BI79" s="214"/>
      <c r="BJ79" s="207"/>
      <c r="BK79" s="207"/>
      <c r="BL79" s="207"/>
      <c r="BM79" s="207"/>
      <c r="BN79" s="212"/>
      <c r="BO79" s="212"/>
      <c r="BQ79" s="211"/>
      <c r="BR79" s="212"/>
      <c r="BS79" s="213"/>
      <c r="BT79" s="214"/>
      <c r="BU79" s="207"/>
      <c r="BV79" s="207"/>
      <c r="BW79" s="207"/>
      <c r="BX79" s="207"/>
      <c r="BY79" s="212"/>
      <c r="BZ79" s="212"/>
      <c r="CF79" s="219">
        <v>1000</v>
      </c>
      <c r="CG79" s="220">
        <v>1.249E-4</v>
      </c>
      <c r="CH79" s="221">
        <v>2</v>
      </c>
      <c r="CI79" s="221">
        <v>-2.2000000000000002</v>
      </c>
      <c r="CJ79" s="221">
        <v>4.5999999999999996</v>
      </c>
      <c r="CK79" s="207"/>
      <c r="CL79" s="207"/>
      <c r="CM79" s="207"/>
      <c r="CO79" s="219">
        <v>1000</v>
      </c>
      <c r="CP79" s="220">
        <v>3.1559999999999997E-4</v>
      </c>
      <c r="CQ79" s="221">
        <v>1.8</v>
      </c>
      <c r="CR79" s="221">
        <v>-2.1</v>
      </c>
      <c r="CS79" s="221">
        <v>4.5999999999999996</v>
      </c>
      <c r="CT79" s="207"/>
      <c r="CU79" s="207"/>
      <c r="CV79" s="207"/>
    </row>
    <row r="80" spans="1:100" s="215" customFormat="1" x14ac:dyDescent="0.15">
      <c r="A80" s="211">
        <v>1050</v>
      </c>
      <c r="B80" s="212">
        <v>0.11559999999999999</v>
      </c>
      <c r="C80" s="213">
        <v>5.52</v>
      </c>
      <c r="D80" s="214">
        <v>4.74</v>
      </c>
      <c r="E80" s="207">
        <v>4.67</v>
      </c>
      <c r="F80" s="207">
        <v>3.9</v>
      </c>
      <c r="G80" s="207">
        <v>2.57</v>
      </c>
      <c r="H80" s="218">
        <v>1.089</v>
      </c>
      <c r="J80" s="211">
        <v>1050</v>
      </c>
      <c r="K80" s="212">
        <v>9.4789999999999999E-2</v>
      </c>
      <c r="L80" s="213">
        <v>0.27700000000000002</v>
      </c>
      <c r="M80" s="214">
        <v>0.63200000000000001</v>
      </c>
      <c r="N80" s="207">
        <v>2.4289999999999998</v>
      </c>
      <c r="O80" s="207">
        <v>2.4289999999999998</v>
      </c>
      <c r="P80" s="207">
        <v>2.5999999999999999E-2</v>
      </c>
      <c r="Q80" s="207"/>
      <c r="S80" s="211">
        <v>1050</v>
      </c>
      <c r="T80" s="212">
        <f t="shared" si="6"/>
        <v>3.4537000000000001E-4</v>
      </c>
      <c r="U80" s="213">
        <f t="shared" si="7"/>
        <v>1.8560963604250516</v>
      </c>
      <c r="V80" s="216">
        <f t="shared" si="8"/>
        <v>-2.1560963604250514</v>
      </c>
      <c r="W80" s="207">
        <f t="shared" si="9"/>
        <v>5</v>
      </c>
      <c r="X80" s="207"/>
      <c r="Y80" s="207"/>
      <c r="Z80" s="207"/>
      <c r="AA80" s="212">
        <f t="shared" si="10"/>
        <v>2.4850000000000002E-4</v>
      </c>
      <c r="AB80" s="212">
        <f t="shared" si="11"/>
        <v>9.6869999999999999E-5</v>
      </c>
      <c r="AD80" s="219">
        <v>1050</v>
      </c>
      <c r="AE80" s="220">
        <v>3.0370000000000001E-4</v>
      </c>
      <c r="AF80" s="227">
        <v>12.6</v>
      </c>
      <c r="AG80" s="228">
        <v>-10.9</v>
      </c>
      <c r="AH80" s="225">
        <v>3</v>
      </c>
      <c r="AI80" s="207"/>
      <c r="AJ80" s="207"/>
      <c r="AK80" s="207"/>
      <c r="AL80" s="211"/>
      <c r="AN80" s="211"/>
      <c r="AO80" s="212"/>
      <c r="AP80" s="213"/>
      <c r="AQ80" s="214"/>
      <c r="AR80" s="207"/>
      <c r="AS80" s="207"/>
      <c r="AT80" s="207"/>
      <c r="AU80" s="207"/>
      <c r="AW80" s="211">
        <v>1050</v>
      </c>
      <c r="AX80" s="212">
        <v>8.2000000000000001E-5</v>
      </c>
      <c r="AY80" s="213">
        <v>18.100000000000001</v>
      </c>
      <c r="AZ80" s="216">
        <v>-16.3</v>
      </c>
      <c r="BA80" s="207"/>
      <c r="BB80" s="207"/>
      <c r="BC80" s="207"/>
      <c r="BD80" s="207"/>
      <c r="BF80" s="211"/>
      <c r="BG80" s="212"/>
      <c r="BH80" s="213"/>
      <c r="BI80" s="214"/>
      <c r="BJ80" s="207"/>
      <c r="BK80" s="207"/>
      <c r="BL80" s="207"/>
      <c r="BM80" s="207"/>
      <c r="BN80" s="212"/>
      <c r="BO80" s="212"/>
      <c r="BQ80" s="211"/>
      <c r="BR80" s="212"/>
      <c r="BS80" s="213"/>
      <c r="BT80" s="214"/>
      <c r="BU80" s="207"/>
      <c r="BV80" s="207"/>
      <c r="BW80" s="207"/>
      <c r="BX80" s="207"/>
      <c r="BY80" s="212"/>
      <c r="BZ80" s="212"/>
      <c r="CF80" s="219">
        <v>1050</v>
      </c>
      <c r="CG80" s="220">
        <v>9.6869999999999999E-5</v>
      </c>
      <c r="CH80" s="221">
        <v>2</v>
      </c>
      <c r="CI80" s="221">
        <v>-2.2999999999999998</v>
      </c>
      <c r="CJ80" s="221">
        <v>5</v>
      </c>
      <c r="CK80" s="207"/>
      <c r="CL80" s="207"/>
      <c r="CM80" s="207"/>
      <c r="CO80" s="219">
        <v>1050</v>
      </c>
      <c r="CP80" s="220">
        <v>2.4850000000000002E-4</v>
      </c>
      <c r="CQ80" s="221">
        <v>1.8</v>
      </c>
      <c r="CR80" s="221">
        <v>-2.1</v>
      </c>
      <c r="CS80" s="221">
        <v>5</v>
      </c>
      <c r="CT80" s="207"/>
      <c r="CU80" s="207"/>
      <c r="CV80" s="207"/>
    </row>
    <row r="81" spans="1:100" s="215" customFormat="1" x14ac:dyDescent="0.15">
      <c r="A81" s="211">
        <v>1100</v>
      </c>
      <c r="B81" s="212">
        <v>8.7069999999999995E-2</v>
      </c>
      <c r="C81" s="213">
        <v>5.56</v>
      </c>
      <c r="D81" s="214">
        <v>4.75</v>
      </c>
      <c r="E81" s="207">
        <v>4.8600000000000003</v>
      </c>
      <c r="F81" s="207">
        <v>4.0999999999999996</v>
      </c>
      <c r="G81" s="207">
        <v>2.61</v>
      </c>
      <c r="H81" s="218">
        <v>1.1004</v>
      </c>
      <c r="J81" s="211">
        <v>1100</v>
      </c>
      <c r="K81" s="212">
        <v>8.2650000000000001E-2</v>
      </c>
      <c r="L81" s="213">
        <v>0.28000000000000003</v>
      </c>
      <c r="M81" s="214">
        <v>0.67500000000000004</v>
      </c>
      <c r="N81" s="207">
        <v>2.4740000000000002</v>
      </c>
      <c r="O81" s="207">
        <v>2.4740000000000002</v>
      </c>
      <c r="P81" s="207">
        <v>8.9999999999999993E-3</v>
      </c>
      <c r="Q81" s="207"/>
      <c r="S81" s="211">
        <v>1100</v>
      </c>
      <c r="T81" s="212">
        <f t="shared" si="6"/>
        <v>2.7280000000000002E-4</v>
      </c>
      <c r="U81" s="213">
        <f t="shared" si="7"/>
        <v>1.8554985337243399</v>
      </c>
      <c r="V81" s="216">
        <f t="shared" si="8"/>
        <v>-2.2277492668621699</v>
      </c>
      <c r="W81" s="207">
        <f t="shared" si="9"/>
        <v>5.2999999999999989</v>
      </c>
      <c r="X81" s="207"/>
      <c r="Y81" s="207"/>
      <c r="Z81" s="207"/>
      <c r="AA81" s="212">
        <f t="shared" si="10"/>
        <v>1.9709999999999999E-4</v>
      </c>
      <c r="AB81" s="212">
        <f t="shared" si="11"/>
        <v>7.5699999999999997E-5</v>
      </c>
      <c r="AD81" s="219">
        <v>1100</v>
      </c>
      <c r="AE81" s="220">
        <v>2.4699999999999999E-4</v>
      </c>
      <c r="AF81" s="227">
        <v>13.1</v>
      </c>
      <c r="AG81" s="228">
        <v>-11.4</v>
      </c>
      <c r="AH81" s="225">
        <v>3.1</v>
      </c>
      <c r="AI81" s="207"/>
      <c r="AJ81" s="207"/>
      <c r="AK81" s="207"/>
      <c r="AL81" s="211"/>
      <c r="AN81" s="211"/>
      <c r="AO81" s="212"/>
      <c r="AP81" s="213"/>
      <c r="AQ81" s="214"/>
      <c r="AR81" s="207"/>
      <c r="AS81" s="207"/>
      <c r="AT81" s="207"/>
      <c r="AU81" s="207"/>
      <c r="AW81" s="211">
        <v>1100</v>
      </c>
      <c r="AX81" s="212">
        <v>6.3590000000000006E-5</v>
      </c>
      <c r="AY81" s="213">
        <v>18.3</v>
      </c>
      <c r="AZ81" s="216">
        <v>-16.7</v>
      </c>
      <c r="BA81" s="207"/>
      <c r="BB81" s="207"/>
      <c r="BC81" s="207"/>
      <c r="BD81" s="207"/>
      <c r="BF81" s="211"/>
      <c r="BG81" s="212"/>
      <c r="BH81" s="213"/>
      <c r="BI81" s="214"/>
      <c r="BJ81" s="207"/>
      <c r="BK81" s="207"/>
      <c r="BL81" s="207"/>
      <c r="BM81" s="207"/>
      <c r="BN81" s="212"/>
      <c r="BO81" s="212"/>
      <c r="BQ81" s="211"/>
      <c r="BR81" s="212"/>
      <c r="BS81" s="213"/>
      <c r="BT81" s="214"/>
      <c r="BU81" s="207"/>
      <c r="BV81" s="207"/>
      <c r="BW81" s="207"/>
      <c r="BX81" s="207"/>
      <c r="BY81" s="212"/>
      <c r="BZ81" s="212"/>
      <c r="CF81" s="219">
        <v>1100</v>
      </c>
      <c r="CG81" s="220">
        <v>7.5699999999999997E-5</v>
      </c>
      <c r="CH81" s="221">
        <v>2</v>
      </c>
      <c r="CI81" s="221">
        <v>-2.2999999999999998</v>
      </c>
      <c r="CJ81" s="221">
        <v>5.3</v>
      </c>
      <c r="CK81" s="207"/>
      <c r="CL81" s="207"/>
      <c r="CM81" s="207"/>
      <c r="CO81" s="219">
        <v>1100</v>
      </c>
      <c r="CP81" s="220">
        <v>1.9709999999999999E-4</v>
      </c>
      <c r="CQ81" s="221">
        <v>1.8</v>
      </c>
      <c r="CR81" s="221">
        <v>-2.2000000000000002</v>
      </c>
      <c r="CS81" s="221">
        <v>5.3</v>
      </c>
      <c r="CT81" s="207"/>
      <c r="CU81" s="207"/>
      <c r="CV81" s="207"/>
    </row>
    <row r="82" spans="1:100" s="215" customFormat="1" x14ac:dyDescent="0.15">
      <c r="A82" s="211">
        <v>1150</v>
      </c>
      <c r="B82" s="212">
        <v>6.6170000000000007E-2</v>
      </c>
      <c r="C82" s="213">
        <v>5.6</v>
      </c>
      <c r="D82" s="214">
        <v>4.7699999999999996</v>
      </c>
      <c r="E82" s="207">
        <v>5.05</v>
      </c>
      <c r="F82" s="207">
        <v>4.3</v>
      </c>
      <c r="G82" s="207">
        <v>2.66</v>
      </c>
      <c r="H82" s="218">
        <v>1.1122000000000001</v>
      </c>
      <c r="J82" s="211">
        <v>1150</v>
      </c>
      <c r="K82" s="212">
        <v>7.2270000000000001E-2</v>
      </c>
      <c r="L82" s="213">
        <v>0.28399999999999997</v>
      </c>
      <c r="M82" s="214">
        <v>0.71599999999999997</v>
      </c>
      <c r="N82" s="207">
        <v>2.52</v>
      </c>
      <c r="O82" s="207">
        <v>2.52</v>
      </c>
      <c r="P82" s="207">
        <v>6.0000000000000001E-3</v>
      </c>
      <c r="Q82" s="207"/>
      <c r="S82" s="211">
        <v>1150</v>
      </c>
      <c r="T82" s="212">
        <f t="shared" si="6"/>
        <v>2.1690000000000001E-4</v>
      </c>
      <c r="U82" s="213">
        <f t="shared" si="7"/>
        <v>1.9549562010142918</v>
      </c>
      <c r="V82" s="216">
        <f t="shared" si="8"/>
        <v>-2.2549562010142923</v>
      </c>
      <c r="W82" s="207">
        <f t="shared" si="9"/>
        <v>5.5999999999999988</v>
      </c>
      <c r="X82" s="207"/>
      <c r="Y82" s="207"/>
      <c r="Z82" s="207"/>
      <c r="AA82" s="212">
        <f t="shared" si="10"/>
        <v>1.573E-4</v>
      </c>
      <c r="AB82" s="212">
        <f t="shared" si="11"/>
        <v>5.9599999999999999E-5</v>
      </c>
      <c r="AD82" s="219">
        <v>1150</v>
      </c>
      <c r="AE82" s="220">
        <v>2.0159999999999999E-4</v>
      </c>
      <c r="AF82" s="227">
        <v>13.8</v>
      </c>
      <c r="AG82" s="228">
        <v>-11.8</v>
      </c>
      <c r="AH82" s="225">
        <v>3.3</v>
      </c>
      <c r="AI82" s="207"/>
      <c r="AJ82" s="207"/>
      <c r="AK82" s="207"/>
      <c r="AL82" s="211"/>
      <c r="AN82" s="211"/>
      <c r="AO82" s="212"/>
      <c r="AP82" s="213"/>
      <c r="AQ82" s="214"/>
      <c r="AR82" s="207"/>
      <c r="AS82" s="207"/>
      <c r="AT82" s="207"/>
      <c r="AU82" s="207"/>
      <c r="AW82" s="211">
        <v>1150</v>
      </c>
      <c r="AX82" s="212">
        <v>4.9580000000000003E-5</v>
      </c>
      <c r="AY82" s="213">
        <v>18.5</v>
      </c>
      <c r="AZ82" s="216">
        <v>-17.2</v>
      </c>
      <c r="BA82" s="207"/>
      <c r="BB82" s="207"/>
      <c r="BC82" s="207"/>
      <c r="BD82" s="207"/>
      <c r="BF82" s="211"/>
      <c r="BG82" s="212"/>
      <c r="BH82" s="213"/>
      <c r="BI82" s="214"/>
      <c r="BJ82" s="207"/>
      <c r="BK82" s="207"/>
      <c r="BL82" s="207"/>
      <c r="BM82" s="207"/>
      <c r="BN82" s="212"/>
      <c r="BO82" s="212"/>
      <c r="BQ82" s="211"/>
      <c r="BR82" s="212"/>
      <c r="BS82" s="213"/>
      <c r="BT82" s="214"/>
      <c r="BU82" s="207"/>
      <c r="BV82" s="207"/>
      <c r="BW82" s="207"/>
      <c r="BX82" s="207"/>
      <c r="BY82" s="212"/>
      <c r="BZ82" s="212"/>
      <c r="CF82" s="219">
        <v>1150</v>
      </c>
      <c r="CG82" s="220">
        <v>5.9599999999999999E-5</v>
      </c>
      <c r="CH82" s="221">
        <v>2.1</v>
      </c>
      <c r="CI82" s="221">
        <v>-2.4</v>
      </c>
      <c r="CJ82" s="221">
        <v>5.6</v>
      </c>
      <c r="CK82" s="207"/>
      <c r="CL82" s="207"/>
      <c r="CM82" s="207"/>
      <c r="CO82" s="219">
        <v>1150</v>
      </c>
      <c r="CP82" s="220">
        <v>1.573E-4</v>
      </c>
      <c r="CQ82" s="221">
        <v>1.9</v>
      </c>
      <c r="CR82" s="221">
        <v>-2.2000000000000002</v>
      </c>
      <c r="CS82" s="221">
        <v>5.6</v>
      </c>
      <c r="CT82" s="207"/>
      <c r="CU82" s="207"/>
      <c r="CV82" s="207"/>
    </row>
    <row r="83" spans="1:100" s="215" customFormat="1" x14ac:dyDescent="0.15">
      <c r="A83" s="211">
        <v>1200</v>
      </c>
      <c r="B83" s="212">
        <v>5.0680000000000003E-2</v>
      </c>
      <c r="C83" s="213">
        <v>5.63</v>
      </c>
      <c r="D83" s="214">
        <v>4.79</v>
      </c>
      <c r="E83" s="207">
        <v>5.25</v>
      </c>
      <c r="F83" s="207">
        <v>4.5</v>
      </c>
      <c r="G83" s="207">
        <v>2.7</v>
      </c>
      <c r="H83" s="218">
        <v>1.1242000000000001</v>
      </c>
      <c r="J83" s="211">
        <v>1200</v>
      </c>
      <c r="K83" s="212">
        <v>6.336E-2</v>
      </c>
      <c r="L83" s="213">
        <v>0.28799999999999998</v>
      </c>
      <c r="M83" s="214">
        <v>0.76200000000000001</v>
      </c>
      <c r="N83" s="207">
        <v>2.5659999999999998</v>
      </c>
      <c r="O83" s="207">
        <v>2.5659999999999998</v>
      </c>
      <c r="P83" s="207">
        <v>2.1000000000000001E-2</v>
      </c>
      <c r="Q83" s="207"/>
      <c r="S83" s="211">
        <v>1200</v>
      </c>
      <c r="T83" s="212">
        <f t="shared" si="6"/>
        <v>1.7341000000000001E-4</v>
      </c>
      <c r="U83" s="213">
        <f t="shared" si="7"/>
        <v>1.9544489937143184</v>
      </c>
      <c r="V83" s="216">
        <f t="shared" si="8"/>
        <v>-2.3272244968571592</v>
      </c>
      <c r="W83" s="207">
        <f t="shared" si="9"/>
        <v>5.9727755031428398</v>
      </c>
      <c r="X83" s="207"/>
      <c r="Y83" s="207"/>
      <c r="Z83" s="207"/>
      <c r="AA83" s="212">
        <f t="shared" si="10"/>
        <v>1.262E-4</v>
      </c>
      <c r="AB83" s="212">
        <f t="shared" si="11"/>
        <v>4.7209999999999997E-5</v>
      </c>
      <c r="AD83" s="219">
        <v>1200</v>
      </c>
      <c r="AE83" s="220">
        <v>1.6559999999999999E-4</v>
      </c>
      <c r="AF83" s="227">
        <v>14.3</v>
      </c>
      <c r="AG83" s="228">
        <v>-12.2</v>
      </c>
      <c r="AH83" s="225">
        <v>3.5</v>
      </c>
      <c r="AI83" s="207"/>
      <c r="AJ83" s="207"/>
      <c r="AK83" s="207"/>
      <c r="AL83" s="211"/>
      <c r="AN83" s="211"/>
      <c r="AO83" s="212"/>
      <c r="AP83" s="213"/>
      <c r="AQ83" s="214"/>
      <c r="AR83" s="207"/>
      <c r="AS83" s="207"/>
      <c r="AT83" s="207"/>
      <c r="AU83" s="207"/>
      <c r="AW83" s="211">
        <v>1200</v>
      </c>
      <c r="AX83" s="212">
        <v>3.9010000000000001E-5</v>
      </c>
      <c r="AY83" s="213">
        <v>18.600000000000001</v>
      </c>
      <c r="AZ83" s="216">
        <v>-17.600000000000001</v>
      </c>
      <c r="BA83" s="207"/>
      <c r="BB83" s="207"/>
      <c r="BC83" s="207"/>
      <c r="BD83" s="207"/>
      <c r="BF83" s="211"/>
      <c r="BG83" s="212"/>
      <c r="BH83" s="213"/>
      <c r="BI83" s="214"/>
      <c r="BJ83" s="207"/>
      <c r="BK83" s="207"/>
      <c r="BL83" s="207"/>
      <c r="BM83" s="207"/>
      <c r="BN83" s="212"/>
      <c r="BO83" s="212"/>
      <c r="BQ83" s="211"/>
      <c r="BR83" s="212"/>
      <c r="BS83" s="213"/>
      <c r="BT83" s="214"/>
      <c r="BU83" s="207"/>
      <c r="BV83" s="207"/>
      <c r="BW83" s="207"/>
      <c r="BX83" s="207"/>
      <c r="BY83" s="212"/>
      <c r="BZ83" s="212"/>
      <c r="CF83" s="219">
        <v>1200</v>
      </c>
      <c r="CG83" s="220">
        <v>4.7209999999999997E-5</v>
      </c>
      <c r="CH83" s="221">
        <v>2.1</v>
      </c>
      <c r="CI83" s="221">
        <v>-2.4</v>
      </c>
      <c r="CJ83" s="221">
        <v>5.9</v>
      </c>
      <c r="CK83" s="207"/>
      <c r="CL83" s="207"/>
      <c r="CM83" s="207"/>
      <c r="CO83" s="219">
        <v>1200</v>
      </c>
      <c r="CP83" s="220">
        <v>1.262E-4</v>
      </c>
      <c r="CQ83" s="221">
        <v>1.9</v>
      </c>
      <c r="CR83" s="221">
        <v>-2.2999999999999998</v>
      </c>
      <c r="CS83" s="221">
        <v>6</v>
      </c>
      <c r="CT83" s="207"/>
      <c r="CU83" s="207"/>
      <c r="CV83" s="207"/>
    </row>
    <row r="84" spans="1:100" s="222" customFormat="1" x14ac:dyDescent="0.15">
      <c r="A84" s="211">
        <v>1250</v>
      </c>
      <c r="B84" s="212">
        <v>3.909E-2</v>
      </c>
      <c r="C84" s="213">
        <v>5.67</v>
      </c>
      <c r="D84" s="214">
        <v>4.8099999999999996</v>
      </c>
      <c r="E84" s="207">
        <v>5.45</v>
      </c>
      <c r="F84" s="207">
        <v>4.71</v>
      </c>
      <c r="G84" s="207">
        <v>2.74</v>
      </c>
      <c r="H84" s="218">
        <v>1.1364000000000001</v>
      </c>
      <c r="I84" s="215"/>
      <c r="J84" s="211">
        <v>1250</v>
      </c>
      <c r="K84" s="212">
        <v>5.5690000000000003E-2</v>
      </c>
      <c r="L84" s="213">
        <v>0.29599999999999999</v>
      </c>
      <c r="M84" s="214">
        <v>0.80600000000000005</v>
      </c>
      <c r="N84" s="207">
        <v>2.613</v>
      </c>
      <c r="O84" s="207">
        <v>2.613</v>
      </c>
      <c r="P84" s="207">
        <v>3.5000000000000003E-2</v>
      </c>
      <c r="Q84" s="207"/>
      <c r="R84" s="215"/>
      <c r="S84" s="211">
        <v>1250</v>
      </c>
      <c r="T84" s="212">
        <f t="shared" si="6"/>
        <v>1.3945E-4</v>
      </c>
      <c r="U84" s="213">
        <f t="shared" si="7"/>
        <v>1.953997848691287</v>
      </c>
      <c r="V84" s="216">
        <f t="shared" si="8"/>
        <v>-2.4269989243456429</v>
      </c>
      <c r="W84" s="207">
        <f t="shared" si="9"/>
        <v>6.2730010756543564</v>
      </c>
      <c r="X84" s="207"/>
      <c r="Y84" s="207"/>
      <c r="Z84" s="207"/>
      <c r="AA84" s="212">
        <f t="shared" si="10"/>
        <v>1.0179999999999999E-4</v>
      </c>
      <c r="AB84" s="212">
        <f t="shared" si="11"/>
        <v>3.765E-5</v>
      </c>
      <c r="AC84" s="215"/>
      <c r="AD84" s="219">
        <v>1250</v>
      </c>
      <c r="AE84" s="220">
        <v>1.3679999999999999E-4</v>
      </c>
      <c r="AF84" s="227">
        <v>14.9</v>
      </c>
      <c r="AG84" s="228">
        <v>-12.7</v>
      </c>
      <c r="AH84" s="225">
        <v>3.7</v>
      </c>
      <c r="AI84" s="207"/>
      <c r="AJ84" s="207"/>
      <c r="AK84" s="207"/>
      <c r="AL84" s="211"/>
      <c r="AM84" s="215"/>
      <c r="AN84" s="211"/>
      <c r="AO84" s="212"/>
      <c r="AP84" s="213"/>
      <c r="AQ84" s="214"/>
      <c r="AR84" s="207"/>
      <c r="AS84" s="207"/>
      <c r="AT84" s="207"/>
      <c r="AU84" s="207"/>
      <c r="AV84" s="215"/>
      <c r="AW84" s="211">
        <v>1250</v>
      </c>
      <c r="AX84" s="212">
        <v>3.0880000000000002E-5</v>
      </c>
      <c r="AY84" s="213">
        <v>18.8</v>
      </c>
      <c r="AZ84" s="216">
        <v>-18.2</v>
      </c>
      <c r="BA84" s="207"/>
      <c r="BB84" s="207"/>
      <c r="BC84" s="207"/>
      <c r="BD84" s="207"/>
      <c r="BE84" s="215"/>
      <c r="BF84" s="211"/>
      <c r="BG84" s="212"/>
      <c r="BH84" s="213"/>
      <c r="BI84" s="214"/>
      <c r="BJ84" s="207"/>
      <c r="BK84" s="207"/>
      <c r="BL84" s="207"/>
      <c r="BM84" s="207"/>
      <c r="BN84" s="212"/>
      <c r="BO84" s="212"/>
      <c r="BP84" s="215"/>
      <c r="BQ84" s="211"/>
      <c r="BR84" s="212"/>
      <c r="BS84" s="213"/>
      <c r="BT84" s="214"/>
      <c r="BU84" s="207"/>
      <c r="BV84" s="207"/>
      <c r="BW84" s="207"/>
      <c r="BX84" s="207"/>
      <c r="BY84" s="212"/>
      <c r="BZ84" s="212"/>
      <c r="CA84" s="215"/>
      <c r="CB84" s="215"/>
      <c r="CF84" s="219">
        <v>1250</v>
      </c>
      <c r="CG84" s="220">
        <v>3.765E-5</v>
      </c>
      <c r="CH84" s="221">
        <v>2.1</v>
      </c>
      <c r="CI84" s="221">
        <v>-2.5</v>
      </c>
      <c r="CJ84" s="221">
        <v>6.2</v>
      </c>
      <c r="CK84" s="207"/>
      <c r="CL84" s="207"/>
      <c r="CM84" s="207"/>
      <c r="CN84" s="215"/>
      <c r="CO84" s="219">
        <v>1250</v>
      </c>
      <c r="CP84" s="220">
        <v>1.0179999999999999E-4</v>
      </c>
      <c r="CQ84" s="221">
        <v>1.9</v>
      </c>
      <c r="CR84" s="221">
        <v>-2.4</v>
      </c>
      <c r="CS84" s="221">
        <v>6.3</v>
      </c>
      <c r="CT84" s="207"/>
      <c r="CU84" s="207"/>
      <c r="CV84" s="207"/>
    </row>
    <row r="85" spans="1:100" s="215" customFormat="1" x14ac:dyDescent="0.15">
      <c r="A85" s="211">
        <v>1300</v>
      </c>
      <c r="B85" s="212">
        <v>3.0370000000000001E-2</v>
      </c>
      <c r="C85" s="213">
        <v>5.68</v>
      </c>
      <c r="D85" s="214">
        <v>4.84</v>
      </c>
      <c r="E85" s="207">
        <v>5.65</v>
      </c>
      <c r="F85" s="207">
        <v>4.92</v>
      </c>
      <c r="G85" s="207">
        <v>2.79</v>
      </c>
      <c r="H85" s="218">
        <v>1.1475</v>
      </c>
      <c r="J85" s="211">
        <v>1300</v>
      </c>
      <c r="K85" s="212">
        <v>4.9059999999999999E-2</v>
      </c>
      <c r="L85" s="213">
        <v>0.311</v>
      </c>
      <c r="M85" s="214">
        <v>0.84899999999999998</v>
      </c>
      <c r="N85" s="207">
        <v>2.66</v>
      </c>
      <c r="O85" s="207">
        <v>2.66</v>
      </c>
      <c r="P85" s="207">
        <v>4.9000000000000002E-2</v>
      </c>
      <c r="Q85" s="207"/>
      <c r="S85" s="211">
        <v>1300</v>
      </c>
      <c r="T85" s="212">
        <f t="shared" si="6"/>
        <v>1.1273E-4</v>
      </c>
      <c r="U85" s="213">
        <f t="shared" si="7"/>
        <v>1.9535438658742126</v>
      </c>
      <c r="V85" s="216">
        <f t="shared" si="8"/>
        <v>-2.4267719329371062</v>
      </c>
      <c r="W85" s="207">
        <f t="shared" si="9"/>
        <v>6.5732280670628924</v>
      </c>
      <c r="X85" s="207"/>
      <c r="Y85" s="207"/>
      <c r="Z85" s="207"/>
      <c r="AA85" s="212">
        <f t="shared" si="10"/>
        <v>8.2550000000000001E-5</v>
      </c>
      <c r="AB85" s="212">
        <f t="shared" si="11"/>
        <v>3.0179999999999999E-5</v>
      </c>
      <c r="AD85" s="219">
        <v>1300</v>
      </c>
      <c r="AE85" s="220">
        <v>1.1340000000000001E-4</v>
      </c>
      <c r="AF85" s="227">
        <v>15.2</v>
      </c>
      <c r="AG85" s="228">
        <v>-13.2</v>
      </c>
      <c r="AH85" s="225">
        <v>3.9</v>
      </c>
      <c r="AI85" s="207"/>
      <c r="AJ85" s="207"/>
      <c r="AK85" s="207"/>
      <c r="AL85" s="211"/>
      <c r="AN85" s="211"/>
      <c r="AO85" s="212"/>
      <c r="AP85" s="213"/>
      <c r="AQ85" s="214"/>
      <c r="AR85" s="207"/>
      <c r="AS85" s="207"/>
      <c r="AT85" s="207"/>
      <c r="AU85" s="207"/>
      <c r="AW85" s="211">
        <v>1300</v>
      </c>
      <c r="AX85" s="212">
        <v>2.4579999999999998E-5</v>
      </c>
      <c r="AY85" s="213">
        <v>18.899999999999999</v>
      </c>
      <c r="AZ85" s="216">
        <v>-18.600000000000001</v>
      </c>
      <c r="BA85" s="207"/>
      <c r="BB85" s="207"/>
      <c r="BC85" s="207"/>
      <c r="BD85" s="207"/>
      <c r="BF85" s="211"/>
      <c r="BG85" s="212"/>
      <c r="BH85" s="213"/>
      <c r="BI85" s="214"/>
      <c r="BJ85" s="207"/>
      <c r="BK85" s="207"/>
      <c r="BL85" s="207"/>
      <c r="BM85" s="207"/>
      <c r="BN85" s="212"/>
      <c r="BO85" s="212"/>
      <c r="BQ85" s="211"/>
      <c r="BR85" s="212"/>
      <c r="BS85" s="213"/>
      <c r="BT85" s="214"/>
      <c r="BU85" s="207"/>
      <c r="BV85" s="207"/>
      <c r="BW85" s="207"/>
      <c r="BX85" s="207"/>
      <c r="BY85" s="212"/>
      <c r="BZ85" s="212"/>
      <c r="CF85" s="219">
        <v>1300</v>
      </c>
      <c r="CG85" s="220">
        <v>3.0179999999999999E-5</v>
      </c>
      <c r="CH85" s="221">
        <v>2.1</v>
      </c>
      <c r="CI85" s="221">
        <v>-2.5</v>
      </c>
      <c r="CJ85" s="221">
        <v>6.5</v>
      </c>
      <c r="CK85" s="207"/>
      <c r="CL85" s="207"/>
      <c r="CM85" s="207"/>
      <c r="CO85" s="219">
        <v>1300</v>
      </c>
      <c r="CP85" s="220">
        <v>8.2550000000000001E-5</v>
      </c>
      <c r="CQ85" s="221">
        <v>1.9</v>
      </c>
      <c r="CR85" s="221">
        <v>-2.4</v>
      </c>
      <c r="CS85" s="221">
        <v>6.6</v>
      </c>
      <c r="CT85" s="207"/>
      <c r="CU85" s="207"/>
      <c r="CV85" s="207"/>
    </row>
    <row r="86" spans="1:100" s="215" customFormat="1" x14ac:dyDescent="0.15">
      <c r="A86" s="211">
        <v>1350</v>
      </c>
      <c r="B86" s="212">
        <v>2.3740000000000001E-2</v>
      </c>
      <c r="C86" s="213">
        <v>5.69</v>
      </c>
      <c r="D86" s="214">
        <v>4.87</v>
      </c>
      <c r="E86" s="207">
        <v>5.86</v>
      </c>
      <c r="F86" s="207">
        <v>5.13</v>
      </c>
      <c r="G86" s="207">
        <v>2.84</v>
      </c>
      <c r="H86" s="218">
        <v>1.1586000000000001</v>
      </c>
      <c r="J86" s="211">
        <v>1350</v>
      </c>
      <c r="K86" s="212">
        <v>4.3299999999999998E-2</v>
      </c>
      <c r="L86" s="213">
        <v>0.33200000000000002</v>
      </c>
      <c r="M86" s="214">
        <v>0.89500000000000002</v>
      </c>
      <c r="N86" s="207">
        <v>2.71</v>
      </c>
      <c r="O86" s="207">
        <v>2.7090000000000001</v>
      </c>
      <c r="P86" s="207">
        <v>6.0999999999999999E-2</v>
      </c>
      <c r="Q86" s="207"/>
      <c r="S86" s="211">
        <v>1350</v>
      </c>
      <c r="T86" s="212">
        <f t="shared" si="6"/>
        <v>9.1519999999999991E-5</v>
      </c>
      <c r="U86" s="213">
        <f t="shared" si="7"/>
        <v>2.0531468531468531</v>
      </c>
      <c r="V86" s="216">
        <f t="shared" si="8"/>
        <v>-2.5265734265734268</v>
      </c>
      <c r="W86" s="207">
        <f t="shared" si="9"/>
        <v>6.9468531468531474</v>
      </c>
      <c r="X86" s="207"/>
      <c r="Y86" s="207"/>
      <c r="Z86" s="207"/>
      <c r="AA86" s="212">
        <f t="shared" si="10"/>
        <v>6.7199999999999994E-5</v>
      </c>
      <c r="AB86" s="212">
        <f t="shared" si="11"/>
        <v>2.4320000000000001E-5</v>
      </c>
      <c r="AD86" s="219">
        <v>1350</v>
      </c>
      <c r="AE86" s="220">
        <v>9.4289999999999993E-5</v>
      </c>
      <c r="AF86" s="227">
        <v>15.6</v>
      </c>
      <c r="AG86" s="228">
        <v>-13.5</v>
      </c>
      <c r="AH86" s="225">
        <v>4</v>
      </c>
      <c r="AI86" s="207"/>
      <c r="AJ86" s="207"/>
      <c r="AK86" s="207"/>
      <c r="AL86" s="211"/>
      <c r="AN86" s="211"/>
      <c r="AO86" s="212"/>
      <c r="AP86" s="213"/>
      <c r="AQ86" s="214"/>
      <c r="AR86" s="207"/>
      <c r="AS86" s="207"/>
      <c r="AT86" s="207"/>
      <c r="AU86" s="207"/>
      <c r="AW86" s="211">
        <v>1350</v>
      </c>
      <c r="AX86" s="212">
        <v>1.969E-5</v>
      </c>
      <c r="AY86" s="213">
        <v>19.100000000000001</v>
      </c>
      <c r="AZ86" s="216">
        <v>-19.2</v>
      </c>
      <c r="BA86" s="207"/>
      <c r="BB86" s="207"/>
      <c r="BC86" s="207"/>
      <c r="BD86" s="207"/>
      <c r="BF86" s="211"/>
      <c r="BG86" s="212"/>
      <c r="BH86" s="213"/>
      <c r="BI86" s="214"/>
      <c r="BJ86" s="207"/>
      <c r="BK86" s="207"/>
      <c r="BL86" s="207"/>
      <c r="BM86" s="207"/>
      <c r="BN86" s="212"/>
      <c r="BO86" s="212"/>
      <c r="BQ86" s="211"/>
      <c r="BR86" s="212"/>
      <c r="BS86" s="213"/>
      <c r="BT86" s="214"/>
      <c r="BU86" s="207"/>
      <c r="BV86" s="207"/>
      <c r="BW86" s="207"/>
      <c r="BX86" s="207"/>
      <c r="BY86" s="212"/>
      <c r="BZ86" s="212"/>
      <c r="CF86" s="219">
        <v>1350</v>
      </c>
      <c r="CG86" s="220">
        <v>2.4320000000000001E-5</v>
      </c>
      <c r="CH86" s="221">
        <v>2.2000000000000002</v>
      </c>
      <c r="CI86" s="221">
        <v>-2.6</v>
      </c>
      <c r="CJ86" s="221">
        <v>6.8</v>
      </c>
      <c r="CK86" s="207"/>
      <c r="CL86" s="207"/>
      <c r="CM86" s="207"/>
      <c r="CO86" s="219">
        <v>1350</v>
      </c>
      <c r="CP86" s="220">
        <v>6.7199999999999994E-5</v>
      </c>
      <c r="CQ86" s="221">
        <v>2</v>
      </c>
      <c r="CR86" s="221">
        <v>-2.5</v>
      </c>
      <c r="CS86" s="221">
        <v>7</v>
      </c>
      <c r="CT86" s="207"/>
      <c r="CU86" s="207"/>
      <c r="CV86" s="207"/>
    </row>
    <row r="87" spans="1:100" s="215" customFormat="1" x14ac:dyDescent="0.15">
      <c r="A87" s="211">
        <v>1400</v>
      </c>
      <c r="B87" s="212">
        <v>1.8669999999999999E-2</v>
      </c>
      <c r="C87" s="213">
        <v>5.72</v>
      </c>
      <c r="D87" s="214">
        <v>4.9000000000000004</v>
      </c>
      <c r="E87" s="207">
        <v>6.07</v>
      </c>
      <c r="F87" s="207">
        <v>5.34</v>
      </c>
      <c r="G87" s="207">
        <v>2.89</v>
      </c>
      <c r="H87" s="218">
        <v>1.17</v>
      </c>
      <c r="J87" s="211">
        <v>1400</v>
      </c>
      <c r="K87" s="212">
        <v>3.8300000000000001E-2</v>
      </c>
      <c r="L87" s="213">
        <v>0.35499999999999998</v>
      </c>
      <c r="M87" s="214">
        <v>0.94099999999999995</v>
      </c>
      <c r="N87" s="207">
        <v>2.758</v>
      </c>
      <c r="O87" s="207">
        <v>2.7570000000000001</v>
      </c>
      <c r="P87" s="207">
        <v>7.2999999999999995E-2</v>
      </c>
      <c r="Q87" s="207"/>
      <c r="S87" s="211">
        <v>1400</v>
      </c>
      <c r="T87" s="212">
        <f t="shared" si="6"/>
        <v>7.462E-5</v>
      </c>
      <c r="U87" s="213">
        <f t="shared" si="7"/>
        <v>2.0791208791208788</v>
      </c>
      <c r="V87" s="216">
        <f t="shared" si="8"/>
        <v>-2.5263736263736267</v>
      </c>
      <c r="W87" s="207">
        <f t="shared" si="9"/>
        <v>7.2736263736263727</v>
      </c>
      <c r="X87" s="207"/>
      <c r="Y87" s="207"/>
      <c r="Z87" s="207"/>
      <c r="AA87" s="212">
        <f t="shared" si="10"/>
        <v>5.4939999999999999E-5</v>
      </c>
      <c r="AB87" s="212">
        <f t="shared" si="11"/>
        <v>1.9680000000000001E-5</v>
      </c>
      <c r="AD87" s="219">
        <v>1400</v>
      </c>
      <c r="AE87" s="220">
        <v>7.8739999999999995E-5</v>
      </c>
      <c r="AF87" s="227">
        <v>16.399999999999999</v>
      </c>
      <c r="AG87" s="228">
        <v>-13.8</v>
      </c>
      <c r="AH87" s="225">
        <v>4.2</v>
      </c>
      <c r="AI87" s="207"/>
      <c r="AJ87" s="207"/>
      <c r="AK87" s="207"/>
      <c r="AL87" s="211"/>
      <c r="AN87" s="211"/>
      <c r="AO87" s="212"/>
      <c r="AP87" s="213"/>
      <c r="AQ87" s="214"/>
      <c r="AR87" s="207"/>
      <c r="AS87" s="207"/>
      <c r="AT87" s="207"/>
      <c r="AU87" s="207"/>
      <c r="AW87" s="211">
        <v>1400</v>
      </c>
      <c r="AX87" s="212">
        <v>1.5860000000000001E-5</v>
      </c>
      <c r="AY87" s="213">
        <v>19.5</v>
      </c>
      <c r="AZ87" s="216">
        <v>-19.899999999999999</v>
      </c>
      <c r="BA87" s="207"/>
      <c r="BB87" s="207"/>
      <c r="BC87" s="207"/>
      <c r="BD87" s="207"/>
      <c r="BF87" s="211"/>
      <c r="BG87" s="212"/>
      <c r="BH87" s="213"/>
      <c r="BI87" s="214"/>
      <c r="BJ87" s="207"/>
      <c r="BK87" s="207"/>
      <c r="BL87" s="207"/>
      <c r="BM87" s="207"/>
      <c r="BN87" s="212"/>
      <c r="BO87" s="212"/>
      <c r="BQ87" s="211"/>
      <c r="BR87" s="212"/>
      <c r="BS87" s="213"/>
      <c r="BT87" s="214"/>
      <c r="BU87" s="207"/>
      <c r="BV87" s="207"/>
      <c r="BW87" s="207"/>
      <c r="BX87" s="207"/>
      <c r="BY87" s="212"/>
      <c r="BZ87" s="212"/>
      <c r="CF87" s="219">
        <v>1400</v>
      </c>
      <c r="CG87" s="220">
        <v>1.9680000000000001E-5</v>
      </c>
      <c r="CH87" s="221">
        <v>2.2999999999999998</v>
      </c>
      <c r="CI87" s="221">
        <v>-2.6</v>
      </c>
      <c r="CJ87" s="221">
        <v>7.2</v>
      </c>
      <c r="CK87" s="207"/>
      <c r="CL87" s="207"/>
      <c r="CM87" s="207"/>
      <c r="CO87" s="219">
        <v>1400</v>
      </c>
      <c r="CP87" s="220">
        <v>5.4939999999999999E-5</v>
      </c>
      <c r="CQ87" s="221">
        <v>2</v>
      </c>
      <c r="CR87" s="221">
        <v>-2.5</v>
      </c>
      <c r="CS87" s="221">
        <v>7.3</v>
      </c>
      <c r="CT87" s="207"/>
      <c r="CU87" s="207"/>
      <c r="CV87" s="207"/>
    </row>
    <row r="88" spans="1:100" s="215" customFormat="1" x14ac:dyDescent="0.15">
      <c r="A88" s="211">
        <v>1450</v>
      </c>
      <c r="B88" s="212">
        <v>1.477E-2</v>
      </c>
      <c r="C88" s="213">
        <v>5.78</v>
      </c>
      <c r="D88" s="214">
        <v>4.93</v>
      </c>
      <c r="E88" s="207">
        <v>6.28</v>
      </c>
      <c r="F88" s="207">
        <v>5.56</v>
      </c>
      <c r="G88" s="207">
        <v>2.94</v>
      </c>
      <c r="H88" s="218">
        <v>1.1816</v>
      </c>
      <c r="J88" s="211">
        <v>1450</v>
      </c>
      <c r="K88" s="212">
        <v>3.3930000000000002E-2</v>
      </c>
      <c r="L88" s="213">
        <v>0.375</v>
      </c>
      <c r="M88" s="214">
        <v>0.98599999999999999</v>
      </c>
      <c r="N88" s="207">
        <v>2.8090000000000002</v>
      </c>
      <c r="O88" s="207">
        <v>2.8079999999999998</v>
      </c>
      <c r="P88" s="207">
        <v>8.5000000000000006E-2</v>
      </c>
      <c r="Q88" s="207"/>
      <c r="S88" s="211">
        <v>1450</v>
      </c>
      <c r="T88" s="212">
        <f t="shared" si="6"/>
        <v>6.1080000000000005E-5</v>
      </c>
      <c r="U88" s="213">
        <f t="shared" si="7"/>
        <v>2.0786345776031436</v>
      </c>
      <c r="V88" s="216">
        <f t="shared" si="8"/>
        <v>-2.5999999999999996</v>
      </c>
      <c r="W88" s="207">
        <f t="shared" si="9"/>
        <v>7.5737884741322841</v>
      </c>
      <c r="X88" s="207"/>
      <c r="Y88" s="207"/>
      <c r="Z88" s="207"/>
      <c r="AA88" s="212">
        <f t="shared" si="10"/>
        <v>4.507E-5</v>
      </c>
      <c r="AB88" s="212">
        <f t="shared" si="11"/>
        <v>1.6010000000000001E-5</v>
      </c>
      <c r="AD88" s="219">
        <v>1450</v>
      </c>
      <c r="AE88" s="220">
        <v>6.5950000000000004E-5</v>
      </c>
      <c r="AF88" s="227">
        <v>16.600000000000001</v>
      </c>
      <c r="AG88" s="228">
        <v>-14.1</v>
      </c>
      <c r="AH88" s="225">
        <v>4.4000000000000004</v>
      </c>
      <c r="AI88" s="207"/>
      <c r="AJ88" s="207"/>
      <c r="AK88" s="207"/>
      <c r="AL88" s="211"/>
      <c r="AN88" s="211"/>
      <c r="AO88" s="212"/>
      <c r="AP88" s="213"/>
      <c r="AQ88" s="214"/>
      <c r="AR88" s="207"/>
      <c r="AS88" s="207"/>
      <c r="AT88" s="207"/>
      <c r="AU88" s="207"/>
      <c r="AW88" s="211">
        <v>1450</v>
      </c>
      <c r="AX88" s="212">
        <v>1.2830000000000001E-5</v>
      </c>
      <c r="AY88" s="213">
        <v>19.8</v>
      </c>
      <c r="AZ88" s="216">
        <v>-20.7</v>
      </c>
      <c r="BA88" s="207"/>
      <c r="BB88" s="207"/>
      <c r="BC88" s="207"/>
      <c r="BD88" s="207"/>
      <c r="BF88" s="211"/>
      <c r="BG88" s="212"/>
      <c r="BH88" s="213"/>
      <c r="BI88" s="214"/>
      <c r="BJ88" s="207"/>
      <c r="BK88" s="207"/>
      <c r="BL88" s="207"/>
      <c r="BM88" s="207"/>
      <c r="BN88" s="212"/>
      <c r="BO88" s="212"/>
      <c r="BQ88" s="211"/>
      <c r="BR88" s="212"/>
      <c r="BS88" s="213"/>
      <c r="BT88" s="214"/>
      <c r="BU88" s="207"/>
      <c r="BV88" s="207"/>
      <c r="BW88" s="207"/>
      <c r="BX88" s="207"/>
      <c r="BY88" s="212"/>
      <c r="BZ88" s="212"/>
      <c r="CF88" s="219">
        <v>1450</v>
      </c>
      <c r="CG88" s="220">
        <v>1.6010000000000001E-5</v>
      </c>
      <c r="CH88" s="221">
        <v>2.2999999999999998</v>
      </c>
      <c r="CI88" s="221">
        <v>-2.6</v>
      </c>
      <c r="CJ88" s="221">
        <v>7.5</v>
      </c>
      <c r="CK88" s="207"/>
      <c r="CL88" s="207"/>
      <c r="CM88" s="207"/>
      <c r="CO88" s="219">
        <v>1450</v>
      </c>
      <c r="CP88" s="220">
        <v>4.507E-5</v>
      </c>
      <c r="CQ88" s="221">
        <v>2</v>
      </c>
      <c r="CR88" s="221">
        <v>-2.6</v>
      </c>
      <c r="CS88" s="221">
        <v>7.6</v>
      </c>
      <c r="CT88" s="207"/>
      <c r="CU88" s="207"/>
      <c r="CV88" s="207"/>
    </row>
    <row r="89" spans="1:100" s="215" customFormat="1" x14ac:dyDescent="0.15">
      <c r="A89" s="211">
        <v>1500</v>
      </c>
      <c r="B89" s="212">
        <v>1.174E-2</v>
      </c>
      <c r="C89" s="213">
        <v>5.86</v>
      </c>
      <c r="D89" s="214">
        <v>4.96</v>
      </c>
      <c r="E89" s="207">
        <v>6.5</v>
      </c>
      <c r="F89" s="207">
        <v>5.77</v>
      </c>
      <c r="G89" s="207">
        <v>2.99</v>
      </c>
      <c r="H89" s="218">
        <v>1.1937</v>
      </c>
      <c r="J89" s="211">
        <v>1500</v>
      </c>
      <c r="K89" s="212">
        <v>3.0110000000000001E-2</v>
      </c>
      <c r="L89" s="213">
        <v>0.39100000000000001</v>
      </c>
      <c r="M89" s="214">
        <v>1.0289999999999999</v>
      </c>
      <c r="N89" s="207">
        <v>2.86</v>
      </c>
      <c r="O89" s="207">
        <v>2.859</v>
      </c>
      <c r="P89" s="207">
        <v>9.6000000000000002E-2</v>
      </c>
      <c r="Q89" s="207"/>
      <c r="S89" s="211">
        <v>1500</v>
      </c>
      <c r="T89" s="212">
        <f t="shared" si="6"/>
        <v>5.0170000000000002E-5</v>
      </c>
      <c r="U89" s="213">
        <f t="shared" si="7"/>
        <v>2.1521028503089497</v>
      </c>
      <c r="V89" s="216">
        <f t="shared" si="8"/>
        <v>-2.6260514251544751</v>
      </c>
      <c r="W89" s="207">
        <f t="shared" si="9"/>
        <v>7.94789714969105</v>
      </c>
      <c r="X89" s="207"/>
      <c r="Y89" s="207"/>
      <c r="Z89" s="207"/>
      <c r="AA89" s="212">
        <f t="shared" si="10"/>
        <v>3.7100000000000001E-5</v>
      </c>
      <c r="AB89" s="212">
        <f t="shared" si="11"/>
        <v>1.307E-5</v>
      </c>
      <c r="AD89" s="219">
        <v>1500</v>
      </c>
      <c r="AE89" s="220">
        <v>5.5460000000000001E-5</v>
      </c>
      <c r="AF89" s="227">
        <v>17.100000000000001</v>
      </c>
      <c r="AG89" s="228">
        <v>-14.5</v>
      </c>
      <c r="AH89" s="225">
        <v>4.5999999999999996</v>
      </c>
      <c r="AI89" s="207"/>
      <c r="AJ89" s="207"/>
      <c r="AK89" s="207"/>
      <c r="AL89" s="211"/>
      <c r="AN89" s="211"/>
      <c r="AO89" s="212"/>
      <c r="AP89" s="213"/>
      <c r="AQ89" s="214"/>
      <c r="AR89" s="207"/>
      <c r="AS89" s="207"/>
      <c r="AT89" s="207"/>
      <c r="AU89" s="207"/>
      <c r="AW89" s="211">
        <v>1500</v>
      </c>
      <c r="AX89" s="212">
        <v>1.043E-5</v>
      </c>
      <c r="AY89" s="213">
        <v>20.2</v>
      </c>
      <c r="AZ89" s="216">
        <v>-21.5</v>
      </c>
      <c r="BA89" s="207"/>
      <c r="BB89" s="207"/>
      <c r="BC89" s="207"/>
      <c r="BD89" s="207"/>
      <c r="BF89" s="211"/>
      <c r="BG89" s="212"/>
      <c r="BH89" s="213"/>
      <c r="BI89" s="214"/>
      <c r="BJ89" s="207"/>
      <c r="BK89" s="207"/>
      <c r="BL89" s="207"/>
      <c r="BM89" s="207"/>
      <c r="BN89" s="212"/>
      <c r="BO89" s="212"/>
      <c r="BQ89" s="211"/>
      <c r="BR89" s="212"/>
      <c r="BS89" s="213"/>
      <c r="BT89" s="214"/>
      <c r="BU89" s="207"/>
      <c r="BV89" s="207"/>
      <c r="BW89" s="207"/>
      <c r="BX89" s="207"/>
      <c r="BY89" s="212"/>
      <c r="BZ89" s="212"/>
      <c r="CF89" s="219">
        <v>1500</v>
      </c>
      <c r="CG89" s="220">
        <v>1.307E-5</v>
      </c>
      <c r="CH89" s="221">
        <v>2.2999999999999998</v>
      </c>
      <c r="CI89" s="221">
        <v>-2.7</v>
      </c>
      <c r="CJ89" s="221">
        <v>7.8</v>
      </c>
      <c r="CK89" s="207"/>
      <c r="CL89" s="207"/>
      <c r="CM89" s="207"/>
      <c r="CO89" s="219">
        <v>1500</v>
      </c>
      <c r="CP89" s="220">
        <v>3.7100000000000001E-5</v>
      </c>
      <c r="CQ89" s="221">
        <v>2.1</v>
      </c>
      <c r="CR89" s="221">
        <v>-2.6</v>
      </c>
      <c r="CS89" s="221">
        <v>8</v>
      </c>
      <c r="CT89" s="207"/>
      <c r="CU89" s="207"/>
      <c r="CV89" s="207"/>
    </row>
    <row r="90" spans="1:100" s="222" customFormat="1" x14ac:dyDescent="0.15">
      <c r="A90" s="211">
        <v>1550</v>
      </c>
      <c r="B90" s="212">
        <v>9.3819999999999997E-3</v>
      </c>
      <c r="C90" s="213">
        <v>6.05</v>
      </c>
      <c r="D90" s="214">
        <v>4.99</v>
      </c>
      <c r="E90" s="207">
        <v>6.71</v>
      </c>
      <c r="F90" s="207">
        <v>5.98</v>
      </c>
      <c r="G90" s="207">
        <v>3.05</v>
      </c>
      <c r="H90" s="218">
        <v>1.2069000000000001</v>
      </c>
      <c r="I90" s="215"/>
      <c r="J90" s="211">
        <v>1550</v>
      </c>
      <c r="K90" s="212">
        <v>2.6769999999999999E-2</v>
      </c>
      <c r="L90" s="213">
        <v>0.41399999999999998</v>
      </c>
      <c r="M90" s="214">
        <v>1.071</v>
      </c>
      <c r="N90" s="207">
        <v>2.9119999999999999</v>
      </c>
      <c r="O90" s="207">
        <v>2.91</v>
      </c>
      <c r="P90" s="207">
        <v>0.106</v>
      </c>
      <c r="Q90" s="207"/>
      <c r="R90" s="215"/>
      <c r="S90" s="211">
        <v>1550</v>
      </c>
      <c r="T90" s="212">
        <f t="shared" si="6"/>
        <v>4.1350000000000002E-5</v>
      </c>
      <c r="U90" s="213">
        <f t="shared" si="7"/>
        <v>2.1518500604594926</v>
      </c>
      <c r="V90" s="216">
        <f t="shared" si="8"/>
        <v>-2.7</v>
      </c>
      <c r="W90" s="207">
        <f t="shared" si="9"/>
        <v>8.2481499395405073</v>
      </c>
      <c r="X90" s="207"/>
      <c r="Y90" s="207"/>
      <c r="Z90" s="207"/>
      <c r="AA90" s="212">
        <f t="shared" si="10"/>
        <v>3.0630000000000003E-5</v>
      </c>
      <c r="AB90" s="212">
        <f t="shared" si="11"/>
        <v>1.0720000000000001E-5</v>
      </c>
      <c r="AC90" s="215"/>
      <c r="AD90" s="219">
        <v>1550</v>
      </c>
      <c r="AE90" s="220">
        <v>4.6669999999999999E-5</v>
      </c>
      <c r="AF90" s="227">
        <v>17.5</v>
      </c>
      <c r="AG90" s="228">
        <v>-14.8</v>
      </c>
      <c r="AH90" s="225">
        <v>4.8</v>
      </c>
      <c r="AI90" s="207"/>
      <c r="AJ90" s="207"/>
      <c r="AK90" s="207"/>
      <c r="AL90" s="211"/>
      <c r="AM90" s="215"/>
      <c r="AN90" s="211"/>
      <c r="AO90" s="212"/>
      <c r="AP90" s="213"/>
      <c r="AQ90" s="214"/>
      <c r="AR90" s="207"/>
      <c r="AS90" s="207"/>
      <c r="AT90" s="207"/>
      <c r="AU90" s="207"/>
      <c r="AV90" s="215"/>
      <c r="AW90" s="211">
        <v>1550</v>
      </c>
      <c r="AX90" s="212">
        <v>8.5120000000000008E-6</v>
      </c>
      <c r="AY90" s="213">
        <v>20.6</v>
      </c>
      <c r="AZ90" s="216">
        <v>-22.2</v>
      </c>
      <c r="BA90" s="207"/>
      <c r="BB90" s="207"/>
      <c r="BC90" s="207"/>
      <c r="BD90" s="207"/>
      <c r="BE90" s="215"/>
      <c r="BF90" s="211"/>
      <c r="BG90" s="212"/>
      <c r="BH90" s="213"/>
      <c r="BI90" s="214"/>
      <c r="BJ90" s="207"/>
      <c r="BK90" s="207"/>
      <c r="BL90" s="207"/>
      <c r="BM90" s="207"/>
      <c r="BN90" s="212"/>
      <c r="BO90" s="212"/>
      <c r="BP90" s="215"/>
      <c r="BQ90" s="211"/>
      <c r="BR90" s="212"/>
      <c r="BS90" s="213"/>
      <c r="BT90" s="214"/>
      <c r="BU90" s="207"/>
      <c r="BV90" s="207"/>
      <c r="BW90" s="207"/>
      <c r="BX90" s="207"/>
      <c r="BY90" s="212"/>
      <c r="BZ90" s="212"/>
      <c r="CA90" s="215"/>
      <c r="CB90" s="215"/>
      <c r="CF90" s="219">
        <v>1550</v>
      </c>
      <c r="CG90" s="220">
        <v>1.0720000000000001E-5</v>
      </c>
      <c r="CH90" s="221">
        <v>2.2999999999999998</v>
      </c>
      <c r="CI90" s="221">
        <v>-2.7</v>
      </c>
      <c r="CJ90" s="221">
        <v>8.1</v>
      </c>
      <c r="CK90" s="207"/>
      <c r="CL90" s="207"/>
      <c r="CM90" s="207"/>
      <c r="CN90" s="215"/>
      <c r="CO90" s="219">
        <v>1550</v>
      </c>
      <c r="CP90" s="220">
        <v>3.0630000000000003E-5</v>
      </c>
      <c r="CQ90" s="221">
        <v>2.1</v>
      </c>
      <c r="CR90" s="221">
        <v>-2.7</v>
      </c>
      <c r="CS90" s="221">
        <v>8.3000000000000007</v>
      </c>
      <c r="CT90" s="207"/>
      <c r="CU90" s="207"/>
      <c r="CV90" s="207"/>
    </row>
    <row r="91" spans="1:100" s="215" customFormat="1" x14ac:dyDescent="0.15">
      <c r="A91" s="211">
        <v>1600</v>
      </c>
      <c r="B91" s="212">
        <v>7.5290000000000001E-3</v>
      </c>
      <c r="C91" s="213">
        <v>6.27</v>
      </c>
      <c r="D91" s="214">
        <v>5.0199999999999996</v>
      </c>
      <c r="E91" s="207">
        <v>6.93</v>
      </c>
      <c r="F91" s="207">
        <v>6.19</v>
      </c>
      <c r="G91" s="207">
        <v>3.1</v>
      </c>
      <c r="H91" s="218">
        <v>1.2205999999999999</v>
      </c>
      <c r="J91" s="211">
        <v>1600</v>
      </c>
      <c r="K91" s="212">
        <v>2.383E-2</v>
      </c>
      <c r="L91" s="213">
        <v>0.43099999999999999</v>
      </c>
      <c r="M91" s="214">
        <v>1.1180000000000001</v>
      </c>
      <c r="N91" s="207">
        <v>2.964</v>
      </c>
      <c r="O91" s="207">
        <v>2.9620000000000002</v>
      </c>
      <c r="P91" s="207">
        <v>0.11600000000000001</v>
      </c>
      <c r="Q91" s="207"/>
      <c r="S91" s="211">
        <v>1600</v>
      </c>
      <c r="T91" s="212">
        <f t="shared" si="6"/>
        <v>3.4175999999999999E-5</v>
      </c>
      <c r="U91" s="213">
        <f t="shared" si="7"/>
        <v>2.1515917602996257</v>
      </c>
      <c r="V91" s="216">
        <f t="shared" si="8"/>
        <v>-2.7257958801498128</v>
      </c>
      <c r="W91" s="207">
        <f t="shared" si="9"/>
        <v>8.5484082397003753</v>
      </c>
      <c r="X91" s="207"/>
      <c r="Y91" s="207"/>
      <c r="Z91" s="207"/>
      <c r="AA91" s="212">
        <f t="shared" si="10"/>
        <v>2.5360000000000001E-5</v>
      </c>
      <c r="AB91" s="212">
        <f t="shared" si="11"/>
        <v>8.816E-6</v>
      </c>
      <c r="AD91" s="219">
        <v>1600</v>
      </c>
      <c r="AE91" s="220">
        <v>3.9530000000000003E-5</v>
      </c>
      <c r="AF91" s="227">
        <v>17.600000000000001</v>
      </c>
      <c r="AG91" s="228">
        <v>-15.2</v>
      </c>
      <c r="AH91" s="225">
        <v>4.9000000000000004</v>
      </c>
      <c r="AI91" s="207"/>
      <c r="AJ91" s="207"/>
      <c r="AK91" s="207"/>
      <c r="AL91" s="211"/>
      <c r="AN91" s="211"/>
      <c r="AO91" s="212"/>
      <c r="AP91" s="213"/>
      <c r="AQ91" s="214"/>
      <c r="AR91" s="207"/>
      <c r="AS91" s="207"/>
      <c r="AT91" s="207"/>
      <c r="AU91" s="207"/>
      <c r="AW91" s="211">
        <v>1600</v>
      </c>
      <c r="AX91" s="212">
        <v>6.968E-6</v>
      </c>
      <c r="AY91" s="213">
        <v>21.1</v>
      </c>
      <c r="AZ91" s="216">
        <v>-23</v>
      </c>
      <c r="BA91" s="207"/>
      <c r="BB91" s="207"/>
      <c r="BC91" s="207"/>
      <c r="BD91" s="207"/>
      <c r="BF91" s="211"/>
      <c r="BG91" s="212"/>
      <c r="BH91" s="213"/>
      <c r="BI91" s="214"/>
      <c r="BJ91" s="207"/>
      <c r="BK91" s="207"/>
      <c r="BL91" s="207"/>
      <c r="BM91" s="207"/>
      <c r="BN91" s="212"/>
      <c r="BO91" s="212"/>
      <c r="BQ91" s="211"/>
      <c r="BR91" s="212"/>
      <c r="BS91" s="213"/>
      <c r="BT91" s="214"/>
      <c r="BU91" s="207"/>
      <c r="BV91" s="207"/>
      <c r="BW91" s="207"/>
      <c r="BX91" s="207"/>
      <c r="BY91" s="212"/>
      <c r="BZ91" s="212"/>
      <c r="CF91" s="219">
        <v>1600</v>
      </c>
      <c r="CG91" s="220">
        <v>8.816E-6</v>
      </c>
      <c r="CH91" s="221">
        <v>2.2999999999999998</v>
      </c>
      <c r="CI91" s="221">
        <v>-2.8</v>
      </c>
      <c r="CJ91" s="221">
        <v>8.4</v>
      </c>
      <c r="CK91" s="207"/>
      <c r="CL91" s="207"/>
      <c r="CM91" s="207"/>
      <c r="CO91" s="219">
        <v>1600</v>
      </c>
      <c r="CP91" s="220">
        <v>2.5360000000000001E-5</v>
      </c>
      <c r="CQ91" s="221">
        <v>2.1</v>
      </c>
      <c r="CR91" s="221">
        <v>-2.7</v>
      </c>
      <c r="CS91" s="221">
        <v>8.6</v>
      </c>
      <c r="CT91" s="207"/>
      <c r="CU91" s="207"/>
      <c r="CV91" s="207"/>
    </row>
    <row r="92" spans="1:100" s="215" customFormat="1" x14ac:dyDescent="0.15">
      <c r="A92" s="211">
        <v>1650</v>
      </c>
      <c r="B92" s="212">
        <v>6.0740000000000004E-3</v>
      </c>
      <c r="C92" s="213">
        <v>6.51</v>
      </c>
      <c r="D92" s="214">
        <v>5.05</v>
      </c>
      <c r="E92" s="207">
        <v>7.14</v>
      </c>
      <c r="F92" s="207">
        <v>6.41</v>
      </c>
      <c r="G92" s="207">
        <v>3.16</v>
      </c>
      <c r="H92" s="218">
        <v>1.2346999999999999</v>
      </c>
      <c r="J92" s="211">
        <v>1650</v>
      </c>
      <c r="K92" s="212">
        <v>2.1239999999999998E-2</v>
      </c>
      <c r="L92" s="213">
        <v>0.45600000000000002</v>
      </c>
      <c r="M92" s="214">
        <v>1.1619999999999999</v>
      </c>
      <c r="N92" s="207">
        <v>3.0179999999999998</v>
      </c>
      <c r="O92" s="207">
        <v>3.016</v>
      </c>
      <c r="P92" s="207">
        <v>0.125</v>
      </c>
      <c r="Q92" s="207"/>
      <c r="S92" s="211">
        <v>1650</v>
      </c>
      <c r="T92" s="212">
        <f t="shared" si="6"/>
        <v>2.8337000000000003E-5</v>
      </c>
      <c r="U92" s="213">
        <f t="shared" si="7"/>
        <v>2.1770406182729292</v>
      </c>
      <c r="V92" s="216">
        <f t="shared" si="8"/>
        <v>-2.8</v>
      </c>
      <c r="W92" s="207">
        <f t="shared" si="9"/>
        <v>8.92295938172707</v>
      </c>
      <c r="X92" s="207"/>
      <c r="Y92" s="207"/>
      <c r="Z92" s="207"/>
      <c r="AA92" s="212">
        <f t="shared" si="10"/>
        <v>2.1060000000000002E-5</v>
      </c>
      <c r="AB92" s="212">
        <f t="shared" si="11"/>
        <v>7.277E-6</v>
      </c>
      <c r="AD92" s="219">
        <v>1650</v>
      </c>
      <c r="AE92" s="220">
        <v>3.3429999999999997E-5</v>
      </c>
      <c r="AF92" s="227">
        <v>18.2</v>
      </c>
      <c r="AG92" s="228">
        <v>-15.3</v>
      </c>
      <c r="AH92" s="225">
        <v>5.0999999999999996</v>
      </c>
      <c r="AI92" s="207"/>
      <c r="AJ92" s="207"/>
      <c r="AK92" s="207"/>
      <c r="AL92" s="211"/>
      <c r="AN92" s="211"/>
      <c r="AO92" s="212"/>
      <c r="AP92" s="213"/>
      <c r="AQ92" s="214"/>
      <c r="AR92" s="207"/>
      <c r="AS92" s="207"/>
      <c r="AT92" s="207"/>
      <c r="AU92" s="207"/>
      <c r="AW92" s="211">
        <v>1650</v>
      </c>
      <c r="AX92" s="212">
        <v>5.7359999999999998E-6</v>
      </c>
      <c r="AY92" s="213">
        <v>21.7</v>
      </c>
      <c r="AZ92" s="216">
        <v>-23.7</v>
      </c>
      <c r="BA92" s="207"/>
      <c r="BB92" s="207"/>
      <c r="BC92" s="207"/>
      <c r="BD92" s="207"/>
      <c r="BF92" s="211"/>
      <c r="BG92" s="212"/>
      <c r="BH92" s="213"/>
      <c r="BI92" s="214"/>
      <c r="BJ92" s="207"/>
      <c r="BK92" s="207"/>
      <c r="BL92" s="207"/>
      <c r="BM92" s="207"/>
      <c r="BN92" s="212"/>
      <c r="BO92" s="212"/>
      <c r="BQ92" s="211"/>
      <c r="BR92" s="212"/>
      <c r="BS92" s="213"/>
      <c r="BT92" s="214"/>
      <c r="BU92" s="207"/>
      <c r="BV92" s="207"/>
      <c r="BW92" s="207"/>
      <c r="BX92" s="207"/>
      <c r="BY92" s="212"/>
      <c r="BZ92" s="212"/>
      <c r="CF92" s="219">
        <v>1650</v>
      </c>
      <c r="CG92" s="220">
        <v>7.277E-6</v>
      </c>
      <c r="CH92" s="221">
        <v>2.4</v>
      </c>
      <c r="CI92" s="221">
        <v>-2.8</v>
      </c>
      <c r="CJ92" s="221">
        <v>8.6999999999999993</v>
      </c>
      <c r="CK92" s="207"/>
      <c r="CL92" s="207"/>
      <c r="CM92" s="207"/>
      <c r="CO92" s="219">
        <v>1650</v>
      </c>
      <c r="CP92" s="220">
        <v>2.1060000000000002E-5</v>
      </c>
      <c r="CQ92" s="221">
        <v>2.1</v>
      </c>
      <c r="CR92" s="221">
        <v>-2.8</v>
      </c>
      <c r="CS92" s="221">
        <v>9</v>
      </c>
      <c r="CT92" s="207"/>
      <c r="CU92" s="207"/>
      <c r="CV92" s="207"/>
    </row>
    <row r="93" spans="1:100" s="215" customFormat="1" x14ac:dyDescent="0.15">
      <c r="A93" s="211">
        <v>1700</v>
      </c>
      <c r="B93" s="212">
        <v>4.9199999999999999E-3</v>
      </c>
      <c r="C93" s="213">
        <v>6.75</v>
      </c>
      <c r="D93" s="214">
        <v>5.09</v>
      </c>
      <c r="E93" s="207">
        <v>7.36</v>
      </c>
      <c r="F93" s="207">
        <v>6.62</v>
      </c>
      <c r="G93" s="207">
        <v>3.22</v>
      </c>
      <c r="H93" s="218">
        <v>1.2493000000000001</v>
      </c>
      <c r="J93" s="211">
        <v>1700</v>
      </c>
      <c r="K93" s="212">
        <v>1.8960000000000001E-2</v>
      </c>
      <c r="L93" s="213">
        <v>0.47699999999999998</v>
      </c>
      <c r="M93" s="214">
        <v>1.2070000000000001</v>
      </c>
      <c r="N93" s="207">
        <v>3.073</v>
      </c>
      <c r="O93" s="207">
        <v>3.07</v>
      </c>
      <c r="P93" s="207">
        <v>0.13400000000000001</v>
      </c>
      <c r="Q93" s="207"/>
      <c r="S93" s="211">
        <v>1700</v>
      </c>
      <c r="T93" s="212">
        <f t="shared" si="6"/>
        <v>2.3556999999999998E-5</v>
      </c>
      <c r="U93" s="213">
        <f t="shared" si="7"/>
        <v>2.2511695037568451</v>
      </c>
      <c r="V93" s="216">
        <f t="shared" si="8"/>
        <v>-2.8255847518784227</v>
      </c>
      <c r="W93" s="207">
        <f t="shared" si="9"/>
        <v>9.2232457443647338</v>
      </c>
      <c r="X93" s="207"/>
      <c r="Y93" s="207"/>
      <c r="Z93" s="207"/>
      <c r="AA93" s="212">
        <f t="shared" si="10"/>
        <v>1.753E-5</v>
      </c>
      <c r="AB93" s="212">
        <f t="shared" si="11"/>
        <v>6.0270000000000001E-6</v>
      </c>
      <c r="AD93" s="219">
        <v>1700</v>
      </c>
      <c r="AE93" s="220">
        <v>2.836E-5</v>
      </c>
      <c r="AF93" s="227">
        <v>18.8</v>
      </c>
      <c r="AG93" s="228">
        <v>-15.5</v>
      </c>
      <c r="AH93" s="225">
        <v>5.3</v>
      </c>
      <c r="AI93" s="207"/>
      <c r="AJ93" s="207"/>
      <c r="AK93" s="207"/>
      <c r="AL93" s="211"/>
      <c r="AN93" s="211"/>
      <c r="AO93" s="212"/>
      <c r="AP93" s="213"/>
      <c r="AQ93" s="214"/>
      <c r="AR93" s="207"/>
      <c r="AS93" s="207"/>
      <c r="AT93" s="207"/>
      <c r="AU93" s="207"/>
      <c r="AW93" s="211">
        <v>1700</v>
      </c>
      <c r="AX93" s="212">
        <v>4.7330000000000003E-6</v>
      </c>
      <c r="AY93" s="213">
        <v>22.5</v>
      </c>
      <c r="AZ93" s="216">
        <v>-24.2</v>
      </c>
      <c r="BA93" s="207"/>
      <c r="BB93" s="207"/>
      <c r="BC93" s="207"/>
      <c r="BD93" s="207"/>
      <c r="BF93" s="211"/>
      <c r="BG93" s="212"/>
      <c r="BH93" s="213"/>
      <c r="BI93" s="214"/>
      <c r="BJ93" s="207"/>
      <c r="BK93" s="207"/>
      <c r="BL93" s="207"/>
      <c r="BM93" s="207"/>
      <c r="BN93" s="212"/>
      <c r="BO93" s="212"/>
      <c r="BQ93" s="211"/>
      <c r="BR93" s="212"/>
      <c r="BS93" s="213"/>
      <c r="BT93" s="214"/>
      <c r="BU93" s="207"/>
      <c r="BV93" s="207"/>
      <c r="BW93" s="207"/>
      <c r="BX93" s="207"/>
      <c r="BY93" s="212"/>
      <c r="BZ93" s="212"/>
      <c r="CF93" s="219">
        <v>1700</v>
      </c>
      <c r="CG93" s="220">
        <v>6.0270000000000001E-6</v>
      </c>
      <c r="CH93" s="221">
        <v>2.4</v>
      </c>
      <c r="CI93" s="221">
        <v>-2.9</v>
      </c>
      <c r="CJ93" s="221">
        <v>9</v>
      </c>
      <c r="CK93" s="207"/>
      <c r="CL93" s="207"/>
      <c r="CM93" s="207"/>
      <c r="CO93" s="219">
        <v>1700</v>
      </c>
      <c r="CP93" s="220">
        <v>1.753E-5</v>
      </c>
      <c r="CQ93" s="221">
        <v>2.2000000000000002</v>
      </c>
      <c r="CR93" s="221">
        <v>-2.8</v>
      </c>
      <c r="CS93" s="221">
        <v>9.3000000000000007</v>
      </c>
      <c r="CT93" s="207"/>
      <c r="CU93" s="207"/>
      <c r="CV93" s="207"/>
    </row>
    <row r="94" spans="1:100" s="215" customFormat="1" x14ac:dyDescent="0.15">
      <c r="A94" s="211">
        <v>1750</v>
      </c>
      <c r="B94" s="212">
        <v>3.9979999999999998E-3</v>
      </c>
      <c r="C94" s="213">
        <v>9.4</v>
      </c>
      <c r="D94" s="214">
        <v>1.7</v>
      </c>
      <c r="E94" s="207">
        <v>9.06</v>
      </c>
      <c r="F94" s="207">
        <v>7.53</v>
      </c>
      <c r="G94" s="207">
        <v>5.03</v>
      </c>
      <c r="H94" s="218">
        <v>1.2644</v>
      </c>
      <c r="J94" s="211">
        <v>1750</v>
      </c>
      <c r="K94" s="212">
        <v>1.694E-2</v>
      </c>
      <c r="L94" s="213">
        <v>0.502</v>
      </c>
      <c r="M94" s="214">
        <v>1.2430000000000001</v>
      </c>
      <c r="N94" s="207">
        <v>3.129</v>
      </c>
      <c r="O94" s="207">
        <v>3.1259999999999999</v>
      </c>
      <c r="P94" s="207">
        <v>0.14199999999999999</v>
      </c>
      <c r="Q94" s="207"/>
      <c r="S94" s="211">
        <v>1750</v>
      </c>
      <c r="T94" s="212">
        <f t="shared" si="6"/>
        <v>1.9626000000000001E-5</v>
      </c>
      <c r="U94" s="213">
        <f t="shared" si="7"/>
        <v>2.2510139610720472</v>
      </c>
      <c r="V94" s="216">
        <f t="shared" si="8"/>
        <v>-2.9</v>
      </c>
      <c r="W94" s="207">
        <f t="shared" si="9"/>
        <v>9.5489860389279517</v>
      </c>
      <c r="X94" s="207"/>
      <c r="Y94" s="207"/>
      <c r="Z94" s="207"/>
      <c r="AA94" s="212">
        <f t="shared" si="10"/>
        <v>1.4620000000000001E-5</v>
      </c>
      <c r="AB94" s="212">
        <f t="shared" si="11"/>
        <v>5.006E-6</v>
      </c>
      <c r="AD94" s="219">
        <v>1750</v>
      </c>
      <c r="AE94" s="220">
        <v>2.4150000000000001E-5</v>
      </c>
      <c r="AF94" s="227">
        <v>19.100000000000001</v>
      </c>
      <c r="AG94" s="228">
        <v>-15.9</v>
      </c>
      <c r="AH94" s="225">
        <v>5.5</v>
      </c>
      <c r="AI94" s="207"/>
      <c r="AJ94" s="207"/>
      <c r="AK94" s="207"/>
      <c r="AL94" s="211"/>
      <c r="AN94" s="211"/>
      <c r="AO94" s="212"/>
      <c r="AP94" s="213"/>
      <c r="AQ94" s="214"/>
      <c r="AR94" s="207"/>
      <c r="AS94" s="207"/>
      <c r="AT94" s="207"/>
      <c r="AU94" s="207"/>
      <c r="AW94" s="211">
        <v>1750</v>
      </c>
      <c r="AX94" s="212">
        <v>3.9199999999999997E-6</v>
      </c>
      <c r="AY94" s="213">
        <v>23.3</v>
      </c>
      <c r="AZ94" s="216">
        <v>-24.8</v>
      </c>
      <c r="BA94" s="207"/>
      <c r="BB94" s="207"/>
      <c r="BC94" s="207"/>
      <c r="BD94" s="207"/>
      <c r="BF94" s="211"/>
      <c r="BG94" s="212"/>
      <c r="BH94" s="213"/>
      <c r="BI94" s="214"/>
      <c r="BJ94" s="207"/>
      <c r="BK94" s="207"/>
      <c r="BL94" s="207"/>
      <c r="BM94" s="207"/>
      <c r="BN94" s="212"/>
      <c r="BO94" s="212"/>
      <c r="BQ94" s="211"/>
      <c r="BR94" s="212"/>
      <c r="BS94" s="213"/>
      <c r="BT94" s="214"/>
      <c r="BU94" s="207"/>
      <c r="BV94" s="207"/>
      <c r="BW94" s="207"/>
      <c r="BX94" s="207"/>
      <c r="BY94" s="212"/>
      <c r="BZ94" s="212"/>
      <c r="CF94" s="219">
        <v>1750</v>
      </c>
      <c r="CG94" s="220">
        <v>5.006E-6</v>
      </c>
      <c r="CH94" s="221">
        <v>2.4</v>
      </c>
      <c r="CI94" s="221">
        <v>-2.9</v>
      </c>
      <c r="CJ94" s="221">
        <v>9.4</v>
      </c>
      <c r="CK94" s="207"/>
      <c r="CL94" s="207"/>
      <c r="CM94" s="207"/>
      <c r="CO94" s="219">
        <v>1750</v>
      </c>
      <c r="CP94" s="220">
        <v>1.4620000000000001E-5</v>
      </c>
      <c r="CQ94" s="221">
        <v>2.2000000000000002</v>
      </c>
      <c r="CR94" s="221">
        <v>-2.9</v>
      </c>
      <c r="CS94" s="221">
        <v>9.6</v>
      </c>
      <c r="CT94" s="207"/>
      <c r="CU94" s="207"/>
      <c r="CV94" s="207"/>
    </row>
    <row r="95" spans="1:100" s="215" customFormat="1" x14ac:dyDescent="0.15">
      <c r="A95" s="211">
        <v>1800</v>
      </c>
      <c r="B95" s="212">
        <v>3.261E-3</v>
      </c>
      <c r="C95" s="213">
        <v>9.09</v>
      </c>
      <c r="D95" s="214">
        <v>2.3199999999999998</v>
      </c>
      <c r="E95" s="207">
        <v>8.98</v>
      </c>
      <c r="F95" s="207">
        <v>7.63</v>
      </c>
      <c r="G95" s="207">
        <v>4.74</v>
      </c>
      <c r="H95" s="218">
        <v>1.2798</v>
      </c>
      <c r="J95" s="211">
        <v>1800</v>
      </c>
      <c r="K95" s="212">
        <v>1.515E-2</v>
      </c>
      <c r="L95" s="213">
        <v>0.52200000000000002</v>
      </c>
      <c r="M95" s="214">
        <v>1.2869999999999999</v>
      </c>
      <c r="N95" s="207">
        <v>3.1859999999999999</v>
      </c>
      <c r="O95" s="207">
        <v>3.1829999999999998</v>
      </c>
      <c r="P95" s="207">
        <v>0.15</v>
      </c>
      <c r="Q95" s="207"/>
      <c r="S95" s="211">
        <v>1800</v>
      </c>
      <c r="T95" s="212">
        <f t="shared" si="6"/>
        <v>1.6399999999999999E-5</v>
      </c>
      <c r="U95" s="213">
        <f t="shared" si="7"/>
        <v>2.3254268292682929</v>
      </c>
      <c r="V95" s="216">
        <f t="shared" si="8"/>
        <v>-2.9254268292682926</v>
      </c>
      <c r="W95" s="207">
        <f t="shared" si="9"/>
        <v>9.9237195121951221</v>
      </c>
      <c r="X95" s="207"/>
      <c r="Y95" s="207"/>
      <c r="Z95" s="207"/>
      <c r="AA95" s="212">
        <f t="shared" si="10"/>
        <v>1.223E-5</v>
      </c>
      <c r="AB95" s="212">
        <f t="shared" si="11"/>
        <v>4.1699999999999999E-6</v>
      </c>
      <c r="AD95" s="219">
        <v>1800</v>
      </c>
      <c r="AE95" s="220">
        <v>2.0599999999999999E-5</v>
      </c>
      <c r="AF95" s="227">
        <v>19.3</v>
      </c>
      <c r="AG95" s="228">
        <v>-16.100000000000001</v>
      </c>
      <c r="AH95" s="225">
        <v>5.7</v>
      </c>
      <c r="AI95" s="207"/>
      <c r="AJ95" s="207"/>
      <c r="AK95" s="207"/>
      <c r="AL95" s="211"/>
      <c r="AN95" s="211"/>
      <c r="AO95" s="212"/>
      <c r="AP95" s="213"/>
      <c r="AQ95" s="214"/>
      <c r="AR95" s="207"/>
      <c r="AS95" s="207"/>
      <c r="AT95" s="207"/>
      <c r="AU95" s="207"/>
      <c r="AW95" s="211">
        <v>1800</v>
      </c>
      <c r="AX95" s="212">
        <v>3.2349999999999999E-6</v>
      </c>
      <c r="AY95" s="213">
        <v>24.1</v>
      </c>
      <c r="AZ95" s="216">
        <v>-25.3</v>
      </c>
      <c r="BA95" s="207"/>
      <c r="BB95" s="207"/>
      <c r="BC95" s="207"/>
      <c r="BD95" s="207"/>
      <c r="BF95" s="211"/>
      <c r="BG95" s="212"/>
      <c r="BH95" s="213"/>
      <c r="BI95" s="214"/>
      <c r="BJ95" s="207"/>
      <c r="BK95" s="207"/>
      <c r="BL95" s="207"/>
      <c r="BM95" s="207"/>
      <c r="BN95" s="212"/>
      <c r="BO95" s="212"/>
      <c r="BQ95" s="211"/>
      <c r="BR95" s="212"/>
      <c r="BS95" s="213"/>
      <c r="BT95" s="214"/>
      <c r="BU95" s="207"/>
      <c r="BV95" s="207"/>
      <c r="BW95" s="207"/>
      <c r="BX95" s="207"/>
      <c r="BY95" s="212"/>
      <c r="BZ95" s="212"/>
      <c r="CF95" s="219">
        <v>1800</v>
      </c>
      <c r="CG95" s="220">
        <v>4.1699999999999999E-6</v>
      </c>
      <c r="CH95" s="221">
        <v>2.4</v>
      </c>
      <c r="CI95" s="221">
        <v>-3</v>
      </c>
      <c r="CJ95" s="221">
        <v>9.6999999999999993</v>
      </c>
      <c r="CK95" s="207"/>
      <c r="CL95" s="207"/>
      <c r="CM95" s="207"/>
      <c r="CO95" s="219">
        <v>1800</v>
      </c>
      <c r="CP95" s="220">
        <v>1.223E-5</v>
      </c>
      <c r="CQ95" s="221">
        <v>2.2999999999999998</v>
      </c>
      <c r="CR95" s="221">
        <v>-2.9</v>
      </c>
      <c r="CS95" s="221">
        <v>10</v>
      </c>
      <c r="CT95" s="207"/>
      <c r="CU95" s="207"/>
      <c r="CV95" s="207"/>
    </row>
    <row r="96" spans="1:100" s="222" customFormat="1" x14ac:dyDescent="0.15">
      <c r="A96" s="211">
        <v>1850</v>
      </c>
      <c r="B96" s="212">
        <v>2.6719999999999999E-3</v>
      </c>
      <c r="C96" s="213">
        <v>8.83</v>
      </c>
      <c r="D96" s="214">
        <v>2.88</v>
      </c>
      <c r="E96" s="207">
        <v>8.9499999999999993</v>
      </c>
      <c r="F96" s="207">
        <v>7.74</v>
      </c>
      <c r="G96" s="207">
        <v>4.5</v>
      </c>
      <c r="H96" s="218">
        <v>1.2955000000000001</v>
      </c>
      <c r="I96" s="215"/>
      <c r="J96" s="211">
        <v>1850</v>
      </c>
      <c r="K96" s="212">
        <v>1.357E-2</v>
      </c>
      <c r="L96" s="213">
        <v>0.54300000000000004</v>
      </c>
      <c r="M96" s="214">
        <v>1.337</v>
      </c>
      <c r="N96" s="207">
        <v>3.2450000000000001</v>
      </c>
      <c r="O96" s="207">
        <v>3.2410000000000001</v>
      </c>
      <c r="P96" s="207">
        <v>0.157</v>
      </c>
      <c r="Q96" s="207"/>
      <c r="R96" s="215"/>
      <c r="S96" s="211">
        <v>1850</v>
      </c>
      <c r="T96" s="212">
        <f t="shared" si="6"/>
        <v>1.3722E-5</v>
      </c>
      <c r="U96" s="213">
        <f t="shared" si="7"/>
        <v>2.3253753097216148</v>
      </c>
      <c r="V96" s="216">
        <f t="shared" si="8"/>
        <v>-3.0000000000000004</v>
      </c>
      <c r="W96" s="207">
        <f t="shared" si="9"/>
        <v>10.223874070835155</v>
      </c>
      <c r="X96" s="207"/>
      <c r="Y96" s="207"/>
      <c r="Z96" s="207"/>
      <c r="AA96" s="212">
        <f t="shared" si="10"/>
        <v>1.024E-5</v>
      </c>
      <c r="AB96" s="212">
        <f t="shared" si="11"/>
        <v>3.4819999999999999E-6</v>
      </c>
      <c r="AC96" s="215"/>
      <c r="AD96" s="219">
        <v>1850</v>
      </c>
      <c r="AE96" s="220">
        <v>1.7620000000000001E-5</v>
      </c>
      <c r="AF96" s="227">
        <v>19.399999999999999</v>
      </c>
      <c r="AG96" s="228">
        <v>-16.5</v>
      </c>
      <c r="AH96" s="225">
        <v>5.9</v>
      </c>
      <c r="AI96" s="207"/>
      <c r="AJ96" s="207"/>
      <c r="AK96" s="207"/>
      <c r="AL96" s="211"/>
      <c r="AM96" s="215"/>
      <c r="AN96" s="211"/>
      <c r="AO96" s="212"/>
      <c r="AP96" s="213"/>
      <c r="AQ96" s="214"/>
      <c r="AR96" s="207"/>
      <c r="AS96" s="207"/>
      <c r="AT96" s="207"/>
      <c r="AU96" s="207"/>
      <c r="AV96" s="215"/>
      <c r="AW96" s="211">
        <v>1850</v>
      </c>
      <c r="AX96" s="212">
        <v>2.7140000000000002E-6</v>
      </c>
      <c r="AY96" s="213">
        <v>25</v>
      </c>
      <c r="AZ96" s="216">
        <v>-25.9</v>
      </c>
      <c r="BA96" s="207"/>
      <c r="BB96" s="207"/>
      <c r="BC96" s="207"/>
      <c r="BD96" s="207"/>
      <c r="BE96" s="215"/>
      <c r="BF96" s="211"/>
      <c r="BG96" s="212"/>
      <c r="BH96" s="213"/>
      <c r="BI96" s="214"/>
      <c r="BJ96" s="207"/>
      <c r="BK96" s="207"/>
      <c r="BL96" s="207"/>
      <c r="BM96" s="207"/>
      <c r="BN96" s="212"/>
      <c r="BO96" s="212"/>
      <c r="BP96" s="215"/>
      <c r="BQ96" s="211"/>
      <c r="BR96" s="212"/>
      <c r="BS96" s="213"/>
      <c r="BT96" s="214"/>
      <c r="BU96" s="207"/>
      <c r="BV96" s="207"/>
      <c r="BW96" s="207"/>
      <c r="BX96" s="207"/>
      <c r="BY96" s="212"/>
      <c r="BZ96" s="212"/>
      <c r="CA96" s="215"/>
      <c r="CB96" s="215"/>
      <c r="CF96" s="219">
        <v>1850</v>
      </c>
      <c r="CG96" s="220">
        <v>3.4819999999999999E-6</v>
      </c>
      <c r="CH96" s="221">
        <v>2.4</v>
      </c>
      <c r="CI96" s="221">
        <v>-3</v>
      </c>
      <c r="CJ96" s="221">
        <v>10</v>
      </c>
      <c r="CK96" s="207"/>
      <c r="CL96" s="207"/>
      <c r="CM96" s="207"/>
      <c r="CN96" s="215"/>
      <c r="CO96" s="219">
        <v>1850</v>
      </c>
      <c r="CP96" s="220">
        <v>1.024E-5</v>
      </c>
      <c r="CQ96" s="221">
        <v>2.2999999999999998</v>
      </c>
      <c r="CR96" s="221">
        <v>-3</v>
      </c>
      <c r="CS96" s="221">
        <v>10.3</v>
      </c>
      <c r="CT96" s="207"/>
      <c r="CU96" s="207"/>
      <c r="CV96" s="207"/>
    </row>
    <row r="97" spans="1:100" s="215" customFormat="1" x14ac:dyDescent="0.15">
      <c r="A97" s="211">
        <v>1900</v>
      </c>
      <c r="B97" s="212">
        <v>2.196E-3</v>
      </c>
      <c r="C97" s="213">
        <v>8.61</v>
      </c>
      <c r="D97" s="214">
        <v>3.38</v>
      </c>
      <c r="E97" s="207">
        <v>8.9700000000000006</v>
      </c>
      <c r="F97" s="207">
        <v>7.87</v>
      </c>
      <c r="G97" s="207">
        <v>4.3099999999999996</v>
      </c>
      <c r="H97" s="218">
        <v>1.3117000000000001</v>
      </c>
      <c r="J97" s="211">
        <v>1900</v>
      </c>
      <c r="K97" s="212">
        <v>1.217E-2</v>
      </c>
      <c r="L97" s="213">
        <v>0.56899999999999995</v>
      </c>
      <c r="M97" s="214">
        <v>1.38</v>
      </c>
      <c r="N97" s="207">
        <v>3.3029999999999999</v>
      </c>
      <c r="O97" s="207">
        <v>3.2989999999999999</v>
      </c>
      <c r="P97" s="207">
        <v>0.16300000000000001</v>
      </c>
      <c r="Q97" s="207"/>
      <c r="S97" s="211">
        <v>1900</v>
      </c>
      <c r="T97" s="212">
        <f t="shared" si="6"/>
        <v>1.1508999999999999E-5</v>
      </c>
      <c r="U97" s="213">
        <f t="shared" si="7"/>
        <v>2.3506386306368929</v>
      </c>
      <c r="V97" s="216">
        <f t="shared" si="8"/>
        <v>-3.0746806846815535</v>
      </c>
      <c r="W97" s="207">
        <f t="shared" si="9"/>
        <v>10.52404205404466</v>
      </c>
      <c r="X97" s="207"/>
      <c r="Y97" s="207"/>
      <c r="Z97" s="207"/>
      <c r="AA97" s="212">
        <f t="shared" si="10"/>
        <v>8.5949999999999999E-6</v>
      </c>
      <c r="AB97" s="212">
        <f t="shared" si="11"/>
        <v>2.914E-6</v>
      </c>
      <c r="AD97" s="219">
        <v>1900</v>
      </c>
      <c r="AE97" s="220">
        <v>1.507E-5</v>
      </c>
      <c r="AF97" s="227">
        <v>20</v>
      </c>
      <c r="AG97" s="228">
        <v>-16.7</v>
      </c>
      <c r="AH97" s="225">
        <v>6.1</v>
      </c>
      <c r="AI97" s="207"/>
      <c r="AJ97" s="207"/>
      <c r="AK97" s="207"/>
      <c r="AL97" s="211"/>
      <c r="AN97" s="211"/>
      <c r="AO97" s="212"/>
      <c r="AP97" s="213"/>
      <c r="AQ97" s="214"/>
      <c r="AR97" s="207"/>
      <c r="AS97" s="207"/>
      <c r="AT97" s="207"/>
      <c r="AU97" s="207"/>
      <c r="AW97" s="211">
        <v>1900</v>
      </c>
      <c r="AX97" s="212">
        <v>2.2699999999999999E-6</v>
      </c>
      <c r="AY97" s="213">
        <v>25.9</v>
      </c>
      <c r="AZ97" s="216">
        <v>-26.4</v>
      </c>
      <c r="BA97" s="207"/>
      <c r="BB97" s="207"/>
      <c r="BC97" s="207"/>
      <c r="BD97" s="207"/>
      <c r="BF97" s="211"/>
      <c r="BG97" s="212"/>
      <c r="BH97" s="213"/>
      <c r="BI97" s="214"/>
      <c r="BJ97" s="207"/>
      <c r="BK97" s="207"/>
      <c r="BL97" s="207"/>
      <c r="BM97" s="207"/>
      <c r="BN97" s="212"/>
      <c r="BO97" s="212"/>
      <c r="BQ97" s="211"/>
      <c r="BR97" s="212"/>
      <c r="BS97" s="213"/>
      <c r="BT97" s="214"/>
      <c r="BU97" s="207"/>
      <c r="BV97" s="207"/>
      <c r="BW97" s="207"/>
      <c r="BX97" s="207"/>
      <c r="BY97" s="212"/>
      <c r="BZ97" s="212"/>
      <c r="CF97" s="219">
        <v>1900</v>
      </c>
      <c r="CG97" s="220">
        <v>2.914E-6</v>
      </c>
      <c r="CH97" s="221">
        <v>2.5</v>
      </c>
      <c r="CI97" s="221">
        <v>-3</v>
      </c>
      <c r="CJ97" s="221">
        <v>10.3</v>
      </c>
      <c r="CK97" s="207"/>
      <c r="CL97" s="207"/>
      <c r="CM97" s="207"/>
      <c r="CO97" s="219">
        <v>1900</v>
      </c>
      <c r="CP97" s="220">
        <v>8.5949999999999999E-6</v>
      </c>
      <c r="CQ97" s="221">
        <v>2.2999999999999998</v>
      </c>
      <c r="CR97" s="221">
        <v>-3.1</v>
      </c>
      <c r="CS97" s="221">
        <v>10.6</v>
      </c>
      <c r="CT97" s="207"/>
      <c r="CU97" s="207"/>
      <c r="CV97" s="207"/>
    </row>
    <row r="98" spans="1:100" s="215" customFormat="1" x14ac:dyDescent="0.15">
      <c r="A98" s="211">
        <v>1950</v>
      </c>
      <c r="B98" s="212">
        <v>1.81E-3</v>
      </c>
      <c r="C98" s="213">
        <v>8.44</v>
      </c>
      <c r="D98" s="214">
        <v>3.83</v>
      </c>
      <c r="E98" s="207">
        <v>9.02</v>
      </c>
      <c r="F98" s="207">
        <v>8.01</v>
      </c>
      <c r="G98" s="207">
        <v>4.16</v>
      </c>
      <c r="H98" s="218">
        <v>1.3283</v>
      </c>
      <c r="J98" s="211">
        <v>1950</v>
      </c>
      <c r="K98" s="212">
        <v>1.0919999999999999E-2</v>
      </c>
      <c r="L98" s="213">
        <v>0.58399999999999996</v>
      </c>
      <c r="M98" s="214">
        <v>1.4279999999999999</v>
      </c>
      <c r="N98" s="207">
        <v>3.363</v>
      </c>
      <c r="O98" s="207">
        <v>3.359</v>
      </c>
      <c r="P98" s="207">
        <v>0.16900000000000001</v>
      </c>
      <c r="Q98" s="207"/>
      <c r="S98" s="211">
        <v>1950</v>
      </c>
      <c r="T98" s="212">
        <f t="shared" si="6"/>
        <v>9.6690000000000001E-6</v>
      </c>
      <c r="U98" s="213">
        <f t="shared" si="7"/>
        <v>2.3505739993794599</v>
      </c>
      <c r="V98" s="216">
        <f t="shared" si="8"/>
        <v>-3.1</v>
      </c>
      <c r="W98" s="207">
        <f t="shared" si="9"/>
        <v>10.89885200124108</v>
      </c>
      <c r="X98" s="207"/>
      <c r="Y98" s="207"/>
      <c r="Z98" s="207"/>
      <c r="AA98" s="212">
        <f t="shared" si="10"/>
        <v>7.2239999999999998E-6</v>
      </c>
      <c r="AB98" s="212">
        <f t="shared" si="11"/>
        <v>2.4449999999999999E-6</v>
      </c>
      <c r="AD98" s="219">
        <v>1950</v>
      </c>
      <c r="AE98" s="220">
        <v>1.293E-5</v>
      </c>
      <c r="AF98" s="227">
        <v>20.3</v>
      </c>
      <c r="AG98" s="228">
        <v>-16.899999999999999</v>
      </c>
      <c r="AH98" s="225">
        <v>6.3</v>
      </c>
      <c r="AI98" s="207"/>
      <c r="AJ98" s="207"/>
      <c r="AK98" s="207"/>
      <c r="AL98" s="211"/>
      <c r="AN98" s="211"/>
      <c r="AO98" s="212"/>
      <c r="AP98" s="213"/>
      <c r="AQ98" s="214"/>
      <c r="AR98" s="207"/>
      <c r="AS98" s="207"/>
      <c r="AT98" s="207"/>
      <c r="AU98" s="207"/>
      <c r="AW98" s="211">
        <v>1950</v>
      </c>
      <c r="AX98" s="212">
        <v>1.9010000000000001E-6</v>
      </c>
      <c r="AY98" s="213">
        <v>26.5</v>
      </c>
      <c r="AZ98" s="216">
        <v>-27</v>
      </c>
      <c r="BA98" s="207"/>
      <c r="BB98" s="207"/>
      <c r="BC98" s="207"/>
      <c r="BD98" s="207"/>
      <c r="BF98" s="211"/>
      <c r="BG98" s="212"/>
      <c r="BH98" s="213"/>
      <c r="BI98" s="214"/>
      <c r="BJ98" s="207"/>
      <c r="BK98" s="207"/>
      <c r="BL98" s="207"/>
      <c r="BM98" s="207"/>
      <c r="BN98" s="212"/>
      <c r="BO98" s="212"/>
      <c r="BQ98" s="211"/>
      <c r="BR98" s="212"/>
      <c r="BS98" s="213"/>
      <c r="BT98" s="214"/>
      <c r="BU98" s="207"/>
      <c r="BV98" s="207"/>
      <c r="BW98" s="207"/>
      <c r="BX98" s="207"/>
      <c r="BY98" s="212"/>
      <c r="BZ98" s="212"/>
      <c r="CF98" s="219">
        <v>1950</v>
      </c>
      <c r="CG98" s="220">
        <v>2.4449999999999999E-6</v>
      </c>
      <c r="CH98" s="221">
        <v>2.5</v>
      </c>
      <c r="CI98" s="221">
        <v>-3.1</v>
      </c>
      <c r="CJ98" s="221">
        <v>10.6</v>
      </c>
      <c r="CK98" s="207"/>
      <c r="CL98" s="207"/>
      <c r="CM98" s="207"/>
      <c r="CO98" s="219">
        <v>1950</v>
      </c>
      <c r="CP98" s="220">
        <v>7.2239999999999998E-6</v>
      </c>
      <c r="CQ98" s="221">
        <v>2.2999999999999998</v>
      </c>
      <c r="CR98" s="221">
        <v>-3.1</v>
      </c>
      <c r="CS98" s="221">
        <v>11</v>
      </c>
      <c r="CT98" s="207"/>
      <c r="CU98" s="207"/>
      <c r="CV98" s="207"/>
    </row>
    <row r="99" spans="1:100" s="215" customFormat="1" x14ac:dyDescent="0.15">
      <c r="A99" s="211">
        <v>2000</v>
      </c>
      <c r="B99" s="212">
        <v>1.4970000000000001E-3</v>
      </c>
      <c r="C99" s="213">
        <v>8.3000000000000007</v>
      </c>
      <c r="D99" s="214">
        <v>4.22</v>
      </c>
      <c r="E99" s="207">
        <v>9.11</v>
      </c>
      <c r="F99" s="207">
        <v>8.17</v>
      </c>
      <c r="G99" s="207">
        <v>4.04</v>
      </c>
      <c r="H99" s="218">
        <v>1.3452999999999999</v>
      </c>
      <c r="J99" s="211">
        <v>2000</v>
      </c>
      <c r="K99" s="212">
        <v>9.8040000000000002E-3</v>
      </c>
      <c r="L99" s="213">
        <v>0.60199999999999998</v>
      </c>
      <c r="M99" s="214">
        <v>1.4750000000000001</v>
      </c>
      <c r="N99" s="207">
        <v>3.4279999999999999</v>
      </c>
      <c r="O99" s="207">
        <v>3.423</v>
      </c>
      <c r="P99" s="207">
        <v>0.17399999999999999</v>
      </c>
      <c r="Q99" s="207"/>
      <c r="S99" s="211">
        <v>2000</v>
      </c>
      <c r="T99" s="212">
        <f t="shared" si="6"/>
        <v>8.1370000000000002E-6</v>
      </c>
      <c r="U99" s="213">
        <f t="shared" si="7"/>
        <v>2.4252795870714019</v>
      </c>
      <c r="V99" s="216">
        <f t="shared" si="8"/>
        <v>-3.0999999999999996</v>
      </c>
      <c r="W99" s="207">
        <f t="shared" si="9"/>
        <v>11.27360206464299</v>
      </c>
      <c r="X99" s="207"/>
      <c r="Y99" s="207"/>
      <c r="Z99" s="207"/>
      <c r="AA99" s="212">
        <f t="shared" si="10"/>
        <v>6.0800000000000002E-6</v>
      </c>
      <c r="AB99" s="212">
        <f t="shared" si="11"/>
        <v>2.057E-6</v>
      </c>
      <c r="AD99" s="219">
        <v>2000</v>
      </c>
      <c r="AE99" s="220">
        <v>1.111E-5</v>
      </c>
      <c r="AF99" s="227">
        <v>20.5</v>
      </c>
      <c r="AG99" s="228">
        <v>-17.3</v>
      </c>
      <c r="AH99" s="225">
        <v>6.7</v>
      </c>
      <c r="AI99" s="207"/>
      <c r="AJ99" s="207"/>
      <c r="AK99" s="207"/>
      <c r="AL99" s="211"/>
      <c r="AN99" s="211"/>
      <c r="AO99" s="212"/>
      <c r="AP99" s="213"/>
      <c r="AQ99" s="214"/>
      <c r="AR99" s="207"/>
      <c r="AS99" s="207"/>
      <c r="AT99" s="207"/>
      <c r="AU99" s="207"/>
      <c r="AW99" s="211">
        <v>2000</v>
      </c>
      <c r="AX99" s="212">
        <v>1.598E-6</v>
      </c>
      <c r="AY99" s="213">
        <v>27.2</v>
      </c>
      <c r="AZ99" s="216">
        <v>-27.6</v>
      </c>
      <c r="BA99" s="207"/>
      <c r="BB99" s="207"/>
      <c r="BC99" s="207"/>
      <c r="BD99" s="207"/>
      <c r="BF99" s="211"/>
      <c r="BG99" s="212"/>
      <c r="BH99" s="213"/>
      <c r="BI99" s="214"/>
      <c r="BJ99" s="207"/>
      <c r="BK99" s="207"/>
      <c r="BL99" s="207"/>
      <c r="BM99" s="207"/>
      <c r="BN99" s="212"/>
      <c r="BO99" s="212"/>
      <c r="BQ99" s="211"/>
      <c r="BR99" s="212"/>
      <c r="BS99" s="213"/>
      <c r="BT99" s="214"/>
      <c r="BU99" s="207"/>
      <c r="BV99" s="207"/>
      <c r="BW99" s="207"/>
      <c r="BX99" s="207"/>
      <c r="BY99" s="212"/>
      <c r="BZ99" s="212"/>
      <c r="CF99" s="219">
        <v>2000</v>
      </c>
      <c r="CG99" s="220">
        <v>2.057E-6</v>
      </c>
      <c r="CH99" s="221">
        <v>2.5</v>
      </c>
      <c r="CI99" s="221">
        <v>-3.1</v>
      </c>
      <c r="CJ99" s="221">
        <v>10.9</v>
      </c>
      <c r="CK99" s="207"/>
      <c r="CL99" s="207"/>
      <c r="CM99" s="207"/>
      <c r="CO99" s="219">
        <v>2000</v>
      </c>
      <c r="CP99" s="220">
        <v>6.0800000000000002E-6</v>
      </c>
      <c r="CQ99" s="221">
        <v>2.4</v>
      </c>
      <c r="CR99" s="221">
        <v>-3.1</v>
      </c>
      <c r="CS99" s="221">
        <v>11.4</v>
      </c>
      <c r="CT99" s="207"/>
      <c r="CU99" s="207"/>
      <c r="CV99" s="207"/>
    </row>
    <row r="100" spans="1:100" s="215" customFormat="1" x14ac:dyDescent="0.15">
      <c r="A100" s="211">
        <v>2050</v>
      </c>
      <c r="B100" s="212">
        <v>1.2409999999999999E-3</v>
      </c>
      <c r="C100" s="213">
        <v>8.1999999999999993</v>
      </c>
      <c r="D100" s="214">
        <v>4.5599999999999996</v>
      </c>
      <c r="E100" s="207">
        <v>9.24</v>
      </c>
      <c r="F100" s="207">
        <v>8.34</v>
      </c>
      <c r="G100" s="207">
        <v>3.96</v>
      </c>
      <c r="H100" s="218">
        <v>1.3627</v>
      </c>
      <c r="J100" s="211">
        <v>2050</v>
      </c>
      <c r="K100" s="212">
        <v>8.8120000000000004E-3</v>
      </c>
      <c r="L100" s="213">
        <v>0.627</v>
      </c>
      <c r="M100" s="214">
        <v>1.516</v>
      </c>
      <c r="N100" s="207">
        <v>3.4910000000000001</v>
      </c>
      <c r="O100" s="207">
        <v>3.4860000000000002</v>
      </c>
      <c r="P100" s="207">
        <v>0.17899999999999999</v>
      </c>
      <c r="Q100" s="207"/>
      <c r="S100" s="211"/>
      <c r="U100" s="213"/>
      <c r="V100" s="214"/>
      <c r="W100" s="207"/>
      <c r="X100" s="207"/>
      <c r="Y100" s="207"/>
      <c r="Z100" s="207"/>
      <c r="AA100" s="212"/>
      <c r="AB100" s="212"/>
      <c r="AD100" s="211"/>
      <c r="AE100" s="212"/>
      <c r="AF100" s="213"/>
      <c r="AG100" s="216"/>
      <c r="AH100" s="207"/>
      <c r="AI100" s="207"/>
      <c r="AJ100" s="207"/>
      <c r="AK100" s="207"/>
      <c r="AL100" s="211"/>
      <c r="AN100" s="211"/>
      <c r="AO100" s="212"/>
      <c r="AP100" s="213"/>
      <c r="AQ100" s="214"/>
      <c r="AR100" s="207"/>
      <c r="AS100" s="207"/>
      <c r="AT100" s="207"/>
      <c r="AU100" s="207"/>
      <c r="AW100" s="211">
        <v>2050</v>
      </c>
      <c r="AX100" s="212">
        <v>1.347E-6</v>
      </c>
      <c r="AY100" s="213">
        <v>27.9</v>
      </c>
      <c r="AZ100" s="216">
        <v>-28.2</v>
      </c>
      <c r="BA100" s="207"/>
      <c r="BB100" s="207"/>
      <c r="BC100" s="207"/>
      <c r="BD100" s="207"/>
      <c r="BF100" s="211"/>
      <c r="BG100" s="212"/>
      <c r="BH100" s="213"/>
      <c r="BI100" s="214"/>
      <c r="BJ100" s="207"/>
      <c r="BK100" s="207"/>
      <c r="BL100" s="207"/>
      <c r="BM100" s="207"/>
      <c r="BN100" s="212"/>
      <c r="BO100" s="212"/>
      <c r="BQ100" s="211"/>
      <c r="BR100" s="212"/>
      <c r="BS100" s="213"/>
      <c r="BT100" s="214"/>
      <c r="BU100" s="207"/>
      <c r="BV100" s="207"/>
      <c r="BW100" s="207"/>
      <c r="BX100" s="207"/>
      <c r="BY100" s="212"/>
      <c r="BZ100" s="212"/>
      <c r="CF100" s="211">
        <v>2050</v>
      </c>
      <c r="CG100" s="212"/>
      <c r="CH100" s="216"/>
      <c r="CI100" s="216"/>
      <c r="CJ100" s="216"/>
      <c r="CK100" s="207"/>
      <c r="CL100" s="207"/>
      <c r="CM100" s="207"/>
      <c r="CO100" s="211">
        <v>2050</v>
      </c>
      <c r="CP100" s="212"/>
      <c r="CQ100" s="216"/>
      <c r="CR100" s="216"/>
      <c r="CS100" s="216"/>
      <c r="CT100" s="207"/>
      <c r="CU100" s="207"/>
      <c r="CV100" s="207"/>
    </row>
    <row r="101" spans="1:100" s="215" customFormat="1" x14ac:dyDescent="0.15">
      <c r="A101" s="211">
        <v>2100</v>
      </c>
      <c r="B101" s="212">
        <v>1.0319999999999999E-3</v>
      </c>
      <c r="C101" s="213">
        <v>8.1300000000000008</v>
      </c>
      <c r="D101" s="214">
        <v>4.8600000000000003</v>
      </c>
      <c r="E101" s="207">
        <v>9.3800000000000008</v>
      </c>
      <c r="F101" s="207">
        <v>8.5299999999999994</v>
      </c>
      <c r="G101" s="207">
        <v>3.91</v>
      </c>
      <c r="H101" s="218">
        <v>1.3806</v>
      </c>
      <c r="J101" s="211">
        <v>2100</v>
      </c>
      <c r="K101" s="212">
        <v>7.9260000000000008E-3</v>
      </c>
      <c r="L101" s="213">
        <v>0.65700000000000003</v>
      </c>
      <c r="M101" s="214">
        <v>1.5580000000000001</v>
      </c>
      <c r="N101" s="207">
        <v>3.556</v>
      </c>
      <c r="O101" s="207">
        <v>3.552</v>
      </c>
      <c r="P101" s="207">
        <v>0.183</v>
      </c>
      <c r="Q101" s="207"/>
      <c r="S101" s="211"/>
      <c r="U101" s="213"/>
      <c r="V101" s="214"/>
      <c r="W101" s="207"/>
      <c r="X101" s="207"/>
      <c r="Y101" s="207"/>
      <c r="Z101" s="207"/>
      <c r="AA101" s="212"/>
      <c r="AB101" s="212"/>
      <c r="AD101" s="211"/>
      <c r="AE101" s="212"/>
      <c r="AF101" s="213"/>
      <c r="AG101" s="216"/>
      <c r="AH101" s="207"/>
      <c r="AI101" s="207"/>
      <c r="AJ101" s="207"/>
      <c r="AK101" s="207"/>
      <c r="AL101" s="211"/>
      <c r="AN101" s="211"/>
      <c r="AO101" s="212"/>
      <c r="AP101" s="213"/>
      <c r="AQ101" s="214"/>
      <c r="AR101" s="207"/>
      <c r="AS101" s="207"/>
      <c r="AT101" s="207"/>
      <c r="AU101" s="207"/>
      <c r="AW101" s="211">
        <v>2100</v>
      </c>
      <c r="AX101" s="212">
        <v>1.1370000000000001E-6</v>
      </c>
      <c r="AY101" s="213">
        <v>28.5</v>
      </c>
      <c r="AZ101" s="216">
        <v>-28.8</v>
      </c>
      <c r="BA101" s="207"/>
      <c r="BB101" s="207"/>
      <c r="BC101" s="207"/>
      <c r="BD101" s="207"/>
      <c r="BF101" s="211"/>
      <c r="BG101" s="212"/>
      <c r="BH101" s="213"/>
      <c r="BI101" s="214"/>
      <c r="BJ101" s="207"/>
      <c r="BK101" s="207"/>
      <c r="BL101" s="207"/>
      <c r="BM101" s="207"/>
      <c r="BN101" s="212"/>
      <c r="BO101" s="212"/>
      <c r="BQ101" s="211"/>
      <c r="BR101" s="212"/>
      <c r="BS101" s="213"/>
      <c r="BT101" s="214"/>
      <c r="BU101" s="207"/>
      <c r="BV101" s="207"/>
      <c r="BW101" s="207"/>
      <c r="BX101" s="207"/>
      <c r="BY101" s="212"/>
      <c r="BZ101" s="212"/>
      <c r="CF101" s="211">
        <v>2100</v>
      </c>
      <c r="CG101" s="212"/>
      <c r="CH101" s="216"/>
      <c r="CI101" s="216"/>
      <c r="CJ101" s="216"/>
      <c r="CK101" s="207"/>
      <c r="CL101" s="207"/>
      <c r="CM101" s="207"/>
      <c r="CO101" s="211">
        <v>2100</v>
      </c>
      <c r="CP101" s="212"/>
      <c r="CQ101" s="216"/>
      <c r="CR101" s="216"/>
      <c r="CS101" s="216"/>
      <c r="CT101" s="207"/>
      <c r="CU101" s="207"/>
      <c r="CV101" s="207"/>
    </row>
    <row r="102" spans="1:100" s="215" customFormat="1" x14ac:dyDescent="0.15">
      <c r="A102" s="211">
        <v>2150</v>
      </c>
      <c r="B102" s="212">
        <v>8.6059999999999999E-4</v>
      </c>
      <c r="C102" s="213">
        <v>8.1</v>
      </c>
      <c r="D102" s="214">
        <v>5.12</v>
      </c>
      <c r="E102" s="207">
        <v>9.56</v>
      </c>
      <c r="F102" s="207">
        <v>8.73</v>
      </c>
      <c r="G102" s="207">
        <v>3.89</v>
      </c>
      <c r="H102" s="218">
        <v>1.3989</v>
      </c>
      <c r="J102" s="211">
        <v>2150</v>
      </c>
      <c r="K102" s="212">
        <v>7.1349999999999998E-3</v>
      </c>
      <c r="L102" s="213">
        <v>0.67900000000000005</v>
      </c>
      <c r="M102" s="214">
        <v>1.6060000000000001</v>
      </c>
      <c r="N102" s="207">
        <v>3.625</v>
      </c>
      <c r="O102" s="207">
        <v>3.62</v>
      </c>
      <c r="P102" s="207">
        <v>0.187</v>
      </c>
      <c r="Q102" s="207"/>
      <c r="S102" s="211"/>
      <c r="U102" s="213"/>
      <c r="V102" s="214"/>
      <c r="W102" s="207"/>
      <c r="X102" s="207"/>
      <c r="Y102" s="207"/>
      <c r="Z102" s="207"/>
      <c r="AA102" s="212"/>
      <c r="AB102" s="212"/>
      <c r="AD102" s="211"/>
      <c r="AE102" s="212"/>
      <c r="AF102" s="213"/>
      <c r="AG102" s="216"/>
      <c r="AH102" s="207"/>
      <c r="AI102" s="207"/>
      <c r="AJ102" s="207"/>
      <c r="AK102" s="207"/>
      <c r="AL102" s="211"/>
      <c r="AN102" s="211"/>
      <c r="AO102" s="212"/>
      <c r="AP102" s="213"/>
      <c r="AQ102" s="214"/>
      <c r="AR102" s="207"/>
      <c r="AS102" s="207"/>
      <c r="AT102" s="207"/>
      <c r="AU102" s="207"/>
      <c r="AW102" s="211">
        <v>2150</v>
      </c>
      <c r="AX102" s="212">
        <v>9.6130000000000001E-7</v>
      </c>
      <c r="AY102" s="213">
        <v>29.1</v>
      </c>
      <c r="AZ102" s="216">
        <v>-29.5</v>
      </c>
      <c r="BA102" s="207"/>
      <c r="BB102" s="207"/>
      <c r="BC102" s="207"/>
      <c r="BD102" s="207"/>
      <c r="BF102" s="211"/>
      <c r="BG102" s="212"/>
      <c r="BH102" s="213"/>
      <c r="BI102" s="214"/>
      <c r="BJ102" s="207"/>
      <c r="BK102" s="207"/>
      <c r="BL102" s="207"/>
      <c r="BM102" s="207"/>
      <c r="BN102" s="212"/>
      <c r="BO102" s="212"/>
      <c r="BQ102" s="211"/>
      <c r="BR102" s="212"/>
      <c r="BS102" s="213"/>
      <c r="BT102" s="214"/>
      <c r="BU102" s="207"/>
      <c r="BV102" s="207"/>
      <c r="BW102" s="207"/>
      <c r="BX102" s="207"/>
      <c r="BY102" s="212"/>
      <c r="BZ102" s="212"/>
      <c r="CF102" s="211">
        <v>2150</v>
      </c>
      <c r="CG102" s="212"/>
      <c r="CH102" s="216"/>
      <c r="CI102" s="216"/>
      <c r="CJ102" s="216"/>
      <c r="CK102" s="207"/>
      <c r="CL102" s="207"/>
      <c r="CM102" s="207"/>
      <c r="CO102" s="211">
        <v>2150</v>
      </c>
      <c r="CP102" s="212"/>
      <c r="CQ102" s="216"/>
      <c r="CR102" s="216"/>
      <c r="CS102" s="216"/>
      <c r="CT102" s="207"/>
      <c r="CU102" s="207"/>
      <c r="CV102" s="207"/>
    </row>
    <row r="103" spans="1:100" s="215" customFormat="1" x14ac:dyDescent="0.15">
      <c r="A103" s="211">
        <v>2200</v>
      </c>
      <c r="B103" s="212">
        <v>7.2000000000000005E-4</v>
      </c>
      <c r="C103" s="213">
        <v>8.09</v>
      </c>
      <c r="D103" s="214">
        <v>5.34</v>
      </c>
      <c r="E103" s="207">
        <v>9.76</v>
      </c>
      <c r="F103" s="207">
        <v>8.94</v>
      </c>
      <c r="G103" s="207">
        <v>3.9</v>
      </c>
      <c r="H103" s="218">
        <v>1.4176</v>
      </c>
      <c r="J103" s="211">
        <v>2200</v>
      </c>
      <c r="K103" s="212">
        <v>6.4279999999999997E-3</v>
      </c>
      <c r="L103" s="213">
        <v>0.69699999999999995</v>
      </c>
      <c r="M103" s="214">
        <v>1.651</v>
      </c>
      <c r="N103" s="207">
        <v>3.6930000000000001</v>
      </c>
      <c r="O103" s="207">
        <v>3.6890000000000001</v>
      </c>
      <c r="P103" s="207">
        <v>0.191</v>
      </c>
      <c r="Q103" s="207"/>
      <c r="S103" s="211"/>
      <c r="U103" s="213"/>
      <c r="V103" s="214"/>
      <c r="W103" s="207"/>
      <c r="X103" s="207"/>
      <c r="Y103" s="207"/>
      <c r="Z103" s="207"/>
      <c r="AA103" s="212"/>
      <c r="AB103" s="212"/>
      <c r="AD103" s="211"/>
      <c r="AE103" s="212"/>
      <c r="AF103" s="213"/>
      <c r="AG103" s="216"/>
      <c r="AH103" s="207"/>
      <c r="AI103" s="207"/>
      <c r="AJ103" s="207"/>
      <c r="AK103" s="207"/>
      <c r="AL103" s="211"/>
      <c r="AN103" s="211"/>
      <c r="AO103" s="212"/>
      <c r="AP103" s="213"/>
      <c r="AQ103" s="214"/>
      <c r="AR103" s="207"/>
      <c r="AS103" s="207"/>
      <c r="AT103" s="207"/>
      <c r="AU103" s="207"/>
      <c r="AW103" s="211">
        <v>2200</v>
      </c>
      <c r="AX103" s="212">
        <v>8.1539999999999996E-7</v>
      </c>
      <c r="AY103" s="213">
        <v>29.8</v>
      </c>
      <c r="AZ103" s="216">
        <v>-30.1</v>
      </c>
      <c r="BA103" s="207"/>
      <c r="BB103" s="207"/>
      <c r="BC103" s="207"/>
      <c r="BD103" s="207"/>
      <c r="BF103" s="211"/>
      <c r="BG103" s="212"/>
      <c r="BH103" s="213"/>
      <c r="BI103" s="214"/>
      <c r="BJ103" s="207"/>
      <c r="BK103" s="207"/>
      <c r="BL103" s="207"/>
      <c r="BM103" s="207"/>
      <c r="BN103" s="212"/>
      <c r="BO103" s="212"/>
      <c r="BQ103" s="211"/>
      <c r="BR103" s="212"/>
      <c r="BS103" s="213"/>
      <c r="BT103" s="214"/>
      <c r="BU103" s="207"/>
      <c r="BV103" s="207"/>
      <c r="BW103" s="207"/>
      <c r="BX103" s="207"/>
      <c r="BY103" s="212"/>
      <c r="BZ103" s="212"/>
      <c r="CF103" s="211">
        <v>2200</v>
      </c>
      <c r="CG103" s="212"/>
      <c r="CH103" s="216"/>
      <c r="CI103" s="216"/>
      <c r="CJ103" s="216"/>
      <c r="CK103" s="207"/>
      <c r="CL103" s="207"/>
      <c r="CM103" s="207"/>
      <c r="CO103" s="211">
        <v>2200</v>
      </c>
      <c r="CP103" s="212"/>
      <c r="CQ103" s="216"/>
      <c r="CR103" s="216"/>
      <c r="CS103" s="216"/>
      <c r="CT103" s="207"/>
      <c r="CU103" s="207"/>
      <c r="CV103" s="207"/>
    </row>
    <row r="104" spans="1:100" s="215" customFormat="1" x14ac:dyDescent="0.15">
      <c r="A104" s="211">
        <v>2250</v>
      </c>
      <c r="B104" s="212">
        <v>6.0320000000000003E-4</v>
      </c>
      <c r="C104" s="213">
        <v>8.1</v>
      </c>
      <c r="D104" s="214">
        <v>5.53</v>
      </c>
      <c r="E104" s="207">
        <v>9.98</v>
      </c>
      <c r="F104" s="207">
        <v>9.17</v>
      </c>
      <c r="G104" s="207">
        <v>3.93</v>
      </c>
      <c r="H104" s="218">
        <v>1.4367000000000001</v>
      </c>
      <c r="J104" s="211">
        <v>2250</v>
      </c>
      <c r="K104" s="212">
        <v>5.7939999999999997E-3</v>
      </c>
      <c r="L104" s="213">
        <v>0.72299999999999998</v>
      </c>
      <c r="M104" s="214">
        <v>1.694</v>
      </c>
      <c r="N104" s="207">
        <v>3.7639999999999998</v>
      </c>
      <c r="O104" s="207">
        <v>3.7589999999999999</v>
      </c>
      <c r="P104" s="207">
        <v>0.193</v>
      </c>
      <c r="Q104" s="207"/>
      <c r="S104" s="211"/>
      <c r="U104" s="213"/>
      <c r="V104" s="214"/>
      <c r="W104" s="207"/>
      <c r="X104" s="207"/>
      <c r="Y104" s="207"/>
      <c r="Z104" s="207"/>
      <c r="AA104" s="212"/>
      <c r="AB104" s="212"/>
      <c r="AD104" s="211"/>
      <c r="AE104" s="212"/>
      <c r="AF104" s="213"/>
      <c r="AG104" s="216"/>
      <c r="AH104" s="207"/>
      <c r="AI104" s="207"/>
      <c r="AJ104" s="207"/>
      <c r="AK104" s="207"/>
      <c r="AL104" s="211"/>
      <c r="AN104" s="211"/>
      <c r="AO104" s="212"/>
      <c r="AP104" s="213"/>
      <c r="AQ104" s="214"/>
      <c r="AR104" s="207"/>
      <c r="AS104" s="207"/>
      <c r="AT104" s="207"/>
      <c r="AU104" s="207"/>
      <c r="AW104" s="211">
        <v>2250</v>
      </c>
      <c r="AX104" s="212">
        <v>6.9269999999999995E-7</v>
      </c>
      <c r="AY104" s="213">
        <v>30.4</v>
      </c>
      <c r="AZ104" s="216">
        <v>-30.8</v>
      </c>
      <c r="BA104" s="207"/>
      <c r="BB104" s="207"/>
      <c r="BC104" s="207"/>
      <c r="BD104" s="207"/>
      <c r="BF104" s="211"/>
      <c r="BG104" s="212"/>
      <c r="BH104" s="213"/>
      <c r="BI104" s="214"/>
      <c r="BJ104" s="207"/>
      <c r="BK104" s="207"/>
      <c r="BL104" s="207"/>
      <c r="BM104" s="207"/>
      <c r="BN104" s="212"/>
      <c r="BO104" s="212"/>
      <c r="BQ104" s="211"/>
      <c r="BR104" s="212"/>
      <c r="BS104" s="213"/>
      <c r="BT104" s="214"/>
      <c r="BU104" s="207"/>
      <c r="BV104" s="207"/>
      <c r="BW104" s="207"/>
      <c r="BX104" s="207"/>
      <c r="BY104" s="212"/>
      <c r="BZ104" s="212"/>
      <c r="CF104" s="211">
        <v>2250</v>
      </c>
      <c r="CG104" s="212"/>
      <c r="CH104" s="216"/>
      <c r="CI104" s="216"/>
      <c r="CJ104" s="216"/>
      <c r="CK104" s="207"/>
      <c r="CL104" s="207"/>
      <c r="CM104" s="207"/>
      <c r="CO104" s="211">
        <v>2250</v>
      </c>
      <c r="CP104" s="212"/>
      <c r="CQ104" s="216"/>
      <c r="CR104" s="216"/>
      <c r="CS104" s="216"/>
      <c r="CT104" s="207"/>
      <c r="CU104" s="207"/>
      <c r="CV104" s="207"/>
    </row>
    <row r="105" spans="1:100" s="215" customFormat="1" x14ac:dyDescent="0.15">
      <c r="A105" s="211">
        <v>2300</v>
      </c>
      <c r="B105" s="212">
        <v>5.0639999999999995E-4</v>
      </c>
      <c r="C105" s="213">
        <v>8.1300000000000008</v>
      </c>
      <c r="D105" s="214">
        <v>5.69</v>
      </c>
      <c r="E105" s="207">
        <v>10.210000000000001</v>
      </c>
      <c r="F105" s="207">
        <v>9.41</v>
      </c>
      <c r="G105" s="207">
        <v>3.98</v>
      </c>
      <c r="H105" s="218">
        <v>1.4562999999999999</v>
      </c>
      <c r="J105" s="211">
        <v>2300</v>
      </c>
      <c r="K105" s="212">
        <v>5.2269999999999999E-3</v>
      </c>
      <c r="L105" s="213">
        <v>0.74199999999999999</v>
      </c>
      <c r="M105" s="214">
        <v>1.7509999999999999</v>
      </c>
      <c r="N105" s="207">
        <v>3.8370000000000002</v>
      </c>
      <c r="O105" s="207">
        <v>3.8319999999999999</v>
      </c>
      <c r="P105" s="207">
        <v>0.19600000000000001</v>
      </c>
      <c r="Q105" s="207"/>
      <c r="S105" s="211"/>
      <c r="U105" s="213"/>
      <c r="V105" s="214"/>
      <c r="W105" s="207"/>
      <c r="X105" s="207"/>
      <c r="Y105" s="207"/>
      <c r="Z105" s="207"/>
      <c r="AA105" s="212"/>
      <c r="AB105" s="212"/>
      <c r="AD105" s="211"/>
      <c r="AE105" s="212"/>
      <c r="AF105" s="213"/>
      <c r="AG105" s="216"/>
      <c r="AH105" s="207"/>
      <c r="AI105" s="207"/>
      <c r="AJ105" s="207"/>
      <c r="AK105" s="207"/>
      <c r="AL105" s="211"/>
      <c r="AN105" s="211"/>
      <c r="AO105" s="212"/>
      <c r="AP105" s="213"/>
      <c r="AQ105" s="214"/>
      <c r="AR105" s="207"/>
      <c r="AS105" s="207"/>
      <c r="AT105" s="207"/>
      <c r="AU105" s="207"/>
      <c r="AW105" s="211">
        <v>2300</v>
      </c>
      <c r="AX105" s="212">
        <v>5.8989999999999996E-7</v>
      </c>
      <c r="AY105" s="213">
        <v>31.1</v>
      </c>
      <c r="AZ105" s="216">
        <v>-31.6</v>
      </c>
      <c r="BA105" s="207"/>
      <c r="BB105" s="207"/>
      <c r="BC105" s="207"/>
      <c r="BD105" s="207"/>
      <c r="BF105" s="211"/>
      <c r="BG105" s="212"/>
      <c r="BH105" s="213"/>
      <c r="BI105" s="214"/>
      <c r="BJ105" s="207"/>
      <c r="BK105" s="207"/>
      <c r="BL105" s="207"/>
      <c r="BM105" s="207"/>
      <c r="BN105" s="212"/>
      <c r="BO105" s="212"/>
      <c r="BQ105" s="211"/>
      <c r="BR105" s="212"/>
      <c r="BS105" s="213"/>
      <c r="BT105" s="214"/>
      <c r="BU105" s="207"/>
      <c r="BV105" s="207"/>
      <c r="BW105" s="207"/>
      <c r="BX105" s="207"/>
      <c r="BY105" s="212"/>
      <c r="BZ105" s="212"/>
      <c r="CF105" s="211">
        <v>2300</v>
      </c>
      <c r="CG105" s="212"/>
      <c r="CH105" s="216"/>
      <c r="CI105" s="216"/>
      <c r="CJ105" s="216"/>
      <c r="CK105" s="207"/>
      <c r="CL105" s="207"/>
      <c r="CM105" s="207"/>
      <c r="CO105" s="211">
        <v>2300</v>
      </c>
      <c r="CP105" s="212"/>
      <c r="CQ105" s="216"/>
      <c r="CR105" s="216"/>
      <c r="CS105" s="216"/>
      <c r="CT105" s="207"/>
      <c r="CU105" s="207"/>
      <c r="CV105" s="207"/>
    </row>
    <row r="106" spans="1:100" s="215" customFormat="1" x14ac:dyDescent="0.15">
      <c r="A106" s="211">
        <v>2350</v>
      </c>
      <c r="B106" s="212">
        <v>4.2640000000000001E-4</v>
      </c>
      <c r="C106" s="213">
        <v>8.18</v>
      </c>
      <c r="D106" s="214">
        <v>5.82</v>
      </c>
      <c r="E106" s="207">
        <v>10.47</v>
      </c>
      <c r="F106" s="207">
        <v>9.66</v>
      </c>
      <c r="G106" s="207">
        <v>4.05</v>
      </c>
      <c r="H106" s="218">
        <v>1.4762999999999999</v>
      </c>
      <c r="J106" s="211">
        <v>2350</v>
      </c>
      <c r="K106" s="212">
        <v>4.7169999999999998E-3</v>
      </c>
      <c r="L106" s="213">
        <v>0.76100000000000001</v>
      </c>
      <c r="M106" s="214">
        <v>1.792</v>
      </c>
      <c r="N106" s="207">
        <v>3.9119999999999999</v>
      </c>
      <c r="O106" s="207">
        <v>3.907</v>
      </c>
      <c r="P106" s="207">
        <v>0.19800000000000001</v>
      </c>
      <c r="Q106" s="207"/>
      <c r="S106" s="211"/>
      <c r="U106" s="213"/>
      <c r="V106" s="214"/>
      <c r="W106" s="207"/>
      <c r="X106" s="207"/>
      <c r="Y106" s="207"/>
      <c r="Z106" s="207"/>
      <c r="AA106" s="212"/>
      <c r="AB106" s="212"/>
      <c r="AD106" s="211"/>
      <c r="AE106" s="212"/>
      <c r="AF106" s="213"/>
      <c r="AG106" s="216"/>
      <c r="AH106" s="207"/>
      <c r="AI106" s="207"/>
      <c r="AJ106" s="207"/>
      <c r="AK106" s="207"/>
      <c r="AL106" s="211"/>
      <c r="AN106" s="211"/>
      <c r="AO106" s="212"/>
      <c r="AP106" s="213"/>
      <c r="AQ106" s="214"/>
      <c r="AR106" s="207"/>
      <c r="AS106" s="207"/>
      <c r="AT106" s="207"/>
      <c r="AU106" s="207"/>
      <c r="AW106" s="211">
        <v>2350</v>
      </c>
      <c r="AX106" s="212">
        <v>5.0279999999999998E-7</v>
      </c>
      <c r="AY106" s="213">
        <v>31.7</v>
      </c>
      <c r="AZ106" s="216">
        <v>-32.6</v>
      </c>
      <c r="BA106" s="207"/>
      <c r="BB106" s="207"/>
      <c r="BC106" s="207"/>
      <c r="BD106" s="207"/>
      <c r="BF106" s="211"/>
      <c r="BG106" s="212"/>
      <c r="BH106" s="213"/>
      <c r="BI106" s="214"/>
      <c r="BJ106" s="207"/>
      <c r="BK106" s="207"/>
      <c r="BL106" s="207"/>
      <c r="BM106" s="207"/>
      <c r="BN106" s="212"/>
      <c r="BO106" s="212"/>
      <c r="BQ106" s="211"/>
      <c r="BR106" s="212"/>
      <c r="BS106" s="213"/>
      <c r="BT106" s="214"/>
      <c r="BU106" s="207"/>
      <c r="BV106" s="207"/>
      <c r="BW106" s="207"/>
      <c r="BX106" s="207"/>
      <c r="BY106" s="212"/>
      <c r="BZ106" s="212"/>
      <c r="CF106" s="211">
        <v>2350</v>
      </c>
      <c r="CG106" s="212"/>
      <c r="CH106" s="216"/>
      <c r="CI106" s="216"/>
      <c r="CJ106" s="216"/>
      <c r="CK106" s="207"/>
      <c r="CL106" s="207"/>
      <c r="CM106" s="207"/>
      <c r="CO106" s="211">
        <v>2350</v>
      </c>
      <c r="CP106" s="212"/>
      <c r="CQ106" s="216"/>
      <c r="CR106" s="216"/>
      <c r="CS106" s="216"/>
      <c r="CT106" s="207"/>
      <c r="CU106" s="207"/>
      <c r="CV106" s="207"/>
    </row>
    <row r="107" spans="1:100" s="215" customFormat="1" x14ac:dyDescent="0.15">
      <c r="A107" s="211">
        <v>2400</v>
      </c>
      <c r="B107" s="212">
        <v>3.6010000000000003E-4</v>
      </c>
      <c r="C107" s="213">
        <v>8.25</v>
      </c>
      <c r="D107" s="214">
        <v>5.93</v>
      </c>
      <c r="E107" s="207">
        <v>10.74</v>
      </c>
      <c r="F107" s="207">
        <v>9.92</v>
      </c>
      <c r="G107" s="207">
        <v>4.12</v>
      </c>
      <c r="H107" s="218">
        <v>1.4967999999999999</v>
      </c>
      <c r="J107" s="211">
        <v>2400</v>
      </c>
      <c r="K107" s="212">
        <v>4.2589999999999998E-3</v>
      </c>
      <c r="L107" s="213">
        <v>0.78700000000000003</v>
      </c>
      <c r="M107" s="214">
        <v>1.835</v>
      </c>
      <c r="N107" s="207">
        <v>3.9889999999999999</v>
      </c>
      <c r="O107" s="207">
        <v>3.9849999999999999</v>
      </c>
      <c r="P107" s="207">
        <v>0.19900000000000001</v>
      </c>
      <c r="Q107" s="207"/>
      <c r="S107" s="211"/>
      <c r="U107" s="213"/>
      <c r="V107" s="214"/>
      <c r="W107" s="207"/>
      <c r="X107" s="207"/>
      <c r="Y107" s="207"/>
      <c r="Z107" s="207"/>
      <c r="AA107" s="212"/>
      <c r="AB107" s="212"/>
      <c r="AD107" s="211"/>
      <c r="AE107" s="212"/>
      <c r="AF107" s="213"/>
      <c r="AG107" s="216"/>
      <c r="AH107" s="207"/>
      <c r="AI107" s="207"/>
      <c r="AJ107" s="207"/>
      <c r="AK107" s="207"/>
      <c r="AL107" s="211"/>
      <c r="AN107" s="211"/>
      <c r="AO107" s="212"/>
      <c r="AP107" s="213"/>
      <c r="AQ107" s="214"/>
      <c r="AR107" s="207"/>
      <c r="AS107" s="207"/>
      <c r="AT107" s="207"/>
      <c r="AU107" s="207"/>
      <c r="AW107" s="211">
        <v>2400</v>
      </c>
      <c r="AX107" s="212">
        <v>4.3729999999999998E-7</v>
      </c>
      <c r="AY107" s="213">
        <v>32.4</v>
      </c>
      <c r="AZ107" s="216">
        <v>-33.4</v>
      </c>
      <c r="BA107" s="207"/>
      <c r="BB107" s="207"/>
      <c r="BC107" s="207"/>
      <c r="BD107" s="207"/>
      <c r="BF107" s="211"/>
      <c r="BG107" s="212"/>
      <c r="BH107" s="213"/>
      <c r="BI107" s="214"/>
      <c r="BJ107" s="207"/>
      <c r="BK107" s="207"/>
      <c r="BL107" s="207"/>
      <c r="BM107" s="207"/>
      <c r="BN107" s="212"/>
      <c r="BO107" s="212"/>
      <c r="BQ107" s="211"/>
      <c r="BR107" s="212"/>
      <c r="BS107" s="213"/>
      <c r="BT107" s="214"/>
      <c r="BU107" s="207"/>
      <c r="BV107" s="207"/>
      <c r="BW107" s="207"/>
      <c r="BX107" s="207"/>
      <c r="BY107" s="212"/>
      <c r="BZ107" s="212"/>
      <c r="CF107" s="211">
        <v>2400</v>
      </c>
      <c r="CG107" s="212"/>
      <c r="CH107" s="216"/>
      <c r="CI107" s="216"/>
      <c r="CJ107" s="216"/>
      <c r="CK107" s="207"/>
      <c r="CL107" s="207"/>
      <c r="CM107" s="207"/>
      <c r="CO107" s="211">
        <v>2400</v>
      </c>
      <c r="CP107" s="212"/>
      <c r="CQ107" s="216"/>
      <c r="CR107" s="216"/>
      <c r="CS107" s="216"/>
      <c r="CT107" s="207"/>
      <c r="CU107" s="207"/>
      <c r="CV107" s="207"/>
    </row>
    <row r="108" spans="1:100" s="215" customFormat="1" x14ac:dyDescent="0.15">
      <c r="A108" s="211">
        <v>2450</v>
      </c>
      <c r="B108" s="212">
        <v>3.0449999999999997E-4</v>
      </c>
      <c r="C108" s="213">
        <v>8.32</v>
      </c>
      <c r="D108" s="214">
        <v>6.02</v>
      </c>
      <c r="E108" s="207">
        <v>11.03</v>
      </c>
      <c r="F108" s="207">
        <v>10.19</v>
      </c>
      <c r="G108" s="207">
        <v>4.21</v>
      </c>
      <c r="H108" s="218">
        <v>1.5177</v>
      </c>
      <c r="J108" s="211">
        <v>2450</v>
      </c>
      <c r="K108" s="212">
        <v>3.8479999999999999E-3</v>
      </c>
      <c r="L108" s="213">
        <v>0.81100000000000005</v>
      </c>
      <c r="M108" s="214">
        <v>1.885</v>
      </c>
      <c r="N108" s="207">
        <v>4.069</v>
      </c>
      <c r="O108" s="207">
        <v>4.0640000000000001</v>
      </c>
      <c r="P108" s="207">
        <v>0.2</v>
      </c>
      <c r="Q108" s="207"/>
      <c r="S108" s="211"/>
      <c r="U108" s="213"/>
      <c r="V108" s="214"/>
      <c r="W108" s="207"/>
      <c r="X108" s="207"/>
      <c r="Y108" s="207"/>
      <c r="Z108" s="207"/>
      <c r="AA108" s="212"/>
      <c r="AB108" s="212"/>
      <c r="AD108" s="211"/>
      <c r="AE108" s="212"/>
      <c r="AF108" s="213"/>
      <c r="AG108" s="216"/>
      <c r="AH108" s="207"/>
      <c r="AI108" s="207"/>
      <c r="AJ108" s="207"/>
      <c r="AK108" s="207"/>
      <c r="AL108" s="211"/>
      <c r="AN108" s="211"/>
      <c r="AO108" s="212"/>
      <c r="AP108" s="213"/>
      <c r="AQ108" s="214"/>
      <c r="AR108" s="207"/>
      <c r="AS108" s="207"/>
      <c r="AT108" s="207"/>
      <c r="AU108" s="207"/>
      <c r="AW108" s="211">
        <v>2450</v>
      </c>
      <c r="AX108" s="212">
        <v>3.6759999999999998E-7</v>
      </c>
      <c r="AY108" s="213">
        <v>33.4</v>
      </c>
      <c r="AZ108" s="216">
        <v>-34.6</v>
      </c>
      <c r="BA108" s="207"/>
      <c r="BB108" s="207"/>
      <c r="BC108" s="207"/>
      <c r="BD108" s="207"/>
      <c r="BF108" s="211"/>
      <c r="BG108" s="212"/>
      <c r="BH108" s="213"/>
      <c r="BI108" s="214"/>
      <c r="BJ108" s="207"/>
      <c r="BK108" s="207"/>
      <c r="BL108" s="207"/>
      <c r="BM108" s="207"/>
      <c r="BN108" s="212"/>
      <c r="BO108" s="212"/>
      <c r="BQ108" s="211"/>
      <c r="BR108" s="212"/>
      <c r="BS108" s="213"/>
      <c r="BT108" s="214"/>
      <c r="BU108" s="207"/>
      <c r="BV108" s="207"/>
      <c r="BW108" s="207"/>
      <c r="BX108" s="207"/>
      <c r="BY108" s="212"/>
      <c r="BZ108" s="212"/>
      <c r="CF108" s="211">
        <v>2450</v>
      </c>
      <c r="CG108" s="212"/>
      <c r="CH108" s="216"/>
      <c r="CI108" s="216"/>
      <c r="CJ108" s="216"/>
      <c r="CK108" s="207"/>
      <c r="CL108" s="207"/>
      <c r="CM108" s="207"/>
      <c r="CO108" s="211">
        <v>2450</v>
      </c>
      <c r="CP108" s="212"/>
      <c r="CQ108" s="216"/>
      <c r="CR108" s="216"/>
      <c r="CS108" s="216"/>
      <c r="CT108" s="207"/>
      <c r="CU108" s="207"/>
      <c r="CV108" s="207"/>
    </row>
    <row r="109" spans="1:100" s="215" customFormat="1" x14ac:dyDescent="0.15">
      <c r="A109" s="211">
        <v>2500</v>
      </c>
      <c r="B109" s="212">
        <v>2.5769999999999998E-4</v>
      </c>
      <c r="C109" s="213">
        <v>8.4</v>
      </c>
      <c r="D109" s="214">
        <v>6.1</v>
      </c>
      <c r="E109" s="207">
        <v>11.32</v>
      </c>
      <c r="F109" s="207">
        <v>10.47</v>
      </c>
      <c r="G109" s="207">
        <v>4.3099999999999996</v>
      </c>
      <c r="H109" s="218">
        <v>1.5389999999999999</v>
      </c>
      <c r="J109" s="211">
        <v>2500</v>
      </c>
      <c r="K109" s="212">
        <v>3.4780000000000002E-3</v>
      </c>
      <c r="L109" s="213">
        <v>0.83599999999999997</v>
      </c>
      <c r="M109" s="214">
        <v>1.93</v>
      </c>
      <c r="N109" s="207">
        <v>4.1509999999999998</v>
      </c>
      <c r="O109" s="207">
        <v>4.1459999999999999</v>
      </c>
      <c r="P109" s="207">
        <v>0.20100000000000001</v>
      </c>
      <c r="Q109" s="207"/>
      <c r="S109" s="211"/>
      <c r="U109" s="213"/>
      <c r="V109" s="214"/>
      <c r="W109" s="207"/>
      <c r="X109" s="207"/>
      <c r="Y109" s="207"/>
      <c r="Z109" s="207"/>
      <c r="AA109" s="212"/>
      <c r="AB109" s="212"/>
      <c r="AD109" s="211"/>
      <c r="AE109" s="212"/>
      <c r="AF109" s="213"/>
      <c r="AG109" s="216"/>
      <c r="AH109" s="207"/>
      <c r="AI109" s="207"/>
      <c r="AJ109" s="207"/>
      <c r="AK109" s="207"/>
      <c r="AL109" s="211"/>
      <c r="AN109" s="211"/>
      <c r="AO109" s="212"/>
      <c r="AP109" s="213"/>
      <c r="AQ109" s="214"/>
      <c r="AR109" s="207"/>
      <c r="AS109" s="207"/>
      <c r="AT109" s="207"/>
      <c r="AU109" s="207"/>
      <c r="AW109" s="211">
        <v>2500</v>
      </c>
      <c r="AX109" s="212">
        <v>3.108E-7</v>
      </c>
      <c r="AY109" s="213">
        <v>34.4</v>
      </c>
      <c r="AZ109" s="216">
        <v>-35.799999999999997</v>
      </c>
      <c r="BA109" s="207"/>
      <c r="BB109" s="207"/>
      <c r="BC109" s="207"/>
      <c r="BD109" s="207"/>
      <c r="BF109" s="211"/>
      <c r="BG109" s="212"/>
      <c r="BH109" s="213"/>
      <c r="BI109" s="214"/>
      <c r="BJ109" s="207"/>
      <c r="BK109" s="207"/>
      <c r="BL109" s="207"/>
      <c r="BM109" s="207"/>
      <c r="BN109" s="212"/>
      <c r="BO109" s="212"/>
      <c r="BQ109" s="211"/>
      <c r="BR109" s="212"/>
      <c r="BS109" s="213"/>
      <c r="BT109" s="214"/>
      <c r="BU109" s="207"/>
      <c r="BV109" s="207"/>
      <c r="BW109" s="207"/>
      <c r="BX109" s="207"/>
      <c r="BY109" s="212"/>
      <c r="BZ109" s="212"/>
      <c r="CF109" s="211">
        <v>2500</v>
      </c>
      <c r="CG109" s="212"/>
      <c r="CH109" s="216"/>
      <c r="CI109" s="216"/>
      <c r="CJ109" s="216"/>
      <c r="CK109" s="207"/>
      <c r="CL109" s="207"/>
      <c r="CM109" s="207"/>
      <c r="CO109" s="211">
        <v>2500</v>
      </c>
      <c r="CP109" s="212"/>
      <c r="CQ109" s="216"/>
      <c r="CR109" s="216"/>
      <c r="CS109" s="216"/>
      <c r="CT109" s="207"/>
      <c r="CU109" s="207"/>
      <c r="CV109" s="207"/>
    </row>
    <row r="110" spans="1:100" s="215" customFormat="1" x14ac:dyDescent="0.15">
      <c r="A110" s="211">
        <v>2550</v>
      </c>
      <c r="B110" s="212">
        <v>2.184E-4</v>
      </c>
      <c r="C110" s="213">
        <v>8.48</v>
      </c>
      <c r="D110" s="214">
        <v>6.17</v>
      </c>
      <c r="E110" s="207">
        <v>11.63</v>
      </c>
      <c r="F110" s="207">
        <v>10.76</v>
      </c>
      <c r="G110" s="207">
        <v>4.41</v>
      </c>
      <c r="H110" s="218">
        <v>0</v>
      </c>
      <c r="J110" s="211">
        <v>2550</v>
      </c>
      <c r="K110" s="212">
        <v>3.1449999999999998E-3</v>
      </c>
      <c r="L110" s="213">
        <v>0.85899999999999999</v>
      </c>
      <c r="M110" s="214">
        <v>1.98</v>
      </c>
      <c r="N110" s="207">
        <v>4.234</v>
      </c>
      <c r="O110" s="207">
        <v>4.2290000000000001</v>
      </c>
      <c r="P110" s="207">
        <v>0.2</v>
      </c>
      <c r="Q110" s="207"/>
      <c r="S110" s="211"/>
      <c r="U110" s="213"/>
      <c r="V110" s="214"/>
      <c r="W110" s="207"/>
      <c r="X110" s="207"/>
      <c r="Y110" s="207"/>
      <c r="Z110" s="207"/>
      <c r="AA110" s="212"/>
      <c r="AB110" s="212"/>
      <c r="AD110" s="211"/>
      <c r="AE110" s="212"/>
      <c r="AF110" s="213"/>
      <c r="AG110" s="216"/>
      <c r="AH110" s="207"/>
      <c r="AI110" s="207"/>
      <c r="AJ110" s="207"/>
      <c r="AK110" s="207"/>
      <c r="AL110" s="211"/>
      <c r="AN110" s="211"/>
      <c r="AO110" s="212"/>
      <c r="AP110" s="213"/>
      <c r="AQ110" s="214"/>
      <c r="AR110" s="207"/>
      <c r="AS110" s="207"/>
      <c r="AT110" s="207"/>
      <c r="AU110" s="207"/>
      <c r="AW110" s="211">
        <v>2550</v>
      </c>
      <c r="AX110" s="212">
        <v>2.7049999999999999E-7</v>
      </c>
      <c r="AY110" s="213">
        <v>35.299999999999997</v>
      </c>
      <c r="AZ110" s="216">
        <v>-36.700000000000003</v>
      </c>
      <c r="BA110" s="207"/>
      <c r="BB110" s="207"/>
      <c r="BC110" s="207"/>
      <c r="BD110" s="207"/>
      <c r="BF110" s="211"/>
      <c r="BG110" s="212"/>
      <c r="BH110" s="213"/>
      <c r="BI110" s="214"/>
      <c r="BJ110" s="207"/>
      <c r="BK110" s="207"/>
      <c r="BL110" s="207"/>
      <c r="BM110" s="207"/>
      <c r="BN110" s="212"/>
      <c r="BO110" s="212"/>
      <c r="BQ110" s="211"/>
      <c r="BR110" s="212"/>
      <c r="BS110" s="213"/>
      <c r="BT110" s="214"/>
      <c r="BU110" s="207"/>
      <c r="BV110" s="207"/>
      <c r="BW110" s="207"/>
      <c r="BX110" s="207"/>
      <c r="BY110" s="212"/>
      <c r="BZ110" s="212"/>
      <c r="CF110" s="211">
        <v>2550</v>
      </c>
      <c r="CG110" s="212"/>
      <c r="CH110" s="216"/>
      <c r="CI110" s="216"/>
      <c r="CJ110" s="216"/>
      <c r="CK110" s="207"/>
      <c r="CL110" s="207"/>
      <c r="CM110" s="207"/>
      <c r="CO110" s="211">
        <v>2550</v>
      </c>
      <c r="CP110" s="212"/>
      <c r="CQ110" s="216"/>
      <c r="CR110" s="216"/>
      <c r="CS110" s="216"/>
      <c r="CT110" s="207"/>
      <c r="CU110" s="207"/>
      <c r="CV110" s="207"/>
    </row>
    <row r="111" spans="1:100" s="215" customFormat="1" x14ac:dyDescent="0.15">
      <c r="A111" s="211">
        <v>2600</v>
      </c>
      <c r="B111" s="212">
        <v>1.8599999999999999E-4</v>
      </c>
      <c r="C111" s="213">
        <v>8.57</v>
      </c>
      <c r="D111" s="214">
        <v>6.23</v>
      </c>
      <c r="E111" s="207">
        <v>11.95</v>
      </c>
      <c r="F111" s="207">
        <v>11.06</v>
      </c>
      <c r="G111" s="207">
        <v>4.51</v>
      </c>
      <c r="H111" s="218">
        <v>0</v>
      </c>
      <c r="J111" s="211">
        <v>2600</v>
      </c>
      <c r="K111" s="212">
        <v>2.846E-3</v>
      </c>
      <c r="L111" s="213">
        <v>0.88800000000000001</v>
      </c>
      <c r="M111" s="214">
        <v>2.028</v>
      </c>
      <c r="N111" s="207">
        <v>4.319</v>
      </c>
      <c r="O111" s="207">
        <v>4.3150000000000004</v>
      </c>
      <c r="P111" s="207">
        <v>0.2</v>
      </c>
      <c r="Q111" s="207"/>
      <c r="S111" s="211"/>
      <c r="U111" s="213"/>
      <c r="V111" s="214"/>
      <c r="W111" s="207"/>
      <c r="X111" s="207"/>
      <c r="Y111" s="207"/>
      <c r="Z111" s="207"/>
      <c r="AA111" s="212"/>
      <c r="AB111" s="212"/>
      <c r="AD111" s="211"/>
      <c r="AE111" s="212"/>
      <c r="AF111" s="213"/>
      <c r="AG111" s="216"/>
      <c r="AH111" s="207"/>
      <c r="AI111" s="207"/>
      <c r="AJ111" s="207"/>
      <c r="AK111" s="207"/>
      <c r="AL111" s="211"/>
      <c r="AN111" s="211"/>
      <c r="AO111" s="212"/>
      <c r="AP111" s="213"/>
      <c r="AQ111" s="214"/>
      <c r="AR111" s="207"/>
      <c r="AS111" s="207"/>
      <c r="AT111" s="207"/>
      <c r="AU111" s="207"/>
      <c r="AW111" s="211">
        <v>2600</v>
      </c>
      <c r="AX111" s="212">
        <v>2.325E-7</v>
      </c>
      <c r="AY111" s="213">
        <v>36.4</v>
      </c>
      <c r="AZ111" s="216">
        <v>-37.700000000000003</v>
      </c>
      <c r="BA111" s="207"/>
      <c r="BB111" s="207"/>
      <c r="BC111" s="207"/>
      <c r="BD111" s="207"/>
      <c r="BF111" s="211"/>
      <c r="BG111" s="212"/>
      <c r="BH111" s="213"/>
      <c r="BI111" s="214"/>
      <c r="BJ111" s="207"/>
      <c r="BK111" s="207"/>
      <c r="BL111" s="207"/>
      <c r="BM111" s="207"/>
      <c r="BN111" s="212"/>
      <c r="BO111" s="212"/>
      <c r="BQ111" s="211"/>
      <c r="BR111" s="212"/>
      <c r="BS111" s="213"/>
      <c r="BT111" s="214"/>
      <c r="BU111" s="207"/>
      <c r="BV111" s="207"/>
      <c r="BW111" s="207"/>
      <c r="BX111" s="207"/>
      <c r="BY111" s="212"/>
      <c r="BZ111" s="212"/>
      <c r="CF111" s="211">
        <v>2600</v>
      </c>
      <c r="CG111" s="212"/>
      <c r="CH111" s="216"/>
      <c r="CI111" s="216"/>
      <c r="CJ111" s="216"/>
      <c r="CK111" s="207"/>
      <c r="CL111" s="207"/>
      <c r="CM111" s="207"/>
      <c r="CO111" s="211">
        <v>2600</v>
      </c>
      <c r="CP111" s="212"/>
      <c r="CQ111" s="216"/>
      <c r="CR111" s="216"/>
      <c r="CS111" s="216"/>
      <c r="CT111" s="207"/>
      <c r="CU111" s="207"/>
      <c r="CV111" s="207"/>
    </row>
    <row r="112" spans="1:100" s="215" customFormat="1" x14ac:dyDescent="0.15">
      <c r="A112" s="211">
        <v>2650</v>
      </c>
      <c r="B112" s="212">
        <v>1.583E-4</v>
      </c>
      <c r="C112" s="213">
        <v>8.65</v>
      </c>
      <c r="D112" s="214">
        <v>6.28</v>
      </c>
      <c r="E112" s="207">
        <v>12.27</v>
      </c>
      <c r="F112" s="207">
        <v>11.37</v>
      </c>
      <c r="G112" s="207">
        <v>4.6100000000000003</v>
      </c>
      <c r="H112" s="218">
        <v>0</v>
      </c>
      <c r="J112" s="211">
        <v>2650</v>
      </c>
      <c r="K112" s="212">
        <v>2.575E-3</v>
      </c>
      <c r="L112" s="213">
        <v>0.91900000000000004</v>
      </c>
      <c r="M112" s="214">
        <v>2.0760000000000001</v>
      </c>
      <c r="N112" s="207">
        <v>4.4080000000000004</v>
      </c>
      <c r="O112" s="207">
        <v>4.4039999999999999</v>
      </c>
      <c r="P112" s="207">
        <v>0.19900000000000001</v>
      </c>
      <c r="Q112" s="207"/>
      <c r="S112" s="211"/>
      <c r="U112" s="213"/>
      <c r="V112" s="214"/>
      <c r="W112" s="207"/>
      <c r="X112" s="207"/>
      <c r="Y112" s="207"/>
      <c r="Z112" s="207"/>
      <c r="AA112" s="212"/>
      <c r="AB112" s="212"/>
      <c r="AD112" s="211"/>
      <c r="AE112" s="212"/>
      <c r="AF112" s="213"/>
      <c r="AG112" s="216"/>
      <c r="AH112" s="207"/>
      <c r="AI112" s="207"/>
      <c r="AJ112" s="207"/>
      <c r="AK112" s="207"/>
      <c r="AL112" s="211"/>
      <c r="AN112" s="211"/>
      <c r="AO112" s="212"/>
      <c r="AP112" s="213"/>
      <c r="AQ112" s="214"/>
      <c r="AR112" s="207"/>
      <c r="AS112" s="207"/>
      <c r="AT112" s="207"/>
      <c r="AU112" s="207"/>
      <c r="AW112" s="211">
        <v>2650</v>
      </c>
      <c r="AX112" s="212">
        <v>1.966E-7</v>
      </c>
      <c r="AY112" s="213">
        <v>38</v>
      </c>
      <c r="AZ112" s="216">
        <v>-39.299999999999997</v>
      </c>
      <c r="BA112" s="207"/>
      <c r="BB112" s="207"/>
      <c r="BC112" s="207"/>
      <c r="BD112" s="207"/>
      <c r="BF112" s="211"/>
      <c r="BG112" s="212"/>
      <c r="BH112" s="213"/>
      <c r="BI112" s="214"/>
      <c r="BJ112" s="207"/>
      <c r="BK112" s="207"/>
      <c r="BL112" s="207"/>
      <c r="BM112" s="207"/>
      <c r="BN112" s="212"/>
      <c r="BO112" s="212"/>
      <c r="BQ112" s="211"/>
      <c r="BR112" s="212"/>
      <c r="BS112" s="213"/>
      <c r="BT112" s="214"/>
      <c r="BU112" s="207"/>
      <c r="BV112" s="207"/>
      <c r="BW112" s="207"/>
      <c r="BX112" s="207"/>
      <c r="BY112" s="212"/>
      <c r="BZ112" s="212"/>
      <c r="CF112" s="211">
        <v>2650</v>
      </c>
      <c r="CG112" s="212"/>
      <c r="CH112" s="216"/>
      <c r="CI112" s="216"/>
      <c r="CJ112" s="216"/>
      <c r="CK112" s="207"/>
      <c r="CL112" s="207"/>
      <c r="CM112" s="207"/>
      <c r="CO112" s="211">
        <v>2650</v>
      </c>
      <c r="CP112" s="212"/>
      <c r="CQ112" s="216"/>
      <c r="CR112" s="216"/>
      <c r="CS112" s="216"/>
      <c r="CT112" s="207"/>
      <c r="CU112" s="207"/>
      <c r="CV112" s="207"/>
    </row>
    <row r="113" spans="1:100" s="215" customFormat="1" x14ac:dyDescent="0.15">
      <c r="A113" s="211">
        <v>2700</v>
      </c>
      <c r="B113" s="212">
        <v>1.35E-4</v>
      </c>
      <c r="C113" s="213">
        <v>8.73</v>
      </c>
      <c r="D113" s="214">
        <v>6.34</v>
      </c>
      <c r="E113" s="207">
        <v>12.6</v>
      </c>
      <c r="F113" s="207">
        <v>11.69</v>
      </c>
      <c r="G113" s="207">
        <v>4.7</v>
      </c>
      <c r="H113" s="218">
        <v>0</v>
      </c>
      <c r="J113" s="211">
        <v>2700</v>
      </c>
      <c r="K113" s="212">
        <v>2.3310000000000002E-3</v>
      </c>
      <c r="L113" s="213">
        <v>0.96099999999999997</v>
      </c>
      <c r="M113" s="214">
        <v>2.117</v>
      </c>
      <c r="N113" s="207">
        <v>4.5</v>
      </c>
      <c r="O113" s="207">
        <v>4.4960000000000004</v>
      </c>
      <c r="P113" s="207">
        <v>0.19800000000000001</v>
      </c>
      <c r="Q113" s="207"/>
      <c r="S113" s="211"/>
      <c r="U113" s="213"/>
      <c r="V113" s="214"/>
      <c r="W113" s="207"/>
      <c r="X113" s="207"/>
      <c r="Y113" s="207"/>
      <c r="Z113" s="207"/>
      <c r="AA113" s="212"/>
      <c r="AB113" s="212"/>
      <c r="AD113" s="211"/>
      <c r="AE113" s="212"/>
      <c r="AF113" s="213"/>
      <c r="AG113" s="216"/>
      <c r="AH113" s="207"/>
      <c r="AI113" s="207"/>
      <c r="AJ113" s="207"/>
      <c r="AK113" s="207"/>
      <c r="AL113" s="211"/>
      <c r="AN113" s="211"/>
      <c r="AO113" s="212"/>
      <c r="AP113" s="213"/>
      <c r="AQ113" s="214"/>
      <c r="AR113" s="207"/>
      <c r="AS113" s="207"/>
      <c r="AT113" s="207"/>
      <c r="AU113" s="207"/>
      <c r="AW113" s="211">
        <v>2700</v>
      </c>
      <c r="AX113" s="212">
        <v>1.6360000000000001E-7</v>
      </c>
      <c r="AY113" s="213">
        <v>39.1</v>
      </c>
      <c r="AZ113" s="216">
        <v>-40.799999999999997</v>
      </c>
      <c r="BA113" s="207"/>
      <c r="BB113" s="207"/>
      <c r="BC113" s="207"/>
      <c r="BD113" s="207"/>
      <c r="BF113" s="211"/>
      <c r="BG113" s="212"/>
      <c r="BH113" s="213"/>
      <c r="BI113" s="214"/>
      <c r="BJ113" s="207"/>
      <c r="BK113" s="207"/>
      <c r="BL113" s="207"/>
      <c r="BM113" s="207"/>
      <c r="BN113" s="212"/>
      <c r="BO113" s="212"/>
      <c r="BQ113" s="211"/>
      <c r="BR113" s="212"/>
      <c r="BS113" s="213"/>
      <c r="BT113" s="214"/>
      <c r="BU113" s="207"/>
      <c r="BV113" s="207"/>
      <c r="BW113" s="207"/>
      <c r="BX113" s="207"/>
      <c r="BY113" s="212"/>
      <c r="BZ113" s="212"/>
      <c r="CF113" s="211">
        <v>2700</v>
      </c>
      <c r="CG113" s="212"/>
      <c r="CH113" s="216"/>
      <c r="CI113" s="216"/>
      <c r="CJ113" s="216"/>
      <c r="CK113" s="207"/>
      <c r="CL113" s="207"/>
      <c r="CM113" s="207"/>
      <c r="CO113" s="211">
        <v>2700</v>
      </c>
      <c r="CP113" s="212"/>
      <c r="CQ113" s="216"/>
      <c r="CR113" s="216"/>
      <c r="CS113" s="216"/>
      <c r="CT113" s="207"/>
      <c r="CU113" s="207"/>
      <c r="CV113" s="207"/>
    </row>
    <row r="114" spans="1:100" s="215" customFormat="1" x14ac:dyDescent="0.15">
      <c r="A114" s="211">
        <v>2750</v>
      </c>
      <c r="B114" s="212">
        <v>1.1510000000000001E-4</v>
      </c>
      <c r="C114" s="213">
        <v>8.8000000000000007</v>
      </c>
      <c r="D114" s="214">
        <v>6.4</v>
      </c>
      <c r="E114" s="207">
        <v>12.93</v>
      </c>
      <c r="F114" s="207">
        <v>12.01</v>
      </c>
      <c r="G114" s="207">
        <v>4.79</v>
      </c>
      <c r="H114" s="218">
        <v>0</v>
      </c>
      <c r="J114" s="211">
        <v>2750</v>
      </c>
      <c r="K114" s="212">
        <v>2.1120000000000002E-3</v>
      </c>
      <c r="L114" s="213">
        <v>0.98799999999999999</v>
      </c>
      <c r="M114" s="214">
        <v>2.1659999999999999</v>
      </c>
      <c r="N114" s="207">
        <v>4.5940000000000003</v>
      </c>
      <c r="O114" s="207">
        <v>4.59</v>
      </c>
      <c r="P114" s="207">
        <v>0.19500000000000001</v>
      </c>
      <c r="Q114" s="207"/>
      <c r="S114" s="211"/>
      <c r="U114" s="213"/>
      <c r="V114" s="214"/>
      <c r="W114" s="207"/>
      <c r="X114" s="207"/>
      <c r="Y114" s="207"/>
      <c r="Z114" s="207"/>
      <c r="AA114" s="212"/>
      <c r="AB114" s="212"/>
      <c r="AD114" s="211"/>
      <c r="AE114" s="212"/>
      <c r="AF114" s="213"/>
      <c r="AG114" s="216"/>
      <c r="AH114" s="207"/>
      <c r="AI114" s="207"/>
      <c r="AJ114" s="207"/>
      <c r="AK114" s="207"/>
      <c r="AL114" s="211"/>
      <c r="AN114" s="211"/>
      <c r="AO114" s="212"/>
      <c r="AP114" s="213"/>
      <c r="AQ114" s="214"/>
      <c r="AR114" s="207"/>
      <c r="AS114" s="207"/>
      <c r="AT114" s="207"/>
      <c r="AU114" s="207"/>
      <c r="AW114" s="211">
        <v>2750</v>
      </c>
      <c r="AX114" s="212">
        <v>1.4929999999999999E-7</v>
      </c>
      <c r="AY114" s="213">
        <v>39.1</v>
      </c>
      <c r="AZ114" s="216">
        <v>-40.9</v>
      </c>
      <c r="BA114" s="207"/>
      <c r="BB114" s="207"/>
      <c r="BC114" s="207"/>
      <c r="BD114" s="207"/>
      <c r="BF114" s="211"/>
      <c r="BG114" s="212"/>
      <c r="BH114" s="213"/>
      <c r="BI114" s="214"/>
      <c r="BJ114" s="207"/>
      <c r="BK114" s="207"/>
      <c r="BL114" s="207"/>
      <c r="BM114" s="207"/>
      <c r="BN114" s="212"/>
      <c r="BO114" s="212"/>
      <c r="BQ114" s="211"/>
      <c r="BR114" s="212"/>
      <c r="BS114" s="213"/>
      <c r="BT114" s="214"/>
      <c r="BU114" s="207"/>
      <c r="BV114" s="207"/>
      <c r="BW114" s="207"/>
      <c r="BX114" s="207"/>
      <c r="BY114" s="212"/>
      <c r="BZ114" s="212"/>
      <c r="CF114" s="211">
        <v>2750</v>
      </c>
      <c r="CG114" s="212"/>
      <c r="CH114" s="216"/>
      <c r="CI114" s="216"/>
      <c r="CJ114" s="216"/>
      <c r="CK114" s="207"/>
      <c r="CL114" s="207"/>
      <c r="CM114" s="207"/>
      <c r="CO114" s="211">
        <v>2750</v>
      </c>
      <c r="CP114" s="212"/>
      <c r="CQ114" s="216"/>
      <c r="CR114" s="216"/>
      <c r="CS114" s="216"/>
      <c r="CT114" s="207"/>
      <c r="CU114" s="207"/>
      <c r="CV114" s="207"/>
    </row>
    <row r="115" spans="1:100" s="215" customFormat="1" x14ac:dyDescent="0.15">
      <c r="A115" s="211">
        <v>2800</v>
      </c>
      <c r="B115" s="212">
        <v>9.8809999999999998E-5</v>
      </c>
      <c r="C115" s="213">
        <v>8.86</v>
      </c>
      <c r="D115" s="214">
        <v>6.47</v>
      </c>
      <c r="E115" s="207">
        <v>13.27</v>
      </c>
      <c r="F115" s="207">
        <v>12.34</v>
      </c>
      <c r="G115" s="207">
        <v>4.8600000000000003</v>
      </c>
      <c r="H115" s="218">
        <v>0</v>
      </c>
      <c r="J115" s="211">
        <v>2800</v>
      </c>
      <c r="K115" s="212">
        <v>1.9139999999999999E-3</v>
      </c>
      <c r="L115" s="213">
        <v>0.99199999999999999</v>
      </c>
      <c r="M115" s="214">
        <v>2.218</v>
      </c>
      <c r="N115" s="207">
        <v>4.6909999999999998</v>
      </c>
      <c r="O115" s="207">
        <v>4.6870000000000003</v>
      </c>
      <c r="P115" s="207">
        <v>0.193</v>
      </c>
      <c r="Q115" s="207"/>
      <c r="S115" s="211"/>
      <c r="U115" s="213"/>
      <c r="V115" s="214"/>
      <c r="W115" s="207"/>
      <c r="X115" s="207"/>
      <c r="Y115" s="207"/>
      <c r="Z115" s="207"/>
      <c r="AA115" s="212"/>
      <c r="AB115" s="212"/>
      <c r="AD115" s="211"/>
      <c r="AE115" s="212"/>
      <c r="AF115" s="213"/>
      <c r="AG115" s="216"/>
      <c r="AH115" s="207"/>
      <c r="AI115" s="207"/>
      <c r="AJ115" s="207"/>
      <c r="AK115" s="207"/>
      <c r="AL115" s="211"/>
      <c r="AN115" s="211"/>
      <c r="AO115" s="212"/>
      <c r="AP115" s="213"/>
      <c r="AQ115" s="214"/>
      <c r="AR115" s="207"/>
      <c r="AS115" s="207"/>
      <c r="AT115" s="207"/>
      <c r="AU115" s="207"/>
      <c r="AW115" s="211">
        <v>2800</v>
      </c>
      <c r="AX115" s="212">
        <v>1.229E-7</v>
      </c>
      <c r="AY115" s="213">
        <v>41</v>
      </c>
      <c r="AZ115" s="216">
        <v>-43</v>
      </c>
      <c r="BA115" s="207"/>
      <c r="BB115" s="207"/>
      <c r="BC115" s="207"/>
      <c r="BD115" s="207"/>
      <c r="BF115" s="211"/>
      <c r="BG115" s="212"/>
      <c r="BH115" s="213"/>
      <c r="BI115" s="214"/>
      <c r="BJ115" s="207"/>
      <c r="BK115" s="207"/>
      <c r="BL115" s="207"/>
      <c r="BM115" s="207"/>
      <c r="BN115" s="212"/>
      <c r="BO115" s="212"/>
      <c r="BQ115" s="211"/>
      <c r="BR115" s="212"/>
      <c r="BS115" s="213"/>
      <c r="BT115" s="214"/>
      <c r="BU115" s="207"/>
      <c r="BV115" s="207"/>
      <c r="BW115" s="207"/>
      <c r="BX115" s="207"/>
      <c r="BY115" s="212"/>
      <c r="BZ115" s="212"/>
      <c r="CF115" s="211">
        <v>2800</v>
      </c>
      <c r="CG115" s="212"/>
      <c r="CH115" s="216"/>
      <c r="CI115" s="216"/>
      <c r="CJ115" s="216"/>
      <c r="CK115" s="207"/>
      <c r="CL115" s="207"/>
      <c r="CM115" s="207"/>
      <c r="CO115" s="211">
        <v>2800</v>
      </c>
      <c r="CP115" s="212"/>
      <c r="CQ115" s="216"/>
      <c r="CR115" s="216"/>
      <c r="CS115" s="216"/>
      <c r="CT115" s="207"/>
      <c r="CU115" s="207"/>
      <c r="CV115" s="207"/>
    </row>
    <row r="116" spans="1:100" s="215" customFormat="1" x14ac:dyDescent="0.15">
      <c r="A116" s="211">
        <v>2850</v>
      </c>
      <c r="B116" s="212">
        <v>8.4419999999999995E-5</v>
      </c>
      <c r="C116" s="213">
        <v>8.9</v>
      </c>
      <c r="D116" s="214">
        <v>6.55</v>
      </c>
      <c r="E116" s="207">
        <v>13.6</v>
      </c>
      <c r="F116" s="207">
        <v>12.68</v>
      </c>
      <c r="G116" s="207">
        <v>4.92</v>
      </c>
      <c r="H116" s="218">
        <v>0</v>
      </c>
      <c r="J116" s="211">
        <v>2850</v>
      </c>
      <c r="K116" s="212">
        <v>1.7340000000000001E-3</v>
      </c>
      <c r="L116" s="213">
        <v>1.016</v>
      </c>
      <c r="M116" s="214">
        <v>2.2679999999999998</v>
      </c>
      <c r="N116" s="207">
        <v>4.7930000000000001</v>
      </c>
      <c r="O116" s="207">
        <v>4.7889999999999997</v>
      </c>
      <c r="P116" s="207">
        <v>0.19</v>
      </c>
      <c r="Q116" s="207"/>
      <c r="S116" s="211"/>
      <c r="U116" s="213"/>
      <c r="V116" s="214"/>
      <c r="W116" s="207"/>
      <c r="X116" s="207"/>
      <c r="Y116" s="207"/>
      <c r="Z116" s="207"/>
      <c r="AA116" s="212"/>
      <c r="AB116" s="212"/>
      <c r="AD116" s="211"/>
      <c r="AE116" s="212"/>
      <c r="AF116" s="213"/>
      <c r="AG116" s="216"/>
      <c r="AH116" s="207"/>
      <c r="AI116" s="207"/>
      <c r="AJ116" s="207"/>
      <c r="AK116" s="207"/>
      <c r="AL116" s="211"/>
      <c r="AN116" s="211"/>
      <c r="AO116" s="212"/>
      <c r="AP116" s="213"/>
      <c r="AQ116" s="214"/>
      <c r="AR116" s="207"/>
      <c r="AS116" s="207"/>
      <c r="AT116" s="207"/>
      <c r="AU116" s="207"/>
      <c r="AW116" s="211">
        <v>2850</v>
      </c>
      <c r="AX116" s="212">
        <v>1.113E-7</v>
      </c>
      <c r="AY116" s="213">
        <v>41.2</v>
      </c>
      <c r="AZ116" s="216">
        <v>-43.1</v>
      </c>
      <c r="BA116" s="207"/>
      <c r="BB116" s="207"/>
      <c r="BC116" s="207"/>
      <c r="BD116" s="207"/>
      <c r="BF116" s="211"/>
      <c r="BG116" s="212"/>
      <c r="BH116" s="213"/>
      <c r="BI116" s="214"/>
      <c r="BJ116" s="207"/>
      <c r="BK116" s="207"/>
      <c r="BL116" s="207"/>
      <c r="BM116" s="207"/>
      <c r="BN116" s="212"/>
      <c r="BO116" s="212"/>
      <c r="BQ116" s="211"/>
      <c r="BR116" s="212"/>
      <c r="BS116" s="213"/>
      <c r="BT116" s="214"/>
      <c r="BU116" s="207"/>
      <c r="BV116" s="207"/>
      <c r="BW116" s="207"/>
      <c r="BX116" s="207"/>
      <c r="BY116" s="212"/>
      <c r="BZ116" s="212"/>
      <c r="CF116" s="211">
        <v>2850</v>
      </c>
      <c r="CG116" s="212"/>
      <c r="CH116" s="216"/>
      <c r="CI116" s="216"/>
      <c r="CJ116" s="216"/>
      <c r="CK116" s="207"/>
      <c r="CL116" s="207"/>
      <c r="CM116" s="207"/>
      <c r="CO116" s="211">
        <v>2850</v>
      </c>
      <c r="CP116" s="212"/>
      <c r="CQ116" s="216"/>
      <c r="CR116" s="216"/>
      <c r="CS116" s="216"/>
      <c r="CT116" s="207"/>
      <c r="CU116" s="207"/>
      <c r="CV116" s="207"/>
    </row>
    <row r="117" spans="1:100" s="215" customFormat="1" x14ac:dyDescent="0.15">
      <c r="A117" s="211">
        <v>2900</v>
      </c>
      <c r="B117" s="212">
        <v>7.2819999999999997E-5</v>
      </c>
      <c r="C117" s="213">
        <v>8.92</v>
      </c>
      <c r="D117" s="214">
        <v>6.65</v>
      </c>
      <c r="E117" s="207">
        <v>13.94</v>
      </c>
      <c r="F117" s="207">
        <v>13.02</v>
      </c>
      <c r="G117" s="207">
        <v>4.96</v>
      </c>
      <c r="H117" s="218">
        <v>0</v>
      </c>
      <c r="J117" s="211">
        <v>2900</v>
      </c>
      <c r="K117" s="212">
        <v>1.572E-3</v>
      </c>
      <c r="L117" s="213">
        <v>1.0429999999999999</v>
      </c>
      <c r="M117" s="214">
        <v>2.3149999999999999</v>
      </c>
      <c r="N117" s="207">
        <v>4.8949999999999996</v>
      </c>
      <c r="O117" s="207">
        <v>4.8920000000000003</v>
      </c>
      <c r="P117" s="207">
        <v>0.186</v>
      </c>
      <c r="Q117" s="207"/>
      <c r="S117" s="211"/>
      <c r="U117" s="213"/>
      <c r="V117" s="214"/>
      <c r="W117" s="207"/>
      <c r="X117" s="207"/>
      <c r="Y117" s="207"/>
      <c r="Z117" s="207"/>
      <c r="AA117" s="212"/>
      <c r="AB117" s="212"/>
      <c r="AD117" s="211"/>
      <c r="AE117" s="212"/>
      <c r="AF117" s="213"/>
      <c r="AG117" s="216"/>
      <c r="AH117" s="207"/>
      <c r="AI117" s="207"/>
      <c r="AJ117" s="207"/>
      <c r="AK117" s="207"/>
      <c r="AL117" s="211"/>
      <c r="AN117" s="211"/>
      <c r="AO117" s="212"/>
      <c r="AP117" s="213"/>
      <c r="AQ117" s="214"/>
      <c r="AR117" s="207"/>
      <c r="AS117" s="207"/>
      <c r="AT117" s="207"/>
      <c r="AU117" s="207"/>
      <c r="AW117" s="211">
        <v>2900</v>
      </c>
      <c r="AX117" s="212">
        <v>9.6410000000000001E-8</v>
      </c>
      <c r="AY117" s="213">
        <v>42.4</v>
      </c>
      <c r="AZ117" s="216">
        <v>-44.1</v>
      </c>
      <c r="BA117" s="207"/>
      <c r="BB117" s="207"/>
      <c r="BC117" s="207"/>
      <c r="BD117" s="207"/>
      <c r="BF117" s="211"/>
      <c r="BG117" s="212"/>
      <c r="BH117" s="213"/>
      <c r="BI117" s="214"/>
      <c r="BJ117" s="207"/>
      <c r="BK117" s="207"/>
      <c r="BL117" s="207"/>
      <c r="BM117" s="207"/>
      <c r="BN117" s="212"/>
      <c r="BO117" s="212"/>
      <c r="BQ117" s="211"/>
      <c r="BR117" s="212"/>
      <c r="BS117" s="213"/>
      <c r="BT117" s="214"/>
      <c r="BU117" s="207"/>
      <c r="BV117" s="207"/>
      <c r="BW117" s="207"/>
      <c r="BX117" s="207"/>
      <c r="BY117" s="212"/>
      <c r="BZ117" s="212"/>
      <c r="CF117" s="211">
        <v>2900</v>
      </c>
      <c r="CG117" s="212"/>
      <c r="CH117" s="216"/>
      <c r="CI117" s="216"/>
      <c r="CJ117" s="216"/>
      <c r="CK117" s="207"/>
      <c r="CL117" s="207"/>
      <c r="CM117" s="207"/>
      <c r="CO117" s="211">
        <v>2900</v>
      </c>
      <c r="CP117" s="212"/>
      <c r="CQ117" s="216"/>
      <c r="CR117" s="216"/>
      <c r="CS117" s="216"/>
      <c r="CT117" s="207"/>
      <c r="CU117" s="207"/>
      <c r="CV117" s="207"/>
    </row>
    <row r="118" spans="1:100" s="215" customFormat="1" x14ac:dyDescent="0.15">
      <c r="A118" s="211">
        <v>2950</v>
      </c>
      <c r="B118" s="212">
        <v>6.2329999999999994E-5</v>
      </c>
      <c r="C118" s="213">
        <v>8.92</v>
      </c>
      <c r="D118" s="214">
        <v>6.76</v>
      </c>
      <c r="E118" s="207">
        <v>14.27</v>
      </c>
      <c r="F118" s="207">
        <v>13.37</v>
      </c>
      <c r="G118" s="207">
        <v>4.9800000000000004</v>
      </c>
      <c r="H118" s="218">
        <v>0</v>
      </c>
      <c r="J118" s="211">
        <v>2950</v>
      </c>
      <c r="K118" s="212">
        <v>1.426E-3</v>
      </c>
      <c r="L118" s="213">
        <v>1.0720000000000001</v>
      </c>
      <c r="M118" s="214">
        <v>2.351</v>
      </c>
      <c r="N118" s="207">
        <v>4.9989999999999997</v>
      </c>
      <c r="O118" s="207">
        <v>4.9960000000000004</v>
      </c>
      <c r="P118" s="207">
        <v>0.183</v>
      </c>
      <c r="Q118" s="207"/>
      <c r="S118" s="211"/>
      <c r="U118" s="213"/>
      <c r="V118" s="214"/>
      <c r="W118" s="207"/>
      <c r="X118" s="207"/>
      <c r="Y118" s="207"/>
      <c r="Z118" s="207"/>
      <c r="AA118" s="212"/>
      <c r="AB118" s="212"/>
      <c r="AD118" s="211"/>
      <c r="AE118" s="212"/>
      <c r="AF118" s="213"/>
      <c r="AG118" s="216"/>
      <c r="AH118" s="207"/>
      <c r="AI118" s="207"/>
      <c r="AJ118" s="207"/>
      <c r="AK118" s="207"/>
      <c r="AL118" s="211"/>
      <c r="AN118" s="211"/>
      <c r="AO118" s="212"/>
      <c r="AP118" s="213"/>
      <c r="AQ118" s="214"/>
      <c r="AR118" s="207"/>
      <c r="AS118" s="207"/>
      <c r="AT118" s="207"/>
      <c r="AU118" s="207"/>
      <c r="AW118" s="211">
        <v>2950</v>
      </c>
      <c r="AX118" s="212">
        <v>8.2850000000000004E-8</v>
      </c>
      <c r="AY118" s="213">
        <v>43.7</v>
      </c>
      <c r="AZ118" s="216">
        <v>-45.2</v>
      </c>
      <c r="BA118" s="207"/>
      <c r="BB118" s="207"/>
      <c r="BC118" s="207"/>
      <c r="BD118" s="207"/>
      <c r="BF118" s="211"/>
      <c r="BG118" s="212"/>
      <c r="BH118" s="213"/>
      <c r="BI118" s="214"/>
      <c r="BJ118" s="207"/>
      <c r="BK118" s="207"/>
      <c r="BL118" s="207"/>
      <c r="BM118" s="207"/>
      <c r="BN118" s="212"/>
      <c r="BO118" s="212"/>
      <c r="BQ118" s="211"/>
      <c r="BR118" s="212"/>
      <c r="BS118" s="213"/>
      <c r="BT118" s="214"/>
      <c r="BU118" s="207"/>
      <c r="BV118" s="207"/>
      <c r="BW118" s="207"/>
      <c r="BX118" s="207"/>
      <c r="BY118" s="212"/>
      <c r="BZ118" s="212"/>
      <c r="CF118" s="211">
        <v>2950</v>
      </c>
      <c r="CG118" s="212"/>
      <c r="CH118" s="216"/>
      <c r="CI118" s="216"/>
      <c r="CJ118" s="216"/>
      <c r="CK118" s="207"/>
      <c r="CL118" s="207"/>
      <c r="CM118" s="207"/>
      <c r="CO118" s="211">
        <v>2950</v>
      </c>
      <c r="CP118" s="212"/>
      <c r="CQ118" s="216"/>
      <c r="CR118" s="216"/>
      <c r="CS118" s="216"/>
      <c r="CT118" s="207"/>
      <c r="CU118" s="207"/>
      <c r="CV118" s="207"/>
    </row>
    <row r="119" spans="1:100" s="215" customFormat="1" x14ac:dyDescent="0.15">
      <c r="A119" s="211">
        <v>3000</v>
      </c>
      <c r="B119" s="212">
        <v>5.3739999999999997E-5</v>
      </c>
      <c r="C119" s="213">
        <v>8.9</v>
      </c>
      <c r="D119" s="214">
        <v>6.9</v>
      </c>
      <c r="E119" s="207">
        <v>14.61</v>
      </c>
      <c r="F119" s="207">
        <v>13.73</v>
      </c>
      <c r="G119" s="207">
        <v>4.9800000000000004</v>
      </c>
      <c r="H119" s="218">
        <v>0</v>
      </c>
      <c r="J119" s="211">
        <v>3000</v>
      </c>
      <c r="K119" s="212">
        <v>1.2930000000000001E-3</v>
      </c>
      <c r="L119" s="213">
        <v>1.101</v>
      </c>
      <c r="M119" s="214">
        <v>2.41</v>
      </c>
      <c r="N119" s="207">
        <v>5.1100000000000003</v>
      </c>
      <c r="O119" s="207">
        <v>5.1070000000000002</v>
      </c>
      <c r="P119" s="207">
        <v>0.17799999999999999</v>
      </c>
      <c r="Q119" s="207"/>
      <c r="S119" s="211"/>
      <c r="U119" s="213"/>
      <c r="V119" s="214"/>
      <c r="W119" s="207"/>
      <c r="X119" s="207"/>
      <c r="Y119" s="207"/>
      <c r="Z119" s="207"/>
      <c r="AA119" s="212"/>
      <c r="AB119" s="212"/>
      <c r="AD119" s="211"/>
      <c r="AE119" s="212"/>
      <c r="AF119" s="213"/>
      <c r="AG119" s="216"/>
      <c r="AH119" s="207"/>
      <c r="AI119" s="207"/>
      <c r="AJ119" s="207"/>
      <c r="AK119" s="207"/>
      <c r="AL119" s="211"/>
      <c r="AN119" s="211"/>
      <c r="AO119" s="212"/>
      <c r="AP119" s="213"/>
      <c r="AQ119" s="214"/>
      <c r="AR119" s="207"/>
      <c r="AS119" s="207"/>
      <c r="AT119" s="207"/>
      <c r="AU119" s="207"/>
      <c r="AW119" s="211">
        <v>3000</v>
      </c>
      <c r="AX119" s="212">
        <v>7.2590000000000003E-8</v>
      </c>
      <c r="AY119" s="213">
        <v>44.9</v>
      </c>
      <c r="AZ119" s="216">
        <v>-45.9</v>
      </c>
      <c r="BA119" s="207"/>
      <c r="BB119" s="207"/>
      <c r="BC119" s="207"/>
      <c r="BD119" s="207"/>
      <c r="BF119" s="211"/>
      <c r="BG119" s="212"/>
      <c r="BH119" s="213"/>
      <c r="BI119" s="214"/>
      <c r="BJ119" s="207"/>
      <c r="BK119" s="207"/>
      <c r="BL119" s="207"/>
      <c r="BM119" s="207"/>
      <c r="BN119" s="212"/>
      <c r="BO119" s="212"/>
      <c r="BQ119" s="211"/>
      <c r="BR119" s="212"/>
      <c r="BS119" s="213"/>
      <c r="BT119" s="214"/>
      <c r="BU119" s="207"/>
      <c r="BV119" s="207"/>
      <c r="BW119" s="207"/>
      <c r="BX119" s="207"/>
      <c r="BY119" s="212"/>
      <c r="BZ119" s="212"/>
      <c r="CF119" s="211">
        <v>3000</v>
      </c>
      <c r="CG119" s="212"/>
      <c r="CH119" s="216"/>
      <c r="CI119" s="216"/>
      <c r="CJ119" s="216"/>
      <c r="CK119" s="207"/>
      <c r="CL119" s="207"/>
      <c r="CM119" s="207"/>
      <c r="CO119" s="211">
        <v>3000</v>
      </c>
      <c r="CP119" s="212"/>
      <c r="CQ119" s="216"/>
      <c r="CR119" s="216"/>
      <c r="CS119" s="216"/>
      <c r="CT119" s="207"/>
      <c r="CU119" s="207"/>
      <c r="CV119" s="207"/>
    </row>
    <row r="120" spans="1:100" s="45" customFormat="1" ht="15" x14ac:dyDescent="0.15">
      <c r="A120" s="39"/>
      <c r="B120" s="98"/>
      <c r="C120" s="37"/>
      <c r="D120" s="42"/>
      <c r="E120" s="69"/>
      <c r="F120" s="69"/>
      <c r="G120" s="69"/>
      <c r="H120" s="69"/>
      <c r="J120" s="39"/>
      <c r="K120" s="98"/>
      <c r="L120" s="37"/>
      <c r="M120" s="42"/>
      <c r="N120" s="69"/>
      <c r="O120" s="69"/>
      <c r="P120" s="69"/>
      <c r="Q120" s="69"/>
      <c r="S120" s="39"/>
      <c r="T120" s="39"/>
      <c r="U120" s="37"/>
      <c r="V120" s="42"/>
      <c r="W120" s="69"/>
      <c r="X120" s="69"/>
      <c r="Y120" s="69"/>
      <c r="Z120" s="69"/>
      <c r="AA120" s="43"/>
      <c r="AB120" s="43"/>
      <c r="AD120" s="39"/>
      <c r="AE120" s="98"/>
      <c r="AF120" s="37"/>
      <c r="AG120" s="10"/>
      <c r="AH120" s="69"/>
      <c r="AI120" s="69"/>
      <c r="AJ120" s="69"/>
      <c r="AK120" s="69"/>
      <c r="AL120" s="39"/>
      <c r="AN120" s="39"/>
      <c r="AO120" s="98"/>
      <c r="AP120" s="37"/>
      <c r="AQ120" s="42"/>
      <c r="AR120" s="69"/>
      <c r="AS120" s="69"/>
      <c r="AT120" s="69"/>
      <c r="AU120" s="69"/>
      <c r="AW120" s="39"/>
      <c r="AX120" s="98"/>
      <c r="AY120" s="37"/>
      <c r="AZ120" s="10"/>
      <c r="BA120" s="69"/>
      <c r="BB120" s="69"/>
      <c r="BC120" s="69"/>
      <c r="BD120" s="69"/>
      <c r="BF120" s="39"/>
      <c r="BG120" s="98"/>
      <c r="BH120" s="37"/>
      <c r="BI120" s="42"/>
      <c r="BJ120" s="69"/>
      <c r="BK120" s="69"/>
      <c r="BL120" s="69"/>
      <c r="BM120" s="69"/>
      <c r="BN120" s="98"/>
      <c r="BO120" s="98"/>
      <c r="BQ120" s="39"/>
      <c r="BR120" s="98"/>
      <c r="BS120" s="37"/>
      <c r="BT120" s="42"/>
      <c r="BU120" s="69"/>
      <c r="BV120" s="69"/>
      <c r="BW120" s="69"/>
      <c r="BX120" s="69"/>
      <c r="BY120" s="98"/>
      <c r="BZ120" s="98"/>
      <c r="CB120" s="77"/>
      <c r="CF120" s="39"/>
      <c r="CG120" s="98"/>
      <c r="CH120" s="10"/>
      <c r="CI120" s="10"/>
      <c r="CJ120" s="10"/>
      <c r="CK120" s="69"/>
      <c r="CL120" s="69"/>
      <c r="CM120" s="69"/>
      <c r="CO120" s="39"/>
      <c r="CP120" s="98"/>
      <c r="CQ120" s="10"/>
      <c r="CR120" s="10"/>
      <c r="CS120" s="10"/>
      <c r="CT120" s="69"/>
      <c r="CU120" s="69"/>
      <c r="CV120" s="69"/>
    </row>
    <row r="121" spans="1:100" s="45" customFormat="1" ht="15" x14ac:dyDescent="0.15">
      <c r="A121" s="39"/>
      <c r="B121" s="98"/>
      <c r="C121" s="37"/>
      <c r="D121" s="42"/>
      <c r="E121" s="69"/>
      <c r="F121" s="69"/>
      <c r="G121" s="69"/>
      <c r="H121" s="69"/>
      <c r="J121" s="39"/>
      <c r="K121" s="98"/>
      <c r="L121" s="37"/>
      <c r="M121" s="42"/>
      <c r="N121" s="69"/>
      <c r="O121" s="69"/>
      <c r="P121" s="69"/>
      <c r="Q121" s="69"/>
      <c r="S121" s="39"/>
      <c r="T121" s="39"/>
      <c r="U121" s="37"/>
      <c r="V121" s="42"/>
      <c r="W121" s="69"/>
      <c r="X121" s="69"/>
      <c r="Y121" s="69"/>
      <c r="Z121" s="69"/>
      <c r="AA121" s="43"/>
      <c r="AB121" s="43"/>
      <c r="AD121" s="39"/>
      <c r="AE121" s="98"/>
      <c r="AF121" s="37"/>
      <c r="AG121" s="10"/>
      <c r="AH121" s="69"/>
      <c r="AI121" s="69"/>
      <c r="AJ121" s="69"/>
      <c r="AK121" s="69"/>
      <c r="AL121" s="39"/>
      <c r="AN121" s="39"/>
      <c r="AO121" s="98"/>
      <c r="AP121" s="37"/>
      <c r="AQ121" s="42"/>
      <c r="AR121" s="69"/>
      <c r="AS121" s="69"/>
      <c r="AT121" s="69"/>
      <c r="AU121" s="69"/>
      <c r="AW121" s="310" t="s">
        <v>189</v>
      </c>
      <c r="AX121" s="310"/>
      <c r="AY121" s="310"/>
      <c r="AZ121" s="310"/>
      <c r="BA121" s="310"/>
      <c r="BB121" s="310"/>
      <c r="BC121" s="310"/>
      <c r="BD121" s="310"/>
      <c r="BF121" s="39"/>
      <c r="BG121" s="98"/>
      <c r="BH121" s="37"/>
      <c r="BI121" s="42"/>
      <c r="BJ121" s="69"/>
      <c r="BK121" s="69"/>
      <c r="BL121" s="69"/>
      <c r="BM121" s="69"/>
      <c r="BN121" s="98"/>
      <c r="BO121" s="98"/>
      <c r="BQ121" s="39"/>
      <c r="BR121" s="98"/>
      <c r="BS121" s="37"/>
      <c r="BT121" s="42"/>
      <c r="BU121" s="69"/>
      <c r="BV121" s="69"/>
      <c r="BW121" s="69"/>
      <c r="BX121" s="69"/>
      <c r="BY121" s="98"/>
      <c r="BZ121" s="98"/>
      <c r="CB121" s="98"/>
      <c r="CF121" s="39"/>
      <c r="CG121" s="98"/>
      <c r="CH121" s="10"/>
      <c r="CI121" s="10"/>
      <c r="CJ121" s="10"/>
      <c r="CK121" s="69"/>
      <c r="CL121" s="69"/>
      <c r="CM121" s="69"/>
      <c r="CO121" s="39"/>
      <c r="CP121" s="98"/>
      <c r="CQ121" s="10"/>
      <c r="CR121" s="10"/>
      <c r="CS121" s="10"/>
      <c r="CT121" s="69"/>
      <c r="CU121" s="69"/>
      <c r="CV121" s="69"/>
    </row>
    <row r="122" spans="1:100" s="45" customFormat="1" ht="15" x14ac:dyDescent="0.15">
      <c r="A122" s="39"/>
      <c r="B122" s="98"/>
      <c r="C122" s="37"/>
      <c r="D122" s="42"/>
      <c r="E122" s="69"/>
      <c r="F122" s="69"/>
      <c r="G122" s="69"/>
      <c r="H122" s="69"/>
      <c r="J122" s="39"/>
      <c r="K122" s="98"/>
      <c r="L122" s="37"/>
      <c r="M122" s="42"/>
      <c r="N122" s="69"/>
      <c r="O122" s="69"/>
      <c r="P122" s="69"/>
      <c r="Q122" s="69"/>
      <c r="S122" s="39"/>
      <c r="T122" s="39"/>
      <c r="U122" s="37"/>
      <c r="V122" s="42"/>
      <c r="W122" s="69"/>
      <c r="X122" s="69"/>
      <c r="Y122" s="69"/>
      <c r="Z122" s="69"/>
      <c r="AA122" s="43"/>
      <c r="AB122" s="43"/>
      <c r="AD122" s="39"/>
      <c r="AE122" s="98"/>
      <c r="AF122" s="37"/>
      <c r="AG122" s="10"/>
      <c r="AH122" s="69"/>
      <c r="AI122" s="69"/>
      <c r="AJ122" s="69"/>
      <c r="AK122" s="69"/>
      <c r="AL122" s="39"/>
      <c r="AN122" s="39"/>
      <c r="AO122" s="98"/>
      <c r="AP122" s="37"/>
      <c r="AQ122" s="42"/>
      <c r="AR122" s="69"/>
      <c r="AS122" s="69"/>
      <c r="AT122" s="69"/>
      <c r="AU122" s="69"/>
      <c r="AW122" s="39"/>
      <c r="AX122" s="98"/>
      <c r="AY122" s="37"/>
      <c r="AZ122" s="10"/>
      <c r="BA122" s="69"/>
      <c r="BB122" s="69"/>
      <c r="BC122" s="69"/>
      <c r="BD122" s="69"/>
      <c r="BF122" s="39"/>
      <c r="BG122" s="98"/>
      <c r="BH122" s="37"/>
      <c r="BI122" s="42"/>
      <c r="BJ122" s="69"/>
      <c r="BK122" s="69"/>
      <c r="BL122" s="69"/>
      <c r="BM122" s="69"/>
      <c r="BN122" s="98"/>
      <c r="BO122" s="98"/>
      <c r="BQ122" s="39"/>
      <c r="BR122" s="98"/>
      <c r="BS122" s="37"/>
      <c r="BT122" s="42"/>
      <c r="BU122" s="69"/>
      <c r="BV122" s="69"/>
      <c r="BW122" s="69"/>
      <c r="BX122" s="69"/>
      <c r="BY122" s="98"/>
      <c r="BZ122" s="98"/>
      <c r="CB122" s="98"/>
      <c r="CF122" s="39"/>
      <c r="CG122" s="98"/>
      <c r="CH122" s="10"/>
      <c r="CI122" s="10"/>
      <c r="CJ122" s="10"/>
      <c r="CK122" s="69"/>
      <c r="CL122" s="69"/>
      <c r="CM122" s="69"/>
      <c r="CO122" s="39"/>
      <c r="CP122" s="98"/>
      <c r="CQ122" s="10"/>
      <c r="CR122" s="10"/>
      <c r="CS122" s="10"/>
      <c r="CT122" s="69"/>
      <c r="CU122" s="69"/>
      <c r="CV122" s="69"/>
    </row>
    <row r="123" spans="1:100" s="45" customFormat="1" ht="15" x14ac:dyDescent="0.15">
      <c r="A123" s="39"/>
      <c r="B123" s="98"/>
      <c r="C123" s="37"/>
      <c r="D123" s="42"/>
      <c r="E123" s="69"/>
      <c r="F123" s="69"/>
      <c r="G123" s="69"/>
      <c r="H123" s="69"/>
      <c r="J123" s="39"/>
      <c r="K123" s="98"/>
      <c r="L123" s="37"/>
      <c r="M123" s="42"/>
      <c r="N123" s="69"/>
      <c r="O123" s="69"/>
      <c r="P123" s="69"/>
      <c r="Q123" s="69"/>
      <c r="S123" s="39"/>
      <c r="T123" s="39"/>
      <c r="U123" s="37"/>
      <c r="V123" s="42"/>
      <c r="W123" s="69"/>
      <c r="X123" s="69"/>
      <c r="Y123" s="69"/>
      <c r="Z123" s="69"/>
      <c r="AA123" s="43"/>
      <c r="AB123" s="43"/>
      <c r="AD123" s="39"/>
      <c r="AE123" s="98"/>
      <c r="AF123" s="37"/>
      <c r="AG123" s="10"/>
      <c r="AH123" s="69"/>
      <c r="AI123" s="69"/>
      <c r="AJ123" s="69"/>
      <c r="AK123" s="69"/>
      <c r="AL123" s="39"/>
      <c r="AN123" s="39"/>
      <c r="AO123" s="98"/>
      <c r="AP123" s="37"/>
      <c r="AQ123" s="42"/>
      <c r="AR123" s="69"/>
      <c r="AS123" s="69"/>
      <c r="AT123" s="69"/>
      <c r="AU123" s="69"/>
      <c r="AW123" s="39"/>
      <c r="AX123" s="98"/>
      <c r="AY123" s="37"/>
      <c r="AZ123" s="10"/>
      <c r="BA123" s="69"/>
      <c r="BB123" s="69"/>
      <c r="BC123" s="69"/>
      <c r="BD123" s="69"/>
      <c r="BF123" s="39"/>
      <c r="BG123" s="98"/>
      <c r="BH123" s="37"/>
      <c r="BI123" s="42"/>
      <c r="BJ123" s="69"/>
      <c r="BK123" s="69"/>
      <c r="BL123" s="69"/>
      <c r="BM123" s="69"/>
      <c r="BN123" s="98"/>
      <c r="BO123" s="98"/>
      <c r="BQ123" s="39"/>
      <c r="BR123" s="98"/>
      <c r="BS123" s="37"/>
      <c r="BT123" s="42"/>
      <c r="BU123" s="69"/>
      <c r="BV123" s="69"/>
      <c r="BW123" s="69"/>
      <c r="BX123" s="69"/>
      <c r="BY123" s="98"/>
      <c r="BZ123" s="98"/>
      <c r="CB123" s="98"/>
      <c r="CF123" s="39"/>
      <c r="CG123" s="98"/>
      <c r="CH123" s="10"/>
      <c r="CI123" s="10"/>
      <c r="CJ123" s="10"/>
      <c r="CK123" s="69"/>
      <c r="CL123" s="69"/>
      <c r="CM123" s="69"/>
      <c r="CO123" s="39"/>
      <c r="CP123" s="98"/>
      <c r="CQ123" s="10"/>
      <c r="CR123" s="10"/>
      <c r="CS123" s="10"/>
      <c r="CT123" s="69"/>
      <c r="CU123" s="69"/>
      <c r="CV123" s="69"/>
    </row>
    <row r="124" spans="1:100" s="45" customFormat="1" ht="15" x14ac:dyDescent="0.15">
      <c r="A124" s="39"/>
      <c r="B124" s="98"/>
      <c r="C124" s="37"/>
      <c r="D124" s="42"/>
      <c r="E124" s="69"/>
      <c r="F124" s="69"/>
      <c r="G124" s="69"/>
      <c r="H124" s="69"/>
      <c r="J124" s="39"/>
      <c r="K124" s="98"/>
      <c r="L124" s="37"/>
      <c r="M124" s="42"/>
      <c r="N124" s="69"/>
      <c r="O124" s="69"/>
      <c r="P124" s="69"/>
      <c r="Q124" s="69"/>
      <c r="S124" s="39"/>
      <c r="T124" s="39"/>
      <c r="U124" s="37"/>
      <c r="V124" s="42"/>
      <c r="W124" s="69"/>
      <c r="X124" s="69"/>
      <c r="Y124" s="69"/>
      <c r="Z124" s="69"/>
      <c r="AA124" s="43"/>
      <c r="AB124" s="43"/>
      <c r="AD124" s="39"/>
      <c r="AE124" s="98"/>
      <c r="AF124" s="37"/>
      <c r="AG124" s="10"/>
      <c r="AH124" s="69"/>
      <c r="AI124" s="69"/>
      <c r="AJ124" s="69"/>
      <c r="AK124" s="69"/>
      <c r="AL124" s="39"/>
      <c r="AN124" s="39"/>
      <c r="AO124" s="98"/>
      <c r="AP124" s="37"/>
      <c r="AQ124" s="42"/>
      <c r="AR124" s="69"/>
      <c r="AS124" s="69"/>
      <c r="AT124" s="69"/>
      <c r="AU124" s="69"/>
      <c r="AW124" s="39"/>
      <c r="AX124" s="98"/>
      <c r="AY124" s="37"/>
      <c r="AZ124" s="10"/>
      <c r="BA124" s="69"/>
      <c r="BB124" s="69"/>
      <c r="BC124" s="69"/>
      <c r="BD124" s="69"/>
      <c r="BF124" s="39"/>
      <c r="BG124" s="98"/>
      <c r="BH124" s="37"/>
      <c r="BI124" s="42"/>
      <c r="BJ124" s="69"/>
      <c r="BK124" s="69"/>
      <c r="BL124" s="69"/>
      <c r="BM124" s="69"/>
      <c r="BN124" s="98"/>
      <c r="BO124" s="98"/>
      <c r="BQ124" s="39"/>
      <c r="BR124" s="98"/>
      <c r="BS124" s="37"/>
      <c r="BT124" s="42"/>
      <c r="BU124" s="69"/>
      <c r="BV124" s="69"/>
      <c r="BW124" s="69"/>
      <c r="BX124" s="69"/>
      <c r="BY124" s="98"/>
      <c r="BZ124" s="98"/>
      <c r="CB124" s="98"/>
      <c r="CF124" s="39"/>
      <c r="CG124" s="98"/>
      <c r="CH124" s="10"/>
      <c r="CI124" s="10"/>
      <c r="CJ124" s="10"/>
      <c r="CK124" s="69"/>
      <c r="CL124" s="69"/>
      <c r="CM124" s="69"/>
      <c r="CO124" s="39"/>
      <c r="CP124" s="98"/>
      <c r="CQ124" s="10"/>
      <c r="CR124" s="10"/>
      <c r="CS124" s="10"/>
      <c r="CT124" s="69"/>
      <c r="CU124" s="69"/>
      <c r="CV124" s="69"/>
    </row>
    <row r="125" spans="1:100" s="45" customFormat="1" ht="15" x14ac:dyDescent="0.15">
      <c r="A125" s="39"/>
      <c r="B125" s="98"/>
      <c r="C125" s="37"/>
      <c r="D125" s="42"/>
      <c r="E125" s="69"/>
      <c r="F125" s="69"/>
      <c r="G125" s="69"/>
      <c r="H125" s="69"/>
      <c r="J125" s="39"/>
      <c r="K125" s="98"/>
      <c r="L125" s="37"/>
      <c r="M125" s="42"/>
      <c r="N125" s="69"/>
      <c r="O125" s="69"/>
      <c r="P125" s="69"/>
      <c r="Q125" s="69"/>
      <c r="S125" s="39"/>
      <c r="T125" s="39"/>
      <c r="U125" s="37"/>
      <c r="V125" s="42"/>
      <c r="W125" s="69"/>
      <c r="X125" s="69"/>
      <c r="Y125" s="69"/>
      <c r="Z125" s="69"/>
      <c r="AA125" s="43"/>
      <c r="AB125" s="43"/>
      <c r="AD125" s="39"/>
      <c r="AE125" s="98"/>
      <c r="AF125" s="37"/>
      <c r="AG125" s="10"/>
      <c r="AH125" s="69"/>
      <c r="AI125" s="69"/>
      <c r="AJ125" s="69"/>
      <c r="AK125" s="69"/>
      <c r="AL125" s="39"/>
      <c r="AN125" s="39"/>
      <c r="AO125" s="98"/>
      <c r="AP125" s="37"/>
      <c r="AQ125" s="42"/>
      <c r="AR125" s="69"/>
      <c r="AS125" s="69"/>
      <c r="AT125" s="69"/>
      <c r="AU125" s="69"/>
      <c r="AW125" s="39"/>
      <c r="AX125" s="98"/>
      <c r="AY125" s="37"/>
      <c r="AZ125" s="10"/>
      <c r="BA125" s="69"/>
      <c r="BB125" s="69"/>
      <c r="BC125" s="69"/>
      <c r="BD125" s="69"/>
      <c r="BF125" s="39"/>
      <c r="BG125" s="98"/>
      <c r="BH125" s="37"/>
      <c r="BI125" s="42"/>
      <c r="BJ125" s="69"/>
      <c r="BK125" s="69"/>
      <c r="BL125" s="69"/>
      <c r="BM125" s="69"/>
      <c r="BN125" s="98"/>
      <c r="BO125" s="98"/>
      <c r="BQ125" s="39"/>
      <c r="BR125" s="98"/>
      <c r="BS125" s="37"/>
      <c r="BT125" s="42"/>
      <c r="BU125" s="69"/>
      <c r="BV125" s="69"/>
      <c r="BW125" s="69"/>
      <c r="BX125" s="69"/>
      <c r="BY125" s="98"/>
      <c r="BZ125" s="98"/>
      <c r="CB125" s="98"/>
      <c r="CF125" s="39"/>
      <c r="CG125" s="98"/>
      <c r="CH125" s="10"/>
      <c r="CI125" s="10"/>
      <c r="CJ125" s="10"/>
      <c r="CK125" s="69"/>
      <c r="CL125" s="69"/>
      <c r="CM125" s="69"/>
      <c r="CO125" s="39"/>
      <c r="CP125" s="98"/>
      <c r="CQ125" s="10"/>
      <c r="CR125" s="10"/>
      <c r="CS125" s="10"/>
      <c r="CT125" s="69"/>
      <c r="CU125" s="69"/>
      <c r="CV125" s="69"/>
    </row>
    <row r="126" spans="1:100" s="45" customFormat="1" ht="15" x14ac:dyDescent="0.15">
      <c r="A126" s="39"/>
      <c r="B126" s="98"/>
      <c r="C126" s="37"/>
      <c r="D126" s="42"/>
      <c r="E126" s="69"/>
      <c r="F126" s="69"/>
      <c r="G126" s="69"/>
      <c r="H126" s="69"/>
      <c r="J126" s="39"/>
      <c r="K126" s="98"/>
      <c r="L126" s="37"/>
      <c r="M126" s="42"/>
      <c r="N126" s="69"/>
      <c r="O126" s="69"/>
      <c r="P126" s="69"/>
      <c r="Q126" s="69"/>
      <c r="S126" s="39"/>
      <c r="T126" s="39"/>
      <c r="U126" s="37"/>
      <c r="V126" s="42"/>
      <c r="W126" s="69"/>
      <c r="X126" s="69"/>
      <c r="Y126" s="69"/>
      <c r="Z126" s="69"/>
      <c r="AA126" s="43"/>
      <c r="AB126" s="43"/>
      <c r="AD126" s="39"/>
      <c r="AE126" s="98"/>
      <c r="AF126" s="37"/>
      <c r="AG126" s="10"/>
      <c r="AH126" s="69"/>
      <c r="AI126" s="69"/>
      <c r="AJ126" s="69"/>
      <c r="AK126" s="69"/>
      <c r="AL126" s="39"/>
      <c r="AN126" s="39"/>
      <c r="AO126" s="98"/>
      <c r="AP126" s="37"/>
      <c r="AQ126" s="42"/>
      <c r="AR126" s="69"/>
      <c r="AS126" s="69"/>
      <c r="AT126" s="69"/>
      <c r="AU126" s="69"/>
      <c r="AW126" s="39"/>
      <c r="AX126" s="98"/>
      <c r="AY126" s="37"/>
      <c r="AZ126" s="10"/>
      <c r="BA126" s="69"/>
      <c r="BB126" s="69"/>
      <c r="BC126" s="69"/>
      <c r="BD126" s="69"/>
      <c r="BF126" s="39"/>
      <c r="BG126" s="98"/>
      <c r="BH126" s="37"/>
      <c r="BI126" s="42"/>
      <c r="BJ126" s="69"/>
      <c r="BK126" s="69"/>
      <c r="BL126" s="69"/>
      <c r="BM126" s="69"/>
      <c r="BN126" s="98"/>
      <c r="BO126" s="98"/>
      <c r="BQ126" s="39"/>
      <c r="BR126" s="98"/>
      <c r="BS126" s="37"/>
      <c r="BT126" s="42"/>
      <c r="BU126" s="69"/>
      <c r="BV126" s="69"/>
      <c r="BW126" s="69"/>
      <c r="BX126" s="69"/>
      <c r="BY126" s="98"/>
      <c r="BZ126" s="98"/>
      <c r="CB126" s="98"/>
      <c r="CF126" s="39"/>
      <c r="CG126" s="98"/>
      <c r="CH126" s="10"/>
      <c r="CI126" s="10"/>
      <c r="CJ126" s="10"/>
      <c r="CK126" s="69"/>
      <c r="CL126" s="69"/>
      <c r="CM126" s="69"/>
      <c r="CO126" s="39"/>
      <c r="CP126" s="98"/>
      <c r="CQ126" s="10"/>
      <c r="CR126" s="10"/>
      <c r="CS126" s="10"/>
      <c r="CT126" s="69"/>
      <c r="CU126" s="69"/>
      <c r="CV126" s="69"/>
    </row>
    <row r="127" spans="1:100" s="45" customFormat="1" ht="15" x14ac:dyDescent="0.15">
      <c r="A127" s="39"/>
      <c r="B127" s="98"/>
      <c r="C127" s="37"/>
      <c r="D127" s="42"/>
      <c r="E127" s="69"/>
      <c r="F127" s="69"/>
      <c r="G127" s="69"/>
      <c r="H127" s="69"/>
      <c r="J127" s="39"/>
      <c r="K127" s="98"/>
      <c r="L127" s="37"/>
      <c r="M127" s="42"/>
      <c r="N127" s="69"/>
      <c r="O127" s="69"/>
      <c r="P127" s="69"/>
      <c r="Q127" s="69"/>
      <c r="S127" s="39"/>
      <c r="T127" s="39"/>
      <c r="U127" s="37"/>
      <c r="V127" s="42"/>
      <c r="W127" s="69"/>
      <c r="X127" s="69"/>
      <c r="Y127" s="69"/>
      <c r="Z127" s="69"/>
      <c r="AA127" s="43"/>
      <c r="AB127" s="43"/>
      <c r="AD127" s="39"/>
      <c r="AE127" s="98"/>
      <c r="AF127" s="37"/>
      <c r="AG127" s="10"/>
      <c r="AH127" s="69"/>
      <c r="AI127" s="69"/>
      <c r="AJ127" s="69"/>
      <c r="AK127" s="69"/>
      <c r="AL127" s="39"/>
      <c r="AN127" s="39"/>
      <c r="AO127" s="98"/>
      <c r="AP127" s="37"/>
      <c r="AQ127" s="42"/>
      <c r="AR127" s="69"/>
      <c r="AS127" s="69"/>
      <c r="AT127" s="69"/>
      <c r="AU127" s="69"/>
      <c r="AW127" s="39"/>
      <c r="AX127" s="98"/>
      <c r="AY127" s="37"/>
      <c r="AZ127" s="10"/>
      <c r="BA127" s="69"/>
      <c r="BB127" s="69"/>
      <c r="BC127" s="69"/>
      <c r="BD127" s="69"/>
      <c r="BF127" s="39"/>
      <c r="BG127" s="98"/>
      <c r="BH127" s="37"/>
      <c r="BI127" s="42"/>
      <c r="BJ127" s="69"/>
      <c r="BK127" s="69"/>
      <c r="BL127" s="69"/>
      <c r="BM127" s="69"/>
      <c r="BN127" s="98"/>
      <c r="BO127" s="98"/>
      <c r="BQ127" s="39"/>
      <c r="BR127" s="98"/>
      <c r="BS127" s="37"/>
      <c r="BT127" s="42"/>
      <c r="BU127" s="69"/>
      <c r="BV127" s="69"/>
      <c r="BW127" s="69"/>
      <c r="BX127" s="69"/>
      <c r="BY127" s="98"/>
      <c r="BZ127" s="98"/>
      <c r="CB127" s="98"/>
      <c r="CF127" s="39"/>
      <c r="CG127" s="98"/>
      <c r="CH127" s="10"/>
      <c r="CI127" s="10"/>
      <c r="CJ127" s="10"/>
      <c r="CK127" s="69"/>
      <c r="CL127" s="69"/>
      <c r="CM127" s="69"/>
      <c r="CO127" s="39"/>
      <c r="CP127" s="98"/>
      <c r="CQ127" s="10"/>
      <c r="CR127" s="10"/>
      <c r="CS127" s="10"/>
      <c r="CT127" s="69"/>
      <c r="CU127" s="69"/>
      <c r="CV127" s="69"/>
    </row>
    <row r="128" spans="1:100" s="45" customFormat="1" ht="15" x14ac:dyDescent="0.15">
      <c r="A128" s="39"/>
      <c r="B128" s="98"/>
      <c r="C128" s="37"/>
      <c r="D128" s="42"/>
      <c r="E128" s="69"/>
      <c r="F128" s="69"/>
      <c r="G128" s="69"/>
      <c r="H128" s="69"/>
      <c r="J128" s="39"/>
      <c r="K128" s="98"/>
      <c r="L128" s="37"/>
      <c r="M128" s="42"/>
      <c r="N128" s="69"/>
      <c r="O128" s="69"/>
      <c r="P128" s="69"/>
      <c r="Q128" s="69"/>
      <c r="S128" s="39"/>
      <c r="T128" s="39"/>
      <c r="U128" s="37"/>
      <c r="V128" s="42"/>
      <c r="W128" s="69"/>
      <c r="X128" s="69"/>
      <c r="Y128" s="69"/>
      <c r="Z128" s="69"/>
      <c r="AA128" s="43"/>
      <c r="AB128" s="43"/>
      <c r="AD128" s="39"/>
      <c r="AE128" s="98"/>
      <c r="AF128" s="37"/>
      <c r="AG128" s="10"/>
      <c r="AH128" s="69"/>
      <c r="AI128" s="69"/>
      <c r="AJ128" s="69"/>
      <c r="AK128" s="69"/>
      <c r="AL128" s="39"/>
      <c r="AN128" s="39"/>
      <c r="AO128" s="98"/>
      <c r="AP128" s="37"/>
      <c r="AQ128" s="42"/>
      <c r="AR128" s="69"/>
      <c r="AS128" s="69"/>
      <c r="AT128" s="69"/>
      <c r="AU128" s="69"/>
      <c r="AW128" s="39"/>
      <c r="AX128" s="98"/>
      <c r="AY128" s="37"/>
      <c r="AZ128" s="10"/>
      <c r="BA128" s="69"/>
      <c r="BB128" s="69"/>
      <c r="BC128" s="69"/>
      <c r="BD128" s="69"/>
      <c r="BF128" s="39"/>
      <c r="BG128" s="98"/>
      <c r="BH128" s="37"/>
      <c r="BI128" s="42"/>
      <c r="BJ128" s="69"/>
      <c r="BK128" s="69"/>
      <c r="BL128" s="69"/>
      <c r="BM128" s="69"/>
      <c r="BN128" s="98"/>
      <c r="BO128" s="98"/>
      <c r="BQ128" s="39"/>
      <c r="BR128" s="98"/>
      <c r="BS128" s="37"/>
      <c r="BT128" s="42"/>
      <c r="BU128" s="69"/>
      <c r="BV128" s="69"/>
      <c r="BW128" s="69"/>
      <c r="BX128" s="69"/>
      <c r="BY128" s="98"/>
      <c r="BZ128" s="98"/>
      <c r="CB128" s="98"/>
      <c r="CF128" s="39"/>
      <c r="CG128" s="98"/>
      <c r="CH128" s="10"/>
      <c r="CI128" s="10"/>
      <c r="CJ128" s="10"/>
      <c r="CK128" s="69"/>
      <c r="CL128" s="69"/>
      <c r="CM128" s="69"/>
      <c r="CO128" s="39"/>
      <c r="CP128" s="98"/>
      <c r="CQ128" s="10"/>
      <c r="CR128" s="10"/>
      <c r="CS128" s="10"/>
      <c r="CT128" s="69"/>
      <c r="CU128" s="69"/>
      <c r="CV128" s="69"/>
    </row>
    <row r="129" spans="1:100" s="45" customFormat="1" ht="15" x14ac:dyDescent="0.15">
      <c r="A129" s="39"/>
      <c r="B129" s="98"/>
      <c r="C129" s="37"/>
      <c r="D129" s="42"/>
      <c r="E129" s="69"/>
      <c r="F129" s="69"/>
      <c r="G129" s="69"/>
      <c r="H129" s="69"/>
      <c r="J129" s="39"/>
      <c r="K129" s="98"/>
      <c r="L129" s="37"/>
      <c r="M129" s="42"/>
      <c r="N129" s="69"/>
      <c r="O129" s="69"/>
      <c r="P129" s="69"/>
      <c r="Q129" s="69"/>
      <c r="S129" s="39"/>
      <c r="T129" s="39"/>
      <c r="U129" s="37"/>
      <c r="V129" s="42"/>
      <c r="W129" s="69"/>
      <c r="X129" s="69"/>
      <c r="Y129" s="69"/>
      <c r="Z129" s="69"/>
      <c r="AA129" s="43"/>
      <c r="AB129" s="43"/>
      <c r="AD129" s="39"/>
      <c r="AE129" s="98"/>
      <c r="AF129" s="37"/>
      <c r="AG129" s="10"/>
      <c r="AH129" s="69"/>
      <c r="AI129" s="69"/>
      <c r="AJ129" s="69"/>
      <c r="AK129" s="69"/>
      <c r="AL129" s="39"/>
      <c r="AN129" s="39"/>
      <c r="AO129" s="98"/>
      <c r="AP129" s="37"/>
      <c r="AQ129" s="42"/>
      <c r="AR129" s="69"/>
      <c r="AS129" s="69"/>
      <c r="AT129" s="69"/>
      <c r="AU129" s="69"/>
      <c r="AW129" s="39"/>
      <c r="AX129" s="98"/>
      <c r="AY129" s="37"/>
      <c r="AZ129" s="10"/>
      <c r="BA129" s="69"/>
      <c r="BB129" s="69"/>
      <c r="BC129" s="69"/>
      <c r="BD129" s="69"/>
      <c r="BF129" s="39"/>
      <c r="BG129" s="98"/>
      <c r="BH129" s="37"/>
      <c r="BI129" s="42"/>
      <c r="BJ129" s="69"/>
      <c r="BK129" s="69"/>
      <c r="BL129" s="69"/>
      <c r="BM129" s="69"/>
      <c r="BN129" s="98"/>
      <c r="BO129" s="98"/>
      <c r="BQ129" s="39"/>
      <c r="BR129" s="98"/>
      <c r="BS129" s="37"/>
      <c r="BT129" s="42"/>
      <c r="BU129" s="69"/>
      <c r="BV129" s="69"/>
      <c r="BW129" s="69"/>
      <c r="BX129" s="69"/>
      <c r="BY129" s="98"/>
      <c r="BZ129" s="98"/>
      <c r="CB129" s="98"/>
      <c r="CF129" s="39"/>
      <c r="CG129" s="98"/>
      <c r="CH129" s="10"/>
      <c r="CI129" s="10"/>
      <c r="CJ129" s="10"/>
      <c r="CK129" s="69"/>
      <c r="CL129" s="69"/>
      <c r="CM129" s="69"/>
      <c r="CO129" s="39"/>
      <c r="CP129" s="98"/>
      <c r="CQ129" s="10"/>
      <c r="CR129" s="10"/>
      <c r="CS129" s="10"/>
      <c r="CT129" s="69"/>
      <c r="CU129" s="69"/>
      <c r="CV129" s="69"/>
    </row>
    <row r="130" spans="1:100" s="45" customFormat="1" ht="15" x14ac:dyDescent="0.15">
      <c r="A130" s="39"/>
      <c r="B130" s="98"/>
      <c r="C130" s="37"/>
      <c r="D130" s="42"/>
      <c r="E130" s="69"/>
      <c r="F130" s="69"/>
      <c r="G130" s="69"/>
      <c r="H130" s="69"/>
      <c r="J130" s="39"/>
      <c r="K130" s="98"/>
      <c r="L130" s="37"/>
      <c r="M130" s="42"/>
      <c r="N130" s="69"/>
      <c r="O130" s="69"/>
      <c r="P130" s="69"/>
      <c r="Q130" s="69"/>
      <c r="S130" s="39"/>
      <c r="T130" s="39"/>
      <c r="U130" s="37"/>
      <c r="V130" s="42"/>
      <c r="W130" s="69"/>
      <c r="X130" s="69"/>
      <c r="Y130" s="69"/>
      <c r="Z130" s="69"/>
      <c r="AA130" s="43"/>
      <c r="AB130" s="43"/>
      <c r="AD130" s="39"/>
      <c r="AE130" s="98"/>
      <c r="AF130" s="37"/>
      <c r="AG130" s="10"/>
      <c r="AH130" s="69"/>
      <c r="AI130" s="69"/>
      <c r="AJ130" s="69"/>
      <c r="AK130" s="69"/>
      <c r="AL130" s="39"/>
      <c r="AN130" s="39"/>
      <c r="AO130" s="98"/>
      <c r="AP130" s="37"/>
      <c r="AQ130" s="42"/>
      <c r="AR130" s="69"/>
      <c r="AS130" s="69"/>
      <c r="AT130" s="69"/>
      <c r="AU130" s="69"/>
      <c r="AW130" s="39"/>
      <c r="AX130" s="98"/>
      <c r="AY130" s="37"/>
      <c r="AZ130" s="10"/>
      <c r="BA130" s="69"/>
      <c r="BB130" s="69"/>
      <c r="BC130" s="69"/>
      <c r="BD130" s="69"/>
      <c r="BF130" s="39"/>
      <c r="BG130" s="98"/>
      <c r="BH130" s="37"/>
      <c r="BI130" s="42"/>
      <c r="BJ130" s="69"/>
      <c r="BK130" s="69"/>
      <c r="BL130" s="69"/>
      <c r="BM130" s="69"/>
      <c r="BN130" s="98"/>
      <c r="BO130" s="98"/>
      <c r="BQ130" s="39"/>
      <c r="BR130" s="98"/>
      <c r="BS130" s="37"/>
      <c r="BT130" s="42"/>
      <c r="BU130" s="69"/>
      <c r="BV130" s="69"/>
      <c r="BW130" s="69"/>
      <c r="BX130" s="69"/>
      <c r="BY130" s="98"/>
      <c r="BZ130" s="98"/>
      <c r="CB130" s="98"/>
      <c r="CF130" s="39"/>
      <c r="CG130" s="98"/>
      <c r="CH130" s="10"/>
      <c r="CI130" s="10"/>
      <c r="CJ130" s="10"/>
      <c r="CK130" s="69"/>
      <c r="CL130" s="69"/>
      <c r="CM130" s="69"/>
      <c r="CO130" s="39"/>
      <c r="CP130" s="98"/>
      <c r="CQ130" s="10"/>
      <c r="CR130" s="10"/>
      <c r="CS130" s="10"/>
      <c r="CT130" s="69"/>
      <c r="CU130" s="69"/>
      <c r="CV130" s="69"/>
    </row>
    <row r="131" spans="1:100" s="45" customFormat="1" ht="15" x14ac:dyDescent="0.15">
      <c r="A131" s="39"/>
      <c r="B131" s="98"/>
      <c r="C131" s="37"/>
      <c r="D131" s="42"/>
      <c r="E131" s="69"/>
      <c r="F131" s="69"/>
      <c r="G131" s="69"/>
      <c r="H131" s="69"/>
      <c r="J131" s="39"/>
      <c r="K131" s="98"/>
      <c r="L131" s="37"/>
      <c r="M131" s="42"/>
      <c r="N131" s="69"/>
      <c r="O131" s="69"/>
      <c r="P131" s="69"/>
      <c r="Q131" s="69"/>
      <c r="S131" s="39"/>
      <c r="T131" s="39"/>
      <c r="U131" s="37"/>
      <c r="V131" s="42"/>
      <c r="W131" s="69"/>
      <c r="X131" s="69"/>
      <c r="Y131" s="69"/>
      <c r="Z131" s="69"/>
      <c r="AA131" s="43"/>
      <c r="AB131" s="43"/>
      <c r="AD131" s="39"/>
      <c r="AE131" s="98"/>
      <c r="AF131" s="37"/>
      <c r="AG131" s="10"/>
      <c r="AH131" s="69"/>
      <c r="AI131" s="69"/>
      <c r="AJ131" s="69"/>
      <c r="AK131" s="69"/>
      <c r="AL131" s="39"/>
      <c r="AN131" s="39"/>
      <c r="AO131" s="98"/>
      <c r="AP131" s="37"/>
      <c r="AQ131" s="42"/>
      <c r="AR131" s="69"/>
      <c r="AS131" s="69"/>
      <c r="AT131" s="69"/>
      <c r="AU131" s="69"/>
      <c r="AW131" s="39"/>
      <c r="AX131" s="98"/>
      <c r="AY131" s="37"/>
      <c r="AZ131" s="10"/>
      <c r="BA131" s="69"/>
      <c r="BB131" s="69"/>
      <c r="BC131" s="69"/>
      <c r="BD131" s="69"/>
      <c r="BF131" s="39"/>
      <c r="BG131" s="98"/>
      <c r="BH131" s="37"/>
      <c r="BI131" s="42"/>
      <c r="BJ131" s="69"/>
      <c r="BK131" s="69"/>
      <c r="BL131" s="69"/>
      <c r="BM131" s="69"/>
      <c r="BN131" s="98"/>
      <c r="BO131" s="98"/>
      <c r="BQ131" s="39"/>
      <c r="BR131" s="98"/>
      <c r="BS131" s="37"/>
      <c r="BT131" s="42"/>
      <c r="BU131" s="69"/>
      <c r="BV131" s="69"/>
      <c r="BW131" s="69"/>
      <c r="BX131" s="69"/>
      <c r="BY131" s="98"/>
      <c r="BZ131" s="98"/>
      <c r="CB131" s="98"/>
      <c r="CF131" s="39"/>
      <c r="CG131" s="98"/>
      <c r="CH131" s="10"/>
      <c r="CI131" s="10"/>
      <c r="CJ131" s="10"/>
      <c r="CK131" s="69"/>
      <c r="CL131" s="69"/>
      <c r="CM131" s="69"/>
      <c r="CO131" s="39"/>
      <c r="CP131" s="98"/>
      <c r="CQ131" s="10"/>
      <c r="CR131" s="10"/>
      <c r="CS131" s="10"/>
      <c r="CT131" s="69"/>
      <c r="CU131" s="69"/>
      <c r="CV131" s="69"/>
    </row>
    <row r="132" spans="1:100" s="45" customFormat="1" ht="15" x14ac:dyDescent="0.15">
      <c r="A132" s="39"/>
      <c r="B132" s="98"/>
      <c r="C132" s="37"/>
      <c r="D132" s="42"/>
      <c r="E132" s="69"/>
      <c r="F132" s="69"/>
      <c r="G132" s="69"/>
      <c r="H132" s="69"/>
      <c r="J132" s="39"/>
      <c r="K132" s="98"/>
      <c r="L132" s="37"/>
      <c r="M132" s="42"/>
      <c r="N132" s="69"/>
      <c r="O132" s="69"/>
      <c r="P132" s="69"/>
      <c r="Q132" s="69"/>
      <c r="S132" s="39"/>
      <c r="T132" s="39"/>
      <c r="U132" s="37"/>
      <c r="V132" s="42"/>
      <c r="W132" s="69"/>
      <c r="X132" s="69"/>
      <c r="Y132" s="69"/>
      <c r="Z132" s="69"/>
      <c r="AA132" s="43"/>
      <c r="AB132" s="43"/>
      <c r="AD132" s="39"/>
      <c r="AE132" s="98"/>
      <c r="AF132" s="37"/>
      <c r="AG132" s="10"/>
      <c r="AH132" s="69"/>
      <c r="AI132" s="69"/>
      <c r="AJ132" s="69"/>
      <c r="AK132" s="69"/>
      <c r="AL132" s="39"/>
      <c r="AN132" s="39"/>
      <c r="AO132" s="98"/>
      <c r="AP132" s="37"/>
      <c r="AQ132" s="42"/>
      <c r="AR132" s="69"/>
      <c r="AS132" s="69"/>
      <c r="AT132" s="69"/>
      <c r="AU132" s="69"/>
      <c r="AW132" s="39"/>
      <c r="AX132" s="98"/>
      <c r="AY132" s="37"/>
      <c r="AZ132" s="10"/>
      <c r="BA132" s="69"/>
      <c r="BB132" s="69"/>
      <c r="BC132" s="69"/>
      <c r="BD132" s="69"/>
      <c r="BF132" s="39"/>
      <c r="BG132" s="98"/>
      <c r="BH132" s="37"/>
      <c r="BI132" s="42"/>
      <c r="BJ132" s="69"/>
      <c r="BK132" s="69"/>
      <c r="BL132" s="69"/>
      <c r="BM132" s="69"/>
      <c r="BN132" s="98"/>
      <c r="BO132" s="98"/>
      <c r="BQ132" s="39"/>
      <c r="BR132" s="98"/>
      <c r="BS132" s="37"/>
      <c r="BT132" s="42"/>
      <c r="BU132" s="69"/>
      <c r="BV132" s="69"/>
      <c r="BW132" s="69"/>
      <c r="BX132" s="69"/>
      <c r="BY132" s="98"/>
      <c r="BZ132" s="98"/>
      <c r="CB132" s="98"/>
      <c r="CF132" s="39"/>
      <c r="CG132" s="98"/>
      <c r="CH132" s="10"/>
      <c r="CI132" s="10"/>
      <c r="CJ132" s="10"/>
      <c r="CK132" s="69"/>
      <c r="CL132" s="69"/>
      <c r="CM132" s="69"/>
      <c r="CO132" s="39"/>
      <c r="CP132" s="98"/>
      <c r="CQ132" s="10"/>
      <c r="CR132" s="10"/>
      <c r="CS132" s="10"/>
      <c r="CT132" s="69"/>
      <c r="CU132" s="69"/>
      <c r="CV132" s="69"/>
    </row>
    <row r="133" spans="1:100" s="45" customFormat="1" ht="15" x14ac:dyDescent="0.15">
      <c r="A133" s="39"/>
      <c r="B133" s="98"/>
      <c r="C133" s="37"/>
      <c r="D133" s="42"/>
      <c r="E133" s="69"/>
      <c r="F133" s="69"/>
      <c r="G133" s="69"/>
      <c r="H133" s="69"/>
      <c r="J133" s="39"/>
      <c r="K133" s="98"/>
      <c r="L133" s="37"/>
      <c r="M133" s="42"/>
      <c r="N133" s="69"/>
      <c r="O133" s="69"/>
      <c r="P133" s="69"/>
      <c r="Q133" s="69"/>
      <c r="S133" s="39"/>
      <c r="T133" s="39"/>
      <c r="U133" s="37"/>
      <c r="V133" s="42"/>
      <c r="W133" s="69"/>
      <c r="X133" s="69"/>
      <c r="Y133" s="69"/>
      <c r="Z133" s="69"/>
      <c r="AA133" s="43"/>
      <c r="AB133" s="43"/>
      <c r="AD133" s="39"/>
      <c r="AE133" s="98"/>
      <c r="AF133" s="37"/>
      <c r="AG133" s="10"/>
      <c r="AH133" s="69"/>
      <c r="AI133" s="69"/>
      <c r="AJ133" s="69"/>
      <c r="AK133" s="69"/>
      <c r="AL133" s="39"/>
      <c r="AN133" s="39"/>
      <c r="AO133" s="98"/>
      <c r="AP133" s="37"/>
      <c r="AQ133" s="42"/>
      <c r="AR133" s="69"/>
      <c r="AS133" s="69"/>
      <c r="AT133" s="69"/>
      <c r="AU133" s="69"/>
      <c r="AW133" s="39"/>
      <c r="AX133" s="98"/>
      <c r="AY133" s="37"/>
      <c r="AZ133" s="10"/>
      <c r="BA133" s="69"/>
      <c r="BB133" s="69"/>
      <c r="BC133" s="69"/>
      <c r="BD133" s="69"/>
      <c r="BF133" s="39"/>
      <c r="BG133" s="98"/>
      <c r="BH133" s="37"/>
      <c r="BI133" s="42"/>
      <c r="BJ133" s="69"/>
      <c r="BK133" s="69"/>
      <c r="BL133" s="69"/>
      <c r="BM133" s="69"/>
      <c r="BN133" s="98"/>
      <c r="BO133" s="98"/>
      <c r="BQ133" s="39"/>
      <c r="BR133" s="98"/>
      <c r="BS133" s="37"/>
      <c r="BT133" s="42"/>
      <c r="BU133" s="69"/>
      <c r="BV133" s="69"/>
      <c r="BW133" s="69"/>
      <c r="BX133" s="69"/>
      <c r="BY133" s="98"/>
      <c r="BZ133" s="98"/>
      <c r="CB133" s="98"/>
      <c r="CF133" s="39"/>
      <c r="CG133" s="98"/>
      <c r="CH133" s="10"/>
      <c r="CI133" s="10"/>
      <c r="CJ133" s="10"/>
      <c r="CK133" s="69"/>
      <c r="CL133" s="69"/>
      <c r="CM133" s="69"/>
      <c r="CO133" s="39"/>
      <c r="CP133" s="98"/>
      <c r="CQ133" s="10"/>
      <c r="CR133" s="10"/>
      <c r="CS133" s="10"/>
      <c r="CT133" s="69"/>
      <c r="CU133" s="69"/>
      <c r="CV133" s="69"/>
    </row>
    <row r="134" spans="1:100" s="45" customFormat="1" ht="15" x14ac:dyDescent="0.15">
      <c r="A134" s="39"/>
      <c r="B134" s="98"/>
      <c r="C134" s="37"/>
      <c r="D134" s="42"/>
      <c r="E134" s="69"/>
      <c r="F134" s="69"/>
      <c r="G134" s="69"/>
      <c r="H134" s="69"/>
      <c r="J134" s="39"/>
      <c r="K134" s="98"/>
      <c r="L134" s="37"/>
      <c r="M134" s="42"/>
      <c r="N134" s="69"/>
      <c r="O134" s="69"/>
      <c r="P134" s="69"/>
      <c r="Q134" s="69"/>
      <c r="S134" s="39"/>
      <c r="T134" s="39"/>
      <c r="U134" s="37"/>
      <c r="V134" s="42"/>
      <c r="W134" s="69"/>
      <c r="X134" s="69"/>
      <c r="Y134" s="69"/>
      <c r="Z134" s="69"/>
      <c r="AA134" s="43"/>
      <c r="AB134" s="43"/>
      <c r="AD134" s="39"/>
      <c r="AE134" s="98"/>
      <c r="AF134" s="37"/>
      <c r="AG134" s="10"/>
      <c r="AH134" s="69"/>
      <c r="AI134" s="69"/>
      <c r="AJ134" s="69"/>
      <c r="AK134" s="69"/>
      <c r="AL134" s="39"/>
      <c r="AN134" s="39"/>
      <c r="AO134" s="98"/>
      <c r="AP134" s="37"/>
      <c r="AQ134" s="42"/>
      <c r="AR134" s="69"/>
      <c r="AS134" s="69"/>
      <c r="AT134" s="69"/>
      <c r="AU134" s="69"/>
      <c r="AW134" s="39"/>
      <c r="AX134" s="98"/>
      <c r="AY134" s="37"/>
      <c r="AZ134" s="10"/>
      <c r="BA134" s="69"/>
      <c r="BB134" s="69"/>
      <c r="BC134" s="69"/>
      <c r="BD134" s="69"/>
      <c r="BF134" s="39"/>
      <c r="BG134" s="98"/>
      <c r="BH134" s="37"/>
      <c r="BI134" s="42"/>
      <c r="BJ134" s="69"/>
      <c r="BK134" s="69"/>
      <c r="BL134" s="69"/>
      <c r="BM134" s="69"/>
      <c r="BN134" s="98"/>
      <c r="BO134" s="98"/>
      <c r="BQ134" s="39"/>
      <c r="BR134" s="98"/>
      <c r="BS134" s="37"/>
      <c r="BT134" s="42"/>
      <c r="BU134" s="69"/>
      <c r="BV134" s="69"/>
      <c r="BW134" s="69"/>
      <c r="BX134" s="69"/>
      <c r="BY134" s="98"/>
      <c r="BZ134" s="98"/>
      <c r="CB134" s="98"/>
      <c r="CF134" s="39"/>
      <c r="CG134" s="98"/>
      <c r="CH134" s="10"/>
      <c r="CI134" s="10"/>
      <c r="CJ134" s="10"/>
      <c r="CK134" s="69"/>
      <c r="CL134" s="69"/>
      <c r="CM134" s="69"/>
      <c r="CO134" s="39"/>
      <c r="CP134" s="98"/>
      <c r="CQ134" s="10"/>
      <c r="CR134" s="10"/>
      <c r="CS134" s="10"/>
      <c r="CT134" s="69"/>
      <c r="CU134" s="69"/>
      <c r="CV134" s="69"/>
    </row>
    <row r="135" spans="1:100" s="45" customFormat="1" ht="15" x14ac:dyDescent="0.15">
      <c r="A135" s="39"/>
      <c r="B135" s="98"/>
      <c r="C135" s="37"/>
      <c r="D135" s="42"/>
      <c r="E135" s="69"/>
      <c r="F135" s="69"/>
      <c r="G135" s="69"/>
      <c r="H135" s="69"/>
      <c r="J135" s="39"/>
      <c r="K135" s="98"/>
      <c r="L135" s="37"/>
      <c r="M135" s="42"/>
      <c r="N135" s="69"/>
      <c r="O135" s="69"/>
      <c r="P135" s="69"/>
      <c r="Q135" s="69"/>
      <c r="S135" s="39"/>
      <c r="T135" s="39"/>
      <c r="U135" s="37"/>
      <c r="V135" s="42"/>
      <c r="W135" s="69"/>
      <c r="X135" s="69"/>
      <c r="Y135" s="69"/>
      <c r="Z135" s="69"/>
      <c r="AA135" s="43"/>
      <c r="AB135" s="43"/>
      <c r="AD135" s="39"/>
      <c r="AE135" s="98"/>
      <c r="AF135" s="37"/>
      <c r="AG135" s="10"/>
      <c r="AH135" s="69"/>
      <c r="AI135" s="69"/>
      <c r="AJ135" s="69"/>
      <c r="AK135" s="69"/>
      <c r="AL135" s="39"/>
      <c r="AN135" s="39"/>
      <c r="AO135" s="98"/>
      <c r="AP135" s="37"/>
      <c r="AQ135" s="42"/>
      <c r="AR135" s="69"/>
      <c r="AS135" s="69"/>
      <c r="AT135" s="69"/>
      <c r="AU135" s="69"/>
      <c r="AW135" s="39"/>
      <c r="AX135" s="98"/>
      <c r="AY135" s="37"/>
      <c r="AZ135" s="10"/>
      <c r="BA135" s="69"/>
      <c r="BB135" s="69"/>
      <c r="BC135" s="69"/>
      <c r="BD135" s="69"/>
      <c r="BF135" s="39"/>
      <c r="BG135" s="98"/>
      <c r="BH135" s="37"/>
      <c r="BI135" s="42"/>
      <c r="BJ135" s="69"/>
      <c r="BK135" s="69"/>
      <c r="BL135" s="69"/>
      <c r="BM135" s="69"/>
      <c r="BN135" s="98"/>
      <c r="BO135" s="98"/>
      <c r="BQ135" s="39"/>
      <c r="BR135" s="98"/>
      <c r="BS135" s="37"/>
      <c r="BT135" s="42"/>
      <c r="BU135" s="69"/>
      <c r="BV135" s="69"/>
      <c r="BW135" s="69"/>
      <c r="BX135" s="69"/>
      <c r="BY135" s="98"/>
      <c r="BZ135" s="98"/>
      <c r="CB135" s="98"/>
      <c r="CF135" s="39"/>
      <c r="CG135" s="98"/>
      <c r="CH135" s="10"/>
      <c r="CI135" s="10"/>
      <c r="CJ135" s="10"/>
      <c r="CK135" s="69"/>
      <c r="CL135" s="69"/>
      <c r="CM135" s="69"/>
      <c r="CO135" s="39"/>
      <c r="CP135" s="98"/>
      <c r="CQ135" s="10"/>
      <c r="CR135" s="10"/>
      <c r="CS135" s="10"/>
      <c r="CT135" s="69"/>
      <c r="CU135" s="69"/>
      <c r="CV135" s="69"/>
    </row>
    <row r="136" spans="1:100" s="45" customFormat="1" ht="15" x14ac:dyDescent="0.15">
      <c r="A136" s="39"/>
      <c r="B136" s="98"/>
      <c r="C136" s="37"/>
      <c r="D136" s="42"/>
      <c r="E136" s="69"/>
      <c r="F136" s="69"/>
      <c r="G136" s="69"/>
      <c r="H136" s="69"/>
      <c r="J136" s="39"/>
      <c r="K136" s="98"/>
      <c r="L136" s="37"/>
      <c r="M136" s="42"/>
      <c r="N136" s="69"/>
      <c r="O136" s="69"/>
      <c r="P136" s="69"/>
      <c r="Q136" s="69"/>
      <c r="S136" s="39"/>
      <c r="T136" s="39"/>
      <c r="U136" s="37"/>
      <c r="V136" s="42"/>
      <c r="W136" s="69"/>
      <c r="X136" s="69"/>
      <c r="Y136" s="69"/>
      <c r="Z136" s="69"/>
      <c r="AA136" s="43"/>
      <c r="AB136" s="43"/>
      <c r="AD136" s="39"/>
      <c r="AE136" s="98"/>
      <c r="AF136" s="37"/>
      <c r="AG136" s="10"/>
      <c r="AH136" s="69"/>
      <c r="AI136" s="69"/>
      <c r="AJ136" s="69"/>
      <c r="AK136" s="69"/>
      <c r="AL136" s="39"/>
      <c r="AN136" s="39"/>
      <c r="AO136" s="98"/>
      <c r="AP136" s="37"/>
      <c r="AQ136" s="42"/>
      <c r="AR136" s="69"/>
      <c r="AS136" s="69"/>
      <c r="AT136" s="69"/>
      <c r="AU136" s="69"/>
      <c r="AW136" s="39"/>
      <c r="AX136" s="98"/>
      <c r="AY136" s="37"/>
      <c r="AZ136" s="10"/>
      <c r="BA136" s="69"/>
      <c r="BB136" s="69"/>
      <c r="BC136" s="69"/>
      <c r="BD136" s="69"/>
      <c r="BF136" s="39"/>
      <c r="BG136" s="98"/>
      <c r="BH136" s="37"/>
      <c r="BI136" s="42"/>
      <c r="BJ136" s="69"/>
      <c r="BK136" s="69"/>
      <c r="BL136" s="69"/>
      <c r="BM136" s="69"/>
      <c r="BN136" s="98"/>
      <c r="BO136" s="98"/>
      <c r="BQ136" s="39"/>
      <c r="BR136" s="98"/>
      <c r="BS136" s="37"/>
      <c r="BT136" s="42"/>
      <c r="BU136" s="69"/>
      <c r="BV136" s="69"/>
      <c r="BW136" s="69"/>
      <c r="BX136" s="69"/>
      <c r="BY136" s="98"/>
      <c r="BZ136" s="98"/>
      <c r="CB136" s="98"/>
      <c r="CF136" s="39"/>
      <c r="CG136" s="98"/>
      <c r="CH136" s="10"/>
      <c r="CI136" s="10"/>
      <c r="CJ136" s="10"/>
      <c r="CK136" s="69"/>
      <c r="CL136" s="69"/>
      <c r="CM136" s="69"/>
      <c r="CO136" s="39"/>
      <c r="CP136" s="98"/>
      <c r="CQ136" s="10"/>
      <c r="CR136" s="10"/>
      <c r="CS136" s="10"/>
      <c r="CT136" s="69"/>
      <c r="CU136" s="69"/>
      <c r="CV136" s="69"/>
    </row>
    <row r="137" spans="1:100" s="45" customFormat="1" ht="15" x14ac:dyDescent="0.15">
      <c r="A137" s="39"/>
      <c r="B137" s="98"/>
      <c r="C137" s="37"/>
      <c r="D137" s="42"/>
      <c r="E137" s="69"/>
      <c r="F137" s="69"/>
      <c r="G137" s="69"/>
      <c r="H137" s="69"/>
      <c r="J137" s="39"/>
      <c r="K137" s="98"/>
      <c r="L137" s="37"/>
      <c r="M137" s="42"/>
      <c r="N137" s="69"/>
      <c r="O137" s="69"/>
      <c r="P137" s="69"/>
      <c r="Q137" s="69"/>
      <c r="S137" s="39"/>
      <c r="T137" s="39"/>
      <c r="U137" s="37"/>
      <c r="V137" s="42"/>
      <c r="W137" s="69"/>
      <c r="X137" s="69"/>
      <c r="Y137" s="69"/>
      <c r="Z137" s="69"/>
      <c r="AA137" s="43"/>
      <c r="AB137" s="43"/>
      <c r="AD137" s="39"/>
      <c r="AE137" s="98"/>
      <c r="AF137" s="37"/>
      <c r="AG137" s="10"/>
      <c r="AH137" s="69"/>
      <c r="AI137" s="69"/>
      <c r="AJ137" s="69"/>
      <c r="AK137" s="69"/>
      <c r="AL137" s="39"/>
      <c r="AN137" s="39"/>
      <c r="AO137" s="98"/>
      <c r="AP137" s="37"/>
      <c r="AQ137" s="42"/>
      <c r="AR137" s="69"/>
      <c r="AS137" s="69"/>
      <c r="AT137" s="69"/>
      <c r="AU137" s="69"/>
      <c r="AW137" s="39"/>
      <c r="AX137" s="98"/>
      <c r="AY137" s="37"/>
      <c r="AZ137" s="10"/>
      <c r="BA137" s="69"/>
      <c r="BB137" s="69"/>
      <c r="BC137" s="69"/>
      <c r="BD137" s="69"/>
      <c r="BF137" s="39"/>
      <c r="BG137" s="98"/>
      <c r="BH137" s="37"/>
      <c r="BI137" s="42"/>
      <c r="BJ137" s="69"/>
      <c r="BK137" s="69"/>
      <c r="BL137" s="69"/>
      <c r="BM137" s="69"/>
      <c r="BN137" s="98"/>
      <c r="BO137" s="98"/>
      <c r="BQ137" s="39"/>
      <c r="BR137" s="98"/>
      <c r="BS137" s="37"/>
      <c r="BT137" s="42"/>
      <c r="BU137" s="69"/>
      <c r="BV137" s="69"/>
      <c r="BW137" s="69"/>
      <c r="BX137" s="69"/>
      <c r="BY137" s="98"/>
      <c r="BZ137" s="98"/>
      <c r="CB137" s="98"/>
      <c r="CF137" s="39"/>
      <c r="CG137" s="98"/>
      <c r="CH137" s="10"/>
      <c r="CI137" s="10"/>
      <c r="CJ137" s="10"/>
      <c r="CK137" s="69"/>
      <c r="CL137" s="69"/>
      <c r="CM137" s="69"/>
      <c r="CO137" s="39"/>
      <c r="CP137" s="98"/>
      <c r="CQ137" s="10"/>
      <c r="CR137" s="10"/>
      <c r="CS137" s="10"/>
      <c r="CT137" s="69"/>
      <c r="CU137" s="69"/>
      <c r="CV137" s="69"/>
    </row>
    <row r="138" spans="1:100" s="45" customFormat="1" ht="15" x14ac:dyDescent="0.15">
      <c r="A138" s="39"/>
      <c r="B138" s="98"/>
      <c r="C138" s="37"/>
      <c r="D138" s="42"/>
      <c r="E138" s="69"/>
      <c r="F138" s="69"/>
      <c r="G138" s="69"/>
      <c r="H138" s="69"/>
      <c r="J138" s="39"/>
      <c r="K138" s="98"/>
      <c r="L138" s="37"/>
      <c r="M138" s="42"/>
      <c r="N138" s="69"/>
      <c r="O138" s="69"/>
      <c r="P138" s="69"/>
      <c r="Q138" s="69"/>
      <c r="S138" s="39"/>
      <c r="T138" s="39"/>
      <c r="U138" s="37"/>
      <c r="V138" s="42"/>
      <c r="W138" s="69"/>
      <c r="X138" s="69"/>
      <c r="Y138" s="69"/>
      <c r="Z138" s="69"/>
      <c r="AA138" s="43"/>
      <c r="AB138" s="43"/>
      <c r="AD138" s="39"/>
      <c r="AE138" s="98"/>
      <c r="AF138" s="37"/>
      <c r="AG138" s="10"/>
      <c r="AH138" s="69"/>
      <c r="AI138" s="69"/>
      <c r="AJ138" s="69"/>
      <c r="AK138" s="69"/>
      <c r="AL138" s="39"/>
      <c r="AN138" s="39"/>
      <c r="AO138" s="98"/>
      <c r="AP138" s="37"/>
      <c r="AQ138" s="42"/>
      <c r="AR138" s="69"/>
      <c r="AS138" s="69"/>
      <c r="AT138" s="69"/>
      <c r="AU138" s="69"/>
      <c r="AW138" s="39"/>
      <c r="AX138" s="98"/>
      <c r="AY138" s="37"/>
      <c r="AZ138" s="10"/>
      <c r="BA138" s="69"/>
      <c r="BB138" s="69"/>
      <c r="BC138" s="69"/>
      <c r="BD138" s="69"/>
      <c r="BF138" s="39"/>
      <c r="BG138" s="98"/>
      <c r="BH138" s="37"/>
      <c r="BI138" s="42"/>
      <c r="BJ138" s="69"/>
      <c r="BK138" s="69"/>
      <c r="BL138" s="69"/>
      <c r="BM138" s="69"/>
      <c r="BN138" s="98"/>
      <c r="BO138" s="98"/>
      <c r="BQ138" s="39"/>
      <c r="BR138" s="98"/>
      <c r="BS138" s="37"/>
      <c r="BT138" s="42"/>
      <c r="BU138" s="69"/>
      <c r="BV138" s="69"/>
      <c r="BW138" s="69"/>
      <c r="BX138" s="69"/>
      <c r="BY138" s="98"/>
      <c r="BZ138" s="98"/>
      <c r="CB138" s="98"/>
      <c r="CF138" s="39"/>
      <c r="CG138" s="98"/>
      <c r="CH138" s="10"/>
      <c r="CI138" s="10"/>
      <c r="CJ138" s="10"/>
      <c r="CK138" s="69"/>
      <c r="CL138" s="69"/>
      <c r="CM138" s="69"/>
      <c r="CO138" s="39"/>
      <c r="CP138" s="98"/>
      <c r="CQ138" s="10"/>
      <c r="CR138" s="10"/>
      <c r="CS138" s="10"/>
      <c r="CT138" s="69"/>
      <c r="CU138" s="69"/>
      <c r="CV138" s="69"/>
    </row>
    <row r="139" spans="1:100" s="45" customFormat="1" ht="15" x14ac:dyDescent="0.15">
      <c r="A139" s="39"/>
      <c r="B139" s="98"/>
      <c r="C139" s="37"/>
      <c r="D139" s="42"/>
      <c r="E139" s="69"/>
      <c r="F139" s="69"/>
      <c r="G139" s="69"/>
      <c r="H139" s="69"/>
      <c r="J139" s="39"/>
      <c r="K139" s="98"/>
      <c r="L139" s="37"/>
      <c r="M139" s="42"/>
      <c r="N139" s="69"/>
      <c r="O139" s="69"/>
      <c r="P139" s="69"/>
      <c r="Q139" s="69"/>
      <c r="S139" s="39"/>
      <c r="T139" s="39"/>
      <c r="U139" s="37"/>
      <c r="V139" s="42"/>
      <c r="W139" s="69"/>
      <c r="X139" s="69"/>
      <c r="Y139" s="69"/>
      <c r="Z139" s="69"/>
      <c r="AA139" s="43"/>
      <c r="AB139" s="43"/>
      <c r="AD139" s="39"/>
      <c r="AE139" s="98"/>
      <c r="AF139" s="37"/>
      <c r="AG139" s="10"/>
      <c r="AH139" s="69"/>
      <c r="AI139" s="69"/>
      <c r="AJ139" s="69"/>
      <c r="AK139" s="69"/>
      <c r="AL139" s="39"/>
      <c r="AN139" s="39"/>
      <c r="AO139" s="98"/>
      <c r="AP139" s="37"/>
      <c r="AQ139" s="42"/>
      <c r="AR139" s="69"/>
      <c r="AS139" s="69"/>
      <c r="AT139" s="69"/>
      <c r="AU139" s="69"/>
      <c r="AW139" s="39"/>
      <c r="AX139" s="98"/>
      <c r="AY139" s="37"/>
      <c r="AZ139" s="10"/>
      <c r="BA139" s="69"/>
      <c r="BB139" s="69"/>
      <c r="BC139" s="69"/>
      <c r="BD139" s="69"/>
      <c r="BF139" s="39"/>
      <c r="BG139" s="98"/>
      <c r="BH139" s="37"/>
      <c r="BI139" s="42"/>
      <c r="BJ139" s="69"/>
      <c r="BK139" s="69"/>
      <c r="BL139" s="69"/>
      <c r="BM139" s="69"/>
      <c r="BN139" s="98"/>
      <c r="BO139" s="98"/>
      <c r="BQ139" s="39"/>
      <c r="BR139" s="98"/>
      <c r="BS139" s="37"/>
      <c r="BT139" s="42"/>
      <c r="BU139" s="69"/>
      <c r="BV139" s="69"/>
      <c r="BW139" s="69"/>
      <c r="BX139" s="69"/>
      <c r="BY139" s="98"/>
      <c r="BZ139" s="98"/>
      <c r="CB139" s="98"/>
      <c r="CF139" s="39"/>
      <c r="CG139" s="98"/>
      <c r="CH139" s="10"/>
      <c r="CI139" s="10"/>
      <c r="CJ139" s="10"/>
      <c r="CK139" s="69"/>
      <c r="CL139" s="69"/>
      <c r="CM139" s="69"/>
      <c r="CO139" s="39"/>
      <c r="CP139" s="98"/>
      <c r="CQ139" s="10"/>
      <c r="CR139" s="10"/>
      <c r="CS139" s="10"/>
      <c r="CT139" s="69"/>
      <c r="CU139" s="69"/>
      <c r="CV139" s="69"/>
    </row>
    <row r="140" spans="1:100" s="45" customFormat="1" ht="15" x14ac:dyDescent="0.15">
      <c r="A140" s="39"/>
      <c r="B140" s="98"/>
      <c r="C140" s="37"/>
      <c r="D140" s="42"/>
      <c r="E140" s="69"/>
      <c r="F140" s="69"/>
      <c r="G140" s="69"/>
      <c r="H140" s="69"/>
      <c r="J140" s="39"/>
      <c r="K140" s="98"/>
      <c r="L140" s="37"/>
      <c r="M140" s="42"/>
      <c r="N140" s="69"/>
      <c r="O140" s="69"/>
      <c r="P140" s="69"/>
      <c r="Q140" s="69"/>
      <c r="S140" s="39"/>
      <c r="T140" s="39"/>
      <c r="U140" s="37"/>
      <c r="V140" s="42"/>
      <c r="W140" s="69"/>
      <c r="X140" s="69"/>
      <c r="Y140" s="69"/>
      <c r="Z140" s="69"/>
      <c r="AA140" s="43"/>
      <c r="AB140" s="43"/>
      <c r="AD140" s="39"/>
      <c r="AE140" s="98"/>
      <c r="AF140" s="37"/>
      <c r="AG140" s="10"/>
      <c r="AH140" s="69"/>
      <c r="AI140" s="69"/>
      <c r="AJ140" s="69"/>
      <c r="AK140" s="69"/>
      <c r="AL140" s="39"/>
      <c r="AN140" s="39"/>
      <c r="AO140" s="98"/>
      <c r="AP140" s="37"/>
      <c r="AQ140" s="42"/>
      <c r="AR140" s="69"/>
      <c r="AS140" s="69"/>
      <c r="AT140" s="69"/>
      <c r="AU140" s="69"/>
      <c r="AW140" s="39"/>
      <c r="AX140" s="98"/>
      <c r="AY140" s="37"/>
      <c r="AZ140" s="10"/>
      <c r="BA140" s="69"/>
      <c r="BB140" s="69"/>
      <c r="BC140" s="69"/>
      <c r="BD140" s="69"/>
      <c r="BF140" s="39"/>
      <c r="BG140" s="98"/>
      <c r="BH140" s="37"/>
      <c r="BI140" s="42"/>
      <c r="BJ140" s="69"/>
      <c r="BK140" s="69"/>
      <c r="BL140" s="69"/>
      <c r="BM140" s="69"/>
      <c r="BN140" s="98"/>
      <c r="BO140" s="98"/>
      <c r="BQ140" s="39"/>
      <c r="BR140" s="98"/>
      <c r="BS140" s="37"/>
      <c r="BT140" s="42"/>
      <c r="BU140" s="69"/>
      <c r="BV140" s="69"/>
      <c r="BW140" s="69"/>
      <c r="BX140" s="69"/>
      <c r="BY140" s="98"/>
      <c r="BZ140" s="98"/>
      <c r="CB140" s="98"/>
      <c r="CF140" s="39"/>
      <c r="CG140" s="98"/>
      <c r="CH140" s="10"/>
      <c r="CI140" s="10"/>
      <c r="CJ140" s="10"/>
      <c r="CK140" s="69"/>
      <c r="CL140" s="69"/>
      <c r="CM140" s="69"/>
      <c r="CO140" s="39"/>
      <c r="CP140" s="98"/>
      <c r="CQ140" s="10"/>
      <c r="CR140" s="10"/>
      <c r="CS140" s="10"/>
      <c r="CT140" s="69"/>
      <c r="CU140" s="69"/>
      <c r="CV140" s="69"/>
    </row>
    <row r="141" spans="1:100" s="45" customFormat="1" ht="15" x14ac:dyDescent="0.15">
      <c r="A141" s="39"/>
      <c r="B141" s="98"/>
      <c r="C141" s="37"/>
      <c r="D141" s="42"/>
      <c r="E141" s="69"/>
      <c r="F141" s="69"/>
      <c r="G141" s="69"/>
      <c r="H141" s="69"/>
      <c r="J141" s="39"/>
      <c r="K141" s="98"/>
      <c r="L141" s="37"/>
      <c r="M141" s="42"/>
      <c r="N141" s="69"/>
      <c r="O141" s="69"/>
      <c r="P141" s="69"/>
      <c r="Q141" s="69"/>
      <c r="S141" s="39"/>
      <c r="T141" s="39"/>
      <c r="U141" s="37"/>
      <c r="V141" s="42"/>
      <c r="W141" s="69"/>
      <c r="X141" s="69"/>
      <c r="Y141" s="69"/>
      <c r="Z141" s="69"/>
      <c r="AA141" s="43"/>
      <c r="AB141" s="43"/>
      <c r="AD141" s="39"/>
      <c r="AE141" s="98"/>
      <c r="AF141" s="37"/>
      <c r="AG141" s="10"/>
      <c r="AH141" s="69"/>
      <c r="AI141" s="69"/>
      <c r="AJ141" s="69"/>
      <c r="AK141" s="69"/>
      <c r="AL141" s="39"/>
      <c r="AN141" s="39"/>
      <c r="AO141" s="98"/>
      <c r="AP141" s="37"/>
      <c r="AQ141" s="42"/>
      <c r="AR141" s="69"/>
      <c r="AS141" s="69"/>
      <c r="AT141" s="69"/>
      <c r="AU141" s="69"/>
      <c r="AW141" s="39"/>
      <c r="AX141" s="98"/>
      <c r="AY141" s="37"/>
      <c r="AZ141" s="10"/>
      <c r="BA141" s="69"/>
      <c r="BB141" s="69"/>
      <c r="BC141" s="69"/>
      <c r="BD141" s="69"/>
      <c r="BF141" s="39"/>
      <c r="BG141" s="98"/>
      <c r="BH141" s="37"/>
      <c r="BI141" s="42"/>
      <c r="BJ141" s="69"/>
      <c r="BK141" s="69"/>
      <c r="BL141" s="69"/>
      <c r="BM141" s="69"/>
      <c r="BN141" s="98"/>
      <c r="BO141" s="98"/>
      <c r="BQ141" s="39"/>
      <c r="BR141" s="98"/>
      <c r="BS141" s="37"/>
      <c r="BT141" s="42"/>
      <c r="BU141" s="69"/>
      <c r="BV141" s="69"/>
      <c r="BW141" s="69"/>
      <c r="BX141" s="69"/>
      <c r="BY141" s="98"/>
      <c r="BZ141" s="98"/>
      <c r="CB141" s="98"/>
      <c r="CF141" s="39"/>
      <c r="CG141" s="98"/>
      <c r="CH141" s="10"/>
      <c r="CI141" s="10"/>
      <c r="CJ141" s="10"/>
      <c r="CK141" s="69"/>
      <c r="CL141" s="69"/>
      <c r="CM141" s="69"/>
      <c r="CO141" s="39"/>
      <c r="CP141" s="98"/>
      <c r="CQ141" s="10"/>
      <c r="CR141" s="10"/>
      <c r="CS141" s="10"/>
      <c r="CT141" s="69"/>
      <c r="CU141" s="69"/>
      <c r="CV141" s="69"/>
    </row>
    <row r="142" spans="1:100" s="45" customFormat="1" ht="15" x14ac:dyDescent="0.15">
      <c r="A142" s="39"/>
      <c r="B142" s="98"/>
      <c r="C142" s="37"/>
      <c r="D142" s="42"/>
      <c r="E142" s="69"/>
      <c r="F142" s="69"/>
      <c r="G142" s="69"/>
      <c r="H142" s="69"/>
      <c r="J142" s="39"/>
      <c r="K142" s="98"/>
      <c r="L142" s="37"/>
      <c r="M142" s="42"/>
      <c r="N142" s="69"/>
      <c r="O142" s="69"/>
      <c r="P142" s="69"/>
      <c r="Q142" s="69"/>
      <c r="S142" s="39"/>
      <c r="T142" s="39"/>
      <c r="U142" s="37"/>
      <c r="V142" s="42"/>
      <c r="W142" s="69"/>
      <c r="X142" s="69"/>
      <c r="Y142" s="69"/>
      <c r="Z142" s="69"/>
      <c r="AA142" s="43"/>
      <c r="AB142" s="43"/>
      <c r="AD142" s="39"/>
      <c r="AE142" s="98"/>
      <c r="AF142" s="37"/>
      <c r="AG142" s="10"/>
      <c r="AH142" s="69"/>
      <c r="AI142" s="69"/>
      <c r="AJ142" s="69"/>
      <c r="AK142" s="69"/>
      <c r="AL142" s="39"/>
      <c r="AN142" s="39"/>
      <c r="AO142" s="98"/>
      <c r="AP142" s="37"/>
      <c r="AQ142" s="42"/>
      <c r="AR142" s="69"/>
      <c r="AS142" s="69"/>
      <c r="AT142" s="69"/>
      <c r="AU142" s="69"/>
      <c r="AW142" s="39"/>
      <c r="AX142" s="98"/>
      <c r="AY142" s="37"/>
      <c r="AZ142" s="10"/>
      <c r="BA142" s="69"/>
      <c r="BB142" s="69"/>
      <c r="BC142" s="69"/>
      <c r="BD142" s="69"/>
      <c r="BF142" s="39"/>
      <c r="BG142" s="98"/>
      <c r="BH142" s="37"/>
      <c r="BI142" s="42"/>
      <c r="BJ142" s="69"/>
      <c r="BK142" s="69"/>
      <c r="BL142" s="69"/>
      <c r="BM142" s="69"/>
      <c r="BN142" s="98"/>
      <c r="BO142" s="98"/>
      <c r="BQ142" s="39"/>
      <c r="BR142" s="98"/>
      <c r="BS142" s="37"/>
      <c r="BT142" s="42"/>
      <c r="BU142" s="69"/>
      <c r="BV142" s="69"/>
      <c r="BW142" s="69"/>
      <c r="BX142" s="69"/>
      <c r="BY142" s="98"/>
      <c r="BZ142" s="98"/>
      <c r="CB142" s="98"/>
      <c r="CF142" s="39"/>
      <c r="CG142" s="98"/>
      <c r="CH142" s="10"/>
      <c r="CI142" s="10"/>
      <c r="CJ142" s="10"/>
      <c r="CK142" s="69"/>
      <c r="CL142" s="69"/>
      <c r="CM142" s="69"/>
      <c r="CO142" s="39"/>
      <c r="CP142" s="98"/>
      <c r="CQ142" s="10"/>
      <c r="CR142" s="10"/>
      <c r="CS142" s="10"/>
      <c r="CT142" s="69"/>
      <c r="CU142" s="69"/>
      <c r="CV142" s="69"/>
    </row>
    <row r="143" spans="1:100" s="45" customFormat="1" ht="15" x14ac:dyDescent="0.15">
      <c r="A143" s="39"/>
      <c r="B143" s="98"/>
      <c r="C143" s="37"/>
      <c r="D143" s="42"/>
      <c r="E143" s="69"/>
      <c r="F143" s="69"/>
      <c r="G143" s="69"/>
      <c r="H143" s="69"/>
      <c r="J143" s="39"/>
      <c r="K143" s="98"/>
      <c r="L143" s="37"/>
      <c r="M143" s="42"/>
      <c r="N143" s="69"/>
      <c r="O143" s="69"/>
      <c r="P143" s="69"/>
      <c r="Q143" s="69"/>
      <c r="S143" s="39"/>
      <c r="T143" s="39"/>
      <c r="U143" s="37"/>
      <c r="V143" s="42"/>
      <c r="W143" s="69"/>
      <c r="X143" s="69"/>
      <c r="Y143" s="69"/>
      <c r="Z143" s="69"/>
      <c r="AA143" s="43"/>
      <c r="AB143" s="43"/>
      <c r="AD143" s="39"/>
      <c r="AE143" s="98"/>
      <c r="AF143" s="37"/>
      <c r="AG143" s="10"/>
      <c r="AH143" s="69"/>
      <c r="AI143" s="69"/>
      <c r="AJ143" s="69"/>
      <c r="AK143" s="69"/>
      <c r="AL143" s="39"/>
      <c r="AN143" s="39"/>
      <c r="AO143" s="98"/>
      <c r="AP143" s="37"/>
      <c r="AQ143" s="42"/>
      <c r="AR143" s="69"/>
      <c r="AS143" s="69"/>
      <c r="AT143" s="69"/>
      <c r="AU143" s="69"/>
      <c r="AW143" s="39"/>
      <c r="AX143" s="98"/>
      <c r="AY143" s="37"/>
      <c r="AZ143" s="10"/>
      <c r="BA143" s="69"/>
      <c r="BB143" s="69"/>
      <c r="BC143" s="69"/>
      <c r="BD143" s="69"/>
      <c r="BF143" s="39"/>
      <c r="BG143" s="98"/>
      <c r="BH143" s="37"/>
      <c r="BI143" s="42"/>
      <c r="BJ143" s="69"/>
      <c r="BK143" s="69"/>
      <c r="BL143" s="69"/>
      <c r="BM143" s="69"/>
      <c r="BN143" s="98"/>
      <c r="BO143" s="98"/>
      <c r="BQ143" s="39"/>
      <c r="BR143" s="98"/>
      <c r="BS143" s="37"/>
      <c r="BT143" s="42"/>
      <c r="BU143" s="69"/>
      <c r="BV143" s="69"/>
      <c r="BW143" s="69"/>
      <c r="BX143" s="69"/>
      <c r="BY143" s="98"/>
      <c r="BZ143" s="98"/>
      <c r="CB143" s="98"/>
      <c r="CF143" s="39"/>
      <c r="CG143" s="98"/>
      <c r="CH143" s="10"/>
      <c r="CI143" s="10"/>
      <c r="CJ143" s="10"/>
      <c r="CK143" s="69"/>
      <c r="CL143" s="69"/>
      <c r="CM143" s="69"/>
      <c r="CO143" s="39"/>
      <c r="CP143" s="98"/>
      <c r="CQ143" s="10"/>
      <c r="CR143" s="10"/>
      <c r="CS143" s="10"/>
      <c r="CT143" s="69"/>
      <c r="CU143" s="69"/>
      <c r="CV143" s="69"/>
    </row>
    <row r="144" spans="1:100" s="45" customFormat="1" ht="15" x14ac:dyDescent="0.15">
      <c r="A144" s="39"/>
      <c r="B144" s="98"/>
      <c r="C144" s="37"/>
      <c r="D144" s="42"/>
      <c r="E144" s="69"/>
      <c r="F144" s="69"/>
      <c r="G144" s="69"/>
      <c r="H144" s="69"/>
      <c r="J144" s="39"/>
      <c r="K144" s="98"/>
      <c r="L144" s="37"/>
      <c r="M144" s="42"/>
      <c r="N144" s="69"/>
      <c r="O144" s="69"/>
      <c r="P144" s="69"/>
      <c r="Q144" s="69"/>
      <c r="S144" s="39"/>
      <c r="T144" s="39"/>
      <c r="U144" s="37"/>
      <c r="V144" s="42"/>
      <c r="W144" s="69"/>
      <c r="X144" s="69"/>
      <c r="Y144" s="69"/>
      <c r="Z144" s="69"/>
      <c r="AA144" s="43"/>
      <c r="AB144" s="43"/>
      <c r="AD144" s="39"/>
      <c r="AE144" s="98"/>
      <c r="AF144" s="37"/>
      <c r="AG144" s="10"/>
      <c r="AH144" s="69"/>
      <c r="AI144" s="69"/>
      <c r="AJ144" s="69"/>
      <c r="AK144" s="69"/>
      <c r="AL144" s="39"/>
      <c r="AN144" s="39"/>
      <c r="AO144" s="98"/>
      <c r="AP144" s="37"/>
      <c r="AQ144" s="42"/>
      <c r="AR144" s="69"/>
      <c r="AS144" s="69"/>
      <c r="AT144" s="69"/>
      <c r="AU144" s="69"/>
      <c r="AW144" s="39"/>
      <c r="AX144" s="98"/>
      <c r="AY144" s="37"/>
      <c r="AZ144" s="10"/>
      <c r="BA144" s="69"/>
      <c r="BB144" s="69"/>
      <c r="BC144" s="69"/>
      <c r="BD144" s="69"/>
      <c r="BF144" s="39"/>
      <c r="BG144" s="98"/>
      <c r="BH144" s="37"/>
      <c r="BI144" s="42"/>
      <c r="BJ144" s="69"/>
      <c r="BK144" s="69"/>
      <c r="BL144" s="69"/>
      <c r="BM144" s="69"/>
      <c r="BN144" s="98"/>
      <c r="BO144" s="98"/>
      <c r="BQ144" s="39"/>
      <c r="BR144" s="98"/>
      <c r="BS144" s="37"/>
      <c r="BT144" s="42"/>
      <c r="BU144" s="69"/>
      <c r="BV144" s="69"/>
      <c r="BW144" s="69"/>
      <c r="BX144" s="69"/>
      <c r="BY144" s="98"/>
      <c r="BZ144" s="98"/>
      <c r="CB144" s="98"/>
      <c r="CF144" s="39"/>
      <c r="CG144" s="98"/>
      <c r="CH144" s="10"/>
      <c r="CI144" s="10"/>
      <c r="CJ144" s="10"/>
      <c r="CK144" s="69"/>
      <c r="CL144" s="69"/>
      <c r="CM144" s="69"/>
      <c r="CO144" s="39"/>
      <c r="CP144" s="98"/>
      <c r="CQ144" s="10"/>
      <c r="CR144" s="10"/>
      <c r="CS144" s="10"/>
      <c r="CT144" s="69"/>
      <c r="CU144" s="69"/>
      <c r="CV144" s="69"/>
    </row>
    <row r="145" spans="1:100" s="45" customFormat="1" ht="15" x14ac:dyDescent="0.15">
      <c r="A145" s="39"/>
      <c r="B145" s="98"/>
      <c r="C145" s="37"/>
      <c r="D145" s="42"/>
      <c r="E145" s="69"/>
      <c r="F145" s="69"/>
      <c r="G145" s="69"/>
      <c r="H145" s="69"/>
      <c r="J145" s="39"/>
      <c r="K145" s="98"/>
      <c r="L145" s="37"/>
      <c r="M145" s="42"/>
      <c r="N145" s="69"/>
      <c r="O145" s="69"/>
      <c r="P145" s="69"/>
      <c r="Q145" s="69"/>
      <c r="S145" s="39"/>
      <c r="T145" s="39"/>
      <c r="U145" s="37"/>
      <c r="V145" s="42"/>
      <c r="W145" s="69"/>
      <c r="X145" s="69"/>
      <c r="Y145" s="69"/>
      <c r="Z145" s="69"/>
      <c r="AA145" s="43"/>
      <c r="AB145" s="43"/>
      <c r="AD145" s="39"/>
      <c r="AE145" s="98"/>
      <c r="AF145" s="37"/>
      <c r="AG145" s="10"/>
      <c r="AH145" s="69"/>
      <c r="AI145" s="69"/>
      <c r="AJ145" s="69"/>
      <c r="AK145" s="69"/>
      <c r="AL145" s="39"/>
      <c r="AN145" s="39"/>
      <c r="AO145" s="98"/>
      <c r="AP145" s="37"/>
      <c r="AQ145" s="42"/>
      <c r="AR145" s="69"/>
      <c r="AS145" s="69"/>
      <c r="AT145" s="69"/>
      <c r="AU145" s="69"/>
      <c r="AW145" s="39"/>
      <c r="AX145" s="98"/>
      <c r="AY145" s="37"/>
      <c r="AZ145" s="10"/>
      <c r="BA145" s="69"/>
      <c r="BB145" s="69"/>
      <c r="BC145" s="69"/>
      <c r="BD145" s="69"/>
      <c r="BF145" s="39"/>
      <c r="BG145" s="98"/>
      <c r="BH145" s="37"/>
      <c r="BI145" s="42"/>
      <c r="BJ145" s="69"/>
      <c r="BK145" s="69"/>
      <c r="BL145" s="69"/>
      <c r="BM145" s="69"/>
      <c r="BN145" s="98"/>
      <c r="BO145" s="98"/>
      <c r="BQ145" s="39"/>
      <c r="BR145" s="98"/>
      <c r="BS145" s="37"/>
      <c r="BT145" s="42"/>
      <c r="BU145" s="69"/>
      <c r="BV145" s="69"/>
      <c r="BW145" s="69"/>
      <c r="BX145" s="69"/>
      <c r="BY145" s="98"/>
      <c r="BZ145" s="98"/>
      <c r="CB145" s="98"/>
      <c r="CF145" s="39"/>
      <c r="CG145" s="98"/>
      <c r="CH145" s="10"/>
      <c r="CI145" s="10"/>
      <c r="CJ145" s="10"/>
      <c r="CK145" s="69"/>
      <c r="CL145" s="69"/>
      <c r="CM145" s="69"/>
      <c r="CO145" s="39"/>
      <c r="CP145" s="98"/>
      <c r="CQ145" s="10"/>
      <c r="CR145" s="10"/>
      <c r="CS145" s="10"/>
      <c r="CT145" s="69"/>
      <c r="CU145" s="69"/>
      <c r="CV145" s="69"/>
    </row>
    <row r="146" spans="1:100" s="45" customFormat="1" ht="15" x14ac:dyDescent="0.15">
      <c r="A146" s="39"/>
      <c r="B146" s="98"/>
      <c r="C146" s="37"/>
      <c r="D146" s="42"/>
      <c r="E146" s="69"/>
      <c r="F146" s="69"/>
      <c r="G146" s="69"/>
      <c r="H146" s="69"/>
      <c r="J146" s="39"/>
      <c r="K146" s="98"/>
      <c r="L146" s="37"/>
      <c r="M146" s="42"/>
      <c r="N146" s="69"/>
      <c r="O146" s="69"/>
      <c r="P146" s="69"/>
      <c r="Q146" s="69"/>
      <c r="S146" s="39"/>
      <c r="T146" s="39"/>
      <c r="U146" s="37"/>
      <c r="V146" s="42"/>
      <c r="W146" s="69"/>
      <c r="X146" s="69"/>
      <c r="Y146" s="69"/>
      <c r="Z146" s="69"/>
      <c r="AA146" s="43"/>
      <c r="AB146" s="43"/>
      <c r="AD146" s="39"/>
      <c r="AE146" s="98"/>
      <c r="AF146" s="37"/>
      <c r="AG146" s="10"/>
      <c r="AH146" s="69"/>
      <c r="AI146" s="69"/>
      <c r="AJ146" s="69"/>
      <c r="AK146" s="69"/>
      <c r="AL146" s="39"/>
      <c r="AN146" s="39"/>
      <c r="AO146" s="98"/>
      <c r="AP146" s="37"/>
      <c r="AQ146" s="42"/>
      <c r="AR146" s="69"/>
      <c r="AS146" s="69"/>
      <c r="AT146" s="69"/>
      <c r="AU146" s="69"/>
      <c r="AW146" s="39"/>
      <c r="AX146" s="98"/>
      <c r="AY146" s="37"/>
      <c r="AZ146" s="10"/>
      <c r="BA146" s="69"/>
      <c r="BB146" s="69"/>
      <c r="BC146" s="69"/>
      <c r="BD146" s="69"/>
      <c r="BF146" s="39"/>
      <c r="BG146" s="98"/>
      <c r="BH146" s="37"/>
      <c r="BI146" s="42"/>
      <c r="BJ146" s="69"/>
      <c r="BK146" s="69"/>
      <c r="BL146" s="69"/>
      <c r="BM146" s="69"/>
      <c r="BN146" s="98"/>
      <c r="BO146" s="98"/>
      <c r="BQ146" s="39"/>
      <c r="BR146" s="98"/>
      <c r="BS146" s="37"/>
      <c r="BT146" s="42"/>
      <c r="BU146" s="69"/>
      <c r="BV146" s="69"/>
      <c r="BW146" s="69"/>
      <c r="BX146" s="69"/>
      <c r="BY146" s="98"/>
      <c r="BZ146" s="98"/>
      <c r="CB146" s="98"/>
      <c r="CF146" s="39"/>
      <c r="CG146" s="98"/>
      <c r="CH146" s="10"/>
      <c r="CI146" s="10"/>
      <c r="CJ146" s="10"/>
      <c r="CK146" s="69"/>
      <c r="CL146" s="69"/>
      <c r="CM146" s="69"/>
      <c r="CO146" s="39"/>
      <c r="CP146" s="98"/>
      <c r="CQ146" s="10"/>
      <c r="CR146" s="10"/>
      <c r="CS146" s="10"/>
      <c r="CT146" s="69"/>
      <c r="CU146" s="69"/>
      <c r="CV146" s="69"/>
    </row>
    <row r="147" spans="1:100" s="45" customFormat="1" ht="15" x14ac:dyDescent="0.15">
      <c r="A147" s="39"/>
      <c r="B147" s="98"/>
      <c r="C147" s="37"/>
      <c r="D147" s="42"/>
      <c r="E147" s="69"/>
      <c r="F147" s="69"/>
      <c r="G147" s="69"/>
      <c r="H147" s="69"/>
      <c r="J147" s="39"/>
      <c r="K147" s="98"/>
      <c r="L147" s="37"/>
      <c r="M147" s="42"/>
      <c r="N147" s="69"/>
      <c r="O147" s="69"/>
      <c r="P147" s="69"/>
      <c r="Q147" s="69"/>
      <c r="S147" s="39"/>
      <c r="T147" s="39"/>
      <c r="U147" s="37"/>
      <c r="V147" s="42"/>
      <c r="W147" s="69"/>
      <c r="X147" s="69"/>
      <c r="Y147" s="69"/>
      <c r="Z147" s="69"/>
      <c r="AA147" s="43"/>
      <c r="AB147" s="43"/>
      <c r="AD147" s="39"/>
      <c r="AE147" s="98"/>
      <c r="AF147" s="37"/>
      <c r="AG147" s="10"/>
      <c r="AH147" s="69"/>
      <c r="AI147" s="69"/>
      <c r="AJ147" s="69"/>
      <c r="AK147" s="69"/>
      <c r="AL147" s="39"/>
      <c r="AN147" s="39"/>
      <c r="AO147" s="98"/>
      <c r="AP147" s="37"/>
      <c r="AQ147" s="42"/>
      <c r="AR147" s="69"/>
      <c r="AS147" s="69"/>
      <c r="AT147" s="69"/>
      <c r="AU147" s="69"/>
      <c r="AW147" s="39"/>
      <c r="AX147" s="98"/>
      <c r="AY147" s="37"/>
      <c r="AZ147" s="10"/>
      <c r="BA147" s="69"/>
      <c r="BB147" s="69"/>
      <c r="BC147" s="69"/>
      <c r="BD147" s="69"/>
      <c r="BF147" s="39"/>
      <c r="BG147" s="98"/>
      <c r="BH147" s="37"/>
      <c r="BI147" s="42"/>
      <c r="BJ147" s="69"/>
      <c r="BK147" s="69"/>
      <c r="BL147" s="69"/>
      <c r="BM147" s="69"/>
      <c r="BN147" s="98"/>
      <c r="BO147" s="98"/>
      <c r="BQ147" s="39"/>
      <c r="BR147" s="98"/>
      <c r="BS147" s="37"/>
      <c r="BT147" s="42"/>
      <c r="BU147" s="69"/>
      <c r="BV147" s="69"/>
      <c r="BW147" s="69"/>
      <c r="BX147" s="69"/>
      <c r="BY147" s="98"/>
      <c r="BZ147" s="98"/>
      <c r="CB147" s="98"/>
      <c r="CF147" s="39"/>
      <c r="CG147" s="98"/>
      <c r="CH147" s="10"/>
      <c r="CI147" s="10"/>
      <c r="CJ147" s="10"/>
      <c r="CK147" s="69"/>
      <c r="CL147" s="69"/>
      <c r="CM147" s="69"/>
      <c r="CO147" s="39"/>
      <c r="CP147" s="98"/>
      <c r="CQ147" s="10"/>
      <c r="CR147" s="10"/>
      <c r="CS147" s="10"/>
      <c r="CT147" s="69"/>
      <c r="CU147" s="69"/>
      <c r="CV147" s="69"/>
    </row>
    <row r="148" spans="1:100" s="45" customFormat="1" ht="15" x14ac:dyDescent="0.15">
      <c r="A148" s="39"/>
      <c r="B148" s="98"/>
      <c r="C148" s="37"/>
      <c r="D148" s="42"/>
      <c r="E148" s="69"/>
      <c r="F148" s="69"/>
      <c r="G148" s="69"/>
      <c r="H148" s="69"/>
      <c r="J148" s="39"/>
      <c r="K148" s="98"/>
      <c r="L148" s="37"/>
      <c r="M148" s="42"/>
      <c r="N148" s="69"/>
      <c r="O148" s="69"/>
      <c r="P148" s="69"/>
      <c r="Q148" s="69"/>
      <c r="S148" s="39"/>
      <c r="T148" s="39"/>
      <c r="U148" s="37"/>
      <c r="V148" s="42"/>
      <c r="W148" s="69"/>
      <c r="X148" s="69"/>
      <c r="Y148" s="69"/>
      <c r="Z148" s="69"/>
      <c r="AA148" s="43"/>
      <c r="AB148" s="43"/>
      <c r="AD148" s="39"/>
      <c r="AE148" s="98"/>
      <c r="AF148" s="37"/>
      <c r="AG148" s="10"/>
      <c r="AH148" s="69"/>
      <c r="AI148" s="69"/>
      <c r="AJ148" s="69"/>
      <c r="AK148" s="69"/>
      <c r="AL148" s="39"/>
      <c r="AN148" s="39"/>
      <c r="AO148" s="98"/>
      <c r="AP148" s="37"/>
      <c r="AQ148" s="42"/>
      <c r="AR148" s="69"/>
      <c r="AS148" s="69"/>
      <c r="AT148" s="69"/>
      <c r="AU148" s="69"/>
      <c r="AW148" s="39"/>
      <c r="AX148" s="98"/>
      <c r="AY148" s="37"/>
      <c r="AZ148" s="10"/>
      <c r="BA148" s="69"/>
      <c r="BB148" s="69"/>
      <c r="BC148" s="69"/>
      <c r="BD148" s="69"/>
      <c r="BF148" s="39"/>
      <c r="BG148" s="98"/>
      <c r="BH148" s="37"/>
      <c r="BI148" s="42"/>
      <c r="BJ148" s="69"/>
      <c r="BK148" s="69"/>
      <c r="BL148" s="69"/>
      <c r="BM148" s="69"/>
      <c r="BN148" s="98"/>
      <c r="BO148" s="98"/>
      <c r="BQ148" s="39"/>
      <c r="BR148" s="98"/>
      <c r="BS148" s="37"/>
      <c r="BT148" s="42"/>
      <c r="BU148" s="69"/>
      <c r="BV148" s="69"/>
      <c r="BW148" s="69"/>
      <c r="BX148" s="69"/>
      <c r="BY148" s="98"/>
      <c r="BZ148" s="98"/>
      <c r="CB148" s="98"/>
      <c r="CF148" s="39"/>
      <c r="CG148" s="98"/>
      <c r="CH148" s="10"/>
      <c r="CI148" s="10"/>
      <c r="CJ148" s="10"/>
      <c r="CK148" s="69"/>
      <c r="CL148" s="69"/>
      <c r="CM148" s="69"/>
      <c r="CO148" s="39"/>
      <c r="CP148" s="98"/>
      <c r="CQ148" s="10"/>
      <c r="CR148" s="10"/>
      <c r="CS148" s="10"/>
      <c r="CT148" s="69"/>
      <c r="CU148" s="69"/>
      <c r="CV148" s="69"/>
    </row>
    <row r="149" spans="1:100" s="45" customFormat="1" ht="15" x14ac:dyDescent="0.15">
      <c r="A149" s="39"/>
      <c r="B149" s="98"/>
      <c r="C149" s="37"/>
      <c r="D149" s="42"/>
      <c r="E149" s="69"/>
      <c r="F149" s="69"/>
      <c r="G149" s="69"/>
      <c r="H149" s="69"/>
      <c r="J149" s="39"/>
      <c r="K149" s="98"/>
      <c r="L149" s="37"/>
      <c r="M149" s="42"/>
      <c r="N149" s="69"/>
      <c r="O149" s="69"/>
      <c r="P149" s="69"/>
      <c r="Q149" s="69"/>
      <c r="S149" s="39"/>
      <c r="T149" s="39"/>
      <c r="U149" s="37"/>
      <c r="V149" s="42"/>
      <c r="W149" s="69"/>
      <c r="X149" s="69"/>
      <c r="Y149" s="69"/>
      <c r="Z149" s="69"/>
      <c r="AA149" s="43"/>
      <c r="AB149" s="43"/>
      <c r="AD149" s="39"/>
      <c r="AE149" s="98"/>
      <c r="AF149" s="37"/>
      <c r="AG149" s="10"/>
      <c r="AH149" s="69"/>
      <c r="AI149" s="69"/>
      <c r="AJ149" s="69"/>
      <c r="AK149" s="69"/>
      <c r="AL149" s="39"/>
      <c r="AN149" s="39"/>
      <c r="AO149" s="98"/>
      <c r="AP149" s="37"/>
      <c r="AQ149" s="42"/>
      <c r="AR149" s="69"/>
      <c r="AS149" s="69"/>
      <c r="AT149" s="69"/>
      <c r="AU149" s="69"/>
      <c r="AW149" s="39"/>
      <c r="AX149" s="98"/>
      <c r="AY149" s="37"/>
      <c r="AZ149" s="10"/>
      <c r="BA149" s="69"/>
      <c r="BB149" s="69"/>
      <c r="BC149" s="69"/>
      <c r="BD149" s="69"/>
      <c r="BF149" s="39"/>
      <c r="BG149" s="98"/>
      <c r="BH149" s="37"/>
      <c r="BI149" s="42"/>
      <c r="BJ149" s="69"/>
      <c r="BK149" s="69"/>
      <c r="BL149" s="69"/>
      <c r="BM149" s="69"/>
      <c r="BN149" s="98"/>
      <c r="BO149" s="98"/>
      <c r="BQ149" s="39"/>
      <c r="BR149" s="98"/>
      <c r="BS149" s="37"/>
      <c r="BT149" s="42"/>
      <c r="BU149" s="69"/>
      <c r="BV149" s="69"/>
      <c r="BW149" s="69"/>
      <c r="BX149" s="69"/>
      <c r="BY149" s="98"/>
      <c r="BZ149" s="98"/>
      <c r="CB149" s="98"/>
      <c r="CF149" s="39"/>
      <c r="CG149" s="98"/>
      <c r="CH149" s="10"/>
      <c r="CI149" s="10"/>
      <c r="CJ149" s="10"/>
      <c r="CK149" s="69"/>
      <c r="CL149" s="69"/>
      <c r="CM149" s="69"/>
      <c r="CO149" s="39"/>
      <c r="CP149" s="98"/>
      <c r="CQ149" s="10"/>
      <c r="CR149" s="10"/>
      <c r="CS149" s="10"/>
      <c r="CT149" s="69"/>
      <c r="CU149" s="69"/>
      <c r="CV149" s="69"/>
    </row>
    <row r="150" spans="1:100" s="45" customFormat="1" ht="15" x14ac:dyDescent="0.15">
      <c r="A150" s="39"/>
      <c r="B150" s="98"/>
      <c r="C150" s="37"/>
      <c r="D150" s="42"/>
      <c r="E150" s="69"/>
      <c r="F150" s="69"/>
      <c r="G150" s="69"/>
      <c r="H150" s="69"/>
      <c r="J150" s="39"/>
      <c r="K150" s="98"/>
      <c r="L150" s="37"/>
      <c r="M150" s="42"/>
      <c r="N150" s="69"/>
      <c r="O150" s="69"/>
      <c r="P150" s="69"/>
      <c r="Q150" s="69"/>
      <c r="S150" s="39"/>
      <c r="T150" s="39"/>
      <c r="U150" s="37"/>
      <c r="V150" s="42"/>
      <c r="W150" s="69"/>
      <c r="X150" s="69"/>
      <c r="Y150" s="69"/>
      <c r="Z150" s="69"/>
      <c r="AA150" s="43"/>
      <c r="AB150" s="43"/>
      <c r="AD150" s="39"/>
      <c r="AE150" s="98"/>
      <c r="AF150" s="37"/>
      <c r="AG150" s="10"/>
      <c r="AH150" s="69"/>
      <c r="AI150" s="69"/>
      <c r="AJ150" s="69"/>
      <c r="AK150" s="69"/>
      <c r="AL150" s="39"/>
      <c r="AN150" s="39"/>
      <c r="AO150" s="98"/>
      <c r="AP150" s="37"/>
      <c r="AQ150" s="42"/>
      <c r="AR150" s="69"/>
      <c r="AS150" s="69"/>
      <c r="AT150" s="69"/>
      <c r="AU150" s="69"/>
      <c r="AW150" s="39"/>
      <c r="AX150" s="98"/>
      <c r="AY150" s="37"/>
      <c r="AZ150" s="10"/>
      <c r="BA150" s="69"/>
      <c r="BB150" s="69"/>
      <c r="BC150" s="69"/>
      <c r="BD150" s="69"/>
      <c r="BF150" s="39"/>
      <c r="BG150" s="98"/>
      <c r="BH150" s="37"/>
      <c r="BI150" s="42"/>
      <c r="BJ150" s="69"/>
      <c r="BK150" s="69"/>
      <c r="BL150" s="69"/>
      <c r="BM150" s="69"/>
      <c r="BN150" s="98"/>
      <c r="BO150" s="98"/>
      <c r="BQ150" s="39"/>
      <c r="BR150" s="98"/>
      <c r="BS150" s="37"/>
      <c r="BT150" s="42"/>
      <c r="BU150" s="69"/>
      <c r="BV150" s="69"/>
      <c r="BW150" s="69"/>
      <c r="BX150" s="69"/>
      <c r="BY150" s="98"/>
      <c r="BZ150" s="98"/>
      <c r="CB150" s="98"/>
      <c r="CF150" s="39"/>
      <c r="CG150" s="98"/>
      <c r="CH150" s="10"/>
      <c r="CI150" s="10"/>
      <c r="CJ150" s="10"/>
      <c r="CK150" s="69"/>
      <c r="CL150" s="69"/>
      <c r="CM150" s="69"/>
      <c r="CO150" s="39"/>
      <c r="CP150" s="98"/>
      <c r="CQ150" s="10"/>
      <c r="CR150" s="10"/>
      <c r="CS150" s="10"/>
      <c r="CT150" s="69"/>
      <c r="CU150" s="69"/>
      <c r="CV150" s="69"/>
    </row>
    <row r="151" spans="1:100" s="45" customFormat="1" ht="15" x14ac:dyDescent="0.15">
      <c r="A151" s="39"/>
      <c r="B151" s="98"/>
      <c r="C151" s="37"/>
      <c r="D151" s="42"/>
      <c r="E151" s="69"/>
      <c r="F151" s="69"/>
      <c r="G151" s="69"/>
      <c r="H151" s="69"/>
      <c r="J151" s="39"/>
      <c r="K151" s="98"/>
      <c r="L151" s="37"/>
      <c r="M151" s="42"/>
      <c r="N151" s="69"/>
      <c r="O151" s="69"/>
      <c r="P151" s="69"/>
      <c r="Q151" s="69"/>
      <c r="S151" s="39"/>
      <c r="T151" s="39"/>
      <c r="U151" s="37"/>
      <c r="V151" s="42"/>
      <c r="W151" s="69"/>
      <c r="X151" s="69"/>
      <c r="Y151" s="69"/>
      <c r="Z151" s="69"/>
      <c r="AA151" s="43"/>
      <c r="AB151" s="43"/>
      <c r="AD151" s="39"/>
      <c r="AE151" s="98"/>
      <c r="AF151" s="37"/>
      <c r="AG151" s="10"/>
      <c r="AH151" s="69"/>
      <c r="AI151" s="69"/>
      <c r="AJ151" s="69"/>
      <c r="AK151" s="69"/>
      <c r="AL151" s="39"/>
      <c r="AN151" s="39"/>
      <c r="AO151" s="98"/>
      <c r="AP151" s="37"/>
      <c r="AQ151" s="42"/>
      <c r="AR151" s="69"/>
      <c r="AS151" s="69"/>
      <c r="AT151" s="69"/>
      <c r="AU151" s="69"/>
      <c r="AW151" s="39"/>
      <c r="AX151" s="98"/>
      <c r="AY151" s="37"/>
      <c r="AZ151" s="10"/>
      <c r="BA151" s="69"/>
      <c r="BB151" s="69"/>
      <c r="BC151" s="69"/>
      <c r="BD151" s="69"/>
      <c r="BF151" s="39"/>
      <c r="BG151" s="98"/>
      <c r="BH151" s="37"/>
      <c r="BI151" s="42"/>
      <c r="BJ151" s="69"/>
      <c r="BK151" s="69"/>
      <c r="BL151" s="69"/>
      <c r="BM151" s="69"/>
      <c r="BN151" s="98"/>
      <c r="BO151" s="98"/>
      <c r="BQ151" s="39"/>
      <c r="BR151" s="98"/>
      <c r="BS151" s="37"/>
      <c r="BT151" s="42"/>
      <c r="BU151" s="69"/>
      <c r="BV151" s="69"/>
      <c r="BW151" s="69"/>
      <c r="BX151" s="69"/>
      <c r="BY151" s="98"/>
      <c r="BZ151" s="98"/>
      <c r="CB151" s="98"/>
      <c r="CF151" s="39"/>
      <c r="CG151" s="98"/>
      <c r="CH151" s="10"/>
      <c r="CI151" s="10"/>
      <c r="CJ151" s="10"/>
      <c r="CK151" s="69"/>
      <c r="CL151" s="69"/>
      <c r="CM151" s="69"/>
      <c r="CO151" s="39"/>
      <c r="CP151" s="98"/>
      <c r="CQ151" s="10"/>
      <c r="CR151" s="10"/>
      <c r="CS151" s="10"/>
      <c r="CT151" s="69"/>
      <c r="CU151" s="69"/>
      <c r="CV151" s="69"/>
    </row>
    <row r="152" spans="1:100" s="45" customFormat="1" ht="15" x14ac:dyDescent="0.15">
      <c r="A152" s="39"/>
      <c r="B152" s="98"/>
      <c r="C152" s="37"/>
      <c r="D152" s="42"/>
      <c r="E152" s="69"/>
      <c r="F152" s="69"/>
      <c r="G152" s="69"/>
      <c r="H152" s="69"/>
      <c r="J152" s="39"/>
      <c r="K152" s="98"/>
      <c r="L152" s="37"/>
      <c r="M152" s="42"/>
      <c r="N152" s="69"/>
      <c r="O152" s="69"/>
      <c r="P152" s="69"/>
      <c r="Q152" s="69"/>
      <c r="S152" s="39"/>
      <c r="T152" s="39"/>
      <c r="U152" s="37"/>
      <c r="V152" s="42"/>
      <c r="W152" s="69"/>
      <c r="X152" s="69"/>
      <c r="Y152" s="69"/>
      <c r="Z152" s="69"/>
      <c r="AA152" s="43"/>
      <c r="AB152" s="43"/>
      <c r="AD152" s="39"/>
      <c r="AE152" s="98"/>
      <c r="AF152" s="37"/>
      <c r="AG152" s="10"/>
      <c r="AH152" s="69"/>
      <c r="AI152" s="69"/>
      <c r="AJ152" s="69"/>
      <c r="AK152" s="69"/>
      <c r="AL152" s="39"/>
      <c r="AN152" s="39"/>
      <c r="AO152" s="98"/>
      <c r="AP152" s="37"/>
      <c r="AQ152" s="42"/>
      <c r="AR152" s="69"/>
      <c r="AS152" s="69"/>
      <c r="AT152" s="69"/>
      <c r="AU152" s="69"/>
      <c r="AW152" s="39"/>
      <c r="AX152" s="98"/>
      <c r="AY152" s="37"/>
      <c r="AZ152" s="10"/>
      <c r="BA152" s="69"/>
      <c r="BB152" s="69"/>
      <c r="BC152" s="69"/>
      <c r="BD152" s="69"/>
      <c r="BF152" s="39"/>
      <c r="BG152" s="98"/>
      <c r="BH152" s="37"/>
      <c r="BI152" s="42"/>
      <c r="BJ152" s="69"/>
      <c r="BK152" s="69"/>
      <c r="BL152" s="69"/>
      <c r="BM152" s="69"/>
      <c r="BN152" s="98"/>
      <c r="BO152" s="98"/>
      <c r="BQ152" s="39"/>
      <c r="BR152" s="98"/>
      <c r="BS152" s="37"/>
      <c r="BT152" s="42"/>
      <c r="BU152" s="69"/>
      <c r="BV152" s="69"/>
      <c r="BW152" s="69"/>
      <c r="BX152" s="69"/>
      <c r="BY152" s="98"/>
      <c r="BZ152" s="98"/>
      <c r="CB152" s="98"/>
      <c r="CF152" s="39"/>
      <c r="CG152" s="98"/>
      <c r="CH152" s="10"/>
      <c r="CI152" s="10"/>
      <c r="CJ152" s="10"/>
      <c r="CK152" s="69"/>
      <c r="CL152" s="69"/>
      <c r="CM152" s="69"/>
      <c r="CO152" s="39"/>
      <c r="CP152" s="98"/>
      <c r="CQ152" s="10"/>
      <c r="CR152" s="10"/>
      <c r="CS152" s="10"/>
      <c r="CT152" s="69"/>
      <c r="CU152" s="69"/>
      <c r="CV152" s="69"/>
    </row>
    <row r="153" spans="1:100" s="45" customFormat="1" ht="15" x14ac:dyDescent="0.15">
      <c r="A153" s="39"/>
      <c r="B153" s="98"/>
      <c r="C153" s="37"/>
      <c r="D153" s="42"/>
      <c r="E153" s="69"/>
      <c r="F153" s="69"/>
      <c r="G153" s="69"/>
      <c r="H153" s="69"/>
      <c r="J153" s="39"/>
      <c r="K153" s="98"/>
      <c r="L153" s="37"/>
      <c r="M153" s="42"/>
      <c r="N153" s="69"/>
      <c r="O153" s="69"/>
      <c r="P153" s="69"/>
      <c r="Q153" s="69"/>
      <c r="S153" s="39"/>
      <c r="T153" s="39"/>
      <c r="U153" s="37"/>
      <c r="V153" s="42"/>
      <c r="W153" s="69"/>
      <c r="X153" s="69"/>
      <c r="Y153" s="69"/>
      <c r="Z153" s="69"/>
      <c r="AA153" s="43"/>
      <c r="AB153" s="43"/>
      <c r="AD153" s="39"/>
      <c r="AE153" s="98"/>
      <c r="AF153" s="37"/>
      <c r="AG153" s="10"/>
      <c r="AH153" s="69"/>
      <c r="AI153" s="69"/>
      <c r="AJ153" s="69"/>
      <c r="AK153" s="69"/>
      <c r="AL153" s="39"/>
      <c r="AN153" s="39"/>
      <c r="AO153" s="98"/>
      <c r="AP153" s="37"/>
      <c r="AQ153" s="42"/>
      <c r="AR153" s="69"/>
      <c r="AS153" s="69"/>
      <c r="AT153" s="69"/>
      <c r="AU153" s="69"/>
      <c r="AW153" s="39"/>
      <c r="AX153" s="98"/>
      <c r="AY153" s="37"/>
      <c r="AZ153" s="10"/>
      <c r="BA153" s="69"/>
      <c r="BB153" s="69"/>
      <c r="BC153" s="69"/>
      <c r="BD153" s="69"/>
      <c r="BF153" s="39"/>
      <c r="BG153" s="98"/>
      <c r="BH153" s="37"/>
      <c r="BI153" s="42"/>
      <c r="BJ153" s="69"/>
      <c r="BK153" s="69"/>
      <c r="BL153" s="69"/>
      <c r="BM153" s="69"/>
      <c r="BN153" s="98"/>
      <c r="BO153" s="98"/>
      <c r="BQ153" s="39"/>
      <c r="BR153" s="98"/>
      <c r="BS153" s="37"/>
      <c r="BT153" s="42"/>
      <c r="BU153" s="69"/>
      <c r="BV153" s="69"/>
      <c r="BW153" s="69"/>
      <c r="BX153" s="69"/>
      <c r="BY153" s="98"/>
      <c r="BZ153" s="98"/>
      <c r="CB153" s="98"/>
      <c r="CF153" s="39"/>
      <c r="CG153" s="98"/>
      <c r="CH153" s="10"/>
      <c r="CI153" s="10"/>
      <c r="CJ153" s="10"/>
      <c r="CK153" s="69"/>
      <c r="CL153" s="69"/>
      <c r="CM153" s="69"/>
      <c r="CO153" s="39"/>
      <c r="CP153" s="98"/>
      <c r="CQ153" s="10"/>
      <c r="CR153" s="10"/>
      <c r="CS153" s="10"/>
      <c r="CT153" s="69"/>
      <c r="CU153" s="69"/>
      <c r="CV153" s="69"/>
    </row>
    <row r="154" spans="1:100" s="45" customFormat="1" ht="15" x14ac:dyDescent="0.15">
      <c r="A154" s="39"/>
      <c r="B154" s="98"/>
      <c r="C154" s="37"/>
      <c r="D154" s="42"/>
      <c r="E154" s="69"/>
      <c r="F154" s="69"/>
      <c r="G154" s="69"/>
      <c r="H154" s="69"/>
      <c r="J154" s="39"/>
      <c r="K154" s="98"/>
      <c r="L154" s="37"/>
      <c r="M154" s="42"/>
      <c r="N154" s="69"/>
      <c r="O154" s="69"/>
      <c r="P154" s="69"/>
      <c r="Q154" s="69"/>
      <c r="S154" s="39"/>
      <c r="T154" s="39"/>
      <c r="U154" s="37"/>
      <c r="V154" s="42"/>
      <c r="W154" s="69"/>
      <c r="X154" s="69"/>
      <c r="Y154" s="69"/>
      <c r="Z154" s="69"/>
      <c r="AA154" s="43"/>
      <c r="AB154" s="43"/>
      <c r="AD154" s="39"/>
      <c r="AE154" s="98"/>
      <c r="AF154" s="37"/>
      <c r="AG154" s="10"/>
      <c r="AH154" s="69"/>
      <c r="AI154" s="69"/>
      <c r="AJ154" s="69"/>
      <c r="AK154" s="69"/>
      <c r="AL154" s="39"/>
      <c r="AN154" s="39"/>
      <c r="AO154" s="98"/>
      <c r="AP154" s="37"/>
      <c r="AQ154" s="42"/>
      <c r="AR154" s="69"/>
      <c r="AS154" s="69"/>
      <c r="AT154" s="69"/>
      <c r="AU154" s="69"/>
      <c r="AW154" s="39"/>
      <c r="AX154" s="98"/>
      <c r="AY154" s="37"/>
      <c r="AZ154" s="10"/>
      <c r="BA154" s="69"/>
      <c r="BB154" s="69"/>
      <c r="BC154" s="69"/>
      <c r="BD154" s="69"/>
      <c r="BF154" s="39"/>
      <c r="BG154" s="98"/>
      <c r="BH154" s="37"/>
      <c r="BI154" s="42"/>
      <c r="BJ154" s="69"/>
      <c r="BK154" s="69"/>
      <c r="BL154" s="69"/>
      <c r="BM154" s="69"/>
      <c r="BN154" s="98"/>
      <c r="BO154" s="98"/>
      <c r="BQ154" s="39"/>
      <c r="BR154" s="98"/>
      <c r="BS154" s="37"/>
      <c r="BT154" s="42"/>
      <c r="BU154" s="69"/>
      <c r="BV154" s="69"/>
      <c r="BW154" s="69"/>
      <c r="BX154" s="69"/>
      <c r="BY154" s="98"/>
      <c r="BZ154" s="98"/>
      <c r="CB154" s="98"/>
      <c r="CF154" s="39"/>
      <c r="CG154" s="98"/>
      <c r="CH154" s="10"/>
      <c r="CI154" s="10"/>
      <c r="CJ154" s="10"/>
      <c r="CK154" s="69"/>
      <c r="CL154" s="69"/>
      <c r="CM154" s="69"/>
      <c r="CO154" s="39"/>
      <c r="CP154" s="98"/>
      <c r="CQ154" s="10"/>
      <c r="CR154" s="10"/>
      <c r="CS154" s="10"/>
      <c r="CT154" s="69"/>
      <c r="CU154" s="69"/>
      <c r="CV154" s="69"/>
    </row>
    <row r="155" spans="1:100" s="45" customFormat="1" ht="15" x14ac:dyDescent="0.15">
      <c r="A155" s="39"/>
      <c r="B155" s="98"/>
      <c r="C155" s="37"/>
      <c r="D155" s="42"/>
      <c r="E155" s="69"/>
      <c r="F155" s="69"/>
      <c r="G155" s="69"/>
      <c r="H155" s="69"/>
      <c r="J155" s="39"/>
      <c r="K155" s="98"/>
      <c r="L155" s="37"/>
      <c r="M155" s="42"/>
      <c r="N155" s="69"/>
      <c r="O155" s="69"/>
      <c r="P155" s="69"/>
      <c r="Q155" s="69"/>
      <c r="S155" s="39"/>
      <c r="T155" s="39"/>
      <c r="U155" s="37"/>
      <c r="V155" s="42"/>
      <c r="W155" s="69"/>
      <c r="X155" s="69"/>
      <c r="Y155" s="69"/>
      <c r="Z155" s="69"/>
      <c r="AA155" s="43"/>
      <c r="AB155" s="43"/>
      <c r="AD155" s="39"/>
      <c r="AE155" s="98"/>
      <c r="AF155" s="37"/>
      <c r="AG155" s="10"/>
      <c r="AH155" s="69"/>
      <c r="AI155" s="69"/>
      <c r="AJ155" s="69"/>
      <c r="AK155" s="69"/>
      <c r="AL155" s="39"/>
      <c r="AN155" s="39"/>
      <c r="AO155" s="98"/>
      <c r="AP155" s="37"/>
      <c r="AQ155" s="42"/>
      <c r="AR155" s="69"/>
      <c r="AS155" s="69"/>
      <c r="AT155" s="69"/>
      <c r="AU155" s="69"/>
      <c r="AW155" s="39"/>
      <c r="AX155" s="98"/>
      <c r="AY155" s="37"/>
      <c r="AZ155" s="10"/>
      <c r="BA155" s="69"/>
      <c r="BB155" s="69"/>
      <c r="BC155" s="69"/>
      <c r="BD155" s="69"/>
      <c r="BF155" s="39"/>
      <c r="BG155" s="98"/>
      <c r="BH155" s="37"/>
      <c r="BI155" s="42"/>
      <c r="BJ155" s="69"/>
      <c r="BK155" s="69"/>
      <c r="BL155" s="69"/>
      <c r="BM155" s="69"/>
      <c r="BN155" s="98"/>
      <c r="BO155" s="98"/>
      <c r="BQ155" s="39"/>
      <c r="BR155" s="98"/>
      <c r="BS155" s="37"/>
      <c r="BT155" s="42"/>
      <c r="BU155" s="69"/>
      <c r="BV155" s="69"/>
      <c r="BW155" s="69"/>
      <c r="BX155" s="69"/>
      <c r="BY155" s="98"/>
      <c r="BZ155" s="98"/>
      <c r="CB155" s="98"/>
      <c r="CF155" s="39"/>
      <c r="CG155" s="98"/>
      <c r="CH155" s="10"/>
      <c r="CI155" s="10"/>
      <c r="CJ155" s="10"/>
      <c r="CK155" s="69"/>
      <c r="CL155" s="69"/>
      <c r="CM155" s="69"/>
      <c r="CO155" s="39"/>
      <c r="CP155" s="98"/>
      <c r="CQ155" s="10"/>
      <c r="CR155" s="10"/>
      <c r="CS155" s="10"/>
      <c r="CT155" s="69"/>
      <c r="CU155" s="69"/>
      <c r="CV155" s="69"/>
    </row>
    <row r="156" spans="1:100" s="45" customFormat="1" ht="15" x14ac:dyDescent="0.15">
      <c r="A156" s="39"/>
      <c r="B156" s="98"/>
      <c r="C156" s="37"/>
      <c r="D156" s="42"/>
      <c r="E156" s="69"/>
      <c r="F156" s="69"/>
      <c r="G156" s="69"/>
      <c r="H156" s="69"/>
      <c r="J156" s="39"/>
      <c r="K156" s="98"/>
      <c r="L156" s="37"/>
      <c r="M156" s="42"/>
      <c r="N156" s="69"/>
      <c r="O156" s="69"/>
      <c r="P156" s="69"/>
      <c r="Q156" s="69"/>
      <c r="S156" s="39"/>
      <c r="T156" s="39"/>
      <c r="U156" s="37"/>
      <c r="V156" s="42"/>
      <c r="W156" s="69"/>
      <c r="X156" s="69"/>
      <c r="Y156" s="69"/>
      <c r="Z156" s="69"/>
      <c r="AA156" s="43"/>
      <c r="AB156" s="43"/>
      <c r="AD156" s="39"/>
      <c r="AE156" s="98"/>
      <c r="AF156" s="37"/>
      <c r="AG156" s="10"/>
      <c r="AH156" s="69"/>
      <c r="AI156" s="69"/>
      <c r="AJ156" s="69"/>
      <c r="AK156" s="69"/>
      <c r="AL156" s="39"/>
      <c r="AN156" s="39"/>
      <c r="AO156" s="98"/>
      <c r="AP156" s="37"/>
      <c r="AQ156" s="42"/>
      <c r="AR156" s="69"/>
      <c r="AS156" s="69"/>
      <c r="AT156" s="69"/>
      <c r="AU156" s="69"/>
      <c r="AW156" s="39"/>
      <c r="AX156" s="98"/>
      <c r="AY156" s="37"/>
      <c r="AZ156" s="10"/>
      <c r="BA156" s="69"/>
      <c r="BB156" s="69"/>
      <c r="BC156" s="69"/>
      <c r="BD156" s="69"/>
      <c r="BF156" s="39"/>
      <c r="BG156" s="98"/>
      <c r="BH156" s="37"/>
      <c r="BI156" s="42"/>
      <c r="BJ156" s="69"/>
      <c r="BK156" s="69"/>
      <c r="BL156" s="69"/>
      <c r="BM156" s="69"/>
      <c r="BN156" s="98"/>
      <c r="BO156" s="98"/>
      <c r="BQ156" s="39"/>
      <c r="BR156" s="98"/>
      <c r="BS156" s="37"/>
      <c r="BT156" s="42"/>
      <c r="BU156" s="69"/>
      <c r="BV156" s="69"/>
      <c r="BW156" s="69"/>
      <c r="BX156" s="69"/>
      <c r="BY156" s="98"/>
      <c r="BZ156" s="98"/>
      <c r="CB156" s="98"/>
      <c r="CF156" s="39"/>
      <c r="CG156" s="98"/>
      <c r="CH156" s="10"/>
      <c r="CI156" s="10"/>
      <c r="CJ156" s="10"/>
      <c r="CK156" s="69"/>
      <c r="CL156" s="69"/>
      <c r="CM156" s="69"/>
      <c r="CO156" s="39"/>
      <c r="CP156" s="98"/>
      <c r="CQ156" s="10"/>
      <c r="CR156" s="10"/>
      <c r="CS156" s="10"/>
      <c r="CT156" s="69"/>
      <c r="CU156" s="69"/>
      <c r="CV156" s="69"/>
    </row>
    <row r="157" spans="1:100" s="45" customFormat="1" ht="15" x14ac:dyDescent="0.15">
      <c r="A157" s="39"/>
      <c r="B157" s="98"/>
      <c r="C157" s="37"/>
      <c r="D157" s="42"/>
      <c r="E157" s="69"/>
      <c r="F157" s="69"/>
      <c r="G157" s="69"/>
      <c r="H157" s="69"/>
      <c r="J157" s="39"/>
      <c r="K157" s="98"/>
      <c r="L157" s="37"/>
      <c r="M157" s="42"/>
      <c r="N157" s="69"/>
      <c r="O157" s="69"/>
      <c r="P157" s="69"/>
      <c r="Q157" s="69"/>
      <c r="S157" s="39"/>
      <c r="T157" s="39"/>
      <c r="U157" s="37"/>
      <c r="V157" s="42"/>
      <c r="W157" s="69"/>
      <c r="X157" s="69"/>
      <c r="Y157" s="69"/>
      <c r="Z157" s="69"/>
      <c r="AA157" s="43"/>
      <c r="AB157" s="44"/>
      <c r="AD157" s="39"/>
      <c r="AE157" s="98"/>
      <c r="AF157" s="37"/>
      <c r="AG157" s="10"/>
      <c r="AH157" s="69"/>
      <c r="AI157" s="69"/>
      <c r="AJ157" s="69"/>
      <c r="AK157" s="69"/>
      <c r="AL157" s="39"/>
      <c r="AN157" s="39"/>
      <c r="AO157" s="98"/>
      <c r="AP157" s="37"/>
      <c r="AQ157" s="42"/>
      <c r="AR157" s="69"/>
      <c r="AS157" s="69"/>
      <c r="AT157" s="69"/>
      <c r="AU157" s="69"/>
      <c r="AW157" s="39"/>
      <c r="AX157" s="98"/>
      <c r="AY157" s="37"/>
      <c r="AZ157" s="10"/>
      <c r="BA157" s="69"/>
      <c r="BB157" s="69"/>
      <c r="BC157" s="69"/>
      <c r="BD157" s="69"/>
      <c r="BF157" s="39"/>
      <c r="BG157" s="98"/>
      <c r="BH157" s="37"/>
      <c r="BI157" s="42"/>
      <c r="BJ157" s="69"/>
      <c r="BK157" s="69"/>
      <c r="BL157" s="69"/>
      <c r="BM157" s="69"/>
      <c r="BN157" s="98"/>
      <c r="BO157" s="98"/>
      <c r="BQ157" s="39"/>
      <c r="BR157" s="98"/>
      <c r="BS157" s="37"/>
      <c r="BT157" s="42"/>
      <c r="BU157" s="69"/>
      <c r="BV157" s="69"/>
      <c r="BW157" s="69"/>
      <c r="BX157" s="69"/>
      <c r="BY157" s="98"/>
      <c r="BZ157" s="98"/>
      <c r="CB157" s="98"/>
      <c r="CF157" s="39"/>
      <c r="CG157" s="98"/>
      <c r="CH157" s="10"/>
      <c r="CI157" s="10"/>
      <c r="CJ157" s="10"/>
      <c r="CK157" s="69"/>
      <c r="CL157" s="69"/>
      <c r="CM157" s="69"/>
      <c r="CO157" s="39"/>
      <c r="CP157" s="98"/>
      <c r="CQ157" s="10"/>
      <c r="CR157" s="10"/>
      <c r="CS157" s="10"/>
      <c r="CT157" s="69"/>
      <c r="CU157" s="69"/>
      <c r="CV157" s="69"/>
    </row>
    <row r="158" spans="1:100" s="45" customFormat="1" ht="15" x14ac:dyDescent="0.15">
      <c r="A158" s="39"/>
      <c r="B158" s="98"/>
      <c r="C158" s="37"/>
      <c r="D158" s="42"/>
      <c r="E158" s="69"/>
      <c r="F158" s="69"/>
      <c r="G158" s="69"/>
      <c r="H158" s="69"/>
      <c r="J158" s="39"/>
      <c r="K158" s="98"/>
      <c r="L158" s="37"/>
      <c r="M158" s="42"/>
      <c r="N158" s="69"/>
      <c r="O158" s="69"/>
      <c r="P158" s="69"/>
      <c r="Q158" s="69"/>
      <c r="S158" s="39"/>
      <c r="T158" s="39"/>
      <c r="U158" s="37"/>
      <c r="V158" s="42"/>
      <c r="W158" s="69"/>
      <c r="X158" s="69"/>
      <c r="Y158" s="69"/>
      <c r="Z158" s="69"/>
      <c r="AA158" s="43"/>
      <c r="AB158" s="44"/>
      <c r="AD158" s="39"/>
      <c r="AE158" s="98"/>
      <c r="AF158" s="37"/>
      <c r="AG158" s="10"/>
      <c r="AH158" s="69"/>
      <c r="AI158" s="69"/>
      <c r="AJ158" s="69"/>
      <c r="AK158" s="69"/>
      <c r="AL158" s="39"/>
      <c r="AN158" s="39"/>
      <c r="AO158" s="98"/>
      <c r="AP158" s="37"/>
      <c r="AQ158" s="42"/>
      <c r="AR158" s="69"/>
      <c r="AS158" s="69"/>
      <c r="AT158" s="69"/>
      <c r="AU158" s="69"/>
      <c r="AW158" s="39"/>
      <c r="AX158" s="98"/>
      <c r="AY158" s="37"/>
      <c r="AZ158" s="10"/>
      <c r="BA158" s="69"/>
      <c r="BB158" s="69"/>
      <c r="BC158" s="69"/>
      <c r="BD158" s="69"/>
      <c r="BF158" s="39"/>
      <c r="BG158" s="98"/>
      <c r="BH158" s="37"/>
      <c r="BI158" s="42"/>
      <c r="BJ158" s="69"/>
      <c r="BK158" s="69"/>
      <c r="BL158" s="69"/>
      <c r="BM158" s="69"/>
      <c r="BN158" s="98"/>
      <c r="BO158" s="98"/>
      <c r="BQ158" s="39"/>
      <c r="BR158" s="98"/>
      <c r="BS158" s="37"/>
      <c r="BT158" s="42"/>
      <c r="BU158" s="69"/>
      <c r="BV158" s="69"/>
      <c r="BW158" s="69"/>
      <c r="BX158" s="69"/>
      <c r="BY158" s="98"/>
      <c r="BZ158" s="98"/>
      <c r="CB158" s="98"/>
      <c r="CF158" s="39"/>
      <c r="CG158" s="98"/>
      <c r="CH158" s="10"/>
      <c r="CI158" s="10"/>
      <c r="CJ158" s="10"/>
      <c r="CK158" s="69"/>
      <c r="CL158" s="69"/>
      <c r="CM158" s="69"/>
      <c r="CO158" s="39"/>
      <c r="CP158" s="98"/>
      <c r="CQ158" s="10"/>
      <c r="CR158" s="10"/>
      <c r="CS158" s="10"/>
      <c r="CT158" s="69"/>
      <c r="CU158" s="69"/>
      <c r="CV158" s="69"/>
    </row>
    <row r="159" spans="1:100" s="45" customFormat="1" ht="15" x14ac:dyDescent="0.15">
      <c r="A159" s="39"/>
      <c r="B159" s="98"/>
      <c r="C159" s="37"/>
      <c r="D159" s="42"/>
      <c r="E159" s="69"/>
      <c r="F159" s="69"/>
      <c r="G159" s="69"/>
      <c r="H159" s="69"/>
      <c r="J159" s="39"/>
      <c r="K159" s="98"/>
      <c r="L159" s="37"/>
      <c r="M159" s="42"/>
      <c r="N159" s="69"/>
      <c r="O159" s="69"/>
      <c r="P159" s="69"/>
      <c r="Q159" s="69"/>
      <c r="S159" s="39"/>
      <c r="T159" s="39"/>
      <c r="U159" s="37"/>
      <c r="V159" s="42"/>
      <c r="W159" s="69"/>
      <c r="X159" s="69"/>
      <c r="Y159" s="69"/>
      <c r="Z159" s="69"/>
      <c r="AA159" s="43"/>
      <c r="AB159" s="44"/>
      <c r="AD159" s="39"/>
      <c r="AE159" s="98"/>
      <c r="AF159" s="37"/>
      <c r="AG159" s="10"/>
      <c r="AH159" s="69"/>
      <c r="AI159" s="69"/>
      <c r="AJ159" s="69"/>
      <c r="AK159" s="69"/>
      <c r="AL159" s="39"/>
      <c r="AN159" s="39"/>
      <c r="AO159" s="98"/>
      <c r="AP159" s="37"/>
      <c r="AQ159" s="42"/>
      <c r="AR159" s="69"/>
      <c r="AS159" s="69"/>
      <c r="AT159" s="69"/>
      <c r="AU159" s="69"/>
      <c r="AW159" s="39"/>
      <c r="AX159" s="98"/>
      <c r="AY159" s="37"/>
      <c r="AZ159" s="10"/>
      <c r="BA159" s="69"/>
      <c r="BB159" s="69"/>
      <c r="BC159" s="69"/>
      <c r="BD159" s="69"/>
      <c r="BF159" s="39"/>
      <c r="BG159" s="98"/>
      <c r="BH159" s="37"/>
      <c r="BI159" s="42"/>
      <c r="BJ159" s="69"/>
      <c r="BK159" s="69"/>
      <c r="BL159" s="69"/>
      <c r="BM159" s="69"/>
      <c r="BN159" s="98"/>
      <c r="BO159" s="98"/>
      <c r="BQ159" s="39"/>
      <c r="BR159" s="98"/>
      <c r="BS159" s="37"/>
      <c r="BT159" s="42"/>
      <c r="BU159" s="69"/>
      <c r="BV159" s="69"/>
      <c r="BW159" s="69"/>
      <c r="BX159" s="69"/>
      <c r="BY159" s="98"/>
      <c r="BZ159" s="98"/>
      <c r="CB159" s="98"/>
      <c r="CF159" s="39"/>
      <c r="CG159" s="98"/>
      <c r="CH159" s="10"/>
      <c r="CI159" s="10"/>
      <c r="CJ159" s="10"/>
      <c r="CK159" s="69"/>
      <c r="CL159" s="69"/>
      <c r="CM159" s="69"/>
      <c r="CO159" s="39"/>
      <c r="CP159" s="98"/>
      <c r="CQ159" s="10"/>
      <c r="CR159" s="10"/>
      <c r="CS159" s="10"/>
      <c r="CT159" s="69"/>
      <c r="CU159" s="69"/>
      <c r="CV159" s="69"/>
    </row>
    <row r="160" spans="1:100" s="45" customFormat="1" ht="15" x14ac:dyDescent="0.15">
      <c r="A160" s="39"/>
      <c r="B160" s="98"/>
      <c r="C160" s="37"/>
      <c r="D160" s="42"/>
      <c r="E160" s="69"/>
      <c r="F160" s="69"/>
      <c r="G160" s="69"/>
      <c r="H160" s="69"/>
      <c r="J160" s="39"/>
      <c r="K160" s="98"/>
      <c r="L160" s="37"/>
      <c r="M160" s="42"/>
      <c r="N160" s="69"/>
      <c r="O160" s="69"/>
      <c r="P160" s="69"/>
      <c r="Q160" s="69"/>
      <c r="S160" s="39"/>
      <c r="T160" s="39"/>
      <c r="U160" s="37"/>
      <c r="V160" s="42"/>
      <c r="W160" s="69"/>
      <c r="X160" s="69"/>
      <c r="Y160" s="69"/>
      <c r="Z160" s="69"/>
      <c r="AA160" s="43"/>
      <c r="AB160" s="44"/>
      <c r="AD160" s="39"/>
      <c r="AE160" s="98"/>
      <c r="AF160" s="37"/>
      <c r="AG160" s="10"/>
      <c r="AH160" s="69"/>
      <c r="AI160" s="69"/>
      <c r="AJ160" s="69"/>
      <c r="AK160" s="69"/>
      <c r="AL160" s="39"/>
      <c r="AN160" s="39"/>
      <c r="AO160" s="98"/>
      <c r="AP160" s="37"/>
      <c r="AQ160" s="42"/>
      <c r="AR160" s="69"/>
      <c r="AS160" s="69"/>
      <c r="AT160" s="69"/>
      <c r="AU160" s="69"/>
      <c r="AW160" s="39"/>
      <c r="AX160" s="98"/>
      <c r="AY160" s="37"/>
      <c r="AZ160" s="10"/>
      <c r="BA160" s="69"/>
      <c r="BB160" s="69"/>
      <c r="BC160" s="69"/>
      <c r="BD160" s="69"/>
      <c r="BF160" s="39"/>
      <c r="BG160" s="98"/>
      <c r="BH160" s="37"/>
      <c r="BI160" s="42"/>
      <c r="BJ160" s="69"/>
      <c r="BK160" s="69"/>
      <c r="BL160" s="69"/>
      <c r="BM160" s="69"/>
      <c r="BN160" s="98"/>
      <c r="BO160" s="98"/>
      <c r="BQ160" s="39"/>
      <c r="BR160" s="98"/>
      <c r="BS160" s="37"/>
      <c r="BT160" s="42"/>
      <c r="BU160" s="69"/>
      <c r="BV160" s="69"/>
      <c r="BW160" s="69"/>
      <c r="BX160" s="69"/>
      <c r="BY160" s="98"/>
      <c r="BZ160" s="98"/>
      <c r="CB160" s="98"/>
      <c r="CF160" s="39"/>
      <c r="CG160" s="98"/>
      <c r="CH160" s="10"/>
      <c r="CI160" s="10"/>
      <c r="CJ160" s="10"/>
      <c r="CK160" s="69"/>
      <c r="CL160" s="69"/>
      <c r="CM160" s="69"/>
      <c r="CO160" s="39"/>
      <c r="CP160" s="98"/>
      <c r="CQ160" s="10"/>
      <c r="CR160" s="10"/>
      <c r="CS160" s="10"/>
      <c r="CT160" s="69"/>
      <c r="CU160" s="69"/>
      <c r="CV160" s="69"/>
    </row>
    <row r="161" spans="1:100" s="45" customFormat="1" ht="15" x14ac:dyDescent="0.15">
      <c r="A161" s="39"/>
      <c r="B161" s="98"/>
      <c r="C161" s="37"/>
      <c r="D161" s="42"/>
      <c r="E161" s="69"/>
      <c r="F161" s="69"/>
      <c r="G161" s="69"/>
      <c r="H161" s="69"/>
      <c r="J161" s="39"/>
      <c r="K161" s="98"/>
      <c r="L161" s="37"/>
      <c r="M161" s="42"/>
      <c r="N161" s="69"/>
      <c r="O161" s="69"/>
      <c r="P161" s="69"/>
      <c r="Q161" s="69"/>
      <c r="S161" s="39"/>
      <c r="T161" s="39"/>
      <c r="U161" s="37"/>
      <c r="V161" s="42"/>
      <c r="W161" s="69"/>
      <c r="X161" s="69"/>
      <c r="Y161" s="69"/>
      <c r="Z161" s="69"/>
      <c r="AA161" s="43"/>
      <c r="AB161" s="44"/>
      <c r="AD161" s="39"/>
      <c r="AE161" s="98"/>
      <c r="AF161" s="37"/>
      <c r="AG161" s="10"/>
      <c r="AH161" s="69"/>
      <c r="AI161" s="69"/>
      <c r="AJ161" s="69"/>
      <c r="AK161" s="69"/>
      <c r="AL161" s="39"/>
      <c r="AN161" s="39"/>
      <c r="AO161" s="98"/>
      <c r="AP161" s="37"/>
      <c r="AQ161" s="42"/>
      <c r="AR161" s="69"/>
      <c r="AS161" s="69"/>
      <c r="AT161" s="69"/>
      <c r="AU161" s="69"/>
      <c r="AW161" s="39"/>
      <c r="AX161" s="98"/>
      <c r="AY161" s="37"/>
      <c r="AZ161" s="10"/>
      <c r="BA161" s="69"/>
      <c r="BB161" s="69"/>
      <c r="BC161" s="69"/>
      <c r="BD161" s="69"/>
      <c r="BF161" s="39"/>
      <c r="BG161" s="98"/>
      <c r="BH161" s="37"/>
      <c r="BI161" s="42"/>
      <c r="BJ161" s="69"/>
      <c r="BK161" s="69"/>
      <c r="BL161" s="69"/>
      <c r="BM161" s="69"/>
      <c r="BN161" s="98"/>
      <c r="BO161" s="98"/>
      <c r="BQ161" s="39"/>
      <c r="BR161" s="98"/>
      <c r="BS161" s="37"/>
      <c r="BT161" s="42"/>
      <c r="BU161" s="69"/>
      <c r="BV161" s="69"/>
      <c r="BW161" s="69"/>
      <c r="BX161" s="69"/>
      <c r="BY161" s="98"/>
      <c r="BZ161" s="98"/>
      <c r="CB161" s="98"/>
      <c r="CF161" s="39"/>
      <c r="CG161" s="98"/>
      <c r="CH161" s="10"/>
      <c r="CI161" s="10"/>
      <c r="CJ161" s="10"/>
      <c r="CK161" s="69"/>
      <c r="CL161" s="69"/>
      <c r="CM161" s="69"/>
      <c r="CO161" s="39"/>
      <c r="CP161" s="98"/>
      <c r="CQ161" s="10"/>
      <c r="CR161" s="10"/>
      <c r="CS161" s="10"/>
      <c r="CT161" s="69"/>
      <c r="CU161" s="69"/>
      <c r="CV161" s="69"/>
    </row>
    <row r="162" spans="1:100" s="45" customFormat="1" ht="15" x14ac:dyDescent="0.15">
      <c r="A162" s="39"/>
      <c r="B162" s="98"/>
      <c r="C162" s="37"/>
      <c r="D162" s="42"/>
      <c r="E162" s="69"/>
      <c r="F162" s="69"/>
      <c r="G162" s="69"/>
      <c r="H162" s="69"/>
      <c r="J162" s="39"/>
      <c r="K162" s="98"/>
      <c r="L162" s="37"/>
      <c r="M162" s="42"/>
      <c r="N162" s="69"/>
      <c r="O162" s="69"/>
      <c r="P162" s="69"/>
      <c r="Q162" s="69"/>
      <c r="S162" s="39"/>
      <c r="T162" s="39"/>
      <c r="U162" s="37"/>
      <c r="V162" s="42"/>
      <c r="W162" s="69"/>
      <c r="X162" s="69"/>
      <c r="Y162" s="69"/>
      <c r="Z162" s="69"/>
      <c r="AA162" s="43"/>
      <c r="AB162" s="44"/>
      <c r="AD162" s="39"/>
      <c r="AE162" s="98"/>
      <c r="AF162" s="37"/>
      <c r="AG162" s="10"/>
      <c r="AH162" s="69"/>
      <c r="AI162" s="69"/>
      <c r="AJ162" s="69"/>
      <c r="AK162" s="69"/>
      <c r="AL162" s="39"/>
      <c r="AN162" s="39"/>
      <c r="AO162" s="98"/>
      <c r="AP162" s="37"/>
      <c r="AQ162" s="42"/>
      <c r="AR162" s="69"/>
      <c r="AS162" s="69"/>
      <c r="AT162" s="69"/>
      <c r="AU162" s="69"/>
      <c r="AW162" s="39"/>
      <c r="AX162" s="98"/>
      <c r="AY162" s="37"/>
      <c r="AZ162" s="10"/>
      <c r="BA162" s="69"/>
      <c r="BB162" s="69"/>
      <c r="BC162" s="69"/>
      <c r="BD162" s="69"/>
      <c r="BF162" s="39"/>
      <c r="BG162" s="98"/>
      <c r="BH162" s="37"/>
      <c r="BI162" s="42"/>
      <c r="BJ162" s="69"/>
      <c r="BK162" s="69"/>
      <c r="BL162" s="69"/>
      <c r="BM162" s="69"/>
      <c r="BN162" s="98"/>
      <c r="BO162" s="98"/>
      <c r="BQ162" s="39"/>
      <c r="BR162" s="98"/>
      <c r="BS162" s="37"/>
      <c r="BT162" s="42"/>
      <c r="BU162" s="69"/>
      <c r="BV162" s="69"/>
      <c r="BW162" s="69"/>
      <c r="BX162" s="69"/>
      <c r="BY162" s="98"/>
      <c r="BZ162" s="98"/>
      <c r="CB162" s="98"/>
      <c r="CF162" s="39"/>
      <c r="CG162" s="98"/>
      <c r="CH162" s="10"/>
      <c r="CI162" s="10"/>
      <c r="CJ162" s="10"/>
      <c r="CK162" s="69"/>
      <c r="CL162" s="69"/>
      <c r="CM162" s="69"/>
      <c r="CO162" s="39"/>
      <c r="CP162" s="98"/>
      <c r="CQ162" s="10"/>
      <c r="CR162" s="10"/>
      <c r="CS162" s="10"/>
      <c r="CT162" s="69"/>
      <c r="CU162" s="69"/>
      <c r="CV162" s="69"/>
    </row>
    <row r="163" spans="1:100" s="45" customFormat="1" ht="15" x14ac:dyDescent="0.15">
      <c r="A163" s="39"/>
      <c r="B163" s="98"/>
      <c r="C163" s="37"/>
      <c r="D163" s="42"/>
      <c r="E163" s="69"/>
      <c r="F163" s="69"/>
      <c r="G163" s="69"/>
      <c r="H163" s="69"/>
      <c r="J163" s="39"/>
      <c r="K163" s="98"/>
      <c r="L163" s="37"/>
      <c r="M163" s="42"/>
      <c r="N163" s="69"/>
      <c r="O163" s="69"/>
      <c r="P163" s="69"/>
      <c r="Q163" s="69"/>
      <c r="S163" s="39"/>
      <c r="T163" s="39"/>
      <c r="U163" s="37"/>
      <c r="V163" s="42"/>
      <c r="W163" s="69"/>
      <c r="X163" s="69"/>
      <c r="Y163" s="69"/>
      <c r="Z163" s="69"/>
      <c r="AA163" s="43"/>
      <c r="AB163" s="44"/>
      <c r="AD163" s="39"/>
      <c r="AE163" s="98"/>
      <c r="AF163" s="37"/>
      <c r="AG163" s="10"/>
      <c r="AH163" s="69"/>
      <c r="AI163" s="69"/>
      <c r="AJ163" s="69"/>
      <c r="AK163" s="69"/>
      <c r="AL163" s="39"/>
      <c r="AN163" s="39"/>
      <c r="AO163" s="98"/>
      <c r="AP163" s="37"/>
      <c r="AQ163" s="42"/>
      <c r="AR163" s="69"/>
      <c r="AS163" s="69"/>
      <c r="AT163" s="69"/>
      <c r="AU163" s="69"/>
      <c r="AW163" s="39"/>
      <c r="AX163" s="98"/>
      <c r="AY163" s="37"/>
      <c r="AZ163" s="10"/>
      <c r="BA163" s="69"/>
      <c r="BB163" s="69"/>
      <c r="BC163" s="69"/>
      <c r="BD163" s="69"/>
      <c r="BF163" s="39"/>
      <c r="BG163" s="98"/>
      <c r="BH163" s="37"/>
      <c r="BI163" s="42"/>
      <c r="BJ163" s="69"/>
      <c r="BK163" s="69"/>
      <c r="BL163" s="69"/>
      <c r="BM163" s="69"/>
      <c r="BN163" s="98"/>
      <c r="BO163" s="98"/>
      <c r="BQ163" s="39"/>
      <c r="BR163" s="98"/>
      <c r="BS163" s="37"/>
      <c r="BT163" s="42"/>
      <c r="BU163" s="69"/>
      <c r="BV163" s="69"/>
      <c r="BW163" s="69"/>
      <c r="BX163" s="69"/>
      <c r="BY163" s="98"/>
      <c r="BZ163" s="98"/>
      <c r="CB163" s="98"/>
      <c r="CF163" s="39"/>
      <c r="CG163" s="98"/>
      <c r="CH163" s="10"/>
      <c r="CI163" s="10"/>
      <c r="CJ163" s="10"/>
      <c r="CK163" s="69"/>
      <c r="CL163" s="69"/>
      <c r="CM163" s="69"/>
      <c r="CO163" s="39"/>
      <c r="CP163" s="98"/>
      <c r="CQ163" s="10"/>
      <c r="CR163" s="10"/>
      <c r="CS163" s="10"/>
      <c r="CT163" s="69"/>
      <c r="CU163" s="69"/>
      <c r="CV163" s="69"/>
    </row>
    <row r="164" spans="1:100" s="45" customFormat="1" ht="15" x14ac:dyDescent="0.15">
      <c r="A164" s="39"/>
      <c r="B164" s="98"/>
      <c r="C164" s="37"/>
      <c r="D164" s="42"/>
      <c r="E164" s="69"/>
      <c r="F164" s="69"/>
      <c r="G164" s="69"/>
      <c r="H164" s="69"/>
      <c r="J164" s="39"/>
      <c r="K164" s="98"/>
      <c r="L164" s="37"/>
      <c r="M164" s="42"/>
      <c r="N164" s="69"/>
      <c r="O164" s="69"/>
      <c r="P164" s="69"/>
      <c r="Q164" s="69"/>
      <c r="S164" s="39"/>
      <c r="T164" s="39"/>
      <c r="U164" s="37"/>
      <c r="V164" s="42"/>
      <c r="W164" s="69"/>
      <c r="X164" s="69"/>
      <c r="Y164" s="69"/>
      <c r="Z164" s="69"/>
      <c r="AA164" s="43"/>
      <c r="AB164" s="44"/>
      <c r="AD164" s="39"/>
      <c r="AE164" s="98"/>
      <c r="AF164" s="37"/>
      <c r="AG164" s="10"/>
      <c r="AH164" s="69"/>
      <c r="AI164" s="69"/>
      <c r="AJ164" s="69"/>
      <c r="AK164" s="69"/>
      <c r="AL164" s="39"/>
      <c r="AN164" s="39"/>
      <c r="AO164" s="98"/>
      <c r="AP164" s="37"/>
      <c r="AQ164" s="42"/>
      <c r="AR164" s="69"/>
      <c r="AS164" s="69"/>
      <c r="AT164" s="69"/>
      <c r="AU164" s="69"/>
      <c r="AW164" s="39"/>
      <c r="AX164" s="98"/>
      <c r="AY164" s="37"/>
      <c r="AZ164" s="10"/>
      <c r="BA164" s="69"/>
      <c r="BB164" s="69"/>
      <c r="BC164" s="69"/>
      <c r="BD164" s="69"/>
      <c r="BF164" s="39"/>
      <c r="BG164" s="98"/>
      <c r="BH164" s="37"/>
      <c r="BI164" s="42"/>
      <c r="BJ164" s="69"/>
      <c r="BK164" s="69"/>
      <c r="BL164" s="69"/>
      <c r="BM164" s="69"/>
      <c r="BN164" s="98"/>
      <c r="BO164" s="98"/>
      <c r="BQ164" s="39"/>
      <c r="BR164" s="98"/>
      <c r="BS164" s="37"/>
      <c r="BT164" s="42"/>
      <c r="BU164" s="69"/>
      <c r="BV164" s="69"/>
      <c r="BW164" s="69"/>
      <c r="BX164" s="69"/>
      <c r="BY164" s="98"/>
      <c r="BZ164" s="98"/>
      <c r="CB164" s="98"/>
      <c r="CF164" s="39"/>
      <c r="CG164" s="98"/>
      <c r="CH164" s="10"/>
      <c r="CI164" s="10"/>
      <c r="CJ164" s="10"/>
      <c r="CK164" s="69"/>
      <c r="CL164" s="69"/>
      <c r="CM164" s="69"/>
      <c r="CO164" s="39"/>
      <c r="CP164" s="98"/>
      <c r="CQ164" s="10"/>
      <c r="CR164" s="10"/>
      <c r="CS164" s="10"/>
      <c r="CT164" s="69"/>
      <c r="CU164" s="69"/>
      <c r="CV164" s="69"/>
    </row>
    <row r="165" spans="1:100" s="45" customFormat="1" ht="15" x14ac:dyDescent="0.15">
      <c r="A165" s="39"/>
      <c r="B165" s="98"/>
      <c r="C165" s="37"/>
      <c r="D165" s="42"/>
      <c r="E165" s="69"/>
      <c r="F165" s="69"/>
      <c r="G165" s="69"/>
      <c r="H165" s="69"/>
      <c r="J165" s="39"/>
      <c r="K165" s="98"/>
      <c r="L165" s="37"/>
      <c r="M165" s="42"/>
      <c r="N165" s="69"/>
      <c r="O165" s="69"/>
      <c r="P165" s="69"/>
      <c r="Q165" s="69"/>
      <c r="S165" s="39"/>
      <c r="T165" s="39"/>
      <c r="U165" s="37"/>
      <c r="V165" s="42"/>
      <c r="W165" s="69"/>
      <c r="X165" s="69"/>
      <c r="Y165" s="69"/>
      <c r="Z165" s="69"/>
      <c r="AA165" s="43"/>
      <c r="AB165" s="44"/>
      <c r="AD165" s="39"/>
      <c r="AE165" s="98"/>
      <c r="AF165" s="37"/>
      <c r="AG165" s="10"/>
      <c r="AH165" s="69"/>
      <c r="AI165" s="69"/>
      <c r="AJ165" s="69"/>
      <c r="AK165" s="69"/>
      <c r="AL165" s="39"/>
      <c r="AN165" s="39"/>
      <c r="AO165" s="98"/>
      <c r="AP165" s="37"/>
      <c r="AQ165" s="42"/>
      <c r="AR165" s="69"/>
      <c r="AS165" s="69"/>
      <c r="AT165" s="69"/>
      <c r="AU165" s="69"/>
      <c r="AW165" s="39"/>
      <c r="AX165" s="98"/>
      <c r="AY165" s="37"/>
      <c r="AZ165" s="10"/>
      <c r="BA165" s="69"/>
      <c r="BB165" s="69"/>
      <c r="BC165" s="69"/>
      <c r="BD165" s="69"/>
      <c r="BF165" s="39"/>
      <c r="BG165" s="98"/>
      <c r="BH165" s="37"/>
      <c r="BI165" s="42"/>
      <c r="BJ165" s="69"/>
      <c r="BK165" s="69"/>
      <c r="BL165" s="69"/>
      <c r="BM165" s="69"/>
      <c r="BN165" s="98"/>
      <c r="BO165" s="98"/>
      <c r="BQ165" s="39"/>
      <c r="BR165" s="98"/>
      <c r="BS165" s="37"/>
      <c r="BT165" s="42"/>
      <c r="BU165" s="69"/>
      <c r="BV165" s="69"/>
      <c r="BW165" s="69"/>
      <c r="BX165" s="69"/>
      <c r="BY165" s="98"/>
      <c r="BZ165" s="98"/>
      <c r="CB165" s="98"/>
      <c r="CF165" s="39"/>
      <c r="CG165" s="98"/>
      <c r="CH165" s="10"/>
      <c r="CI165" s="10"/>
      <c r="CJ165" s="10"/>
      <c r="CK165" s="69"/>
      <c r="CL165" s="69"/>
      <c r="CM165" s="69"/>
      <c r="CO165" s="39"/>
      <c r="CP165" s="98"/>
      <c r="CQ165" s="10"/>
      <c r="CR165" s="10"/>
      <c r="CS165" s="10"/>
      <c r="CT165" s="69"/>
      <c r="CU165" s="69"/>
      <c r="CV165" s="69"/>
    </row>
    <row r="166" spans="1:100" s="45" customFormat="1" ht="15" x14ac:dyDescent="0.15">
      <c r="A166" s="39"/>
      <c r="B166" s="98"/>
      <c r="C166" s="37"/>
      <c r="D166" s="42"/>
      <c r="E166" s="69"/>
      <c r="F166" s="69"/>
      <c r="G166" s="69"/>
      <c r="H166" s="69"/>
      <c r="J166" s="39"/>
      <c r="K166" s="98"/>
      <c r="L166" s="37"/>
      <c r="M166" s="42"/>
      <c r="N166" s="69"/>
      <c r="O166" s="69"/>
      <c r="P166" s="69"/>
      <c r="Q166" s="69"/>
      <c r="S166" s="39"/>
      <c r="T166" s="39"/>
      <c r="U166" s="37"/>
      <c r="V166" s="42"/>
      <c r="W166" s="69"/>
      <c r="X166" s="69"/>
      <c r="Y166" s="69"/>
      <c r="Z166" s="69"/>
      <c r="AA166" s="43"/>
      <c r="AB166" s="44"/>
      <c r="AD166" s="39"/>
      <c r="AE166" s="98"/>
      <c r="AF166" s="37"/>
      <c r="AG166" s="10"/>
      <c r="AH166" s="69"/>
      <c r="AI166" s="69"/>
      <c r="AJ166" s="69"/>
      <c r="AK166" s="69"/>
      <c r="AL166" s="39"/>
      <c r="AN166" s="39"/>
      <c r="AO166" s="98"/>
      <c r="AP166" s="37"/>
      <c r="AQ166" s="42"/>
      <c r="AR166" s="69"/>
      <c r="AS166" s="69"/>
      <c r="AT166" s="69"/>
      <c r="AU166" s="69"/>
      <c r="AW166" s="39"/>
      <c r="AX166" s="98"/>
      <c r="AY166" s="37"/>
      <c r="AZ166" s="10"/>
      <c r="BA166" s="69"/>
      <c r="BB166" s="69"/>
      <c r="BC166" s="69"/>
      <c r="BD166" s="69"/>
      <c r="BF166" s="39"/>
      <c r="BG166" s="98"/>
      <c r="BH166" s="37"/>
      <c r="BI166" s="42"/>
      <c r="BJ166" s="69"/>
      <c r="BK166" s="69"/>
      <c r="BL166" s="69"/>
      <c r="BM166" s="69"/>
      <c r="BN166" s="98"/>
      <c r="BO166" s="98"/>
      <c r="BQ166" s="39"/>
      <c r="BR166" s="98"/>
      <c r="BS166" s="37"/>
      <c r="BT166" s="42"/>
      <c r="BU166" s="69"/>
      <c r="BV166" s="69"/>
      <c r="BW166" s="69"/>
      <c r="BX166" s="69"/>
      <c r="BY166" s="98"/>
      <c r="BZ166" s="98"/>
      <c r="CB166" s="98"/>
      <c r="CF166" s="39"/>
      <c r="CG166" s="98"/>
      <c r="CH166" s="10"/>
      <c r="CI166" s="10"/>
      <c r="CJ166" s="10"/>
      <c r="CK166" s="69"/>
      <c r="CL166" s="69"/>
      <c r="CM166" s="69"/>
      <c r="CO166" s="39"/>
      <c r="CP166" s="98"/>
      <c r="CQ166" s="10"/>
      <c r="CR166" s="10"/>
      <c r="CS166" s="10"/>
      <c r="CT166" s="69"/>
      <c r="CU166" s="69"/>
      <c r="CV166" s="69"/>
    </row>
    <row r="167" spans="1:100" s="45" customFormat="1" ht="15" x14ac:dyDescent="0.15">
      <c r="A167" s="39"/>
      <c r="B167" s="98"/>
      <c r="C167" s="37"/>
      <c r="D167" s="42"/>
      <c r="E167" s="69"/>
      <c r="F167" s="69"/>
      <c r="G167" s="69"/>
      <c r="H167" s="69"/>
      <c r="J167" s="39"/>
      <c r="K167" s="98"/>
      <c r="L167" s="37"/>
      <c r="M167" s="42"/>
      <c r="N167" s="69"/>
      <c r="O167" s="69"/>
      <c r="P167" s="69"/>
      <c r="Q167" s="69"/>
      <c r="S167" s="39"/>
      <c r="T167" s="39"/>
      <c r="U167" s="37"/>
      <c r="V167" s="42"/>
      <c r="W167" s="69"/>
      <c r="X167" s="69"/>
      <c r="Y167" s="69"/>
      <c r="Z167" s="69"/>
      <c r="AA167" s="43"/>
      <c r="AB167" s="44"/>
      <c r="AD167" s="39"/>
      <c r="AE167" s="98"/>
      <c r="AF167" s="37"/>
      <c r="AG167" s="10"/>
      <c r="AH167" s="69"/>
      <c r="AI167" s="69"/>
      <c r="AJ167" s="69"/>
      <c r="AK167" s="69"/>
      <c r="AL167" s="39"/>
      <c r="AN167" s="39"/>
      <c r="AO167" s="98"/>
      <c r="AP167" s="37"/>
      <c r="AQ167" s="42"/>
      <c r="AR167" s="69"/>
      <c r="AS167" s="69"/>
      <c r="AT167" s="69"/>
      <c r="AU167" s="69"/>
      <c r="AW167" s="39"/>
      <c r="AX167" s="98"/>
      <c r="AY167" s="37"/>
      <c r="AZ167" s="10"/>
      <c r="BA167" s="69"/>
      <c r="BB167" s="69"/>
      <c r="BC167" s="69"/>
      <c r="BD167" s="69"/>
      <c r="BF167" s="39"/>
      <c r="BG167" s="98"/>
      <c r="BH167" s="37"/>
      <c r="BI167" s="42"/>
      <c r="BJ167" s="69"/>
      <c r="BK167" s="69"/>
      <c r="BL167" s="69"/>
      <c r="BM167" s="69"/>
      <c r="BN167" s="98"/>
      <c r="BO167" s="98"/>
      <c r="BQ167" s="39"/>
      <c r="BR167" s="98"/>
      <c r="BS167" s="37"/>
      <c r="BT167" s="42"/>
      <c r="BU167" s="69"/>
      <c r="BV167" s="69"/>
      <c r="BW167" s="69"/>
      <c r="BX167" s="69"/>
      <c r="BY167" s="98"/>
      <c r="BZ167" s="98"/>
      <c r="CB167" s="98"/>
      <c r="CF167" s="39"/>
      <c r="CG167" s="98"/>
      <c r="CH167" s="10"/>
      <c r="CI167" s="10"/>
      <c r="CJ167" s="10"/>
      <c r="CK167" s="69"/>
      <c r="CL167" s="69"/>
      <c r="CM167" s="69"/>
      <c r="CO167" s="39"/>
      <c r="CP167" s="98"/>
      <c r="CQ167" s="10"/>
      <c r="CR167" s="10"/>
      <c r="CS167" s="10"/>
      <c r="CT167" s="69"/>
      <c r="CU167" s="69"/>
      <c r="CV167" s="69"/>
    </row>
    <row r="168" spans="1:100" s="45" customFormat="1" ht="15" x14ac:dyDescent="0.15">
      <c r="A168" s="39"/>
      <c r="B168" s="98"/>
      <c r="C168" s="37"/>
      <c r="D168" s="42"/>
      <c r="E168" s="69"/>
      <c r="F168" s="69"/>
      <c r="G168" s="69"/>
      <c r="H168" s="69"/>
      <c r="J168" s="39"/>
      <c r="K168" s="98"/>
      <c r="L168" s="37"/>
      <c r="M168" s="42"/>
      <c r="N168" s="69"/>
      <c r="O168" s="69"/>
      <c r="P168" s="69"/>
      <c r="Q168" s="69"/>
      <c r="S168" s="39"/>
      <c r="T168" s="39"/>
      <c r="U168" s="37"/>
      <c r="V168" s="42"/>
      <c r="W168" s="69"/>
      <c r="X168" s="69"/>
      <c r="Y168" s="69"/>
      <c r="Z168" s="69"/>
      <c r="AA168" s="43"/>
      <c r="AB168" s="44"/>
      <c r="AD168" s="39"/>
      <c r="AE168" s="98"/>
      <c r="AF168" s="37"/>
      <c r="AG168" s="10"/>
      <c r="AH168" s="69"/>
      <c r="AI168" s="69"/>
      <c r="AJ168" s="69"/>
      <c r="AK168" s="69"/>
      <c r="AL168" s="39"/>
      <c r="AN168" s="39"/>
      <c r="AO168" s="98"/>
      <c r="AP168" s="37"/>
      <c r="AQ168" s="42"/>
      <c r="AR168" s="69"/>
      <c r="AS168" s="69"/>
      <c r="AT168" s="69"/>
      <c r="AU168" s="69"/>
      <c r="AW168" s="39"/>
      <c r="AX168" s="98"/>
      <c r="AY168" s="37"/>
      <c r="AZ168" s="10"/>
      <c r="BA168" s="69"/>
      <c r="BB168" s="69"/>
      <c r="BC168" s="69"/>
      <c r="BD168" s="69"/>
      <c r="BF168" s="39"/>
      <c r="BG168" s="98"/>
      <c r="BH168" s="37"/>
      <c r="BI168" s="42"/>
      <c r="BJ168" s="69"/>
      <c r="BK168" s="69"/>
      <c r="BL168" s="69"/>
      <c r="BM168" s="69"/>
      <c r="BN168" s="98"/>
      <c r="BO168" s="98"/>
      <c r="BQ168" s="39"/>
      <c r="BR168" s="98"/>
      <c r="BS168" s="37"/>
      <c r="BT168" s="42"/>
      <c r="BU168" s="69"/>
      <c r="BV168" s="69"/>
      <c r="BW168" s="69"/>
      <c r="BX168" s="69"/>
      <c r="BY168" s="98"/>
      <c r="BZ168" s="98"/>
      <c r="CB168" s="98"/>
      <c r="CF168" s="39"/>
      <c r="CG168" s="98"/>
      <c r="CH168" s="10"/>
      <c r="CI168" s="10"/>
      <c r="CJ168" s="10"/>
      <c r="CK168" s="69"/>
      <c r="CL168" s="69"/>
      <c r="CM168" s="69"/>
      <c r="CO168" s="39"/>
      <c r="CP168" s="98"/>
      <c r="CQ168" s="10"/>
      <c r="CR168" s="10"/>
      <c r="CS168" s="10"/>
      <c r="CT168" s="69"/>
      <c r="CU168" s="69"/>
      <c r="CV168" s="69"/>
    </row>
    <row r="169" spans="1:100" s="45" customFormat="1" ht="15" x14ac:dyDescent="0.15">
      <c r="A169" s="39"/>
      <c r="B169" s="98"/>
      <c r="C169" s="37"/>
      <c r="D169" s="42"/>
      <c r="E169" s="69"/>
      <c r="F169" s="69"/>
      <c r="G169" s="69"/>
      <c r="H169" s="69"/>
      <c r="J169" s="39"/>
      <c r="K169" s="98"/>
      <c r="L169" s="37"/>
      <c r="M169" s="42"/>
      <c r="N169" s="69"/>
      <c r="O169" s="69"/>
      <c r="P169" s="69"/>
      <c r="Q169" s="69"/>
      <c r="S169" s="39"/>
      <c r="T169" s="39"/>
      <c r="U169" s="37"/>
      <c r="V169" s="42"/>
      <c r="W169" s="69"/>
      <c r="X169" s="69"/>
      <c r="Y169" s="69"/>
      <c r="Z169" s="69"/>
      <c r="AA169" s="43"/>
      <c r="AB169" s="44"/>
      <c r="AD169" s="39"/>
      <c r="AE169" s="98"/>
      <c r="AF169" s="37"/>
      <c r="AG169" s="10"/>
      <c r="AH169" s="69"/>
      <c r="AI169" s="69"/>
      <c r="AJ169" s="69"/>
      <c r="AK169" s="69"/>
      <c r="AL169" s="39"/>
      <c r="AN169" s="39"/>
      <c r="AO169" s="98"/>
      <c r="AP169" s="37"/>
      <c r="AQ169" s="42"/>
      <c r="AR169" s="69"/>
      <c r="AS169" s="69"/>
      <c r="AT169" s="69"/>
      <c r="AU169" s="69"/>
      <c r="AW169" s="39"/>
      <c r="AX169" s="98"/>
      <c r="AY169" s="37"/>
      <c r="AZ169" s="10"/>
      <c r="BA169" s="69"/>
      <c r="BB169" s="69"/>
      <c r="BC169" s="69"/>
      <c r="BD169" s="69"/>
      <c r="BF169" s="39"/>
      <c r="BG169" s="98"/>
      <c r="BH169" s="37"/>
      <c r="BI169" s="42"/>
      <c r="BJ169" s="69"/>
      <c r="BK169" s="69"/>
      <c r="BL169" s="69"/>
      <c r="BM169" s="69"/>
      <c r="BN169" s="98"/>
      <c r="BO169" s="98"/>
      <c r="BQ169" s="39"/>
      <c r="BR169" s="98"/>
      <c r="BS169" s="37"/>
      <c r="BT169" s="42"/>
      <c r="BU169" s="69"/>
      <c r="BV169" s="69"/>
      <c r="BW169" s="69"/>
      <c r="BX169" s="69"/>
      <c r="BY169" s="98"/>
      <c r="BZ169" s="98"/>
      <c r="CB169" s="98"/>
      <c r="CF169" s="39"/>
      <c r="CG169" s="98"/>
      <c r="CH169" s="10"/>
      <c r="CI169" s="10"/>
      <c r="CJ169" s="10"/>
      <c r="CK169" s="69"/>
      <c r="CL169" s="69"/>
      <c r="CM169" s="69"/>
      <c r="CO169" s="39"/>
      <c r="CP169" s="98"/>
      <c r="CQ169" s="10"/>
      <c r="CR169" s="10"/>
      <c r="CS169" s="10"/>
      <c r="CT169" s="69"/>
      <c r="CU169" s="69"/>
      <c r="CV169" s="69"/>
    </row>
    <row r="170" spans="1:100" s="45" customFormat="1" ht="15" x14ac:dyDescent="0.15">
      <c r="A170" s="39"/>
      <c r="B170" s="98"/>
      <c r="C170" s="37"/>
      <c r="D170" s="42"/>
      <c r="E170" s="69"/>
      <c r="F170" s="69"/>
      <c r="G170" s="69"/>
      <c r="H170" s="69"/>
      <c r="J170" s="39"/>
      <c r="K170" s="98"/>
      <c r="L170" s="37"/>
      <c r="M170" s="42"/>
      <c r="N170" s="69"/>
      <c r="O170" s="69"/>
      <c r="P170" s="69"/>
      <c r="Q170" s="69"/>
      <c r="S170" s="39"/>
      <c r="T170" s="39"/>
      <c r="U170" s="37"/>
      <c r="V170" s="42"/>
      <c r="W170" s="69"/>
      <c r="X170" s="69"/>
      <c r="Y170" s="69"/>
      <c r="Z170" s="69"/>
      <c r="AA170" s="43"/>
      <c r="AB170" s="44"/>
      <c r="AD170" s="39"/>
      <c r="AE170" s="98"/>
      <c r="AF170" s="37"/>
      <c r="AG170" s="10"/>
      <c r="AH170" s="69"/>
      <c r="AI170" s="69"/>
      <c r="AJ170" s="69"/>
      <c r="AK170" s="69"/>
      <c r="AL170" s="39"/>
      <c r="AN170" s="39"/>
      <c r="AO170" s="98"/>
      <c r="AP170" s="37"/>
      <c r="AQ170" s="42"/>
      <c r="AR170" s="69"/>
      <c r="AS170" s="69"/>
      <c r="AT170" s="69"/>
      <c r="AU170" s="69"/>
      <c r="AW170" s="39"/>
      <c r="AX170" s="98"/>
      <c r="AY170" s="37"/>
      <c r="AZ170" s="10"/>
      <c r="BA170" s="69"/>
      <c r="BB170" s="69"/>
      <c r="BC170" s="69"/>
      <c r="BD170" s="69"/>
      <c r="BF170" s="39"/>
      <c r="BG170" s="98"/>
      <c r="BH170" s="37"/>
      <c r="BI170" s="42"/>
      <c r="BJ170" s="69"/>
      <c r="BK170" s="69"/>
      <c r="BL170" s="69"/>
      <c r="BM170" s="69"/>
      <c r="BN170" s="98"/>
      <c r="BO170" s="98"/>
      <c r="BQ170" s="39"/>
      <c r="BR170" s="98"/>
      <c r="BS170" s="37"/>
      <c r="BT170" s="42"/>
      <c r="BU170" s="69"/>
      <c r="BV170" s="69"/>
      <c r="BW170" s="69"/>
      <c r="BX170" s="69"/>
      <c r="BY170" s="98"/>
      <c r="BZ170" s="98"/>
      <c r="CB170" s="98"/>
      <c r="CF170" s="39"/>
      <c r="CG170" s="98"/>
      <c r="CH170" s="10"/>
      <c r="CI170" s="10"/>
      <c r="CJ170" s="10"/>
      <c r="CK170" s="69"/>
      <c r="CL170" s="69"/>
      <c r="CM170" s="69"/>
      <c r="CO170" s="39"/>
      <c r="CP170" s="98"/>
      <c r="CQ170" s="10"/>
      <c r="CR170" s="10"/>
      <c r="CS170" s="10"/>
      <c r="CT170" s="69"/>
      <c r="CU170" s="69"/>
      <c r="CV170" s="69"/>
    </row>
    <row r="171" spans="1:100" s="45" customFormat="1" ht="15" x14ac:dyDescent="0.15">
      <c r="A171" s="39"/>
      <c r="B171" s="98"/>
      <c r="C171" s="37"/>
      <c r="D171" s="42"/>
      <c r="E171" s="69"/>
      <c r="F171" s="69"/>
      <c r="G171" s="69"/>
      <c r="H171" s="69"/>
      <c r="J171" s="39"/>
      <c r="K171" s="98"/>
      <c r="L171" s="37"/>
      <c r="M171" s="42"/>
      <c r="N171" s="69"/>
      <c r="O171" s="69"/>
      <c r="P171" s="69"/>
      <c r="Q171" s="69"/>
      <c r="S171" s="39"/>
      <c r="T171" s="39"/>
      <c r="U171" s="37"/>
      <c r="V171" s="42"/>
      <c r="W171" s="69"/>
      <c r="X171" s="69"/>
      <c r="Y171" s="69"/>
      <c r="Z171" s="69"/>
      <c r="AA171" s="43"/>
      <c r="AB171" s="44"/>
      <c r="AD171" s="39"/>
      <c r="AE171" s="98"/>
      <c r="AF171" s="37"/>
      <c r="AG171" s="10"/>
      <c r="AH171" s="69"/>
      <c r="AI171" s="69"/>
      <c r="AJ171" s="69"/>
      <c r="AK171" s="69"/>
      <c r="AL171" s="39"/>
      <c r="AN171" s="39"/>
      <c r="AO171" s="98"/>
      <c r="AP171" s="37"/>
      <c r="AQ171" s="42"/>
      <c r="AR171" s="69"/>
      <c r="AS171" s="69"/>
      <c r="AT171" s="69"/>
      <c r="AU171" s="69"/>
      <c r="AW171" s="39"/>
      <c r="AX171" s="98"/>
      <c r="AY171" s="37"/>
      <c r="AZ171" s="10"/>
      <c r="BA171" s="69"/>
      <c r="BB171" s="69"/>
      <c r="BC171" s="69"/>
      <c r="BD171" s="69"/>
      <c r="BF171" s="39"/>
      <c r="BG171" s="98"/>
      <c r="BH171" s="37"/>
      <c r="BI171" s="42"/>
      <c r="BJ171" s="69"/>
      <c r="BK171" s="69"/>
      <c r="BL171" s="69"/>
      <c r="BM171" s="69"/>
      <c r="BN171" s="98"/>
      <c r="BO171" s="98"/>
      <c r="BQ171" s="39"/>
      <c r="BR171" s="98"/>
      <c r="BS171" s="37"/>
      <c r="BT171" s="42"/>
      <c r="BU171" s="69"/>
      <c r="BV171" s="69"/>
      <c r="BW171" s="69"/>
      <c r="BX171" s="69"/>
      <c r="BY171" s="98"/>
      <c r="BZ171" s="98"/>
      <c r="CB171" s="98"/>
      <c r="CF171" s="39"/>
      <c r="CG171" s="98"/>
      <c r="CH171" s="10"/>
      <c r="CI171" s="10"/>
      <c r="CJ171" s="10"/>
      <c r="CK171" s="69"/>
      <c r="CL171" s="69"/>
      <c r="CM171" s="69"/>
      <c r="CO171" s="39"/>
      <c r="CP171" s="98"/>
      <c r="CQ171" s="10"/>
      <c r="CR171" s="10"/>
      <c r="CS171" s="10"/>
      <c r="CT171" s="69"/>
      <c r="CU171" s="69"/>
      <c r="CV171" s="69"/>
    </row>
    <row r="172" spans="1:100" s="45" customFormat="1" ht="15" x14ac:dyDescent="0.15">
      <c r="A172" s="39"/>
      <c r="B172" s="98"/>
      <c r="C172" s="37"/>
      <c r="D172" s="42"/>
      <c r="E172" s="69"/>
      <c r="F172" s="69"/>
      <c r="G172" s="69"/>
      <c r="H172" s="69"/>
      <c r="J172" s="39"/>
      <c r="K172" s="98"/>
      <c r="L172" s="37"/>
      <c r="M172" s="42"/>
      <c r="N172" s="69"/>
      <c r="O172" s="69"/>
      <c r="P172" s="69"/>
      <c r="Q172" s="69"/>
      <c r="S172" s="39"/>
      <c r="T172" s="39"/>
      <c r="U172" s="37"/>
      <c r="V172" s="42"/>
      <c r="W172" s="69"/>
      <c r="X172" s="69"/>
      <c r="Y172" s="69"/>
      <c r="Z172" s="69"/>
      <c r="AA172" s="43"/>
      <c r="AB172" s="44"/>
      <c r="AD172" s="39"/>
      <c r="AE172" s="98"/>
      <c r="AF172" s="37"/>
      <c r="AG172" s="10"/>
      <c r="AH172" s="69"/>
      <c r="AI172" s="69"/>
      <c r="AJ172" s="69"/>
      <c r="AK172" s="69"/>
      <c r="AL172" s="39"/>
      <c r="AN172" s="39"/>
      <c r="AO172" s="98"/>
      <c r="AP172" s="37"/>
      <c r="AQ172" s="42"/>
      <c r="AR172" s="69"/>
      <c r="AS172" s="69"/>
      <c r="AT172" s="69"/>
      <c r="AU172" s="69"/>
      <c r="AW172" s="39"/>
      <c r="AX172" s="98"/>
      <c r="AY172" s="37"/>
      <c r="AZ172" s="10"/>
      <c r="BA172" s="69"/>
      <c r="BB172" s="69"/>
      <c r="BC172" s="69"/>
      <c r="BD172" s="69"/>
      <c r="BF172" s="39"/>
      <c r="BG172" s="98"/>
      <c r="BH172" s="37"/>
      <c r="BI172" s="42"/>
      <c r="BJ172" s="69"/>
      <c r="BK172" s="69"/>
      <c r="BL172" s="69"/>
      <c r="BM172" s="69"/>
      <c r="BN172" s="98"/>
      <c r="BO172" s="98"/>
      <c r="BQ172" s="39"/>
      <c r="BR172" s="98"/>
      <c r="BS172" s="37"/>
      <c r="BT172" s="42"/>
      <c r="BU172" s="69"/>
      <c r="BV172" s="69"/>
      <c r="BW172" s="69"/>
      <c r="BX172" s="69"/>
      <c r="BY172" s="98"/>
      <c r="BZ172" s="98"/>
      <c r="CB172" s="98"/>
      <c r="CF172" s="39"/>
      <c r="CG172" s="98"/>
      <c r="CH172" s="10"/>
      <c r="CI172" s="10"/>
      <c r="CJ172" s="10"/>
      <c r="CK172" s="69"/>
      <c r="CL172" s="69"/>
      <c r="CM172" s="69"/>
      <c r="CO172" s="39"/>
      <c r="CP172" s="98"/>
      <c r="CQ172" s="10"/>
      <c r="CR172" s="10"/>
      <c r="CS172" s="10"/>
      <c r="CT172" s="69"/>
      <c r="CU172" s="69"/>
      <c r="CV172" s="69"/>
    </row>
    <row r="173" spans="1:100" s="45" customFormat="1" ht="15" x14ac:dyDescent="0.15">
      <c r="A173" s="39"/>
      <c r="B173" s="98"/>
      <c r="C173" s="37"/>
      <c r="D173" s="42"/>
      <c r="E173" s="69"/>
      <c r="F173" s="69"/>
      <c r="G173" s="69"/>
      <c r="H173" s="69"/>
      <c r="J173" s="39"/>
      <c r="K173" s="98"/>
      <c r="L173" s="37"/>
      <c r="M173" s="42"/>
      <c r="N173" s="69"/>
      <c r="O173" s="69"/>
      <c r="P173" s="69"/>
      <c r="Q173" s="69"/>
      <c r="S173" s="39"/>
      <c r="T173" s="39"/>
      <c r="U173" s="37"/>
      <c r="V173" s="42"/>
      <c r="W173" s="69"/>
      <c r="X173" s="69"/>
      <c r="Y173" s="69"/>
      <c r="Z173" s="69"/>
      <c r="AA173" s="44"/>
      <c r="AB173" s="44"/>
      <c r="AD173" s="39"/>
      <c r="AE173" s="98"/>
      <c r="AF173" s="37"/>
      <c r="AG173" s="10"/>
      <c r="AH173" s="69"/>
      <c r="AI173" s="69"/>
      <c r="AJ173" s="69"/>
      <c r="AK173" s="69"/>
      <c r="AL173" s="39"/>
      <c r="AN173" s="39"/>
      <c r="AO173" s="98"/>
      <c r="AP173" s="37"/>
      <c r="AQ173" s="42"/>
      <c r="AR173" s="69"/>
      <c r="AS173" s="69"/>
      <c r="AT173" s="69"/>
      <c r="AU173" s="69"/>
      <c r="AW173" s="39"/>
      <c r="AX173" s="98"/>
      <c r="AY173" s="37"/>
      <c r="AZ173" s="10"/>
      <c r="BA173" s="69"/>
      <c r="BB173" s="69"/>
      <c r="BC173" s="69"/>
      <c r="BD173" s="69"/>
      <c r="BF173" s="39"/>
      <c r="BG173" s="98"/>
      <c r="BH173" s="37"/>
      <c r="BI173" s="42"/>
      <c r="BJ173" s="69"/>
      <c r="BK173" s="69"/>
      <c r="BL173" s="69"/>
      <c r="BM173" s="69"/>
      <c r="BN173" s="98"/>
      <c r="BO173" s="98"/>
      <c r="BQ173" s="39"/>
      <c r="BR173" s="98"/>
      <c r="BS173" s="37"/>
      <c r="BT173" s="42"/>
      <c r="BU173" s="69"/>
      <c r="BV173" s="69"/>
      <c r="BW173" s="69"/>
      <c r="BX173" s="69"/>
      <c r="BY173" s="98"/>
      <c r="BZ173" s="98"/>
      <c r="CB173" s="98"/>
      <c r="CF173" s="39"/>
      <c r="CG173" s="98"/>
      <c r="CH173" s="10"/>
      <c r="CI173" s="10"/>
      <c r="CJ173" s="10"/>
      <c r="CK173" s="69"/>
      <c r="CL173" s="69"/>
      <c r="CM173" s="69"/>
      <c r="CO173" s="39"/>
      <c r="CP173" s="98"/>
      <c r="CQ173" s="10"/>
      <c r="CR173" s="10"/>
      <c r="CS173" s="10"/>
      <c r="CT173" s="69"/>
      <c r="CU173" s="69"/>
      <c r="CV173" s="69"/>
    </row>
    <row r="174" spans="1:100" s="45" customFormat="1" ht="15" x14ac:dyDescent="0.15">
      <c r="A174" s="39"/>
      <c r="B174" s="98"/>
      <c r="C174" s="37"/>
      <c r="D174" s="42"/>
      <c r="E174" s="69"/>
      <c r="F174" s="69"/>
      <c r="G174" s="69"/>
      <c r="H174" s="69"/>
      <c r="J174" s="39"/>
      <c r="K174" s="98"/>
      <c r="L174" s="37"/>
      <c r="M174" s="42"/>
      <c r="N174" s="69"/>
      <c r="O174" s="69"/>
      <c r="P174" s="69"/>
      <c r="Q174" s="69"/>
      <c r="S174" s="39"/>
      <c r="T174" s="39"/>
      <c r="U174" s="37"/>
      <c r="V174" s="42"/>
      <c r="W174" s="69"/>
      <c r="X174" s="69"/>
      <c r="Y174" s="69"/>
      <c r="Z174" s="69"/>
      <c r="AA174" s="44"/>
      <c r="AB174" s="44"/>
      <c r="AD174" s="39"/>
      <c r="AE174" s="98"/>
      <c r="AF174" s="37"/>
      <c r="AG174" s="10"/>
      <c r="AH174" s="69"/>
      <c r="AI174" s="69"/>
      <c r="AJ174" s="69"/>
      <c r="AK174" s="69"/>
      <c r="AL174" s="38"/>
      <c r="AN174" s="39"/>
      <c r="AO174" s="98"/>
      <c r="AP174" s="37"/>
      <c r="AQ174" s="42"/>
      <c r="AR174" s="69"/>
      <c r="AS174" s="69"/>
      <c r="AT174" s="69"/>
      <c r="AU174" s="69"/>
      <c r="AW174" s="39"/>
      <c r="AX174" s="98"/>
      <c r="AY174" s="37"/>
      <c r="AZ174" s="10"/>
      <c r="BA174" s="69"/>
      <c r="BB174" s="69"/>
      <c r="BC174" s="69"/>
      <c r="BD174" s="69"/>
      <c r="BF174" s="39"/>
      <c r="BG174" s="98"/>
      <c r="BH174" s="37"/>
      <c r="BI174" s="42"/>
      <c r="BJ174" s="69"/>
      <c r="BK174" s="69"/>
      <c r="BL174" s="69"/>
      <c r="BM174" s="69"/>
      <c r="BN174" s="98"/>
      <c r="BO174" s="98"/>
      <c r="BQ174" s="39"/>
      <c r="BR174" s="98"/>
      <c r="BS174" s="37"/>
      <c r="BT174" s="42"/>
      <c r="BU174" s="69"/>
      <c r="BV174" s="69"/>
      <c r="BW174" s="69"/>
      <c r="BX174" s="69"/>
      <c r="BY174" s="98"/>
      <c r="BZ174" s="98"/>
      <c r="CB174" s="98"/>
      <c r="CF174" s="39"/>
      <c r="CG174" s="98"/>
      <c r="CH174" s="10"/>
      <c r="CI174" s="10"/>
      <c r="CJ174" s="10"/>
      <c r="CK174" s="69"/>
      <c r="CL174" s="69"/>
      <c r="CM174" s="69"/>
      <c r="CO174" s="39"/>
      <c r="CP174" s="98"/>
      <c r="CQ174" s="10"/>
      <c r="CR174" s="10"/>
      <c r="CS174" s="10"/>
      <c r="CT174" s="69"/>
      <c r="CU174" s="69"/>
      <c r="CV174" s="69"/>
    </row>
    <row r="175" spans="1:100" s="36" customFormat="1" ht="15" x14ac:dyDescent="0.15">
      <c r="A175" s="39"/>
      <c r="B175" s="98"/>
      <c r="C175" s="37"/>
      <c r="D175" s="42"/>
      <c r="E175" s="69"/>
      <c r="F175" s="69"/>
      <c r="G175" s="69"/>
      <c r="H175" s="69"/>
      <c r="I175" s="45"/>
      <c r="J175" s="39"/>
      <c r="K175" s="98"/>
      <c r="L175" s="37"/>
      <c r="M175" s="42"/>
      <c r="N175" s="69"/>
      <c r="O175" s="69"/>
      <c r="P175" s="69"/>
      <c r="Q175" s="69"/>
      <c r="R175" s="45"/>
      <c r="S175" s="39"/>
      <c r="T175" s="39"/>
      <c r="U175" s="37"/>
      <c r="V175" s="42"/>
      <c r="W175" s="69"/>
      <c r="X175" s="69"/>
      <c r="Y175" s="69"/>
      <c r="Z175" s="69"/>
      <c r="AA175" s="44"/>
      <c r="AB175" s="44"/>
      <c r="AC175" s="45"/>
      <c r="AD175" s="39"/>
      <c r="AE175" s="98"/>
      <c r="AF175" s="37"/>
      <c r="AG175" s="10"/>
      <c r="AH175" s="69"/>
      <c r="AI175" s="69"/>
      <c r="AJ175" s="69"/>
      <c r="AK175" s="69"/>
      <c r="AL175" s="38"/>
      <c r="AM175" s="45"/>
      <c r="AN175" s="39"/>
      <c r="AO175" s="98"/>
      <c r="AP175" s="37"/>
      <c r="AQ175" s="42"/>
      <c r="AR175" s="69"/>
      <c r="AS175" s="69"/>
      <c r="AT175" s="69"/>
      <c r="AU175" s="69"/>
      <c r="AV175" s="45"/>
      <c r="AW175" s="39"/>
      <c r="AX175" s="98"/>
      <c r="AY175" s="37"/>
      <c r="AZ175" s="10"/>
      <c r="BA175" s="69"/>
      <c r="BB175" s="69"/>
      <c r="BC175" s="69"/>
      <c r="BD175" s="69"/>
      <c r="BE175" s="45"/>
      <c r="BF175" s="39"/>
      <c r="BG175" s="98"/>
      <c r="BH175" s="37"/>
      <c r="BI175" s="42"/>
      <c r="BJ175" s="69"/>
      <c r="BK175" s="69"/>
      <c r="BL175" s="69"/>
      <c r="BM175" s="69"/>
      <c r="BN175" s="98"/>
      <c r="BO175" s="98"/>
      <c r="BP175" s="45"/>
      <c r="BQ175" s="39"/>
      <c r="BR175" s="98"/>
      <c r="BS175" s="37"/>
      <c r="BT175" s="42"/>
      <c r="BU175" s="69"/>
      <c r="BV175" s="69"/>
      <c r="BW175" s="69"/>
      <c r="BX175" s="69"/>
      <c r="BY175" s="98"/>
      <c r="BZ175" s="98"/>
      <c r="CA175" s="45"/>
      <c r="CB175" s="98"/>
      <c r="CF175" s="39"/>
      <c r="CG175" s="98"/>
      <c r="CH175" s="10"/>
      <c r="CI175" s="10"/>
      <c r="CJ175" s="10"/>
      <c r="CK175" s="69"/>
      <c r="CL175" s="69"/>
      <c r="CM175" s="69"/>
      <c r="CN175" s="45"/>
      <c r="CO175" s="39"/>
      <c r="CP175" s="98"/>
      <c r="CQ175" s="10"/>
      <c r="CR175" s="10"/>
      <c r="CS175" s="10"/>
      <c r="CT175" s="69"/>
      <c r="CU175" s="69"/>
      <c r="CV175" s="69"/>
    </row>
    <row r="176" spans="1:100" s="36" customFormat="1" ht="15" x14ac:dyDescent="0.15">
      <c r="A176" s="39"/>
      <c r="B176" s="98"/>
      <c r="C176" s="37"/>
      <c r="D176" s="42"/>
      <c r="E176" s="69"/>
      <c r="F176" s="69"/>
      <c r="G176" s="69"/>
      <c r="H176" s="69"/>
      <c r="I176" s="45"/>
      <c r="J176" s="39"/>
      <c r="K176" s="98"/>
      <c r="L176" s="37"/>
      <c r="M176" s="42"/>
      <c r="N176" s="69"/>
      <c r="O176" s="69"/>
      <c r="P176" s="69"/>
      <c r="Q176" s="69"/>
      <c r="R176" s="45"/>
      <c r="S176" s="39"/>
      <c r="T176" s="39"/>
      <c r="U176" s="37"/>
      <c r="V176" s="42"/>
      <c r="W176" s="69"/>
      <c r="X176" s="69"/>
      <c r="Y176" s="69"/>
      <c r="Z176" s="69"/>
      <c r="AA176" s="44"/>
      <c r="AB176" s="44"/>
      <c r="AC176" s="45"/>
      <c r="AD176" s="39"/>
      <c r="AE176" s="98"/>
      <c r="AF176" s="37"/>
      <c r="AG176" s="10"/>
      <c r="AH176" s="69"/>
      <c r="AI176" s="69"/>
      <c r="AJ176" s="69"/>
      <c r="AK176" s="69"/>
      <c r="AL176" s="38"/>
      <c r="AM176" s="45"/>
      <c r="AN176" s="39"/>
      <c r="AO176" s="98"/>
      <c r="AP176" s="37"/>
      <c r="AQ176" s="42"/>
      <c r="AR176" s="69"/>
      <c r="AS176" s="69"/>
      <c r="AT176" s="69"/>
      <c r="AU176" s="69"/>
      <c r="AV176" s="45"/>
      <c r="AW176" s="39"/>
      <c r="AX176" s="98"/>
      <c r="AY176" s="37"/>
      <c r="AZ176" s="10"/>
      <c r="BA176" s="69"/>
      <c r="BB176" s="69"/>
      <c r="BC176" s="69"/>
      <c r="BD176" s="69"/>
      <c r="BE176" s="45"/>
      <c r="BF176" s="39"/>
      <c r="BG176" s="98"/>
      <c r="BH176" s="37"/>
      <c r="BI176" s="42"/>
      <c r="BJ176" s="69"/>
      <c r="BK176" s="69"/>
      <c r="BL176" s="69"/>
      <c r="BM176" s="69"/>
      <c r="BN176" s="98"/>
      <c r="BO176" s="98"/>
      <c r="BP176" s="45"/>
      <c r="BQ176" s="39"/>
      <c r="BR176" s="98"/>
      <c r="BS176" s="37"/>
      <c r="BT176" s="42"/>
      <c r="BU176" s="69"/>
      <c r="BV176" s="69"/>
      <c r="BW176" s="69"/>
      <c r="BX176" s="69"/>
      <c r="BY176" s="98"/>
      <c r="BZ176" s="98"/>
      <c r="CA176" s="45"/>
      <c r="CB176" s="98"/>
      <c r="CF176" s="39"/>
      <c r="CG176" s="98"/>
      <c r="CH176" s="10"/>
      <c r="CI176" s="10"/>
      <c r="CJ176" s="10"/>
      <c r="CK176" s="69"/>
      <c r="CL176" s="69"/>
      <c r="CM176" s="69"/>
      <c r="CN176" s="45"/>
      <c r="CO176" s="39"/>
      <c r="CP176" s="98"/>
      <c r="CQ176" s="10"/>
      <c r="CR176" s="10"/>
      <c r="CS176" s="10"/>
      <c r="CT176" s="69"/>
      <c r="CU176" s="69"/>
      <c r="CV176" s="69"/>
    </row>
    <row r="177" spans="1:100" s="45" customFormat="1" ht="15" x14ac:dyDescent="0.15">
      <c r="A177" s="39"/>
      <c r="B177" s="98"/>
      <c r="C177" s="37"/>
      <c r="D177" s="42"/>
      <c r="E177" s="69"/>
      <c r="F177" s="69"/>
      <c r="G177" s="69"/>
      <c r="H177" s="69"/>
      <c r="J177" s="39"/>
      <c r="K177" s="98"/>
      <c r="L177" s="37"/>
      <c r="M177" s="42"/>
      <c r="N177" s="69"/>
      <c r="O177" s="69"/>
      <c r="P177" s="69"/>
      <c r="Q177" s="69"/>
      <c r="S177" s="39"/>
      <c r="T177" s="39"/>
      <c r="U177" s="37"/>
      <c r="V177" s="42"/>
      <c r="W177" s="69"/>
      <c r="X177" s="69"/>
      <c r="Y177" s="69"/>
      <c r="Z177" s="69"/>
      <c r="AA177" s="44"/>
      <c r="AB177" s="44"/>
      <c r="AD177" s="39"/>
      <c r="AE177" s="98"/>
      <c r="AF177" s="37"/>
      <c r="AG177" s="10"/>
      <c r="AH177" s="69"/>
      <c r="AI177" s="69"/>
      <c r="AJ177" s="69"/>
      <c r="AK177" s="69"/>
      <c r="AL177" s="38"/>
      <c r="AN177" s="39"/>
      <c r="AO177" s="98"/>
      <c r="AP177" s="37"/>
      <c r="AQ177" s="42"/>
      <c r="AR177" s="69"/>
      <c r="AS177" s="69"/>
      <c r="AT177" s="69"/>
      <c r="AU177" s="69"/>
      <c r="AW177" s="39"/>
      <c r="AX177" s="98"/>
      <c r="AY177" s="37"/>
      <c r="AZ177" s="10"/>
      <c r="BA177" s="69"/>
      <c r="BB177" s="69"/>
      <c r="BC177" s="69"/>
      <c r="BD177" s="69"/>
      <c r="BF177" s="39"/>
      <c r="BG177" s="98"/>
      <c r="BH177" s="37"/>
      <c r="BI177" s="42"/>
      <c r="BJ177" s="69"/>
      <c r="BK177" s="69"/>
      <c r="BL177" s="69"/>
      <c r="BM177" s="69"/>
      <c r="BN177" s="98"/>
      <c r="BO177" s="98"/>
      <c r="BQ177" s="39"/>
      <c r="BR177" s="98"/>
      <c r="BS177" s="37"/>
      <c r="BT177" s="42"/>
      <c r="BU177" s="69"/>
      <c r="BV177" s="69"/>
      <c r="BW177" s="69"/>
      <c r="BX177" s="69"/>
      <c r="BY177" s="98"/>
      <c r="BZ177" s="98"/>
      <c r="CB177" s="98"/>
      <c r="CF177" s="39"/>
      <c r="CG177" s="98"/>
      <c r="CH177" s="10"/>
      <c r="CI177" s="10"/>
      <c r="CJ177" s="10"/>
      <c r="CK177" s="69"/>
      <c r="CL177" s="69"/>
      <c r="CM177" s="69"/>
      <c r="CO177" s="39"/>
      <c r="CP177" s="98"/>
      <c r="CQ177" s="10"/>
      <c r="CR177" s="10"/>
      <c r="CS177" s="10"/>
      <c r="CT177" s="69"/>
      <c r="CU177" s="69"/>
      <c r="CV177" s="69"/>
    </row>
    <row r="178" spans="1:100" s="45" customFormat="1" ht="15" x14ac:dyDescent="0.15">
      <c r="A178" s="39"/>
      <c r="B178" s="98"/>
      <c r="C178" s="37"/>
      <c r="D178" s="42"/>
      <c r="E178" s="69"/>
      <c r="F178" s="69"/>
      <c r="G178" s="69"/>
      <c r="H178" s="69"/>
      <c r="J178" s="39"/>
      <c r="K178" s="98"/>
      <c r="L178" s="37"/>
      <c r="M178" s="42"/>
      <c r="N178" s="69"/>
      <c r="O178" s="69"/>
      <c r="P178" s="69"/>
      <c r="Q178" s="69"/>
      <c r="S178" s="39"/>
      <c r="T178" s="39"/>
      <c r="U178" s="37"/>
      <c r="V178" s="42"/>
      <c r="W178" s="69"/>
      <c r="X178" s="69"/>
      <c r="Y178" s="69"/>
      <c r="Z178" s="69"/>
      <c r="AA178" s="44"/>
      <c r="AB178" s="44"/>
      <c r="AD178" s="39"/>
      <c r="AE178" s="98"/>
      <c r="AF178" s="37"/>
      <c r="AG178" s="10"/>
      <c r="AH178" s="69"/>
      <c r="AI178" s="69"/>
      <c r="AJ178" s="69"/>
      <c r="AK178" s="69"/>
      <c r="AL178" s="38"/>
      <c r="AN178" s="39"/>
      <c r="AO178" s="98"/>
      <c r="AP178" s="37"/>
      <c r="AQ178" s="42"/>
      <c r="AR178" s="69"/>
      <c r="AS178" s="69"/>
      <c r="AT178" s="69"/>
      <c r="AU178" s="69"/>
      <c r="AW178" s="39"/>
      <c r="AX178" s="98"/>
      <c r="AY178" s="37"/>
      <c r="AZ178" s="10"/>
      <c r="BA178" s="69"/>
      <c r="BB178" s="69"/>
      <c r="BC178" s="69"/>
      <c r="BD178" s="69"/>
      <c r="BF178" s="39"/>
      <c r="BG178" s="98"/>
      <c r="BH178" s="37"/>
      <c r="BI178" s="42"/>
      <c r="BJ178" s="69"/>
      <c r="BK178" s="69"/>
      <c r="BL178" s="69"/>
      <c r="BM178" s="69"/>
      <c r="BN178" s="98"/>
      <c r="BO178" s="98"/>
      <c r="BQ178" s="39"/>
      <c r="BR178" s="98"/>
      <c r="BS178" s="37"/>
      <c r="BT178" s="42"/>
      <c r="BU178" s="69"/>
      <c r="BV178" s="69"/>
      <c r="BW178" s="69"/>
      <c r="BX178" s="69"/>
      <c r="BY178" s="98"/>
      <c r="BZ178" s="98"/>
      <c r="CB178" s="98"/>
      <c r="CF178" s="39"/>
      <c r="CG178" s="98"/>
      <c r="CH178" s="10"/>
      <c r="CI178" s="10"/>
      <c r="CJ178" s="10"/>
      <c r="CK178" s="69"/>
      <c r="CL178" s="69"/>
      <c r="CM178" s="69"/>
      <c r="CO178" s="39"/>
      <c r="CP178" s="98"/>
      <c r="CQ178" s="10"/>
      <c r="CR178" s="10"/>
      <c r="CS178" s="10"/>
      <c r="CT178" s="69"/>
      <c r="CU178" s="69"/>
      <c r="CV178" s="69"/>
    </row>
    <row r="179" spans="1:100" s="45" customFormat="1" ht="15" x14ac:dyDescent="0.15">
      <c r="A179" s="39"/>
      <c r="B179" s="98"/>
      <c r="C179" s="37"/>
      <c r="D179" s="42"/>
      <c r="E179" s="69"/>
      <c r="F179" s="69"/>
      <c r="G179" s="69"/>
      <c r="H179" s="69"/>
      <c r="J179" s="39"/>
      <c r="K179" s="98"/>
      <c r="L179" s="37"/>
      <c r="M179" s="42"/>
      <c r="N179" s="69"/>
      <c r="O179" s="69"/>
      <c r="P179" s="69"/>
      <c r="Q179" s="69"/>
      <c r="S179" s="39"/>
      <c r="T179" s="39"/>
      <c r="U179" s="37"/>
      <c r="V179" s="42"/>
      <c r="W179" s="69"/>
      <c r="X179" s="69"/>
      <c r="Y179" s="69"/>
      <c r="Z179" s="69"/>
      <c r="AA179" s="44"/>
      <c r="AB179" s="44"/>
      <c r="AD179" s="39"/>
      <c r="AE179" s="98"/>
      <c r="AF179" s="37"/>
      <c r="AG179" s="10"/>
      <c r="AH179" s="69"/>
      <c r="AI179" s="69"/>
      <c r="AJ179" s="69"/>
      <c r="AK179" s="69"/>
      <c r="AL179" s="38"/>
      <c r="AN179" s="39"/>
      <c r="AO179" s="98"/>
      <c r="AP179" s="37"/>
      <c r="AQ179" s="42"/>
      <c r="AR179" s="69"/>
      <c r="AS179" s="69"/>
      <c r="AT179" s="69"/>
      <c r="AU179" s="69"/>
      <c r="AW179" s="39"/>
      <c r="AX179" s="98"/>
      <c r="AY179" s="37"/>
      <c r="AZ179" s="10"/>
      <c r="BA179" s="69"/>
      <c r="BB179" s="69"/>
      <c r="BC179" s="69"/>
      <c r="BD179" s="69"/>
      <c r="BF179" s="39"/>
      <c r="BG179" s="98"/>
      <c r="BH179" s="37"/>
      <c r="BI179" s="42"/>
      <c r="BJ179" s="69"/>
      <c r="BK179" s="69"/>
      <c r="BL179" s="69"/>
      <c r="BM179" s="69"/>
      <c r="BN179" s="98"/>
      <c r="BO179" s="98"/>
      <c r="BQ179" s="39"/>
      <c r="BR179" s="98"/>
      <c r="BS179" s="37"/>
      <c r="BT179" s="42"/>
      <c r="BU179" s="69"/>
      <c r="BV179" s="69"/>
      <c r="BW179" s="69"/>
      <c r="BX179" s="69"/>
      <c r="BY179" s="98"/>
      <c r="BZ179" s="98"/>
      <c r="CB179" s="98"/>
      <c r="CF179" s="39"/>
      <c r="CG179" s="98"/>
      <c r="CH179" s="10"/>
      <c r="CI179" s="10"/>
      <c r="CJ179" s="10"/>
      <c r="CK179" s="69"/>
      <c r="CL179" s="69"/>
      <c r="CM179" s="69"/>
      <c r="CO179" s="39"/>
      <c r="CP179" s="98"/>
      <c r="CQ179" s="10"/>
      <c r="CR179" s="10"/>
      <c r="CS179" s="10"/>
      <c r="CT179" s="69"/>
      <c r="CU179" s="69"/>
      <c r="CV179" s="69"/>
    </row>
    <row r="180" spans="1:100" s="45" customFormat="1" ht="15" x14ac:dyDescent="0.15">
      <c r="A180" s="39"/>
      <c r="B180" s="98"/>
      <c r="C180" s="37"/>
      <c r="D180" s="42"/>
      <c r="E180" s="69"/>
      <c r="F180" s="69"/>
      <c r="G180" s="69"/>
      <c r="H180" s="69"/>
      <c r="J180" s="39"/>
      <c r="K180" s="98"/>
      <c r="L180" s="37"/>
      <c r="M180" s="42"/>
      <c r="N180" s="69"/>
      <c r="O180" s="69"/>
      <c r="P180" s="69"/>
      <c r="Q180" s="69"/>
      <c r="S180" s="39"/>
      <c r="T180" s="39"/>
      <c r="U180" s="37"/>
      <c r="V180" s="42"/>
      <c r="W180" s="69"/>
      <c r="X180" s="69"/>
      <c r="Y180" s="69"/>
      <c r="Z180" s="69"/>
      <c r="AA180" s="44"/>
      <c r="AB180" s="44"/>
      <c r="AD180" s="39"/>
      <c r="AE180" s="98"/>
      <c r="AF180" s="37"/>
      <c r="AG180" s="10"/>
      <c r="AH180" s="69"/>
      <c r="AI180" s="69"/>
      <c r="AJ180" s="69"/>
      <c r="AK180" s="69"/>
      <c r="AL180" s="38"/>
      <c r="AN180" s="39"/>
      <c r="AO180" s="98"/>
      <c r="AP180" s="37"/>
      <c r="AQ180" s="42"/>
      <c r="AR180" s="69"/>
      <c r="AS180" s="69"/>
      <c r="AT180" s="69"/>
      <c r="AU180" s="69"/>
      <c r="AW180" s="39"/>
      <c r="AX180" s="98"/>
      <c r="AY180" s="37"/>
      <c r="AZ180" s="10"/>
      <c r="BA180" s="69"/>
      <c r="BB180" s="69"/>
      <c r="BC180" s="69"/>
      <c r="BD180" s="69"/>
      <c r="BF180" s="39"/>
      <c r="BG180" s="98"/>
      <c r="BH180" s="37"/>
      <c r="BI180" s="42"/>
      <c r="BJ180" s="69"/>
      <c r="BK180" s="69"/>
      <c r="BL180" s="69"/>
      <c r="BM180" s="69"/>
      <c r="BN180" s="98"/>
      <c r="BO180" s="98"/>
      <c r="BQ180" s="39"/>
      <c r="BR180" s="98"/>
      <c r="BS180" s="37"/>
      <c r="BT180" s="42"/>
      <c r="BU180" s="69"/>
      <c r="BV180" s="69"/>
      <c r="BW180" s="69"/>
      <c r="BX180" s="69"/>
      <c r="BY180" s="98"/>
      <c r="BZ180" s="98"/>
      <c r="CB180" s="98"/>
      <c r="CF180" s="39"/>
      <c r="CG180" s="98"/>
      <c r="CH180" s="10"/>
      <c r="CI180" s="10"/>
      <c r="CJ180" s="10"/>
      <c r="CK180" s="69"/>
      <c r="CL180" s="69"/>
      <c r="CM180" s="69"/>
      <c r="CO180" s="39"/>
      <c r="CP180" s="98"/>
      <c r="CQ180" s="10"/>
      <c r="CR180" s="10"/>
      <c r="CS180" s="10"/>
      <c r="CT180" s="69"/>
      <c r="CU180" s="69"/>
      <c r="CV180" s="69"/>
    </row>
    <row r="181" spans="1:100" s="45" customFormat="1" ht="15" x14ac:dyDescent="0.15">
      <c r="A181" s="39"/>
      <c r="B181" s="98"/>
      <c r="C181" s="37"/>
      <c r="D181" s="42"/>
      <c r="E181" s="69"/>
      <c r="F181" s="69"/>
      <c r="G181" s="69"/>
      <c r="H181" s="69"/>
      <c r="J181" s="39"/>
      <c r="K181" s="98"/>
      <c r="L181" s="37"/>
      <c r="M181" s="42"/>
      <c r="N181" s="69"/>
      <c r="O181" s="69"/>
      <c r="P181" s="69"/>
      <c r="Q181" s="69"/>
      <c r="S181" s="39"/>
      <c r="T181" s="39"/>
      <c r="U181" s="37"/>
      <c r="V181" s="42"/>
      <c r="W181" s="69"/>
      <c r="X181" s="69"/>
      <c r="Y181" s="69"/>
      <c r="Z181" s="69"/>
      <c r="AA181" s="44"/>
      <c r="AB181" s="44"/>
      <c r="AD181" s="39"/>
      <c r="AE181" s="98"/>
      <c r="AF181" s="37"/>
      <c r="AG181" s="10"/>
      <c r="AH181" s="69"/>
      <c r="AI181" s="69"/>
      <c r="AJ181" s="69"/>
      <c r="AK181" s="69"/>
      <c r="AL181" s="38"/>
      <c r="AN181" s="39"/>
      <c r="AO181" s="98"/>
      <c r="AP181" s="37"/>
      <c r="AQ181" s="42"/>
      <c r="AR181" s="69"/>
      <c r="AS181" s="69"/>
      <c r="AT181" s="69"/>
      <c r="AU181" s="69"/>
      <c r="AW181" s="39"/>
      <c r="AX181" s="98"/>
      <c r="AY181" s="37"/>
      <c r="AZ181" s="10"/>
      <c r="BA181" s="69"/>
      <c r="BB181" s="69"/>
      <c r="BC181" s="69"/>
      <c r="BD181" s="69"/>
      <c r="BF181" s="39"/>
      <c r="BG181" s="98"/>
      <c r="BH181" s="37"/>
      <c r="BI181" s="42"/>
      <c r="BJ181" s="69"/>
      <c r="BK181" s="69"/>
      <c r="BL181" s="69"/>
      <c r="BM181" s="69"/>
      <c r="BN181" s="98"/>
      <c r="BO181" s="98"/>
      <c r="BQ181" s="39"/>
      <c r="BR181" s="98"/>
      <c r="BS181" s="37"/>
      <c r="BT181" s="42"/>
      <c r="BU181" s="69"/>
      <c r="BV181" s="69"/>
      <c r="BW181" s="69"/>
      <c r="BX181" s="69"/>
      <c r="BY181" s="98"/>
      <c r="BZ181" s="98"/>
      <c r="CB181" s="98"/>
      <c r="CF181" s="39"/>
      <c r="CG181" s="98"/>
      <c r="CH181" s="10"/>
      <c r="CI181" s="10"/>
      <c r="CJ181" s="10"/>
      <c r="CK181" s="69"/>
      <c r="CL181" s="69"/>
      <c r="CM181" s="69"/>
      <c r="CO181" s="39"/>
      <c r="CP181" s="98"/>
      <c r="CQ181" s="10"/>
      <c r="CR181" s="10"/>
      <c r="CS181" s="10"/>
      <c r="CT181" s="69"/>
      <c r="CU181" s="69"/>
      <c r="CV181" s="69"/>
    </row>
    <row r="182" spans="1:100" s="45" customFormat="1" ht="15" x14ac:dyDescent="0.15">
      <c r="A182" s="39"/>
      <c r="B182" s="98"/>
      <c r="C182" s="37"/>
      <c r="D182" s="42"/>
      <c r="E182" s="69"/>
      <c r="F182" s="69"/>
      <c r="G182" s="69"/>
      <c r="H182" s="69"/>
      <c r="J182" s="39"/>
      <c r="K182" s="98"/>
      <c r="L182" s="37"/>
      <c r="M182" s="42"/>
      <c r="N182" s="69"/>
      <c r="O182" s="69"/>
      <c r="P182" s="69"/>
      <c r="Q182" s="69"/>
      <c r="S182" s="39"/>
      <c r="T182" s="39"/>
      <c r="U182" s="37"/>
      <c r="V182" s="42"/>
      <c r="W182" s="69"/>
      <c r="X182" s="69"/>
      <c r="Y182" s="69"/>
      <c r="Z182" s="69"/>
      <c r="AA182" s="44"/>
      <c r="AB182" s="44"/>
      <c r="AD182" s="39"/>
      <c r="AE182" s="98"/>
      <c r="AF182" s="37"/>
      <c r="AG182" s="10"/>
      <c r="AH182" s="69"/>
      <c r="AI182" s="69"/>
      <c r="AJ182" s="69"/>
      <c r="AK182" s="69"/>
      <c r="AL182" s="38"/>
      <c r="AN182" s="39"/>
      <c r="AO182" s="98"/>
      <c r="AP182" s="37"/>
      <c r="AQ182" s="42"/>
      <c r="AR182" s="69"/>
      <c r="AS182" s="69"/>
      <c r="AT182" s="69"/>
      <c r="AU182" s="69"/>
      <c r="AW182" s="39"/>
      <c r="AX182" s="98"/>
      <c r="AY182" s="37"/>
      <c r="AZ182" s="10"/>
      <c r="BA182" s="69"/>
      <c r="BB182" s="69"/>
      <c r="BC182" s="69"/>
      <c r="BD182" s="69"/>
      <c r="BF182" s="39"/>
      <c r="BG182" s="98"/>
      <c r="BH182" s="37"/>
      <c r="BI182" s="42"/>
      <c r="BJ182" s="69"/>
      <c r="BK182" s="69"/>
      <c r="BL182" s="69"/>
      <c r="BM182" s="69"/>
      <c r="BN182" s="98"/>
      <c r="BO182" s="98"/>
      <c r="BQ182" s="39"/>
      <c r="BR182" s="98"/>
      <c r="BS182" s="37"/>
      <c r="BT182" s="42"/>
      <c r="BU182" s="69"/>
      <c r="BV182" s="69"/>
      <c r="BW182" s="69"/>
      <c r="BX182" s="69"/>
      <c r="BY182" s="98"/>
      <c r="BZ182" s="98"/>
      <c r="CB182" s="98"/>
      <c r="CF182" s="39"/>
      <c r="CG182" s="98"/>
      <c r="CH182" s="10"/>
      <c r="CI182" s="10"/>
      <c r="CJ182" s="10"/>
      <c r="CK182" s="69"/>
      <c r="CL182" s="69"/>
      <c r="CM182" s="69"/>
      <c r="CO182" s="39"/>
      <c r="CP182" s="98"/>
      <c r="CQ182" s="10"/>
      <c r="CR182" s="10"/>
      <c r="CS182" s="10"/>
      <c r="CT182" s="69"/>
      <c r="CU182" s="69"/>
      <c r="CV182" s="69"/>
    </row>
    <row r="183" spans="1:100" s="45" customFormat="1" ht="15" x14ac:dyDescent="0.15">
      <c r="A183" s="39"/>
      <c r="B183" s="98"/>
      <c r="C183" s="37"/>
      <c r="D183" s="42"/>
      <c r="E183" s="69"/>
      <c r="F183" s="69"/>
      <c r="G183" s="69"/>
      <c r="H183" s="69"/>
      <c r="J183" s="39"/>
      <c r="K183" s="98"/>
      <c r="L183" s="37"/>
      <c r="M183" s="42"/>
      <c r="N183" s="69"/>
      <c r="O183" s="69"/>
      <c r="P183" s="69"/>
      <c r="Q183" s="69"/>
      <c r="S183" s="39"/>
      <c r="T183" s="39"/>
      <c r="U183" s="37"/>
      <c r="V183" s="42"/>
      <c r="W183" s="69"/>
      <c r="X183" s="69"/>
      <c r="Y183" s="69"/>
      <c r="Z183" s="69"/>
      <c r="AA183" s="44"/>
      <c r="AB183" s="44"/>
      <c r="AD183" s="39"/>
      <c r="AE183" s="98"/>
      <c r="AF183" s="37"/>
      <c r="AG183" s="10"/>
      <c r="AH183" s="69"/>
      <c r="AI183" s="69"/>
      <c r="AJ183" s="69"/>
      <c r="AK183" s="69"/>
      <c r="AL183" s="38"/>
      <c r="AN183" s="39"/>
      <c r="AO183" s="98"/>
      <c r="AP183" s="37"/>
      <c r="AQ183" s="42"/>
      <c r="AR183" s="69"/>
      <c r="AS183" s="69"/>
      <c r="AT183" s="69"/>
      <c r="AU183" s="69"/>
      <c r="AW183" s="39"/>
      <c r="AX183" s="98"/>
      <c r="AY183" s="37"/>
      <c r="AZ183" s="10"/>
      <c r="BA183" s="69"/>
      <c r="BB183" s="69"/>
      <c r="BC183" s="69"/>
      <c r="BD183" s="69"/>
      <c r="BF183" s="39"/>
      <c r="BG183" s="98"/>
      <c r="BH183" s="37"/>
      <c r="BI183" s="42"/>
      <c r="BJ183" s="69"/>
      <c r="BK183" s="69"/>
      <c r="BL183" s="69"/>
      <c r="BM183" s="69"/>
      <c r="BN183" s="98"/>
      <c r="BO183" s="98"/>
      <c r="BQ183" s="39"/>
      <c r="BR183" s="98"/>
      <c r="BS183" s="37"/>
      <c r="BT183" s="42"/>
      <c r="BU183" s="69"/>
      <c r="BV183" s="69"/>
      <c r="BW183" s="69"/>
      <c r="BX183" s="69"/>
      <c r="BY183" s="98"/>
      <c r="BZ183" s="98"/>
      <c r="CB183" s="98"/>
      <c r="CF183" s="39"/>
      <c r="CG183" s="98"/>
      <c r="CH183" s="10"/>
      <c r="CI183" s="10"/>
      <c r="CJ183" s="10"/>
      <c r="CK183" s="69"/>
      <c r="CL183" s="69"/>
      <c r="CM183" s="69"/>
      <c r="CO183" s="39"/>
      <c r="CP183" s="98"/>
      <c r="CQ183" s="10"/>
      <c r="CR183" s="10"/>
      <c r="CS183" s="10"/>
      <c r="CT183" s="69"/>
      <c r="CU183" s="69"/>
      <c r="CV183" s="69"/>
    </row>
    <row r="184" spans="1:100" s="45" customFormat="1" ht="15" x14ac:dyDescent="0.15">
      <c r="A184" s="39"/>
      <c r="B184" s="98"/>
      <c r="C184" s="37"/>
      <c r="D184" s="42"/>
      <c r="E184" s="69"/>
      <c r="F184" s="69"/>
      <c r="G184" s="69"/>
      <c r="H184" s="69"/>
      <c r="J184" s="39"/>
      <c r="K184" s="98"/>
      <c r="L184" s="37"/>
      <c r="M184" s="42"/>
      <c r="N184" s="69"/>
      <c r="O184" s="69"/>
      <c r="P184" s="69"/>
      <c r="Q184" s="69"/>
      <c r="S184" s="39"/>
      <c r="T184" s="39"/>
      <c r="U184" s="37"/>
      <c r="V184" s="42"/>
      <c r="W184" s="69"/>
      <c r="X184" s="69"/>
      <c r="Y184" s="69"/>
      <c r="Z184" s="69"/>
      <c r="AA184" s="44"/>
      <c r="AB184" s="44"/>
      <c r="AD184" s="39"/>
      <c r="AE184" s="98"/>
      <c r="AF184" s="37"/>
      <c r="AG184" s="10"/>
      <c r="AH184" s="69"/>
      <c r="AI184" s="69"/>
      <c r="AJ184" s="69"/>
      <c r="AK184" s="69"/>
      <c r="AL184" s="38"/>
      <c r="AN184" s="39"/>
      <c r="AO184" s="98"/>
      <c r="AP184" s="37"/>
      <c r="AQ184" s="42"/>
      <c r="AR184" s="69"/>
      <c r="AS184" s="69"/>
      <c r="AT184" s="69"/>
      <c r="AU184" s="69"/>
      <c r="AW184" s="39"/>
      <c r="AX184" s="98"/>
      <c r="AY184" s="37"/>
      <c r="AZ184" s="10"/>
      <c r="BA184" s="69"/>
      <c r="BB184" s="69"/>
      <c r="BC184" s="69"/>
      <c r="BD184" s="69"/>
      <c r="BF184" s="39"/>
      <c r="BG184" s="98"/>
      <c r="BH184" s="37"/>
      <c r="BI184" s="42"/>
      <c r="BJ184" s="69"/>
      <c r="BK184" s="69"/>
      <c r="BL184" s="69"/>
      <c r="BM184" s="69"/>
      <c r="BN184" s="98"/>
      <c r="BO184" s="98"/>
      <c r="BQ184" s="39"/>
      <c r="BR184" s="98"/>
      <c r="BS184" s="37"/>
      <c r="BT184" s="42"/>
      <c r="BU184" s="69"/>
      <c r="BV184" s="69"/>
      <c r="BW184" s="69"/>
      <c r="BX184" s="69"/>
      <c r="BY184" s="98"/>
      <c r="BZ184" s="98"/>
      <c r="CB184" s="98"/>
      <c r="CF184" s="39"/>
      <c r="CG184" s="98"/>
      <c r="CH184" s="10"/>
      <c r="CI184" s="10"/>
      <c r="CJ184" s="10"/>
      <c r="CK184" s="69"/>
      <c r="CL184" s="69"/>
      <c r="CM184" s="69"/>
      <c r="CO184" s="39"/>
      <c r="CP184" s="98"/>
      <c r="CQ184" s="10"/>
      <c r="CR184" s="10"/>
      <c r="CS184" s="10"/>
      <c r="CT184" s="69"/>
      <c r="CU184" s="69"/>
      <c r="CV184" s="69"/>
    </row>
    <row r="185" spans="1:100" s="45" customFormat="1" ht="15" x14ac:dyDescent="0.15">
      <c r="A185" s="39"/>
      <c r="B185" s="98"/>
      <c r="C185" s="37"/>
      <c r="D185" s="42"/>
      <c r="E185" s="69"/>
      <c r="F185" s="69"/>
      <c r="G185" s="69"/>
      <c r="H185" s="69"/>
      <c r="J185" s="39"/>
      <c r="K185" s="98"/>
      <c r="L185" s="37"/>
      <c r="M185" s="42"/>
      <c r="N185" s="69"/>
      <c r="O185" s="69"/>
      <c r="P185" s="69"/>
      <c r="Q185" s="69"/>
      <c r="S185" s="39"/>
      <c r="T185" s="39"/>
      <c r="U185" s="37"/>
      <c r="V185" s="42"/>
      <c r="W185" s="69"/>
      <c r="X185" s="69"/>
      <c r="Y185" s="69"/>
      <c r="Z185" s="69"/>
      <c r="AA185" s="44"/>
      <c r="AB185" s="44"/>
      <c r="AD185" s="39"/>
      <c r="AE185" s="98"/>
      <c r="AF185" s="37"/>
      <c r="AG185" s="10"/>
      <c r="AH185" s="69"/>
      <c r="AI185" s="69"/>
      <c r="AJ185" s="69"/>
      <c r="AK185" s="69"/>
      <c r="AL185" s="38"/>
      <c r="AN185" s="39"/>
      <c r="AO185" s="98"/>
      <c r="AP185" s="37"/>
      <c r="AQ185" s="42"/>
      <c r="AR185" s="69"/>
      <c r="AS185" s="69"/>
      <c r="AT185" s="69"/>
      <c r="AU185" s="69"/>
      <c r="AW185" s="39"/>
      <c r="AX185" s="98"/>
      <c r="AY185" s="37"/>
      <c r="AZ185" s="10"/>
      <c r="BA185" s="69"/>
      <c r="BB185" s="69"/>
      <c r="BC185" s="69"/>
      <c r="BD185" s="69"/>
      <c r="BF185" s="39"/>
      <c r="BG185" s="98"/>
      <c r="BH185" s="37"/>
      <c r="BI185" s="42"/>
      <c r="BJ185" s="69"/>
      <c r="BK185" s="69"/>
      <c r="BL185" s="69"/>
      <c r="BM185" s="69"/>
      <c r="BN185" s="98"/>
      <c r="BO185" s="98"/>
      <c r="BQ185" s="39"/>
      <c r="BR185" s="98"/>
      <c r="BS185" s="37"/>
      <c r="BT185" s="42"/>
      <c r="BU185" s="69"/>
      <c r="BV185" s="69"/>
      <c r="BW185" s="69"/>
      <c r="BX185" s="69"/>
      <c r="BY185" s="98"/>
      <c r="BZ185" s="98"/>
      <c r="CB185" s="98"/>
      <c r="CF185" s="39"/>
      <c r="CG185" s="98"/>
      <c r="CH185" s="10"/>
      <c r="CI185" s="10"/>
      <c r="CJ185" s="10"/>
      <c r="CK185" s="69"/>
      <c r="CL185" s="69"/>
      <c r="CM185" s="69"/>
      <c r="CO185" s="39"/>
      <c r="CP185" s="98"/>
      <c r="CQ185" s="10"/>
      <c r="CR185" s="10"/>
      <c r="CS185" s="10"/>
      <c r="CT185" s="69"/>
      <c r="CU185" s="69"/>
      <c r="CV185" s="69"/>
    </row>
    <row r="186" spans="1:100" s="45" customFormat="1" ht="15" x14ac:dyDescent="0.15">
      <c r="A186" s="39"/>
      <c r="B186" s="98"/>
      <c r="C186" s="37"/>
      <c r="D186" s="42"/>
      <c r="E186" s="69"/>
      <c r="F186" s="69"/>
      <c r="G186" s="69"/>
      <c r="H186" s="69"/>
      <c r="J186" s="39"/>
      <c r="K186" s="98"/>
      <c r="L186" s="37"/>
      <c r="M186" s="42"/>
      <c r="N186" s="69"/>
      <c r="O186" s="69"/>
      <c r="P186" s="69"/>
      <c r="Q186" s="69"/>
      <c r="S186" s="39"/>
      <c r="T186" s="39"/>
      <c r="U186" s="37"/>
      <c r="V186" s="42"/>
      <c r="W186" s="69"/>
      <c r="X186" s="69"/>
      <c r="Y186" s="69"/>
      <c r="Z186" s="69"/>
      <c r="AA186" s="44"/>
      <c r="AB186" s="44"/>
      <c r="AD186" s="39"/>
      <c r="AE186" s="98"/>
      <c r="AF186" s="37"/>
      <c r="AG186" s="10"/>
      <c r="AH186" s="69"/>
      <c r="AI186" s="69"/>
      <c r="AJ186" s="69"/>
      <c r="AK186" s="69"/>
      <c r="AL186" s="38"/>
      <c r="AN186" s="39"/>
      <c r="AO186" s="98"/>
      <c r="AP186" s="37"/>
      <c r="AQ186" s="42"/>
      <c r="AR186" s="69"/>
      <c r="AS186" s="69"/>
      <c r="AT186" s="69"/>
      <c r="AU186" s="69"/>
      <c r="AW186" s="39"/>
      <c r="AX186" s="98"/>
      <c r="AY186" s="37"/>
      <c r="AZ186" s="10"/>
      <c r="BA186" s="69"/>
      <c r="BB186" s="69"/>
      <c r="BC186" s="69"/>
      <c r="BD186" s="69"/>
      <c r="BF186" s="39"/>
      <c r="BG186" s="98"/>
      <c r="BH186" s="37"/>
      <c r="BI186" s="42"/>
      <c r="BJ186" s="69"/>
      <c r="BK186" s="69"/>
      <c r="BL186" s="69"/>
      <c r="BM186" s="69"/>
      <c r="BN186" s="98"/>
      <c r="BO186" s="98"/>
      <c r="BQ186" s="39"/>
      <c r="BR186" s="98"/>
      <c r="BS186" s="37"/>
      <c r="BT186" s="42"/>
      <c r="BU186" s="69"/>
      <c r="BV186" s="69"/>
      <c r="BW186" s="69"/>
      <c r="BX186" s="69"/>
      <c r="BY186" s="98"/>
      <c r="BZ186" s="98"/>
      <c r="CB186" s="98"/>
      <c r="CF186" s="39"/>
      <c r="CG186" s="98"/>
      <c r="CH186" s="10"/>
      <c r="CI186" s="10"/>
      <c r="CJ186" s="10"/>
      <c r="CK186" s="69"/>
      <c r="CL186" s="69"/>
      <c r="CM186" s="69"/>
      <c r="CO186" s="39"/>
      <c r="CP186" s="98"/>
      <c r="CQ186" s="10"/>
      <c r="CR186" s="10"/>
      <c r="CS186" s="10"/>
      <c r="CT186" s="69"/>
      <c r="CU186" s="69"/>
      <c r="CV186" s="69"/>
    </row>
    <row r="187" spans="1:100" s="45" customFormat="1" ht="15" x14ac:dyDescent="0.15">
      <c r="A187" s="39"/>
      <c r="B187" s="98"/>
      <c r="C187" s="37"/>
      <c r="D187" s="42"/>
      <c r="E187" s="69"/>
      <c r="F187" s="69"/>
      <c r="G187" s="69"/>
      <c r="H187" s="69"/>
      <c r="J187" s="39"/>
      <c r="K187" s="98"/>
      <c r="L187" s="37"/>
      <c r="M187" s="42"/>
      <c r="N187" s="69"/>
      <c r="O187" s="69"/>
      <c r="P187" s="69"/>
      <c r="Q187" s="69"/>
      <c r="S187" s="39"/>
      <c r="T187" s="39"/>
      <c r="U187" s="37"/>
      <c r="V187" s="42"/>
      <c r="W187" s="69"/>
      <c r="X187" s="69"/>
      <c r="Y187" s="69"/>
      <c r="Z187" s="69"/>
      <c r="AA187" s="44"/>
      <c r="AB187" s="44"/>
      <c r="AD187" s="39"/>
      <c r="AE187" s="98"/>
      <c r="AF187" s="37"/>
      <c r="AG187" s="10"/>
      <c r="AH187" s="69"/>
      <c r="AI187" s="69"/>
      <c r="AJ187" s="69"/>
      <c r="AK187" s="69"/>
      <c r="AL187" s="38"/>
      <c r="AN187" s="39"/>
      <c r="AO187" s="98"/>
      <c r="AP187" s="37"/>
      <c r="AQ187" s="42"/>
      <c r="AR187" s="69"/>
      <c r="AS187" s="69"/>
      <c r="AT187" s="69"/>
      <c r="AU187" s="69"/>
      <c r="AW187" s="39"/>
      <c r="AX187" s="98"/>
      <c r="AY187" s="37"/>
      <c r="AZ187" s="10"/>
      <c r="BA187" s="69"/>
      <c r="BB187" s="69"/>
      <c r="BC187" s="69"/>
      <c r="BD187" s="69"/>
      <c r="BF187" s="39"/>
      <c r="BG187" s="98"/>
      <c r="BH187" s="37"/>
      <c r="BI187" s="42"/>
      <c r="BJ187" s="69"/>
      <c r="BK187" s="69"/>
      <c r="BL187" s="69"/>
      <c r="BM187" s="69"/>
      <c r="BN187" s="98"/>
      <c r="BO187" s="98"/>
      <c r="BQ187" s="39"/>
      <c r="BR187" s="98"/>
      <c r="BS187" s="37"/>
      <c r="BT187" s="42"/>
      <c r="BU187" s="69"/>
      <c r="BV187" s="69"/>
      <c r="BW187" s="69"/>
      <c r="BX187" s="69"/>
      <c r="BY187" s="98"/>
      <c r="BZ187" s="98"/>
      <c r="CB187" s="98"/>
      <c r="CF187" s="39"/>
      <c r="CG187" s="98"/>
      <c r="CH187" s="10"/>
      <c r="CI187" s="10"/>
      <c r="CJ187" s="10"/>
      <c r="CK187" s="69"/>
      <c r="CL187" s="69"/>
      <c r="CM187" s="69"/>
      <c r="CO187" s="39"/>
      <c r="CP187" s="98"/>
      <c r="CQ187" s="10"/>
      <c r="CR187" s="10"/>
      <c r="CS187" s="10"/>
      <c r="CT187" s="69"/>
      <c r="CU187" s="69"/>
      <c r="CV187" s="69"/>
    </row>
    <row r="188" spans="1:100" s="45" customFormat="1" ht="15" x14ac:dyDescent="0.15">
      <c r="A188" s="39"/>
      <c r="B188" s="98"/>
      <c r="C188" s="37"/>
      <c r="D188" s="42"/>
      <c r="E188" s="69"/>
      <c r="F188" s="69"/>
      <c r="G188" s="69"/>
      <c r="H188" s="69"/>
      <c r="J188" s="39"/>
      <c r="K188" s="98"/>
      <c r="L188" s="37"/>
      <c r="M188" s="42"/>
      <c r="N188" s="69"/>
      <c r="O188" s="69"/>
      <c r="P188" s="69"/>
      <c r="Q188" s="69"/>
      <c r="S188" s="39"/>
      <c r="T188" s="39"/>
      <c r="U188" s="37"/>
      <c r="V188" s="42"/>
      <c r="W188" s="69"/>
      <c r="X188" s="69"/>
      <c r="Y188" s="69"/>
      <c r="Z188" s="69"/>
      <c r="AA188" s="44"/>
      <c r="AB188" s="44"/>
      <c r="AD188" s="39"/>
      <c r="AE188" s="98"/>
      <c r="AF188" s="37"/>
      <c r="AG188" s="10"/>
      <c r="AH188" s="69"/>
      <c r="AI188" s="69"/>
      <c r="AJ188" s="69"/>
      <c r="AK188" s="69"/>
      <c r="AL188" s="38"/>
      <c r="AN188" s="39"/>
      <c r="AO188" s="98"/>
      <c r="AP188" s="37"/>
      <c r="AQ188" s="42"/>
      <c r="AR188" s="69"/>
      <c r="AS188" s="69"/>
      <c r="AT188" s="69"/>
      <c r="AU188" s="69"/>
      <c r="AW188" s="39"/>
      <c r="AX188" s="98"/>
      <c r="AY188" s="37"/>
      <c r="AZ188" s="10"/>
      <c r="BA188" s="69"/>
      <c r="BB188" s="69"/>
      <c r="BC188" s="69"/>
      <c r="BD188" s="69"/>
      <c r="BF188" s="39"/>
      <c r="BG188" s="98"/>
      <c r="BH188" s="37"/>
      <c r="BI188" s="42"/>
      <c r="BJ188" s="69"/>
      <c r="BK188" s="69"/>
      <c r="BL188" s="69"/>
      <c r="BM188" s="69"/>
      <c r="BN188" s="98"/>
      <c r="BO188" s="98"/>
      <c r="BQ188" s="39"/>
      <c r="BR188" s="98"/>
      <c r="BS188" s="37"/>
      <c r="BT188" s="42"/>
      <c r="BU188" s="69"/>
      <c r="BV188" s="69"/>
      <c r="BW188" s="69"/>
      <c r="BX188" s="69"/>
      <c r="BY188" s="98"/>
      <c r="BZ188" s="98"/>
      <c r="CB188" s="98"/>
      <c r="CF188" s="39"/>
      <c r="CG188" s="98"/>
      <c r="CH188" s="10"/>
      <c r="CI188" s="10"/>
      <c r="CJ188" s="10"/>
      <c r="CK188" s="69"/>
      <c r="CL188" s="69"/>
      <c r="CM188" s="69"/>
      <c r="CO188" s="39"/>
      <c r="CP188" s="98"/>
      <c r="CQ188" s="10"/>
      <c r="CR188" s="10"/>
      <c r="CS188" s="10"/>
      <c r="CT188" s="69"/>
      <c r="CU188" s="69"/>
      <c r="CV188" s="69"/>
    </row>
    <row r="189" spans="1:100" s="45" customFormat="1" ht="15" x14ac:dyDescent="0.15">
      <c r="A189" s="39"/>
      <c r="B189" s="98"/>
      <c r="C189" s="37"/>
      <c r="D189" s="42"/>
      <c r="E189" s="69"/>
      <c r="F189" s="69"/>
      <c r="G189" s="69"/>
      <c r="H189" s="69"/>
      <c r="J189" s="39"/>
      <c r="K189" s="98"/>
      <c r="L189" s="37"/>
      <c r="M189" s="42"/>
      <c r="N189" s="69"/>
      <c r="O189" s="69"/>
      <c r="P189" s="69"/>
      <c r="Q189" s="69"/>
      <c r="S189" s="39"/>
      <c r="T189" s="39"/>
      <c r="U189" s="37"/>
      <c r="V189" s="42"/>
      <c r="W189" s="69"/>
      <c r="X189" s="69"/>
      <c r="Y189" s="69"/>
      <c r="Z189" s="69"/>
      <c r="AA189" s="44"/>
      <c r="AB189" s="44"/>
      <c r="AD189" s="39"/>
      <c r="AE189" s="98"/>
      <c r="AF189" s="37"/>
      <c r="AG189" s="10"/>
      <c r="AH189" s="69"/>
      <c r="AI189" s="69"/>
      <c r="AJ189" s="69"/>
      <c r="AK189" s="69"/>
      <c r="AL189" s="38"/>
      <c r="AN189" s="39"/>
      <c r="AO189" s="98"/>
      <c r="AP189" s="37"/>
      <c r="AQ189" s="42"/>
      <c r="AR189" s="69"/>
      <c r="AS189" s="69"/>
      <c r="AT189" s="69"/>
      <c r="AU189" s="69"/>
      <c r="AW189" s="39"/>
      <c r="AX189" s="98"/>
      <c r="AY189" s="37"/>
      <c r="AZ189" s="10"/>
      <c r="BA189" s="69"/>
      <c r="BB189" s="69"/>
      <c r="BC189" s="69"/>
      <c r="BD189" s="69"/>
      <c r="BF189" s="39"/>
      <c r="BG189" s="98"/>
      <c r="BH189" s="37"/>
      <c r="BI189" s="42"/>
      <c r="BJ189" s="69"/>
      <c r="BK189" s="69"/>
      <c r="BL189" s="69"/>
      <c r="BM189" s="69"/>
      <c r="BN189" s="98"/>
      <c r="BO189" s="98"/>
      <c r="BQ189" s="39"/>
      <c r="BR189" s="98"/>
      <c r="BS189" s="37"/>
      <c r="BT189" s="42"/>
      <c r="BU189" s="69"/>
      <c r="BV189" s="69"/>
      <c r="BW189" s="69"/>
      <c r="BX189" s="69"/>
      <c r="BY189" s="98"/>
      <c r="BZ189" s="98"/>
      <c r="CB189" s="98"/>
      <c r="CF189" s="39"/>
      <c r="CG189" s="98"/>
      <c r="CH189" s="10"/>
      <c r="CI189" s="10"/>
      <c r="CJ189" s="10"/>
      <c r="CK189" s="69"/>
      <c r="CL189" s="69"/>
      <c r="CM189" s="69"/>
      <c r="CO189" s="39"/>
      <c r="CP189" s="98"/>
      <c r="CQ189" s="10"/>
      <c r="CR189" s="10"/>
      <c r="CS189" s="10"/>
      <c r="CT189" s="69"/>
      <c r="CU189" s="69"/>
      <c r="CV189" s="69"/>
    </row>
    <row r="190" spans="1:100" s="45" customFormat="1" ht="15" x14ac:dyDescent="0.15">
      <c r="A190" s="39"/>
      <c r="B190" s="98"/>
      <c r="C190" s="37"/>
      <c r="D190" s="42"/>
      <c r="E190" s="69"/>
      <c r="F190" s="69"/>
      <c r="G190" s="69"/>
      <c r="H190" s="69"/>
      <c r="J190" s="39"/>
      <c r="K190" s="98"/>
      <c r="L190" s="37"/>
      <c r="M190" s="42"/>
      <c r="N190" s="69"/>
      <c r="O190" s="69"/>
      <c r="P190" s="69"/>
      <c r="Q190" s="69"/>
      <c r="S190" s="39"/>
      <c r="T190" s="39"/>
      <c r="U190" s="37"/>
      <c r="V190" s="42"/>
      <c r="W190" s="69"/>
      <c r="X190" s="69"/>
      <c r="Y190" s="69"/>
      <c r="Z190" s="69"/>
      <c r="AA190" s="44"/>
      <c r="AB190" s="44"/>
      <c r="AD190" s="39"/>
      <c r="AE190" s="98"/>
      <c r="AF190" s="37"/>
      <c r="AG190" s="10"/>
      <c r="AH190" s="69"/>
      <c r="AI190" s="69"/>
      <c r="AJ190" s="69"/>
      <c r="AK190" s="69"/>
      <c r="AL190" s="38"/>
      <c r="AN190" s="39"/>
      <c r="AO190" s="98"/>
      <c r="AP190" s="37"/>
      <c r="AQ190" s="42"/>
      <c r="AR190" s="69"/>
      <c r="AS190" s="69"/>
      <c r="AT190" s="69"/>
      <c r="AU190" s="69"/>
      <c r="AW190" s="39"/>
      <c r="AX190" s="98"/>
      <c r="AY190" s="37"/>
      <c r="AZ190" s="10"/>
      <c r="BA190" s="69"/>
      <c r="BB190" s="69"/>
      <c r="BC190" s="69"/>
      <c r="BD190" s="69"/>
      <c r="BF190" s="39"/>
      <c r="BG190" s="98"/>
      <c r="BH190" s="37"/>
      <c r="BI190" s="42"/>
      <c r="BJ190" s="69"/>
      <c r="BK190" s="69"/>
      <c r="BL190" s="69"/>
      <c r="BM190" s="69"/>
      <c r="BN190" s="98"/>
      <c r="BO190" s="98"/>
      <c r="BQ190" s="39"/>
      <c r="BR190" s="98"/>
      <c r="BS190" s="37"/>
      <c r="BT190" s="42"/>
      <c r="BU190" s="69"/>
      <c r="BV190" s="69"/>
      <c r="BW190" s="69"/>
      <c r="BX190" s="69"/>
      <c r="BY190" s="98"/>
      <c r="BZ190" s="98"/>
      <c r="CB190" s="98"/>
      <c r="CF190" s="39"/>
      <c r="CG190" s="98"/>
      <c r="CH190" s="10"/>
      <c r="CI190" s="10"/>
      <c r="CJ190" s="10"/>
      <c r="CK190" s="69"/>
      <c r="CL190" s="69"/>
      <c r="CM190" s="69"/>
      <c r="CO190" s="39"/>
      <c r="CP190" s="98"/>
      <c r="CQ190" s="10"/>
      <c r="CR190" s="10"/>
      <c r="CS190" s="10"/>
      <c r="CT190" s="69"/>
      <c r="CU190" s="69"/>
      <c r="CV190" s="69"/>
    </row>
    <row r="191" spans="1:100" s="45" customFormat="1" ht="15" x14ac:dyDescent="0.15">
      <c r="A191" s="39"/>
      <c r="B191" s="98"/>
      <c r="C191" s="37"/>
      <c r="D191" s="42"/>
      <c r="E191" s="69"/>
      <c r="F191" s="69"/>
      <c r="G191" s="69"/>
      <c r="H191" s="69"/>
      <c r="J191" s="39"/>
      <c r="K191" s="98"/>
      <c r="L191" s="37"/>
      <c r="M191" s="42"/>
      <c r="N191" s="69"/>
      <c r="O191" s="69"/>
      <c r="P191" s="69"/>
      <c r="Q191" s="69"/>
      <c r="S191" s="39"/>
      <c r="T191" s="39"/>
      <c r="U191" s="37"/>
      <c r="V191" s="42"/>
      <c r="W191" s="69"/>
      <c r="X191" s="69"/>
      <c r="Y191" s="69"/>
      <c r="Z191" s="69"/>
      <c r="AA191" s="44"/>
      <c r="AB191" s="44"/>
      <c r="AD191" s="39"/>
      <c r="AE191" s="98"/>
      <c r="AF191" s="37"/>
      <c r="AG191" s="10"/>
      <c r="AH191" s="69"/>
      <c r="AI191" s="69"/>
      <c r="AJ191" s="69"/>
      <c r="AK191" s="69"/>
      <c r="AL191" s="38"/>
      <c r="AN191" s="39"/>
      <c r="AO191" s="98"/>
      <c r="AP191" s="37"/>
      <c r="AQ191" s="42"/>
      <c r="AR191" s="69"/>
      <c r="AS191" s="69"/>
      <c r="AT191" s="69"/>
      <c r="AU191" s="69"/>
      <c r="AW191" s="39"/>
      <c r="AX191" s="98"/>
      <c r="AY191" s="37"/>
      <c r="AZ191" s="10"/>
      <c r="BA191" s="69"/>
      <c r="BB191" s="69"/>
      <c r="BC191" s="69"/>
      <c r="BD191" s="69"/>
      <c r="BF191" s="39"/>
      <c r="BG191" s="98"/>
      <c r="BH191" s="37"/>
      <c r="BI191" s="42"/>
      <c r="BJ191" s="69"/>
      <c r="BK191" s="69"/>
      <c r="BL191" s="69"/>
      <c r="BM191" s="69"/>
      <c r="BN191" s="98"/>
      <c r="BO191" s="98"/>
      <c r="BQ191" s="39"/>
      <c r="BR191" s="98"/>
      <c r="BS191" s="37"/>
      <c r="BT191" s="42"/>
      <c r="BU191" s="69"/>
      <c r="BV191" s="69"/>
      <c r="BW191" s="69"/>
      <c r="BX191" s="69"/>
      <c r="BY191" s="98"/>
      <c r="BZ191" s="98"/>
      <c r="CB191" s="98"/>
      <c r="CF191" s="39"/>
      <c r="CG191" s="98"/>
      <c r="CH191" s="10"/>
      <c r="CI191" s="10"/>
      <c r="CJ191" s="10"/>
      <c r="CK191" s="69"/>
      <c r="CL191" s="69"/>
      <c r="CM191" s="69"/>
      <c r="CO191" s="39"/>
      <c r="CP191" s="98"/>
      <c r="CQ191" s="10"/>
      <c r="CR191" s="10"/>
      <c r="CS191" s="10"/>
      <c r="CT191" s="69"/>
      <c r="CU191" s="69"/>
      <c r="CV191" s="69"/>
    </row>
    <row r="192" spans="1:100" s="45" customFormat="1" ht="15" x14ac:dyDescent="0.15">
      <c r="A192" s="39"/>
      <c r="B192" s="98"/>
      <c r="C192" s="37"/>
      <c r="D192" s="42"/>
      <c r="E192" s="69"/>
      <c r="F192" s="69"/>
      <c r="G192" s="69"/>
      <c r="H192" s="69"/>
      <c r="J192" s="39"/>
      <c r="K192" s="98"/>
      <c r="L192" s="37"/>
      <c r="M192" s="42"/>
      <c r="N192" s="69"/>
      <c r="O192" s="69"/>
      <c r="P192" s="69"/>
      <c r="Q192" s="69"/>
      <c r="S192" s="39"/>
      <c r="T192" s="39"/>
      <c r="U192" s="37"/>
      <c r="V192" s="42"/>
      <c r="W192" s="69"/>
      <c r="X192" s="69"/>
      <c r="Y192" s="69"/>
      <c r="Z192" s="69"/>
      <c r="AA192" s="44"/>
      <c r="AB192" s="44"/>
      <c r="AD192" s="39"/>
      <c r="AE192" s="98"/>
      <c r="AF192" s="37"/>
      <c r="AG192" s="10"/>
      <c r="AH192" s="69"/>
      <c r="AI192" s="69"/>
      <c r="AJ192" s="69"/>
      <c r="AK192" s="69"/>
      <c r="AL192" s="38"/>
      <c r="AN192" s="39"/>
      <c r="AO192" s="98"/>
      <c r="AP192" s="37"/>
      <c r="AQ192" s="42"/>
      <c r="AR192" s="69"/>
      <c r="AS192" s="69"/>
      <c r="AT192" s="69"/>
      <c r="AU192" s="69"/>
      <c r="AW192" s="39"/>
      <c r="AX192" s="98"/>
      <c r="AY192" s="37"/>
      <c r="AZ192" s="10"/>
      <c r="BA192" s="69"/>
      <c r="BB192" s="69"/>
      <c r="BC192" s="69"/>
      <c r="BD192" s="69"/>
      <c r="BF192" s="39"/>
      <c r="BG192" s="98"/>
      <c r="BH192" s="37"/>
      <c r="BI192" s="42"/>
      <c r="BJ192" s="69"/>
      <c r="BK192" s="69"/>
      <c r="BL192" s="69"/>
      <c r="BM192" s="69"/>
      <c r="BN192" s="98"/>
      <c r="BO192" s="98"/>
      <c r="BQ192" s="39"/>
      <c r="BR192" s="98"/>
      <c r="BS192" s="37"/>
      <c r="BT192" s="42"/>
      <c r="BU192" s="69"/>
      <c r="BV192" s="69"/>
      <c r="BW192" s="69"/>
      <c r="BX192" s="69"/>
      <c r="BY192" s="98"/>
      <c r="BZ192" s="98"/>
      <c r="CB192" s="98"/>
      <c r="CF192" s="39"/>
      <c r="CG192" s="98"/>
      <c r="CH192" s="10"/>
      <c r="CI192" s="10"/>
      <c r="CJ192" s="10"/>
      <c r="CK192" s="69"/>
      <c r="CL192" s="69"/>
      <c r="CM192" s="69"/>
      <c r="CO192" s="39"/>
      <c r="CP192" s="98"/>
      <c r="CQ192" s="10"/>
      <c r="CR192" s="10"/>
      <c r="CS192" s="10"/>
      <c r="CT192" s="69"/>
      <c r="CU192" s="69"/>
      <c r="CV192" s="69"/>
    </row>
    <row r="193" spans="1:100" s="45" customFormat="1" ht="15" x14ac:dyDescent="0.15">
      <c r="A193" s="39"/>
      <c r="B193" s="98"/>
      <c r="C193" s="37"/>
      <c r="D193" s="42"/>
      <c r="E193" s="69"/>
      <c r="F193" s="69"/>
      <c r="G193" s="69"/>
      <c r="H193" s="69"/>
      <c r="J193" s="39"/>
      <c r="K193" s="98"/>
      <c r="L193" s="37"/>
      <c r="M193" s="42"/>
      <c r="N193" s="69"/>
      <c r="O193" s="69"/>
      <c r="P193" s="69"/>
      <c r="Q193" s="69"/>
      <c r="S193" s="39"/>
      <c r="T193" s="39"/>
      <c r="U193" s="37"/>
      <c r="V193" s="42"/>
      <c r="W193" s="69"/>
      <c r="X193" s="69"/>
      <c r="Y193" s="69"/>
      <c r="Z193" s="69"/>
      <c r="AA193" s="44"/>
      <c r="AB193" s="44"/>
      <c r="AD193" s="39"/>
      <c r="AE193" s="98"/>
      <c r="AF193" s="37"/>
      <c r="AG193" s="10"/>
      <c r="AH193" s="69"/>
      <c r="AI193" s="69"/>
      <c r="AJ193" s="69"/>
      <c r="AK193" s="69"/>
      <c r="AL193" s="38"/>
      <c r="AN193" s="39"/>
      <c r="AO193" s="98"/>
      <c r="AP193" s="37"/>
      <c r="AQ193" s="42"/>
      <c r="AR193" s="69"/>
      <c r="AS193" s="69"/>
      <c r="AT193" s="69"/>
      <c r="AU193" s="69"/>
      <c r="AW193" s="39"/>
      <c r="AX193" s="98"/>
      <c r="AY193" s="37"/>
      <c r="AZ193" s="10"/>
      <c r="BA193" s="69"/>
      <c r="BB193" s="69"/>
      <c r="BC193" s="69"/>
      <c r="BD193" s="69"/>
      <c r="BF193" s="39"/>
      <c r="BG193" s="98"/>
      <c r="BH193" s="37"/>
      <c r="BI193" s="42"/>
      <c r="BJ193" s="69"/>
      <c r="BK193" s="69"/>
      <c r="BL193" s="69"/>
      <c r="BM193" s="69"/>
      <c r="BN193" s="98"/>
      <c r="BO193" s="98"/>
      <c r="BQ193" s="39"/>
      <c r="BR193" s="98"/>
      <c r="BS193" s="37"/>
      <c r="BT193" s="42"/>
      <c r="BU193" s="69"/>
      <c r="BV193" s="69"/>
      <c r="BW193" s="69"/>
      <c r="BX193" s="69"/>
      <c r="BY193" s="98"/>
      <c r="BZ193" s="98"/>
      <c r="CB193" s="98"/>
      <c r="CF193" s="39"/>
      <c r="CG193" s="98"/>
      <c r="CH193" s="10"/>
      <c r="CI193" s="10"/>
      <c r="CJ193" s="10"/>
      <c r="CK193" s="69"/>
      <c r="CL193" s="69"/>
      <c r="CM193" s="69"/>
      <c r="CO193" s="39"/>
      <c r="CP193" s="98"/>
      <c r="CQ193" s="10"/>
      <c r="CR193" s="10"/>
      <c r="CS193" s="10"/>
      <c r="CT193" s="69"/>
      <c r="CU193" s="69"/>
      <c r="CV193" s="69"/>
    </row>
    <row r="194" spans="1:100" s="45" customFormat="1" ht="15" x14ac:dyDescent="0.15">
      <c r="A194" s="39"/>
      <c r="B194" s="98"/>
      <c r="C194" s="37"/>
      <c r="D194" s="42"/>
      <c r="E194" s="69"/>
      <c r="F194" s="69"/>
      <c r="G194" s="69"/>
      <c r="H194" s="69"/>
      <c r="J194" s="39"/>
      <c r="K194" s="98"/>
      <c r="L194" s="37"/>
      <c r="M194" s="42"/>
      <c r="N194" s="69"/>
      <c r="O194" s="69"/>
      <c r="P194" s="69"/>
      <c r="Q194" s="69"/>
      <c r="S194" s="39"/>
      <c r="T194" s="39"/>
      <c r="U194" s="37"/>
      <c r="V194" s="42"/>
      <c r="W194" s="69"/>
      <c r="X194" s="69"/>
      <c r="Y194" s="69"/>
      <c r="Z194" s="69"/>
      <c r="AA194" s="44"/>
      <c r="AB194" s="44"/>
      <c r="AD194" s="39"/>
      <c r="AE194" s="98"/>
      <c r="AF194" s="37"/>
      <c r="AG194" s="10"/>
      <c r="AH194" s="69"/>
      <c r="AI194" s="69"/>
      <c r="AJ194" s="69"/>
      <c r="AK194" s="69"/>
      <c r="AL194" s="38"/>
      <c r="AN194" s="39"/>
      <c r="AO194" s="98"/>
      <c r="AP194" s="37"/>
      <c r="AQ194" s="42"/>
      <c r="AR194" s="69"/>
      <c r="AS194" s="69"/>
      <c r="AT194" s="69"/>
      <c r="AU194" s="69"/>
      <c r="AW194" s="39"/>
      <c r="AX194" s="98"/>
      <c r="AY194" s="37"/>
      <c r="AZ194" s="10"/>
      <c r="BA194" s="69"/>
      <c r="BB194" s="69"/>
      <c r="BC194" s="69"/>
      <c r="BD194" s="69"/>
      <c r="BF194" s="39"/>
      <c r="BG194" s="98"/>
      <c r="BH194" s="37"/>
      <c r="BI194" s="42"/>
      <c r="BJ194" s="69"/>
      <c r="BK194" s="69"/>
      <c r="BL194" s="69"/>
      <c r="BM194" s="69"/>
      <c r="BN194" s="98"/>
      <c r="BO194" s="98"/>
      <c r="BQ194" s="39"/>
      <c r="BR194" s="98"/>
      <c r="BS194" s="37"/>
      <c r="BT194" s="42"/>
      <c r="BU194" s="69"/>
      <c r="BV194" s="69"/>
      <c r="BW194" s="69"/>
      <c r="BX194" s="69"/>
      <c r="BY194" s="98"/>
      <c r="BZ194" s="98"/>
      <c r="CB194" s="98"/>
      <c r="CF194" s="39"/>
      <c r="CG194" s="98"/>
      <c r="CH194" s="10"/>
      <c r="CI194" s="10"/>
      <c r="CJ194" s="10"/>
      <c r="CK194" s="69"/>
      <c r="CL194" s="69"/>
      <c r="CM194" s="69"/>
      <c r="CO194" s="39"/>
      <c r="CP194" s="98"/>
      <c r="CQ194" s="10"/>
      <c r="CR194" s="10"/>
      <c r="CS194" s="10"/>
      <c r="CT194" s="69"/>
      <c r="CU194" s="69"/>
      <c r="CV194" s="69"/>
    </row>
    <row r="195" spans="1:100" s="45" customFormat="1" ht="15" x14ac:dyDescent="0.15">
      <c r="A195" s="39"/>
      <c r="B195" s="98"/>
      <c r="C195" s="37"/>
      <c r="D195" s="42"/>
      <c r="E195" s="69"/>
      <c r="F195" s="69"/>
      <c r="G195" s="69"/>
      <c r="H195" s="69"/>
      <c r="J195" s="39"/>
      <c r="K195" s="98"/>
      <c r="L195" s="37"/>
      <c r="M195" s="42"/>
      <c r="N195" s="69"/>
      <c r="O195" s="69"/>
      <c r="P195" s="69"/>
      <c r="Q195" s="69"/>
      <c r="S195" s="39"/>
      <c r="T195" s="39"/>
      <c r="U195" s="37"/>
      <c r="V195" s="42"/>
      <c r="W195" s="69"/>
      <c r="X195" s="69"/>
      <c r="Y195" s="69"/>
      <c r="Z195" s="69"/>
      <c r="AA195" s="44"/>
      <c r="AB195" s="44"/>
      <c r="AD195" s="39"/>
      <c r="AE195" s="98"/>
      <c r="AF195" s="37"/>
      <c r="AG195" s="10"/>
      <c r="AH195" s="69"/>
      <c r="AI195" s="69"/>
      <c r="AJ195" s="69"/>
      <c r="AK195" s="69"/>
      <c r="AL195" s="38"/>
      <c r="AN195" s="39"/>
      <c r="AO195" s="98"/>
      <c r="AP195" s="37"/>
      <c r="AQ195" s="42"/>
      <c r="AR195" s="69"/>
      <c r="AS195" s="69"/>
      <c r="AT195" s="69"/>
      <c r="AU195" s="69"/>
      <c r="AW195" s="39"/>
      <c r="AX195" s="98"/>
      <c r="AY195" s="37"/>
      <c r="AZ195" s="10"/>
      <c r="BA195" s="69"/>
      <c r="BB195" s="69"/>
      <c r="BC195" s="69"/>
      <c r="BD195" s="69"/>
      <c r="BF195" s="39"/>
      <c r="BG195" s="98"/>
      <c r="BH195" s="37"/>
      <c r="BI195" s="42"/>
      <c r="BJ195" s="69"/>
      <c r="BK195" s="69"/>
      <c r="BL195" s="69"/>
      <c r="BM195" s="69"/>
      <c r="BN195" s="98"/>
      <c r="BO195" s="98"/>
      <c r="BQ195" s="39"/>
      <c r="BR195" s="98"/>
      <c r="BS195" s="37"/>
      <c r="BT195" s="42"/>
      <c r="BU195" s="69"/>
      <c r="BV195" s="69"/>
      <c r="BW195" s="69"/>
      <c r="BX195" s="69"/>
      <c r="BY195" s="98"/>
      <c r="BZ195" s="98"/>
      <c r="CB195" s="98"/>
      <c r="CF195" s="39"/>
      <c r="CG195" s="98"/>
      <c r="CH195" s="10"/>
      <c r="CI195" s="10"/>
      <c r="CJ195" s="10"/>
      <c r="CK195" s="69"/>
      <c r="CL195" s="69"/>
      <c r="CM195" s="69"/>
      <c r="CO195" s="39"/>
      <c r="CP195" s="98"/>
      <c r="CQ195" s="10"/>
      <c r="CR195" s="10"/>
      <c r="CS195" s="10"/>
      <c r="CT195" s="69"/>
      <c r="CU195" s="69"/>
      <c r="CV195" s="69"/>
    </row>
    <row r="196" spans="1:100" s="45" customFormat="1" ht="15" x14ac:dyDescent="0.15">
      <c r="A196" s="39"/>
      <c r="B196" s="98"/>
      <c r="C196" s="37"/>
      <c r="D196" s="42"/>
      <c r="E196" s="69"/>
      <c r="F196" s="69"/>
      <c r="G196" s="69"/>
      <c r="H196" s="69"/>
      <c r="J196" s="39"/>
      <c r="K196" s="98"/>
      <c r="L196" s="37"/>
      <c r="M196" s="42"/>
      <c r="N196" s="69"/>
      <c r="O196" s="69"/>
      <c r="P196" s="69"/>
      <c r="Q196" s="69"/>
      <c r="S196" s="39"/>
      <c r="T196" s="39"/>
      <c r="U196" s="37"/>
      <c r="V196" s="42"/>
      <c r="W196" s="69"/>
      <c r="X196" s="69"/>
      <c r="Y196" s="69"/>
      <c r="Z196" s="69"/>
      <c r="AA196" s="44"/>
      <c r="AB196" s="44"/>
      <c r="AD196" s="39"/>
      <c r="AE196" s="98"/>
      <c r="AF196" s="37"/>
      <c r="AG196" s="10"/>
      <c r="AH196" s="69"/>
      <c r="AI196" s="69"/>
      <c r="AJ196" s="69"/>
      <c r="AK196" s="69"/>
      <c r="AL196" s="38"/>
      <c r="AN196" s="39"/>
      <c r="AO196" s="98"/>
      <c r="AP196" s="37"/>
      <c r="AQ196" s="42"/>
      <c r="AR196" s="69"/>
      <c r="AS196" s="69"/>
      <c r="AT196" s="69"/>
      <c r="AU196" s="69"/>
      <c r="AW196" s="39"/>
      <c r="AX196" s="98"/>
      <c r="AY196" s="37"/>
      <c r="AZ196" s="10"/>
      <c r="BA196" s="69"/>
      <c r="BB196" s="69"/>
      <c r="BC196" s="69"/>
      <c r="BD196" s="69"/>
      <c r="BF196" s="39"/>
      <c r="BG196" s="98"/>
      <c r="BH196" s="37"/>
      <c r="BI196" s="42"/>
      <c r="BJ196" s="69"/>
      <c r="BK196" s="69"/>
      <c r="BL196" s="69"/>
      <c r="BM196" s="69"/>
      <c r="BN196" s="98"/>
      <c r="BO196" s="98"/>
      <c r="BQ196" s="39"/>
      <c r="BR196" s="98"/>
      <c r="BS196" s="37"/>
      <c r="BT196" s="42"/>
      <c r="BU196" s="69"/>
      <c r="BV196" s="69"/>
      <c r="BW196" s="69"/>
      <c r="BX196" s="69"/>
      <c r="BY196" s="98"/>
      <c r="BZ196" s="98"/>
      <c r="CB196" s="98"/>
      <c r="CF196" s="39"/>
      <c r="CG196" s="98"/>
      <c r="CH196" s="10"/>
      <c r="CI196" s="10"/>
      <c r="CJ196" s="10"/>
      <c r="CK196" s="69"/>
      <c r="CL196" s="69"/>
      <c r="CM196" s="69"/>
      <c r="CO196" s="39"/>
      <c r="CP196" s="98"/>
      <c r="CQ196" s="10"/>
      <c r="CR196" s="10"/>
      <c r="CS196" s="10"/>
      <c r="CT196" s="69"/>
      <c r="CU196" s="69"/>
      <c r="CV196" s="69"/>
    </row>
    <row r="197" spans="1:100" s="45" customFormat="1" ht="15" x14ac:dyDescent="0.15">
      <c r="A197" s="39"/>
      <c r="B197" s="98"/>
      <c r="C197" s="37"/>
      <c r="D197" s="42"/>
      <c r="E197" s="69"/>
      <c r="F197" s="69"/>
      <c r="G197" s="69"/>
      <c r="H197" s="69"/>
      <c r="J197" s="39"/>
      <c r="K197" s="98"/>
      <c r="L197" s="37"/>
      <c r="M197" s="42"/>
      <c r="N197" s="69"/>
      <c r="O197" s="69"/>
      <c r="P197" s="69"/>
      <c r="Q197" s="69"/>
      <c r="S197" s="39"/>
      <c r="T197" s="39"/>
      <c r="U197" s="37"/>
      <c r="V197" s="42"/>
      <c r="W197" s="69"/>
      <c r="X197" s="69"/>
      <c r="Y197" s="69"/>
      <c r="Z197" s="69"/>
      <c r="AA197" s="44"/>
      <c r="AB197" s="44"/>
      <c r="AD197" s="39"/>
      <c r="AE197" s="98"/>
      <c r="AF197" s="37"/>
      <c r="AG197" s="10"/>
      <c r="AH197" s="69"/>
      <c r="AI197" s="69"/>
      <c r="AJ197" s="69"/>
      <c r="AK197" s="69"/>
      <c r="AL197" s="38"/>
      <c r="AN197" s="39"/>
      <c r="AO197" s="98"/>
      <c r="AP197" s="37"/>
      <c r="AQ197" s="42"/>
      <c r="AR197" s="69"/>
      <c r="AS197" s="69"/>
      <c r="AT197" s="69"/>
      <c r="AU197" s="69"/>
      <c r="AW197" s="39"/>
      <c r="AX197" s="98"/>
      <c r="AY197" s="37"/>
      <c r="AZ197" s="10"/>
      <c r="BA197" s="69"/>
      <c r="BB197" s="69"/>
      <c r="BC197" s="69"/>
      <c r="BD197" s="69"/>
      <c r="BF197" s="39"/>
      <c r="BG197" s="98"/>
      <c r="BH197" s="37"/>
      <c r="BI197" s="42"/>
      <c r="BJ197" s="69"/>
      <c r="BK197" s="69"/>
      <c r="BL197" s="69"/>
      <c r="BM197" s="69"/>
      <c r="BN197" s="98"/>
      <c r="BO197" s="98"/>
      <c r="BQ197" s="39"/>
      <c r="BR197" s="98"/>
      <c r="BS197" s="37"/>
      <c r="BT197" s="42"/>
      <c r="BU197" s="69"/>
      <c r="BV197" s="69"/>
      <c r="BW197" s="69"/>
      <c r="BX197" s="69"/>
      <c r="BY197" s="98"/>
      <c r="BZ197" s="98"/>
      <c r="CB197" s="98"/>
      <c r="CF197" s="39"/>
      <c r="CG197" s="98"/>
      <c r="CH197" s="10"/>
      <c r="CI197" s="10"/>
      <c r="CJ197" s="10"/>
      <c r="CK197" s="69"/>
      <c r="CL197" s="69"/>
      <c r="CM197" s="69"/>
      <c r="CO197" s="39"/>
      <c r="CP197" s="98"/>
      <c r="CQ197" s="10"/>
      <c r="CR197" s="10"/>
      <c r="CS197" s="10"/>
      <c r="CT197" s="69"/>
      <c r="CU197" s="69"/>
      <c r="CV197" s="69"/>
    </row>
    <row r="198" spans="1:100" s="45" customFormat="1" ht="15" x14ac:dyDescent="0.15">
      <c r="A198" s="39"/>
      <c r="B198" s="98"/>
      <c r="C198" s="37"/>
      <c r="D198" s="42"/>
      <c r="E198" s="69"/>
      <c r="F198" s="69"/>
      <c r="G198" s="69"/>
      <c r="H198" s="69"/>
      <c r="J198" s="39"/>
      <c r="K198" s="98"/>
      <c r="L198" s="37"/>
      <c r="M198" s="42"/>
      <c r="N198" s="69"/>
      <c r="O198" s="69"/>
      <c r="P198" s="69"/>
      <c r="Q198" s="69"/>
      <c r="S198" s="39"/>
      <c r="T198" s="39"/>
      <c r="U198" s="37"/>
      <c r="V198" s="42"/>
      <c r="W198" s="69"/>
      <c r="X198" s="69"/>
      <c r="Y198" s="69"/>
      <c r="Z198" s="69"/>
      <c r="AA198" s="44"/>
      <c r="AB198" s="44"/>
      <c r="AD198" s="39"/>
      <c r="AE198" s="98"/>
      <c r="AF198" s="37"/>
      <c r="AG198" s="10"/>
      <c r="AH198" s="69"/>
      <c r="AI198" s="69"/>
      <c r="AJ198" s="69"/>
      <c r="AK198" s="69"/>
      <c r="AL198" s="38"/>
      <c r="AN198" s="39"/>
      <c r="AO198" s="98"/>
      <c r="AP198" s="37"/>
      <c r="AQ198" s="42"/>
      <c r="AR198" s="69"/>
      <c r="AS198" s="69"/>
      <c r="AT198" s="69"/>
      <c r="AU198" s="69"/>
      <c r="AW198" s="39"/>
      <c r="AX198" s="98"/>
      <c r="AY198" s="37"/>
      <c r="AZ198" s="10"/>
      <c r="BA198" s="69"/>
      <c r="BB198" s="69"/>
      <c r="BC198" s="69"/>
      <c r="BD198" s="69"/>
      <c r="BF198" s="39"/>
      <c r="BG198" s="98"/>
      <c r="BH198" s="37"/>
      <c r="BI198" s="42"/>
      <c r="BJ198" s="69"/>
      <c r="BK198" s="69"/>
      <c r="BL198" s="69"/>
      <c r="BM198" s="69"/>
      <c r="BN198" s="98"/>
      <c r="BO198" s="98"/>
      <c r="BQ198" s="39"/>
      <c r="BR198" s="98"/>
      <c r="BS198" s="37"/>
      <c r="BT198" s="42"/>
      <c r="BU198" s="69"/>
      <c r="BV198" s="69"/>
      <c r="BW198" s="69"/>
      <c r="BX198" s="69"/>
      <c r="BY198" s="98"/>
      <c r="BZ198" s="98"/>
      <c r="CB198" s="98"/>
      <c r="CF198" s="39"/>
      <c r="CG198" s="98"/>
      <c r="CH198" s="10"/>
      <c r="CI198" s="10"/>
      <c r="CJ198" s="10"/>
      <c r="CK198" s="69"/>
      <c r="CL198" s="69"/>
      <c r="CM198" s="69"/>
      <c r="CO198" s="39"/>
      <c r="CP198" s="98"/>
      <c r="CQ198" s="10"/>
      <c r="CR198" s="10"/>
      <c r="CS198" s="10"/>
      <c r="CT198" s="69"/>
      <c r="CU198" s="69"/>
      <c r="CV198" s="69"/>
    </row>
    <row r="199" spans="1:100" s="45" customFormat="1" ht="15" x14ac:dyDescent="0.15">
      <c r="A199" s="39"/>
      <c r="B199" s="98"/>
      <c r="C199" s="37"/>
      <c r="D199" s="42"/>
      <c r="E199" s="69"/>
      <c r="F199" s="69"/>
      <c r="G199" s="69"/>
      <c r="H199" s="69"/>
      <c r="J199" s="39"/>
      <c r="K199" s="98"/>
      <c r="L199" s="37"/>
      <c r="M199" s="42"/>
      <c r="N199" s="69"/>
      <c r="O199" s="69"/>
      <c r="P199" s="69"/>
      <c r="Q199" s="69"/>
      <c r="S199" s="39"/>
      <c r="T199" s="39"/>
      <c r="U199" s="37"/>
      <c r="V199" s="42"/>
      <c r="W199" s="69"/>
      <c r="X199" s="69"/>
      <c r="Y199" s="69"/>
      <c r="Z199" s="69"/>
      <c r="AA199" s="44"/>
      <c r="AB199" s="44"/>
      <c r="AD199" s="39"/>
      <c r="AE199" s="98"/>
      <c r="AF199" s="37"/>
      <c r="AG199" s="10"/>
      <c r="AH199" s="69"/>
      <c r="AI199" s="69"/>
      <c r="AJ199" s="69"/>
      <c r="AK199" s="69"/>
      <c r="AL199" s="38"/>
      <c r="AN199" s="39"/>
      <c r="AO199" s="98"/>
      <c r="AP199" s="37"/>
      <c r="AQ199" s="42"/>
      <c r="AR199" s="69"/>
      <c r="AS199" s="69"/>
      <c r="AT199" s="69"/>
      <c r="AU199" s="69"/>
      <c r="AW199" s="39"/>
      <c r="AX199" s="98"/>
      <c r="AY199" s="37"/>
      <c r="AZ199" s="10"/>
      <c r="BA199" s="69"/>
      <c r="BB199" s="69"/>
      <c r="BC199" s="69"/>
      <c r="BD199" s="69"/>
      <c r="BF199" s="39"/>
      <c r="BG199" s="98"/>
      <c r="BH199" s="37"/>
      <c r="BI199" s="42"/>
      <c r="BJ199" s="69"/>
      <c r="BK199" s="69"/>
      <c r="BL199" s="69"/>
      <c r="BM199" s="69"/>
      <c r="BN199" s="98"/>
      <c r="BO199" s="98"/>
      <c r="BQ199" s="39"/>
      <c r="BR199" s="98"/>
      <c r="BS199" s="37"/>
      <c r="BT199" s="42"/>
      <c r="BU199" s="69"/>
      <c r="BV199" s="69"/>
      <c r="BW199" s="69"/>
      <c r="BX199" s="69"/>
      <c r="BY199" s="98"/>
      <c r="BZ199" s="98"/>
      <c r="CB199" s="98"/>
      <c r="CF199" s="39"/>
      <c r="CG199" s="98"/>
      <c r="CH199" s="10"/>
      <c r="CI199" s="10"/>
      <c r="CJ199" s="10"/>
      <c r="CK199" s="69"/>
      <c r="CL199" s="69"/>
      <c r="CM199" s="69"/>
      <c r="CO199" s="39"/>
      <c r="CP199" s="98"/>
      <c r="CQ199" s="10"/>
      <c r="CR199" s="10"/>
      <c r="CS199" s="10"/>
      <c r="CT199" s="69"/>
      <c r="CU199" s="69"/>
      <c r="CV199" s="69"/>
    </row>
    <row r="200" spans="1:100" s="45" customFormat="1" ht="15" x14ac:dyDescent="0.15">
      <c r="A200" s="39"/>
      <c r="B200" s="98"/>
      <c r="C200" s="37"/>
      <c r="D200" s="42"/>
      <c r="E200" s="69"/>
      <c r="F200" s="69"/>
      <c r="G200" s="69"/>
      <c r="H200" s="69"/>
      <c r="J200" s="39"/>
      <c r="K200" s="98"/>
      <c r="L200" s="37"/>
      <c r="M200" s="42"/>
      <c r="N200" s="69"/>
      <c r="O200" s="69"/>
      <c r="P200" s="69"/>
      <c r="Q200" s="69"/>
      <c r="S200" s="39"/>
      <c r="T200" s="39"/>
      <c r="U200" s="37"/>
      <c r="V200" s="42"/>
      <c r="W200" s="69"/>
      <c r="X200" s="69"/>
      <c r="Y200" s="69"/>
      <c r="Z200" s="69"/>
      <c r="AA200" s="44"/>
      <c r="AB200" s="44"/>
      <c r="AD200" s="39"/>
      <c r="AE200" s="98"/>
      <c r="AF200" s="37"/>
      <c r="AG200" s="10"/>
      <c r="AH200" s="69"/>
      <c r="AI200" s="69"/>
      <c r="AJ200" s="69"/>
      <c r="AK200" s="69"/>
      <c r="AL200" s="38"/>
      <c r="AN200" s="39"/>
      <c r="AO200" s="98"/>
      <c r="AP200" s="37"/>
      <c r="AQ200" s="42"/>
      <c r="AR200" s="69"/>
      <c r="AS200" s="69"/>
      <c r="AT200" s="69"/>
      <c r="AU200" s="69"/>
      <c r="AW200" s="39"/>
      <c r="AX200" s="98"/>
      <c r="AY200" s="37"/>
      <c r="AZ200" s="10"/>
      <c r="BA200" s="69"/>
      <c r="BB200" s="69"/>
      <c r="BC200" s="69"/>
      <c r="BD200" s="69"/>
      <c r="BF200" s="39"/>
      <c r="BG200" s="98"/>
      <c r="BH200" s="37"/>
      <c r="BI200" s="42"/>
      <c r="BJ200" s="69"/>
      <c r="BK200" s="69"/>
      <c r="BL200" s="69"/>
      <c r="BM200" s="69"/>
      <c r="BN200" s="98"/>
      <c r="BO200" s="98"/>
      <c r="BQ200" s="39"/>
      <c r="BR200" s="98"/>
      <c r="BS200" s="37"/>
      <c r="BT200" s="42"/>
      <c r="BU200" s="69"/>
      <c r="BV200" s="69"/>
      <c r="BW200" s="69"/>
      <c r="BX200" s="69"/>
      <c r="BY200" s="98"/>
      <c r="BZ200" s="98"/>
      <c r="CB200" s="98"/>
      <c r="CF200" s="39"/>
      <c r="CG200" s="98"/>
      <c r="CH200" s="10"/>
      <c r="CI200" s="10"/>
      <c r="CJ200" s="10"/>
      <c r="CK200" s="69"/>
      <c r="CL200" s="69"/>
      <c r="CM200" s="69"/>
      <c r="CO200" s="39"/>
      <c r="CP200" s="98"/>
      <c r="CQ200" s="10"/>
      <c r="CR200" s="10"/>
      <c r="CS200" s="10"/>
      <c r="CT200" s="69"/>
      <c r="CU200" s="69"/>
      <c r="CV200" s="69"/>
    </row>
    <row r="201" spans="1:100" s="45" customFormat="1" ht="15" x14ac:dyDescent="0.15">
      <c r="A201" s="39"/>
      <c r="B201" s="98"/>
      <c r="C201" s="37"/>
      <c r="D201" s="42"/>
      <c r="E201" s="69"/>
      <c r="F201" s="69"/>
      <c r="G201" s="69"/>
      <c r="H201" s="69"/>
      <c r="J201" s="39"/>
      <c r="K201" s="98"/>
      <c r="L201" s="37"/>
      <c r="M201" s="42"/>
      <c r="N201" s="69"/>
      <c r="O201" s="69"/>
      <c r="P201" s="69"/>
      <c r="Q201" s="69"/>
      <c r="S201" s="39"/>
      <c r="T201" s="39"/>
      <c r="U201" s="37"/>
      <c r="V201" s="42"/>
      <c r="W201" s="69"/>
      <c r="X201" s="69"/>
      <c r="Y201" s="69"/>
      <c r="Z201" s="69"/>
      <c r="AA201" s="44"/>
      <c r="AB201" s="44"/>
      <c r="AD201" s="39"/>
      <c r="AE201" s="98"/>
      <c r="AF201" s="37"/>
      <c r="AG201" s="10"/>
      <c r="AH201" s="69"/>
      <c r="AI201" s="69"/>
      <c r="AJ201" s="69"/>
      <c r="AK201" s="69"/>
      <c r="AL201" s="38"/>
      <c r="AN201" s="39"/>
      <c r="AO201" s="98"/>
      <c r="AP201" s="37"/>
      <c r="AQ201" s="42"/>
      <c r="AR201" s="69"/>
      <c r="AS201" s="69"/>
      <c r="AT201" s="69"/>
      <c r="AU201" s="69"/>
      <c r="AW201" s="39"/>
      <c r="AX201" s="98"/>
      <c r="AY201" s="37"/>
      <c r="AZ201" s="10"/>
      <c r="BA201" s="69"/>
      <c r="BB201" s="69"/>
      <c r="BC201" s="69"/>
      <c r="BD201" s="69"/>
      <c r="BF201" s="39"/>
      <c r="BG201" s="98"/>
      <c r="BH201" s="37"/>
      <c r="BI201" s="42"/>
      <c r="BJ201" s="69"/>
      <c r="BK201" s="69"/>
      <c r="BL201" s="69"/>
      <c r="BM201" s="69"/>
      <c r="BN201" s="98"/>
      <c r="BO201" s="98"/>
      <c r="BQ201" s="39"/>
      <c r="BR201" s="98"/>
      <c r="BS201" s="37"/>
      <c r="BT201" s="42"/>
      <c r="BU201" s="69"/>
      <c r="BV201" s="69"/>
      <c r="BW201" s="69"/>
      <c r="BX201" s="69"/>
      <c r="BY201" s="98"/>
      <c r="BZ201" s="98"/>
      <c r="CB201" s="98"/>
      <c r="CF201" s="39"/>
      <c r="CG201" s="98"/>
      <c r="CH201" s="10"/>
      <c r="CI201" s="10"/>
      <c r="CJ201" s="10"/>
      <c r="CK201" s="69"/>
      <c r="CL201" s="69"/>
      <c r="CM201" s="69"/>
      <c r="CO201" s="39"/>
      <c r="CP201" s="98"/>
      <c r="CQ201" s="10"/>
      <c r="CR201" s="10"/>
      <c r="CS201" s="10"/>
      <c r="CT201" s="69"/>
      <c r="CU201" s="69"/>
      <c r="CV201" s="69"/>
    </row>
    <row r="202" spans="1:100" s="45" customFormat="1" ht="15" x14ac:dyDescent="0.15">
      <c r="A202" s="39"/>
      <c r="B202" s="98"/>
      <c r="C202" s="37"/>
      <c r="D202" s="42"/>
      <c r="E202" s="69"/>
      <c r="F202" s="69"/>
      <c r="G202" s="69"/>
      <c r="H202" s="69"/>
      <c r="J202" s="39"/>
      <c r="K202" s="98"/>
      <c r="L202" s="37"/>
      <c r="M202" s="42"/>
      <c r="N202" s="69"/>
      <c r="O202" s="69"/>
      <c r="P202" s="69"/>
      <c r="Q202" s="69"/>
      <c r="S202" s="39"/>
      <c r="T202" s="39"/>
      <c r="U202" s="37"/>
      <c r="V202" s="42"/>
      <c r="W202" s="69"/>
      <c r="X202" s="69"/>
      <c r="Y202" s="69"/>
      <c r="Z202" s="69"/>
      <c r="AA202" s="44"/>
      <c r="AB202" s="44"/>
      <c r="AD202" s="39"/>
      <c r="AE202" s="98"/>
      <c r="AF202" s="37"/>
      <c r="AG202" s="10"/>
      <c r="AH202" s="69"/>
      <c r="AI202" s="69"/>
      <c r="AJ202" s="69"/>
      <c r="AK202" s="69"/>
      <c r="AL202" s="38"/>
      <c r="AN202" s="39"/>
      <c r="AO202" s="98"/>
      <c r="AP202" s="37"/>
      <c r="AQ202" s="42"/>
      <c r="AR202" s="69"/>
      <c r="AS202" s="69"/>
      <c r="AT202" s="69"/>
      <c r="AU202" s="69"/>
      <c r="AW202" s="39"/>
      <c r="AX202" s="98"/>
      <c r="AY202" s="37"/>
      <c r="AZ202" s="10"/>
      <c r="BA202" s="69"/>
      <c r="BB202" s="69"/>
      <c r="BC202" s="69"/>
      <c r="BD202" s="69"/>
      <c r="BF202" s="39"/>
      <c r="BG202" s="98"/>
      <c r="BH202" s="37"/>
      <c r="BI202" s="42"/>
      <c r="BJ202" s="69"/>
      <c r="BK202" s="69"/>
      <c r="BL202" s="69"/>
      <c r="BM202" s="69"/>
      <c r="BN202" s="98"/>
      <c r="BO202" s="98"/>
      <c r="BQ202" s="39"/>
      <c r="BR202" s="98"/>
      <c r="BS202" s="37"/>
      <c r="BT202" s="42"/>
      <c r="BU202" s="69"/>
      <c r="BV202" s="69"/>
      <c r="BW202" s="69"/>
      <c r="BX202" s="69"/>
      <c r="BY202" s="98"/>
      <c r="BZ202" s="98"/>
      <c r="CB202" s="98"/>
      <c r="CF202" s="39"/>
      <c r="CG202" s="98"/>
      <c r="CH202" s="10"/>
      <c r="CI202" s="10"/>
      <c r="CJ202" s="10"/>
      <c r="CK202" s="69"/>
      <c r="CL202" s="69"/>
      <c r="CM202" s="69"/>
      <c r="CO202" s="39"/>
      <c r="CP202" s="98"/>
      <c r="CQ202" s="10"/>
      <c r="CR202" s="10"/>
      <c r="CS202" s="10"/>
      <c r="CT202" s="69"/>
      <c r="CU202" s="69"/>
      <c r="CV202" s="69"/>
    </row>
    <row r="203" spans="1:100" s="45" customFormat="1" ht="15" x14ac:dyDescent="0.15">
      <c r="A203" s="39"/>
      <c r="B203" s="98"/>
      <c r="C203" s="37"/>
      <c r="D203" s="42"/>
      <c r="E203" s="69"/>
      <c r="F203" s="69"/>
      <c r="G203" s="69"/>
      <c r="H203" s="69"/>
      <c r="J203" s="39"/>
      <c r="K203" s="98"/>
      <c r="L203" s="37"/>
      <c r="M203" s="42"/>
      <c r="N203" s="69"/>
      <c r="O203" s="69"/>
      <c r="P203" s="69"/>
      <c r="Q203" s="69"/>
      <c r="S203" s="39"/>
      <c r="T203" s="39"/>
      <c r="U203" s="37"/>
      <c r="V203" s="42"/>
      <c r="W203" s="69"/>
      <c r="X203" s="69"/>
      <c r="Y203" s="69"/>
      <c r="Z203" s="69"/>
      <c r="AA203" s="44"/>
      <c r="AB203" s="44"/>
      <c r="AD203" s="39"/>
      <c r="AE203" s="98"/>
      <c r="AF203" s="37"/>
      <c r="AG203" s="10"/>
      <c r="AH203" s="69"/>
      <c r="AI203" s="69"/>
      <c r="AJ203" s="69"/>
      <c r="AK203" s="69"/>
      <c r="AL203" s="38"/>
      <c r="AN203" s="39"/>
      <c r="AO203" s="98"/>
      <c r="AP203" s="37"/>
      <c r="AQ203" s="42"/>
      <c r="AR203" s="69"/>
      <c r="AS203" s="69"/>
      <c r="AT203" s="69"/>
      <c r="AU203" s="69"/>
      <c r="AW203" s="39"/>
      <c r="AX203" s="98"/>
      <c r="AY203" s="37"/>
      <c r="AZ203" s="10"/>
      <c r="BA203" s="69"/>
      <c r="BB203" s="69"/>
      <c r="BC203" s="69"/>
      <c r="BD203" s="69"/>
      <c r="BF203" s="39"/>
      <c r="BG203" s="98"/>
      <c r="BH203" s="37"/>
      <c r="BI203" s="42"/>
      <c r="BJ203" s="69"/>
      <c r="BK203" s="69"/>
      <c r="BL203" s="69"/>
      <c r="BM203" s="69"/>
      <c r="BN203" s="98"/>
      <c r="BO203" s="98"/>
      <c r="BQ203" s="39"/>
      <c r="BR203" s="98"/>
      <c r="BS203" s="37"/>
      <c r="BT203" s="42"/>
      <c r="BU203" s="69"/>
      <c r="BV203" s="69"/>
      <c r="BW203" s="69"/>
      <c r="BX203" s="69"/>
      <c r="BY203" s="98"/>
      <c r="BZ203" s="98"/>
      <c r="CB203" s="98"/>
      <c r="CF203" s="39"/>
      <c r="CG203" s="98"/>
      <c r="CH203" s="10"/>
      <c r="CI203" s="10"/>
      <c r="CJ203" s="10"/>
      <c r="CK203" s="69"/>
      <c r="CL203" s="69"/>
      <c r="CM203" s="69"/>
      <c r="CO203" s="39"/>
      <c r="CP203" s="98"/>
      <c r="CQ203" s="10"/>
      <c r="CR203" s="10"/>
      <c r="CS203" s="10"/>
      <c r="CT203" s="69"/>
      <c r="CU203" s="69"/>
      <c r="CV203" s="69"/>
    </row>
    <row r="204" spans="1:100" s="45" customFormat="1" ht="15" x14ac:dyDescent="0.15">
      <c r="A204" s="39"/>
      <c r="B204" s="98"/>
      <c r="C204" s="37"/>
      <c r="D204" s="42"/>
      <c r="E204" s="69"/>
      <c r="F204" s="69"/>
      <c r="G204" s="69"/>
      <c r="H204" s="69"/>
      <c r="J204" s="39"/>
      <c r="K204" s="98"/>
      <c r="L204" s="37"/>
      <c r="M204" s="42"/>
      <c r="N204" s="69"/>
      <c r="O204" s="69"/>
      <c r="P204" s="69"/>
      <c r="Q204" s="69"/>
      <c r="S204" s="39"/>
      <c r="T204" s="39"/>
      <c r="U204" s="37"/>
      <c r="V204" s="42"/>
      <c r="W204" s="69"/>
      <c r="X204" s="69"/>
      <c r="Y204" s="69"/>
      <c r="Z204" s="69"/>
      <c r="AA204" s="44"/>
      <c r="AB204" s="44"/>
      <c r="AD204" s="39"/>
      <c r="AE204" s="98"/>
      <c r="AF204" s="37"/>
      <c r="AG204" s="10"/>
      <c r="AH204" s="69"/>
      <c r="AI204" s="69"/>
      <c r="AJ204" s="69"/>
      <c r="AK204" s="69"/>
      <c r="AL204" s="38"/>
      <c r="AN204" s="39"/>
      <c r="AO204" s="98"/>
      <c r="AP204" s="37"/>
      <c r="AQ204" s="42"/>
      <c r="AR204" s="69"/>
      <c r="AS204" s="69"/>
      <c r="AT204" s="69"/>
      <c r="AU204" s="69"/>
      <c r="AW204" s="39"/>
      <c r="AX204" s="98"/>
      <c r="AY204" s="37"/>
      <c r="AZ204" s="10"/>
      <c r="BA204" s="69"/>
      <c r="BB204" s="69"/>
      <c r="BC204" s="69"/>
      <c r="BD204" s="69"/>
      <c r="BF204" s="39"/>
      <c r="BG204" s="98"/>
      <c r="BH204" s="37"/>
      <c r="BI204" s="42"/>
      <c r="BJ204" s="69"/>
      <c r="BK204" s="69"/>
      <c r="BL204" s="69"/>
      <c r="BM204" s="69"/>
      <c r="BN204" s="98"/>
      <c r="BO204" s="98"/>
      <c r="BQ204" s="39"/>
      <c r="BR204" s="98"/>
      <c r="BS204" s="37"/>
      <c r="BT204" s="42"/>
      <c r="BU204" s="69"/>
      <c r="BV204" s="69"/>
      <c r="BW204" s="69"/>
      <c r="BX204" s="69"/>
      <c r="BY204" s="98"/>
      <c r="BZ204" s="98"/>
      <c r="CB204" s="98"/>
      <c r="CF204" s="39"/>
      <c r="CG204" s="98"/>
      <c r="CH204" s="10"/>
      <c r="CI204" s="10"/>
      <c r="CJ204" s="10"/>
      <c r="CK204" s="69"/>
      <c r="CL204" s="69"/>
      <c r="CM204" s="69"/>
      <c r="CO204" s="39"/>
      <c r="CP204" s="98"/>
      <c r="CQ204" s="10"/>
      <c r="CR204" s="10"/>
      <c r="CS204" s="10"/>
      <c r="CT204" s="69"/>
      <c r="CU204" s="69"/>
      <c r="CV204" s="69"/>
    </row>
    <row r="205" spans="1:100" s="45" customFormat="1" ht="15" x14ac:dyDescent="0.15">
      <c r="A205" s="39"/>
      <c r="B205" s="98"/>
      <c r="C205" s="37"/>
      <c r="D205" s="42"/>
      <c r="E205" s="69"/>
      <c r="F205" s="69"/>
      <c r="G205" s="69"/>
      <c r="H205" s="69"/>
      <c r="J205" s="39"/>
      <c r="K205" s="98"/>
      <c r="L205" s="37"/>
      <c r="M205" s="42"/>
      <c r="N205" s="69"/>
      <c r="O205" s="69"/>
      <c r="P205" s="69"/>
      <c r="Q205" s="69"/>
      <c r="S205" s="39"/>
      <c r="T205" s="39"/>
      <c r="U205" s="37"/>
      <c r="V205" s="42"/>
      <c r="W205" s="69"/>
      <c r="X205" s="69"/>
      <c r="Y205" s="69"/>
      <c r="Z205" s="69"/>
      <c r="AA205" s="44"/>
      <c r="AB205" s="44"/>
      <c r="AD205" s="39"/>
      <c r="AE205" s="98"/>
      <c r="AF205" s="37"/>
      <c r="AG205" s="10"/>
      <c r="AH205" s="69"/>
      <c r="AI205" s="69"/>
      <c r="AJ205" s="69"/>
      <c r="AK205" s="69"/>
      <c r="AL205" s="38"/>
      <c r="AN205" s="39"/>
      <c r="AO205" s="98"/>
      <c r="AP205" s="37"/>
      <c r="AQ205" s="42"/>
      <c r="AR205" s="69"/>
      <c r="AS205" s="69"/>
      <c r="AT205" s="69"/>
      <c r="AU205" s="69"/>
      <c r="AW205" s="39"/>
      <c r="AX205" s="98"/>
      <c r="AY205" s="37"/>
      <c r="AZ205" s="10"/>
      <c r="BA205" s="69"/>
      <c r="BB205" s="69"/>
      <c r="BC205" s="69"/>
      <c r="BD205" s="69"/>
      <c r="BF205" s="39"/>
      <c r="BG205" s="98"/>
      <c r="BH205" s="37"/>
      <c r="BI205" s="42"/>
      <c r="BJ205" s="69"/>
      <c r="BK205" s="69"/>
      <c r="BL205" s="69"/>
      <c r="BM205" s="69"/>
      <c r="BN205" s="98"/>
      <c r="BO205" s="98"/>
      <c r="BQ205" s="39"/>
      <c r="BR205" s="98"/>
      <c r="BS205" s="37"/>
      <c r="BT205" s="42"/>
      <c r="BU205" s="69"/>
      <c r="BV205" s="69"/>
      <c r="BW205" s="69"/>
      <c r="BX205" s="69"/>
      <c r="BY205" s="98"/>
      <c r="BZ205" s="98"/>
      <c r="CB205" s="98"/>
      <c r="CF205" s="39"/>
      <c r="CG205" s="98"/>
      <c r="CH205" s="10"/>
      <c r="CI205" s="10"/>
      <c r="CJ205" s="10"/>
      <c r="CK205" s="69"/>
      <c r="CL205" s="69"/>
      <c r="CM205" s="69"/>
      <c r="CO205" s="39"/>
      <c r="CP205" s="98"/>
      <c r="CQ205" s="10"/>
      <c r="CR205" s="10"/>
      <c r="CS205" s="10"/>
      <c r="CT205" s="69"/>
      <c r="CU205" s="69"/>
      <c r="CV205" s="69"/>
    </row>
    <row r="206" spans="1:100" s="45" customFormat="1" ht="15" x14ac:dyDescent="0.15">
      <c r="A206" s="39"/>
      <c r="B206" s="98"/>
      <c r="C206" s="37"/>
      <c r="D206" s="42"/>
      <c r="E206" s="69"/>
      <c r="F206" s="69"/>
      <c r="G206" s="69"/>
      <c r="H206" s="69"/>
      <c r="J206" s="39"/>
      <c r="K206" s="98"/>
      <c r="L206" s="37"/>
      <c r="M206" s="42"/>
      <c r="N206" s="69"/>
      <c r="O206" s="69"/>
      <c r="P206" s="69"/>
      <c r="Q206" s="69"/>
      <c r="S206" s="39"/>
      <c r="T206" s="39"/>
      <c r="U206" s="37"/>
      <c r="V206" s="42"/>
      <c r="W206" s="69"/>
      <c r="X206" s="69"/>
      <c r="Y206" s="69"/>
      <c r="Z206" s="69"/>
      <c r="AA206" s="44"/>
      <c r="AB206" s="44"/>
      <c r="AD206" s="39"/>
      <c r="AE206" s="98"/>
      <c r="AF206" s="37"/>
      <c r="AG206" s="10"/>
      <c r="AH206" s="69"/>
      <c r="AI206" s="69"/>
      <c r="AJ206" s="69"/>
      <c r="AK206" s="69"/>
      <c r="AL206" s="38"/>
      <c r="AN206" s="39"/>
      <c r="AO206" s="98"/>
      <c r="AP206" s="37"/>
      <c r="AQ206" s="42"/>
      <c r="AR206" s="69"/>
      <c r="AS206" s="69"/>
      <c r="AT206" s="69"/>
      <c r="AU206" s="69"/>
      <c r="AW206" s="39"/>
      <c r="AX206" s="98"/>
      <c r="AY206" s="37"/>
      <c r="AZ206" s="10"/>
      <c r="BA206" s="69"/>
      <c r="BB206" s="69"/>
      <c r="BC206" s="69"/>
      <c r="BD206" s="69"/>
      <c r="BF206" s="39"/>
      <c r="BG206" s="98"/>
      <c r="BH206" s="37"/>
      <c r="BI206" s="42"/>
      <c r="BJ206" s="69"/>
      <c r="BK206" s="69"/>
      <c r="BL206" s="69"/>
      <c r="BM206" s="69"/>
      <c r="BN206" s="98"/>
      <c r="BO206" s="98"/>
      <c r="BQ206" s="39"/>
      <c r="BR206" s="98"/>
      <c r="BS206" s="37"/>
      <c r="BT206" s="42"/>
      <c r="BU206" s="69"/>
      <c r="BV206" s="69"/>
      <c r="BW206" s="69"/>
      <c r="BX206" s="69"/>
      <c r="BY206" s="98"/>
      <c r="BZ206" s="98"/>
      <c r="CB206" s="98"/>
      <c r="CF206" s="39"/>
      <c r="CG206" s="98"/>
      <c r="CH206" s="10"/>
      <c r="CI206" s="10"/>
      <c r="CJ206" s="10"/>
      <c r="CK206" s="69"/>
      <c r="CL206" s="69"/>
      <c r="CM206" s="69"/>
      <c r="CO206" s="39"/>
      <c r="CP206" s="98"/>
      <c r="CQ206" s="10"/>
      <c r="CR206" s="10"/>
      <c r="CS206" s="10"/>
      <c r="CT206" s="69"/>
      <c r="CU206" s="69"/>
      <c r="CV206" s="69"/>
    </row>
    <row r="207" spans="1:100" s="45" customFormat="1" ht="15" x14ac:dyDescent="0.15">
      <c r="A207" s="39"/>
      <c r="B207" s="98"/>
      <c r="C207" s="37"/>
      <c r="D207" s="42"/>
      <c r="E207" s="69"/>
      <c r="F207" s="69"/>
      <c r="G207" s="69"/>
      <c r="H207" s="69"/>
      <c r="J207" s="39"/>
      <c r="K207" s="98"/>
      <c r="L207" s="37"/>
      <c r="M207" s="42"/>
      <c r="N207" s="69"/>
      <c r="O207" s="69"/>
      <c r="P207" s="69"/>
      <c r="Q207" s="69"/>
      <c r="S207" s="39"/>
      <c r="T207" s="39"/>
      <c r="U207" s="37"/>
      <c r="V207" s="42"/>
      <c r="W207" s="69"/>
      <c r="X207" s="69"/>
      <c r="Y207" s="69"/>
      <c r="Z207" s="69"/>
      <c r="AA207" s="44"/>
      <c r="AB207" s="44"/>
      <c r="AD207" s="39"/>
      <c r="AE207" s="98"/>
      <c r="AF207" s="37"/>
      <c r="AG207" s="10"/>
      <c r="AH207" s="69"/>
      <c r="AI207" s="69"/>
      <c r="AJ207" s="69"/>
      <c r="AK207" s="69"/>
      <c r="AL207" s="38"/>
      <c r="AN207" s="39"/>
      <c r="AO207" s="98"/>
      <c r="AP207" s="37"/>
      <c r="AQ207" s="42"/>
      <c r="AR207" s="69"/>
      <c r="AS207" s="69"/>
      <c r="AT207" s="69"/>
      <c r="AU207" s="69"/>
      <c r="AW207" s="39"/>
      <c r="AX207" s="98"/>
      <c r="AY207" s="37"/>
      <c r="AZ207" s="10"/>
      <c r="BA207" s="69"/>
      <c r="BB207" s="69"/>
      <c r="BC207" s="69"/>
      <c r="BD207" s="69"/>
      <c r="BF207" s="39"/>
      <c r="BG207" s="98"/>
      <c r="BH207" s="37"/>
      <c r="BI207" s="42"/>
      <c r="BJ207" s="69"/>
      <c r="BK207" s="69"/>
      <c r="BL207" s="69"/>
      <c r="BM207" s="69"/>
      <c r="BN207" s="98"/>
      <c r="BO207" s="98"/>
      <c r="BQ207" s="39"/>
      <c r="BR207" s="98"/>
      <c r="BS207" s="37"/>
      <c r="BT207" s="42"/>
      <c r="BU207" s="69"/>
      <c r="BV207" s="69"/>
      <c r="BW207" s="69"/>
      <c r="BX207" s="69"/>
      <c r="BY207" s="98"/>
      <c r="BZ207" s="98"/>
      <c r="CB207" s="98"/>
      <c r="CF207" s="39"/>
      <c r="CG207" s="98"/>
      <c r="CH207" s="10"/>
      <c r="CI207" s="10"/>
      <c r="CJ207" s="10"/>
      <c r="CK207" s="69"/>
      <c r="CL207" s="69"/>
      <c r="CM207" s="69"/>
      <c r="CO207" s="39"/>
      <c r="CP207" s="98"/>
      <c r="CQ207" s="10"/>
      <c r="CR207" s="10"/>
      <c r="CS207" s="10"/>
      <c r="CT207" s="69"/>
      <c r="CU207" s="69"/>
      <c r="CV207" s="69"/>
    </row>
    <row r="208" spans="1:100" s="45" customFormat="1" ht="15" x14ac:dyDescent="0.15">
      <c r="A208" s="39"/>
      <c r="B208" s="98"/>
      <c r="C208" s="37"/>
      <c r="D208" s="42"/>
      <c r="E208" s="69"/>
      <c r="F208" s="69"/>
      <c r="G208" s="69"/>
      <c r="H208" s="69"/>
      <c r="J208" s="39"/>
      <c r="K208" s="98"/>
      <c r="L208" s="37"/>
      <c r="M208" s="42"/>
      <c r="N208" s="69"/>
      <c r="O208" s="69"/>
      <c r="P208" s="69"/>
      <c r="Q208" s="69"/>
      <c r="S208" s="39"/>
      <c r="T208" s="39"/>
      <c r="U208" s="37"/>
      <c r="V208" s="42"/>
      <c r="W208" s="69"/>
      <c r="X208" s="69"/>
      <c r="Y208" s="69"/>
      <c r="Z208" s="69"/>
      <c r="AA208" s="44"/>
      <c r="AB208" s="44"/>
      <c r="AD208" s="39"/>
      <c r="AE208" s="98"/>
      <c r="AF208" s="37"/>
      <c r="AG208" s="10"/>
      <c r="AH208" s="69"/>
      <c r="AI208" s="69"/>
      <c r="AJ208" s="69"/>
      <c r="AK208" s="69"/>
      <c r="AL208" s="38"/>
      <c r="AN208" s="39"/>
      <c r="AO208" s="98"/>
      <c r="AP208" s="37"/>
      <c r="AQ208" s="42"/>
      <c r="AR208" s="69"/>
      <c r="AS208" s="69"/>
      <c r="AT208" s="69"/>
      <c r="AU208" s="69"/>
      <c r="AW208" s="39"/>
      <c r="AX208" s="98"/>
      <c r="AY208" s="37"/>
      <c r="AZ208" s="10"/>
      <c r="BA208" s="69"/>
      <c r="BB208" s="69"/>
      <c r="BC208" s="69"/>
      <c r="BD208" s="69"/>
      <c r="BF208" s="39"/>
      <c r="BG208" s="98"/>
      <c r="BH208" s="37"/>
      <c r="BI208" s="42"/>
      <c r="BJ208" s="69"/>
      <c r="BK208" s="69"/>
      <c r="BL208" s="69"/>
      <c r="BM208" s="69"/>
      <c r="BN208" s="98"/>
      <c r="BO208" s="98"/>
      <c r="BQ208" s="39"/>
      <c r="BR208" s="98"/>
      <c r="BS208" s="37"/>
      <c r="BT208" s="42"/>
      <c r="BU208" s="69"/>
      <c r="BV208" s="69"/>
      <c r="BW208" s="69"/>
      <c r="BX208" s="69"/>
      <c r="BY208" s="98"/>
      <c r="BZ208" s="98"/>
      <c r="CB208" s="98"/>
      <c r="CF208" s="39"/>
      <c r="CG208" s="98"/>
      <c r="CH208" s="10"/>
      <c r="CI208" s="10"/>
      <c r="CJ208" s="10"/>
      <c r="CK208" s="69"/>
      <c r="CL208" s="69"/>
      <c r="CM208" s="69"/>
      <c r="CO208" s="39"/>
      <c r="CP208" s="98"/>
      <c r="CQ208" s="10"/>
      <c r="CR208" s="10"/>
      <c r="CS208" s="10"/>
      <c r="CT208" s="69"/>
      <c r="CU208" s="69"/>
      <c r="CV208" s="69"/>
    </row>
    <row r="209" spans="1:100" s="45" customFormat="1" ht="15" x14ac:dyDescent="0.15">
      <c r="A209" s="39"/>
      <c r="B209" s="98"/>
      <c r="C209" s="37"/>
      <c r="D209" s="42"/>
      <c r="E209" s="69"/>
      <c r="F209" s="69"/>
      <c r="G209" s="69"/>
      <c r="H209" s="69"/>
      <c r="J209" s="39"/>
      <c r="K209" s="98"/>
      <c r="L209" s="37"/>
      <c r="M209" s="42"/>
      <c r="N209" s="69"/>
      <c r="O209" s="69"/>
      <c r="P209" s="69"/>
      <c r="Q209" s="69"/>
      <c r="S209" s="39"/>
      <c r="T209" s="39"/>
      <c r="U209" s="37"/>
      <c r="V209" s="42"/>
      <c r="W209" s="69"/>
      <c r="X209" s="69"/>
      <c r="Y209" s="69"/>
      <c r="Z209" s="69"/>
      <c r="AA209" s="44"/>
      <c r="AB209" s="44"/>
      <c r="AD209" s="39"/>
      <c r="AE209" s="98"/>
      <c r="AF209" s="37"/>
      <c r="AG209" s="10"/>
      <c r="AH209" s="69"/>
      <c r="AI209" s="69"/>
      <c r="AJ209" s="69"/>
      <c r="AK209" s="69"/>
      <c r="AL209" s="38"/>
      <c r="AN209" s="39"/>
      <c r="AO209" s="98"/>
      <c r="AP209" s="37"/>
      <c r="AQ209" s="42"/>
      <c r="AR209" s="69"/>
      <c r="AS209" s="69"/>
      <c r="AT209" s="69"/>
      <c r="AU209" s="69"/>
      <c r="AW209" s="39"/>
      <c r="AX209" s="98"/>
      <c r="AY209" s="37"/>
      <c r="AZ209" s="10"/>
      <c r="BA209" s="69"/>
      <c r="BB209" s="69"/>
      <c r="BC209" s="69"/>
      <c r="BD209" s="69"/>
      <c r="BF209" s="39"/>
      <c r="BG209" s="98"/>
      <c r="BH209" s="37"/>
      <c r="BI209" s="42"/>
      <c r="BJ209" s="69"/>
      <c r="BK209" s="69"/>
      <c r="BL209" s="69"/>
      <c r="BM209" s="69"/>
      <c r="BN209" s="98"/>
      <c r="BO209" s="98"/>
      <c r="BQ209" s="39"/>
      <c r="BR209" s="98"/>
      <c r="BS209" s="37"/>
      <c r="BT209" s="42"/>
      <c r="BU209" s="69"/>
      <c r="BV209" s="69"/>
      <c r="BW209" s="69"/>
      <c r="BX209" s="69"/>
      <c r="BY209" s="98"/>
      <c r="BZ209" s="98"/>
      <c r="CB209" s="98"/>
      <c r="CF209" s="39"/>
      <c r="CG209" s="98"/>
      <c r="CH209" s="10"/>
      <c r="CI209" s="10"/>
      <c r="CJ209" s="10"/>
      <c r="CK209" s="69"/>
      <c r="CL209" s="69"/>
      <c r="CM209" s="69"/>
      <c r="CO209" s="39"/>
      <c r="CP209" s="98"/>
      <c r="CQ209" s="10"/>
      <c r="CR209" s="10"/>
      <c r="CS209" s="10"/>
      <c r="CT209" s="69"/>
      <c r="CU209" s="69"/>
      <c r="CV209" s="69"/>
    </row>
    <row r="210" spans="1:100" s="45" customFormat="1" ht="15" x14ac:dyDescent="0.15">
      <c r="A210" s="39"/>
      <c r="B210" s="98"/>
      <c r="C210" s="37"/>
      <c r="D210" s="42"/>
      <c r="E210" s="69"/>
      <c r="F210" s="69"/>
      <c r="G210" s="69"/>
      <c r="H210" s="69"/>
      <c r="J210" s="39"/>
      <c r="K210" s="98"/>
      <c r="L210" s="37"/>
      <c r="M210" s="42"/>
      <c r="N210" s="69"/>
      <c r="O210" s="69"/>
      <c r="P210" s="69"/>
      <c r="Q210" s="69"/>
      <c r="S210" s="39"/>
      <c r="T210" s="39"/>
      <c r="U210" s="37"/>
      <c r="V210" s="42"/>
      <c r="W210" s="69"/>
      <c r="X210" s="69"/>
      <c r="Y210" s="69"/>
      <c r="Z210" s="69"/>
      <c r="AA210" s="44"/>
      <c r="AB210" s="44"/>
      <c r="AD210" s="39"/>
      <c r="AE210" s="98"/>
      <c r="AF210" s="37"/>
      <c r="AG210" s="10"/>
      <c r="AH210" s="69"/>
      <c r="AI210" s="69"/>
      <c r="AJ210" s="69"/>
      <c r="AK210" s="69"/>
      <c r="AL210" s="38"/>
      <c r="AN210" s="39"/>
      <c r="AO210" s="98"/>
      <c r="AP210" s="37"/>
      <c r="AQ210" s="42"/>
      <c r="AR210" s="69"/>
      <c r="AS210" s="69"/>
      <c r="AT210" s="69"/>
      <c r="AU210" s="69"/>
      <c r="AW210" s="39"/>
      <c r="AX210" s="98"/>
      <c r="AY210" s="37"/>
      <c r="AZ210" s="10"/>
      <c r="BA210" s="69"/>
      <c r="BB210" s="69"/>
      <c r="BC210" s="69"/>
      <c r="BD210" s="69"/>
      <c r="BF210" s="39"/>
      <c r="BG210" s="98"/>
      <c r="BH210" s="37"/>
      <c r="BI210" s="42"/>
      <c r="BJ210" s="69"/>
      <c r="BK210" s="69"/>
      <c r="BL210" s="69"/>
      <c r="BM210" s="69"/>
      <c r="BN210" s="98"/>
      <c r="BO210" s="98"/>
      <c r="BQ210" s="39"/>
      <c r="BR210" s="98"/>
      <c r="BS210" s="37"/>
      <c r="BT210" s="42"/>
      <c r="BU210" s="69"/>
      <c r="BV210" s="69"/>
      <c r="BW210" s="69"/>
      <c r="BX210" s="69"/>
      <c r="BY210" s="98"/>
      <c r="BZ210" s="98"/>
      <c r="CB210" s="98"/>
      <c r="CF210" s="39"/>
      <c r="CG210" s="98"/>
      <c r="CH210" s="10"/>
      <c r="CI210" s="10"/>
      <c r="CJ210" s="10"/>
      <c r="CK210" s="69"/>
      <c r="CL210" s="69"/>
      <c r="CM210" s="69"/>
      <c r="CO210" s="39"/>
      <c r="CP210" s="98"/>
      <c r="CQ210" s="10"/>
      <c r="CR210" s="10"/>
      <c r="CS210" s="10"/>
      <c r="CT210" s="69"/>
      <c r="CU210" s="69"/>
      <c r="CV210" s="69"/>
    </row>
    <row r="211" spans="1:100" s="45" customFormat="1" ht="15" x14ac:dyDescent="0.15">
      <c r="A211" s="39"/>
      <c r="B211" s="98"/>
      <c r="C211" s="37"/>
      <c r="D211" s="42"/>
      <c r="E211" s="69"/>
      <c r="F211" s="69"/>
      <c r="G211" s="69"/>
      <c r="H211" s="69"/>
      <c r="J211" s="39"/>
      <c r="K211" s="98"/>
      <c r="L211" s="37"/>
      <c r="M211" s="42"/>
      <c r="N211" s="69"/>
      <c r="O211" s="69"/>
      <c r="P211" s="69"/>
      <c r="Q211" s="69"/>
      <c r="S211" s="39"/>
      <c r="T211" s="39"/>
      <c r="U211" s="37"/>
      <c r="V211" s="42"/>
      <c r="W211" s="69"/>
      <c r="X211" s="69"/>
      <c r="Y211" s="69"/>
      <c r="Z211" s="69"/>
      <c r="AA211" s="44"/>
      <c r="AB211" s="44"/>
      <c r="AD211" s="39"/>
      <c r="AE211" s="98"/>
      <c r="AF211" s="37"/>
      <c r="AG211" s="10"/>
      <c r="AH211" s="69"/>
      <c r="AI211" s="69"/>
      <c r="AJ211" s="69"/>
      <c r="AK211" s="69"/>
      <c r="AL211" s="38"/>
      <c r="AN211" s="39"/>
      <c r="AO211" s="98"/>
      <c r="AP211" s="37"/>
      <c r="AQ211" s="42"/>
      <c r="AR211" s="69"/>
      <c r="AS211" s="69"/>
      <c r="AT211" s="69"/>
      <c r="AU211" s="69"/>
      <c r="AW211" s="39"/>
      <c r="AX211" s="98"/>
      <c r="AY211" s="37"/>
      <c r="AZ211" s="10"/>
      <c r="BA211" s="69"/>
      <c r="BB211" s="69"/>
      <c r="BC211" s="69"/>
      <c r="BD211" s="69"/>
      <c r="BF211" s="39"/>
      <c r="BG211" s="98"/>
      <c r="BH211" s="37"/>
      <c r="BI211" s="42"/>
      <c r="BJ211" s="69"/>
      <c r="BK211" s="69"/>
      <c r="BL211" s="69"/>
      <c r="BM211" s="69"/>
      <c r="BN211" s="98"/>
      <c r="BO211" s="98"/>
      <c r="BQ211" s="39"/>
      <c r="BR211" s="98"/>
      <c r="BS211" s="37"/>
      <c r="BT211" s="42"/>
      <c r="BU211" s="69"/>
      <c r="BV211" s="69"/>
      <c r="BW211" s="69"/>
      <c r="BX211" s="69"/>
      <c r="BY211" s="98"/>
      <c r="BZ211" s="98"/>
      <c r="CB211" s="98"/>
      <c r="CF211" s="39"/>
      <c r="CG211" s="98"/>
      <c r="CH211" s="10"/>
      <c r="CI211" s="10"/>
      <c r="CJ211" s="10"/>
      <c r="CK211" s="69"/>
      <c r="CL211" s="69"/>
      <c r="CM211" s="69"/>
      <c r="CO211" s="39"/>
      <c r="CP211" s="98"/>
      <c r="CQ211" s="10"/>
      <c r="CR211" s="10"/>
      <c r="CS211" s="10"/>
      <c r="CT211" s="69"/>
      <c r="CU211" s="69"/>
      <c r="CV211" s="69"/>
    </row>
    <row r="212" spans="1:100" s="45" customFormat="1" ht="15" x14ac:dyDescent="0.15">
      <c r="A212" s="39"/>
      <c r="B212" s="98"/>
      <c r="C212" s="37"/>
      <c r="D212" s="42"/>
      <c r="E212" s="69"/>
      <c r="F212" s="69"/>
      <c r="G212" s="69"/>
      <c r="H212" s="69"/>
      <c r="J212" s="39"/>
      <c r="K212" s="98"/>
      <c r="L212" s="37"/>
      <c r="M212" s="42"/>
      <c r="N212" s="69"/>
      <c r="O212" s="69"/>
      <c r="P212" s="69"/>
      <c r="Q212" s="69"/>
      <c r="S212" s="39"/>
      <c r="T212" s="39"/>
      <c r="U212" s="37"/>
      <c r="V212" s="42"/>
      <c r="W212" s="69"/>
      <c r="X212" s="69"/>
      <c r="Y212" s="69"/>
      <c r="Z212" s="69"/>
      <c r="AA212" s="44"/>
      <c r="AB212" s="44"/>
      <c r="AD212" s="39"/>
      <c r="AE212" s="98"/>
      <c r="AF212" s="37"/>
      <c r="AG212" s="10"/>
      <c r="AH212" s="69"/>
      <c r="AI212" s="69"/>
      <c r="AJ212" s="69"/>
      <c r="AK212" s="69"/>
      <c r="AL212" s="38"/>
      <c r="AN212" s="39"/>
      <c r="AO212" s="98"/>
      <c r="AP212" s="37"/>
      <c r="AQ212" s="42"/>
      <c r="AR212" s="69"/>
      <c r="AS212" s="69"/>
      <c r="AT212" s="69"/>
      <c r="AU212" s="69"/>
      <c r="AW212" s="39"/>
      <c r="AX212" s="98"/>
      <c r="AY212" s="37"/>
      <c r="AZ212" s="10"/>
      <c r="BA212" s="69"/>
      <c r="BB212" s="69"/>
      <c r="BC212" s="69"/>
      <c r="BD212" s="69"/>
      <c r="BF212" s="39"/>
      <c r="BG212" s="98"/>
      <c r="BH212" s="37"/>
      <c r="BI212" s="42"/>
      <c r="BJ212" s="69"/>
      <c r="BK212" s="69"/>
      <c r="BL212" s="69"/>
      <c r="BM212" s="69"/>
      <c r="BN212" s="98"/>
      <c r="BO212" s="98"/>
      <c r="BQ212" s="39"/>
      <c r="BR212" s="98"/>
      <c r="BS212" s="37"/>
      <c r="BT212" s="42"/>
      <c r="BU212" s="69"/>
      <c r="BV212" s="69"/>
      <c r="BW212" s="69"/>
      <c r="BX212" s="69"/>
      <c r="BY212" s="98"/>
      <c r="BZ212" s="98"/>
      <c r="CB212" s="98"/>
      <c r="CF212" s="39"/>
      <c r="CG212" s="98"/>
      <c r="CH212" s="10"/>
      <c r="CI212" s="10"/>
      <c r="CJ212" s="10"/>
      <c r="CK212" s="69"/>
      <c r="CL212" s="69"/>
      <c r="CM212" s="69"/>
      <c r="CO212" s="39"/>
      <c r="CP212" s="98"/>
      <c r="CQ212" s="10"/>
      <c r="CR212" s="10"/>
      <c r="CS212" s="10"/>
      <c r="CT212" s="69"/>
      <c r="CU212" s="69"/>
      <c r="CV212" s="69"/>
    </row>
    <row r="213" spans="1:100" s="45" customFormat="1" ht="15" x14ac:dyDescent="0.15">
      <c r="A213" s="39"/>
      <c r="B213" s="98"/>
      <c r="C213" s="37"/>
      <c r="D213" s="42"/>
      <c r="E213" s="69"/>
      <c r="F213" s="69"/>
      <c r="G213" s="69"/>
      <c r="H213" s="69"/>
      <c r="J213" s="39"/>
      <c r="K213" s="98"/>
      <c r="L213" s="37"/>
      <c r="M213" s="42"/>
      <c r="N213" s="69"/>
      <c r="O213" s="69"/>
      <c r="P213" s="69"/>
      <c r="Q213" s="69"/>
      <c r="S213" s="39"/>
      <c r="T213" s="39"/>
      <c r="U213" s="37"/>
      <c r="V213" s="42"/>
      <c r="W213" s="69"/>
      <c r="X213" s="69"/>
      <c r="Y213" s="69"/>
      <c r="Z213" s="69"/>
      <c r="AA213" s="44"/>
      <c r="AB213" s="44"/>
      <c r="AD213" s="39"/>
      <c r="AE213" s="98"/>
      <c r="AF213" s="37"/>
      <c r="AG213" s="10"/>
      <c r="AH213" s="69"/>
      <c r="AI213" s="69"/>
      <c r="AJ213" s="69"/>
      <c r="AK213" s="69"/>
      <c r="AL213" s="38"/>
      <c r="AN213" s="39"/>
      <c r="AO213" s="98"/>
      <c r="AP213" s="37"/>
      <c r="AQ213" s="42"/>
      <c r="AR213" s="69"/>
      <c r="AS213" s="69"/>
      <c r="AT213" s="69"/>
      <c r="AU213" s="69"/>
      <c r="AW213" s="39"/>
      <c r="AX213" s="98"/>
      <c r="AY213" s="37"/>
      <c r="AZ213" s="10"/>
      <c r="BA213" s="69"/>
      <c r="BB213" s="69"/>
      <c r="BC213" s="69"/>
      <c r="BD213" s="69"/>
      <c r="BF213" s="39"/>
      <c r="BG213" s="98"/>
      <c r="BH213" s="37"/>
      <c r="BI213" s="42"/>
      <c r="BJ213" s="69"/>
      <c r="BK213" s="69"/>
      <c r="BL213" s="69"/>
      <c r="BM213" s="69"/>
      <c r="BN213" s="98"/>
      <c r="BO213" s="98"/>
      <c r="BQ213" s="39"/>
      <c r="BR213" s="98"/>
      <c r="BS213" s="37"/>
      <c r="BT213" s="42"/>
      <c r="BU213" s="69"/>
      <c r="BV213" s="69"/>
      <c r="BW213" s="69"/>
      <c r="BX213" s="69"/>
      <c r="BY213" s="98"/>
      <c r="BZ213" s="98"/>
      <c r="CB213" s="98"/>
      <c r="CF213" s="39"/>
      <c r="CG213" s="98"/>
      <c r="CH213" s="10"/>
      <c r="CI213" s="10"/>
      <c r="CJ213" s="10"/>
      <c r="CK213" s="69"/>
      <c r="CL213" s="69"/>
      <c r="CM213" s="69"/>
      <c r="CO213" s="39"/>
      <c r="CP213" s="98"/>
      <c r="CQ213" s="10"/>
      <c r="CR213" s="10"/>
      <c r="CS213" s="10"/>
      <c r="CT213" s="69"/>
      <c r="CU213" s="69"/>
      <c r="CV213" s="69"/>
    </row>
    <row r="214" spans="1:100" s="45" customFormat="1" ht="15" x14ac:dyDescent="0.15">
      <c r="A214" s="39"/>
      <c r="B214" s="98"/>
      <c r="C214" s="37"/>
      <c r="D214" s="42"/>
      <c r="E214" s="69"/>
      <c r="F214" s="69"/>
      <c r="G214" s="69"/>
      <c r="H214" s="69"/>
      <c r="J214" s="39"/>
      <c r="K214" s="98"/>
      <c r="L214" s="37"/>
      <c r="M214" s="42"/>
      <c r="N214" s="69"/>
      <c r="O214" s="69"/>
      <c r="P214" s="69"/>
      <c r="Q214" s="69"/>
      <c r="S214" s="39"/>
      <c r="T214" s="39"/>
      <c r="U214" s="37"/>
      <c r="V214" s="42"/>
      <c r="W214" s="69"/>
      <c r="X214" s="69"/>
      <c r="Y214" s="69"/>
      <c r="Z214" s="69"/>
      <c r="AA214" s="44"/>
      <c r="AB214" s="44"/>
      <c r="AD214" s="39"/>
      <c r="AE214" s="98"/>
      <c r="AF214" s="37"/>
      <c r="AG214" s="10"/>
      <c r="AH214" s="69"/>
      <c r="AI214" s="69"/>
      <c r="AJ214" s="69"/>
      <c r="AK214" s="69"/>
      <c r="AL214" s="38"/>
      <c r="AN214" s="39"/>
      <c r="AO214" s="98"/>
      <c r="AP214" s="37"/>
      <c r="AQ214" s="42"/>
      <c r="AR214" s="69"/>
      <c r="AS214" s="69"/>
      <c r="AT214" s="69"/>
      <c r="AU214" s="69"/>
      <c r="AW214" s="39"/>
      <c r="AX214" s="98"/>
      <c r="AY214" s="37"/>
      <c r="AZ214" s="10"/>
      <c r="BA214" s="69"/>
      <c r="BB214" s="69"/>
      <c r="BC214" s="69"/>
      <c r="BD214" s="69"/>
      <c r="BF214" s="39"/>
      <c r="BG214" s="98"/>
      <c r="BH214" s="37"/>
      <c r="BI214" s="42"/>
      <c r="BJ214" s="69"/>
      <c r="BK214" s="69"/>
      <c r="BL214" s="69"/>
      <c r="BM214" s="69"/>
      <c r="BN214" s="98"/>
      <c r="BO214" s="98"/>
      <c r="BQ214" s="39"/>
      <c r="BR214" s="98"/>
      <c r="BS214" s="37"/>
      <c r="BT214" s="42"/>
      <c r="BU214" s="69"/>
      <c r="BV214" s="69"/>
      <c r="BW214" s="69"/>
      <c r="BX214" s="69"/>
      <c r="BY214" s="98"/>
      <c r="BZ214" s="98"/>
      <c r="CB214" s="98"/>
      <c r="CF214" s="39"/>
      <c r="CG214" s="98"/>
      <c r="CH214" s="10"/>
      <c r="CI214" s="10"/>
      <c r="CJ214" s="10"/>
      <c r="CK214" s="69"/>
      <c r="CL214" s="69"/>
      <c r="CM214" s="69"/>
      <c r="CO214" s="39"/>
      <c r="CP214" s="98"/>
      <c r="CQ214" s="10"/>
      <c r="CR214" s="10"/>
      <c r="CS214" s="10"/>
      <c r="CT214" s="69"/>
      <c r="CU214" s="69"/>
      <c r="CV214" s="69"/>
    </row>
    <row r="215" spans="1:100" s="45" customFormat="1" ht="15" x14ac:dyDescent="0.15">
      <c r="A215" s="39"/>
      <c r="B215" s="98"/>
      <c r="C215" s="37"/>
      <c r="D215" s="42"/>
      <c r="E215" s="69"/>
      <c r="F215" s="69"/>
      <c r="G215" s="69"/>
      <c r="H215" s="69"/>
      <c r="J215" s="39"/>
      <c r="K215" s="98"/>
      <c r="L215" s="37"/>
      <c r="M215" s="42"/>
      <c r="N215" s="69"/>
      <c r="O215" s="69"/>
      <c r="P215" s="69"/>
      <c r="Q215" s="69"/>
      <c r="S215" s="39"/>
      <c r="T215" s="39"/>
      <c r="U215" s="37"/>
      <c r="V215" s="42"/>
      <c r="W215" s="69"/>
      <c r="X215" s="69"/>
      <c r="Y215" s="69"/>
      <c r="Z215" s="69"/>
      <c r="AA215" s="44"/>
      <c r="AB215" s="44"/>
      <c r="AD215" s="39"/>
      <c r="AE215" s="98"/>
      <c r="AF215" s="37"/>
      <c r="AG215" s="10"/>
      <c r="AH215" s="69"/>
      <c r="AI215" s="69"/>
      <c r="AJ215" s="69"/>
      <c r="AK215" s="69"/>
      <c r="AL215" s="38"/>
      <c r="AN215" s="39"/>
      <c r="AO215" s="98"/>
      <c r="AP215" s="37"/>
      <c r="AQ215" s="42"/>
      <c r="AR215" s="69"/>
      <c r="AS215" s="69"/>
      <c r="AT215" s="69"/>
      <c r="AU215" s="69"/>
      <c r="AW215" s="39"/>
      <c r="AX215" s="98"/>
      <c r="AY215" s="37"/>
      <c r="AZ215" s="10"/>
      <c r="BA215" s="69"/>
      <c r="BB215" s="69"/>
      <c r="BC215" s="69"/>
      <c r="BD215" s="69"/>
      <c r="BF215" s="39"/>
      <c r="BG215" s="98"/>
      <c r="BH215" s="37"/>
      <c r="BI215" s="42"/>
      <c r="BJ215" s="69"/>
      <c r="BK215" s="69"/>
      <c r="BL215" s="69"/>
      <c r="BM215" s="69"/>
      <c r="BN215" s="98"/>
      <c r="BO215" s="98"/>
      <c r="BQ215" s="39"/>
      <c r="BR215" s="98"/>
      <c r="BS215" s="37"/>
      <c r="BT215" s="42"/>
      <c r="BU215" s="69"/>
      <c r="BV215" s="69"/>
      <c r="BW215" s="69"/>
      <c r="BX215" s="69"/>
      <c r="BY215" s="98"/>
      <c r="BZ215" s="98"/>
      <c r="CB215" s="98"/>
      <c r="CF215" s="39"/>
      <c r="CG215" s="98"/>
      <c r="CH215" s="10"/>
      <c r="CI215" s="10"/>
      <c r="CJ215" s="10"/>
      <c r="CK215" s="69"/>
      <c r="CL215" s="69"/>
      <c r="CM215" s="69"/>
      <c r="CO215" s="39"/>
      <c r="CP215" s="98"/>
      <c r="CQ215" s="10"/>
      <c r="CR215" s="10"/>
      <c r="CS215" s="10"/>
      <c r="CT215" s="69"/>
      <c r="CU215" s="69"/>
      <c r="CV215" s="69"/>
    </row>
    <row r="216" spans="1:100" s="45" customFormat="1" ht="15" x14ac:dyDescent="0.15">
      <c r="A216" s="39"/>
      <c r="B216" s="98"/>
      <c r="C216" s="37"/>
      <c r="D216" s="42"/>
      <c r="E216" s="69"/>
      <c r="F216" s="69"/>
      <c r="G216" s="69"/>
      <c r="H216" s="69"/>
      <c r="J216" s="39"/>
      <c r="K216" s="98"/>
      <c r="L216" s="37"/>
      <c r="M216" s="42"/>
      <c r="N216" s="69"/>
      <c r="O216" s="69"/>
      <c r="P216" s="69"/>
      <c r="Q216" s="69"/>
      <c r="S216" s="39"/>
      <c r="T216" s="39"/>
      <c r="U216" s="37"/>
      <c r="V216" s="42"/>
      <c r="W216" s="69"/>
      <c r="X216" s="69"/>
      <c r="Y216" s="69"/>
      <c r="Z216" s="69"/>
      <c r="AA216" s="44"/>
      <c r="AB216" s="44"/>
      <c r="AD216" s="39"/>
      <c r="AE216" s="98"/>
      <c r="AF216" s="37"/>
      <c r="AG216" s="10"/>
      <c r="AH216" s="69"/>
      <c r="AI216" s="69"/>
      <c r="AJ216" s="69"/>
      <c r="AK216" s="69"/>
      <c r="AL216" s="38"/>
      <c r="AN216" s="39"/>
      <c r="AO216" s="98"/>
      <c r="AP216" s="37"/>
      <c r="AQ216" s="42"/>
      <c r="AR216" s="69"/>
      <c r="AS216" s="69"/>
      <c r="AT216" s="69"/>
      <c r="AU216" s="69"/>
      <c r="AW216" s="39"/>
      <c r="AX216" s="98"/>
      <c r="AY216" s="37"/>
      <c r="AZ216" s="10"/>
      <c r="BA216" s="69"/>
      <c r="BB216" s="69"/>
      <c r="BC216" s="69"/>
      <c r="BD216" s="69"/>
      <c r="BF216" s="39"/>
      <c r="BG216" s="98"/>
      <c r="BH216" s="37"/>
      <c r="BI216" s="42"/>
      <c r="BJ216" s="69"/>
      <c r="BK216" s="69"/>
      <c r="BL216" s="69"/>
      <c r="BM216" s="69"/>
      <c r="BN216" s="98"/>
      <c r="BO216" s="98"/>
      <c r="BQ216" s="39"/>
      <c r="BR216" s="98"/>
      <c r="BS216" s="37"/>
      <c r="BT216" s="42"/>
      <c r="BU216" s="69"/>
      <c r="BV216" s="69"/>
      <c r="BW216" s="69"/>
      <c r="BX216" s="69"/>
      <c r="BY216" s="98"/>
      <c r="BZ216" s="98"/>
      <c r="CB216" s="98"/>
      <c r="CF216" s="39"/>
      <c r="CG216" s="98"/>
      <c r="CH216" s="10"/>
      <c r="CI216" s="10"/>
      <c r="CJ216" s="10"/>
      <c r="CK216" s="69"/>
      <c r="CL216" s="69"/>
      <c r="CM216" s="69"/>
      <c r="CO216" s="39"/>
      <c r="CP216" s="98"/>
      <c r="CQ216" s="10"/>
      <c r="CR216" s="10"/>
      <c r="CS216" s="10"/>
      <c r="CT216" s="69"/>
      <c r="CU216" s="69"/>
      <c r="CV216" s="69"/>
    </row>
    <row r="217" spans="1:100" s="45" customFormat="1" ht="15" x14ac:dyDescent="0.15">
      <c r="A217" s="39"/>
      <c r="B217" s="98"/>
      <c r="C217" s="37"/>
      <c r="D217" s="42"/>
      <c r="E217" s="69"/>
      <c r="F217" s="69"/>
      <c r="G217" s="69"/>
      <c r="H217" s="69"/>
      <c r="J217" s="39"/>
      <c r="K217" s="98"/>
      <c r="L217" s="37"/>
      <c r="M217" s="42"/>
      <c r="N217" s="69"/>
      <c r="O217" s="69"/>
      <c r="P217" s="69"/>
      <c r="Q217" s="69"/>
      <c r="S217" s="39"/>
      <c r="T217" s="39"/>
      <c r="U217" s="37"/>
      <c r="V217" s="42"/>
      <c r="W217" s="69"/>
      <c r="X217" s="69"/>
      <c r="Y217" s="69"/>
      <c r="Z217" s="69"/>
      <c r="AA217" s="44"/>
      <c r="AB217" s="44"/>
      <c r="AD217" s="39"/>
      <c r="AE217" s="98"/>
      <c r="AF217" s="37"/>
      <c r="AG217" s="10"/>
      <c r="AH217" s="69"/>
      <c r="AI217" s="69"/>
      <c r="AJ217" s="69"/>
      <c r="AK217" s="69"/>
      <c r="AL217" s="38"/>
      <c r="AN217" s="39"/>
      <c r="AO217" s="98"/>
      <c r="AP217" s="37"/>
      <c r="AQ217" s="42"/>
      <c r="AR217" s="69"/>
      <c r="AS217" s="69"/>
      <c r="AT217" s="69"/>
      <c r="AU217" s="69"/>
      <c r="AW217" s="39"/>
      <c r="AX217" s="98"/>
      <c r="AY217" s="37"/>
      <c r="AZ217" s="10"/>
      <c r="BA217" s="69"/>
      <c r="BB217" s="69"/>
      <c r="BC217" s="69"/>
      <c r="BD217" s="69"/>
      <c r="BF217" s="39"/>
      <c r="BG217" s="98"/>
      <c r="BH217" s="37"/>
      <c r="BI217" s="42"/>
      <c r="BJ217" s="69"/>
      <c r="BK217" s="69"/>
      <c r="BL217" s="69"/>
      <c r="BM217" s="69"/>
      <c r="BN217" s="98"/>
      <c r="BO217" s="98"/>
      <c r="BQ217" s="39"/>
      <c r="BR217" s="98"/>
      <c r="BS217" s="37"/>
      <c r="BT217" s="42"/>
      <c r="BU217" s="69"/>
      <c r="BV217" s="69"/>
      <c r="BW217" s="69"/>
      <c r="BX217" s="69"/>
      <c r="BY217" s="98"/>
      <c r="BZ217" s="98"/>
      <c r="CB217" s="98"/>
      <c r="CF217" s="39"/>
      <c r="CG217" s="98"/>
      <c r="CH217" s="10"/>
      <c r="CI217" s="10"/>
      <c r="CJ217" s="10"/>
      <c r="CK217" s="69"/>
      <c r="CL217" s="69"/>
      <c r="CM217" s="69"/>
      <c r="CO217" s="39"/>
      <c r="CP217" s="98"/>
      <c r="CQ217" s="10"/>
      <c r="CR217" s="10"/>
      <c r="CS217" s="10"/>
      <c r="CT217" s="69"/>
      <c r="CU217" s="69"/>
      <c r="CV217" s="69"/>
    </row>
    <row r="218" spans="1:100" s="45" customFormat="1" ht="15" x14ac:dyDescent="0.15">
      <c r="A218" s="39"/>
      <c r="B218" s="98"/>
      <c r="C218" s="37"/>
      <c r="D218" s="42"/>
      <c r="E218" s="69"/>
      <c r="F218" s="69"/>
      <c r="G218" s="69"/>
      <c r="H218" s="69"/>
      <c r="J218" s="39"/>
      <c r="K218" s="98"/>
      <c r="L218" s="37"/>
      <c r="M218" s="42"/>
      <c r="N218" s="69"/>
      <c r="O218" s="69"/>
      <c r="P218" s="69"/>
      <c r="Q218" s="69"/>
      <c r="S218" s="39"/>
      <c r="T218" s="39"/>
      <c r="U218" s="37"/>
      <c r="V218" s="42"/>
      <c r="W218" s="69"/>
      <c r="X218" s="69"/>
      <c r="Y218" s="69"/>
      <c r="Z218" s="69"/>
      <c r="AA218" s="44"/>
      <c r="AB218" s="44"/>
      <c r="AD218" s="39"/>
      <c r="AE218" s="98"/>
      <c r="AF218" s="37"/>
      <c r="AG218" s="10"/>
      <c r="AH218" s="69"/>
      <c r="AI218" s="69"/>
      <c r="AJ218" s="69"/>
      <c r="AK218" s="69"/>
      <c r="AL218" s="38"/>
      <c r="AN218" s="39"/>
      <c r="AO218" s="98"/>
      <c r="AP218" s="37"/>
      <c r="AQ218" s="42"/>
      <c r="AR218" s="69"/>
      <c r="AS218" s="69"/>
      <c r="AT218" s="69"/>
      <c r="AU218" s="69"/>
      <c r="AW218" s="39"/>
      <c r="AX218" s="98"/>
      <c r="AY218" s="37"/>
      <c r="AZ218" s="10"/>
      <c r="BA218" s="69"/>
      <c r="BB218" s="69"/>
      <c r="BC218" s="69"/>
      <c r="BD218" s="69"/>
      <c r="BF218" s="39"/>
      <c r="BG218" s="98"/>
      <c r="BH218" s="37"/>
      <c r="BI218" s="42"/>
      <c r="BJ218" s="69"/>
      <c r="BK218" s="69"/>
      <c r="BL218" s="69"/>
      <c r="BM218" s="69"/>
      <c r="BN218" s="98"/>
      <c r="BO218" s="98"/>
      <c r="BQ218" s="39"/>
      <c r="BR218" s="98"/>
      <c r="BS218" s="37"/>
      <c r="BT218" s="42"/>
      <c r="BU218" s="69"/>
      <c r="BV218" s="69"/>
      <c r="BW218" s="69"/>
      <c r="BX218" s="69"/>
      <c r="BY218" s="98"/>
      <c r="BZ218" s="98"/>
      <c r="CB218" s="98"/>
      <c r="CF218" s="39"/>
      <c r="CG218" s="98"/>
      <c r="CH218" s="10"/>
      <c r="CI218" s="10"/>
      <c r="CJ218" s="10"/>
      <c r="CK218" s="69"/>
      <c r="CL218" s="69"/>
      <c r="CM218" s="69"/>
      <c r="CO218" s="39"/>
      <c r="CP218" s="98"/>
      <c r="CQ218" s="10"/>
      <c r="CR218" s="10"/>
      <c r="CS218" s="10"/>
      <c r="CT218" s="69"/>
      <c r="CU218" s="69"/>
      <c r="CV218" s="69"/>
    </row>
    <row r="219" spans="1:100" s="45" customFormat="1" ht="15" x14ac:dyDescent="0.15">
      <c r="A219" s="39"/>
      <c r="B219" s="98"/>
      <c r="C219" s="37"/>
      <c r="D219" s="42"/>
      <c r="E219" s="69"/>
      <c r="F219" s="69"/>
      <c r="G219" s="69"/>
      <c r="H219" s="69"/>
      <c r="J219" s="39"/>
      <c r="K219" s="98"/>
      <c r="L219" s="37"/>
      <c r="M219" s="42"/>
      <c r="N219" s="69"/>
      <c r="O219" s="69"/>
      <c r="P219" s="69"/>
      <c r="Q219" s="69"/>
      <c r="S219" s="39"/>
      <c r="T219" s="39"/>
      <c r="U219" s="37"/>
      <c r="V219" s="42"/>
      <c r="W219" s="69"/>
      <c r="X219" s="69"/>
      <c r="Y219" s="69"/>
      <c r="Z219" s="69"/>
      <c r="AA219" s="44"/>
      <c r="AB219" s="44"/>
      <c r="AD219" s="39"/>
      <c r="AE219" s="98"/>
      <c r="AF219" s="37"/>
      <c r="AG219" s="10"/>
      <c r="AH219" s="69"/>
      <c r="AI219" s="69"/>
      <c r="AJ219" s="69"/>
      <c r="AK219" s="69"/>
      <c r="AL219" s="38"/>
      <c r="AN219" s="39"/>
      <c r="AO219" s="98"/>
      <c r="AP219" s="37"/>
      <c r="AQ219" s="42"/>
      <c r="AR219" s="69"/>
      <c r="AS219" s="69"/>
      <c r="AT219" s="69"/>
      <c r="AU219" s="69"/>
      <c r="AW219" s="39"/>
      <c r="AX219" s="98"/>
      <c r="AY219" s="37"/>
      <c r="AZ219" s="10"/>
      <c r="BA219" s="69"/>
      <c r="BB219" s="69"/>
      <c r="BC219" s="69"/>
      <c r="BD219" s="69"/>
      <c r="BF219" s="39"/>
      <c r="BG219" s="98"/>
      <c r="BH219" s="37"/>
      <c r="BI219" s="42"/>
      <c r="BJ219" s="69"/>
      <c r="BK219" s="69"/>
      <c r="BL219" s="69"/>
      <c r="BM219" s="69"/>
      <c r="BN219" s="98"/>
      <c r="BO219" s="98"/>
      <c r="BQ219" s="39"/>
      <c r="BR219" s="98"/>
      <c r="BS219" s="37"/>
      <c r="BT219" s="42"/>
      <c r="BU219" s="69"/>
      <c r="BV219" s="69"/>
      <c r="BW219" s="69"/>
      <c r="BX219" s="69"/>
      <c r="BY219" s="98"/>
      <c r="BZ219" s="98"/>
      <c r="CB219" s="98"/>
      <c r="CF219" s="39"/>
      <c r="CG219" s="98"/>
      <c r="CH219" s="10"/>
      <c r="CI219" s="10"/>
      <c r="CJ219" s="10"/>
      <c r="CK219" s="69"/>
      <c r="CL219" s="69"/>
      <c r="CM219" s="69"/>
      <c r="CO219" s="39"/>
      <c r="CP219" s="98"/>
      <c r="CQ219" s="10"/>
      <c r="CR219" s="10"/>
      <c r="CS219" s="10"/>
      <c r="CT219" s="69"/>
      <c r="CU219" s="69"/>
      <c r="CV219" s="69"/>
    </row>
    <row r="220" spans="1:100" s="45" customFormat="1" ht="15" x14ac:dyDescent="0.15">
      <c r="A220" s="39"/>
      <c r="B220" s="98"/>
      <c r="C220" s="37"/>
      <c r="D220" s="42"/>
      <c r="E220" s="69"/>
      <c r="F220" s="69"/>
      <c r="G220" s="69"/>
      <c r="H220" s="69"/>
      <c r="J220" s="39"/>
      <c r="K220" s="98"/>
      <c r="L220" s="37"/>
      <c r="M220" s="42"/>
      <c r="N220" s="69"/>
      <c r="O220" s="69"/>
      <c r="P220" s="69"/>
      <c r="Q220" s="69"/>
      <c r="S220" s="39"/>
      <c r="T220" s="39"/>
      <c r="U220" s="37"/>
      <c r="V220" s="42"/>
      <c r="W220" s="69"/>
      <c r="X220" s="69"/>
      <c r="Y220" s="69"/>
      <c r="Z220" s="69"/>
      <c r="AA220" s="44"/>
      <c r="AD220" s="39"/>
      <c r="AE220" s="98"/>
      <c r="AF220" s="37"/>
      <c r="AG220" s="10"/>
      <c r="AH220" s="69"/>
      <c r="AI220" s="69"/>
      <c r="AJ220" s="69"/>
      <c r="AK220" s="69"/>
      <c r="AL220" s="38"/>
      <c r="AN220" s="39"/>
      <c r="AO220" s="98"/>
      <c r="AP220" s="37"/>
      <c r="AQ220" s="42"/>
      <c r="AR220" s="69"/>
      <c r="AS220" s="69"/>
      <c r="AT220" s="69"/>
      <c r="AU220" s="69"/>
      <c r="AW220" s="39"/>
      <c r="AX220" s="98"/>
      <c r="AY220" s="37"/>
      <c r="AZ220" s="10"/>
      <c r="BA220" s="69"/>
      <c r="BB220" s="69"/>
      <c r="BC220" s="69"/>
      <c r="BD220" s="69"/>
      <c r="BF220" s="39"/>
      <c r="BG220" s="98"/>
      <c r="BH220" s="37"/>
      <c r="BI220" s="42"/>
      <c r="BJ220" s="69"/>
      <c r="BK220" s="69"/>
      <c r="BL220" s="69"/>
      <c r="BM220" s="69"/>
      <c r="BN220" s="98"/>
      <c r="BO220" s="98"/>
      <c r="BQ220" s="39"/>
      <c r="BR220" s="98"/>
      <c r="BS220" s="37"/>
      <c r="BT220" s="42"/>
      <c r="BU220" s="69"/>
      <c r="BV220" s="69"/>
      <c r="BW220" s="69"/>
      <c r="BX220" s="69"/>
      <c r="BY220" s="98"/>
      <c r="BZ220" s="98"/>
      <c r="CB220" s="98"/>
      <c r="CF220" s="39"/>
      <c r="CG220" s="98"/>
      <c r="CH220" s="10"/>
      <c r="CI220" s="10"/>
      <c r="CJ220" s="10"/>
      <c r="CK220" s="69"/>
      <c r="CL220" s="69"/>
      <c r="CM220" s="69"/>
      <c r="CO220" s="39"/>
      <c r="CP220" s="98"/>
      <c r="CQ220" s="10"/>
      <c r="CR220" s="10"/>
      <c r="CS220" s="10"/>
      <c r="CT220" s="69"/>
      <c r="CU220" s="69"/>
      <c r="CV220" s="69"/>
    </row>
    <row r="221" spans="1:100" s="45" customFormat="1" ht="15" x14ac:dyDescent="0.15">
      <c r="A221" s="39"/>
      <c r="B221" s="98"/>
      <c r="C221" s="37"/>
      <c r="D221" s="42"/>
      <c r="E221" s="69"/>
      <c r="F221" s="69"/>
      <c r="G221" s="69"/>
      <c r="H221" s="69"/>
      <c r="J221" s="39"/>
      <c r="K221" s="98"/>
      <c r="L221" s="37"/>
      <c r="M221" s="42"/>
      <c r="N221" s="69"/>
      <c r="O221" s="69"/>
      <c r="P221" s="69"/>
      <c r="Q221" s="69"/>
      <c r="S221" s="39"/>
      <c r="T221" s="39"/>
      <c r="U221" s="37"/>
      <c r="V221" s="42"/>
      <c r="W221" s="69"/>
      <c r="X221" s="69"/>
      <c r="Y221" s="69"/>
      <c r="Z221" s="69"/>
      <c r="AA221" s="44"/>
      <c r="AD221" s="39"/>
      <c r="AE221" s="98"/>
      <c r="AF221" s="37"/>
      <c r="AG221" s="10"/>
      <c r="AH221" s="69"/>
      <c r="AI221" s="69"/>
      <c r="AJ221" s="69"/>
      <c r="AK221" s="69"/>
      <c r="AL221" s="38"/>
      <c r="AN221" s="39"/>
      <c r="AO221" s="98"/>
      <c r="AP221" s="37"/>
      <c r="AQ221" s="42"/>
      <c r="AR221" s="69"/>
      <c r="AS221" s="69"/>
      <c r="AT221" s="69"/>
      <c r="AU221" s="69"/>
      <c r="AW221" s="39"/>
      <c r="AX221" s="98"/>
      <c r="AY221" s="37"/>
      <c r="AZ221" s="10"/>
      <c r="BA221" s="69"/>
      <c r="BB221" s="69"/>
      <c r="BC221" s="69"/>
      <c r="BD221" s="69"/>
      <c r="BF221" s="39"/>
      <c r="BG221" s="98"/>
      <c r="BH221" s="37"/>
      <c r="BI221" s="42"/>
      <c r="BJ221" s="69"/>
      <c r="BK221" s="69"/>
      <c r="BL221" s="69"/>
      <c r="BM221" s="69"/>
      <c r="BN221" s="98"/>
      <c r="BO221" s="98"/>
      <c r="BQ221" s="39"/>
      <c r="BR221" s="98"/>
      <c r="BS221" s="37"/>
      <c r="BT221" s="42"/>
      <c r="BU221" s="69"/>
      <c r="BV221" s="69"/>
      <c r="BW221" s="69"/>
      <c r="BX221" s="69"/>
      <c r="BY221" s="98"/>
      <c r="BZ221" s="98"/>
      <c r="CB221" s="98"/>
      <c r="CF221" s="39"/>
      <c r="CG221" s="98"/>
      <c r="CH221" s="10"/>
      <c r="CI221" s="10"/>
      <c r="CJ221" s="10"/>
      <c r="CK221" s="69"/>
      <c r="CL221" s="69"/>
      <c r="CM221" s="69"/>
      <c r="CO221" s="39"/>
      <c r="CP221" s="98"/>
      <c r="CQ221" s="10"/>
      <c r="CR221" s="10"/>
      <c r="CS221" s="10"/>
      <c r="CT221" s="69"/>
      <c r="CU221" s="69"/>
      <c r="CV221" s="69"/>
    </row>
    <row r="222" spans="1:100" s="45" customFormat="1" ht="15" x14ac:dyDescent="0.15">
      <c r="A222" s="39"/>
      <c r="B222" s="98"/>
      <c r="C222" s="37"/>
      <c r="D222" s="42"/>
      <c r="E222" s="69"/>
      <c r="F222" s="69"/>
      <c r="G222" s="69"/>
      <c r="H222" s="69"/>
      <c r="J222" s="39"/>
      <c r="K222" s="98"/>
      <c r="L222" s="37"/>
      <c r="M222" s="42"/>
      <c r="N222" s="69"/>
      <c r="O222" s="69"/>
      <c r="P222" s="69"/>
      <c r="Q222" s="69"/>
      <c r="S222" s="39"/>
      <c r="T222" s="39"/>
      <c r="U222" s="37"/>
      <c r="V222" s="42"/>
      <c r="W222" s="69"/>
      <c r="X222" s="69"/>
      <c r="Y222" s="69"/>
      <c r="Z222" s="69"/>
      <c r="AA222" s="44"/>
      <c r="AD222" s="39"/>
      <c r="AE222" s="98"/>
      <c r="AF222" s="37"/>
      <c r="AG222" s="10"/>
      <c r="AH222" s="69"/>
      <c r="AI222" s="69"/>
      <c r="AJ222" s="69"/>
      <c r="AK222" s="69"/>
      <c r="AL222" s="38"/>
      <c r="AN222" s="39"/>
      <c r="AO222" s="98"/>
      <c r="AP222" s="37"/>
      <c r="AQ222" s="42"/>
      <c r="AR222" s="69"/>
      <c r="AS222" s="69"/>
      <c r="AT222" s="69"/>
      <c r="AU222" s="69"/>
      <c r="AW222" s="39"/>
      <c r="AX222" s="98"/>
      <c r="AY222" s="37"/>
      <c r="AZ222" s="10"/>
      <c r="BA222" s="69"/>
      <c r="BB222" s="69"/>
      <c r="BC222" s="69"/>
      <c r="BD222" s="69"/>
      <c r="BF222" s="39"/>
      <c r="BG222" s="98"/>
      <c r="BH222" s="37"/>
      <c r="BI222" s="42"/>
      <c r="BJ222" s="69"/>
      <c r="BK222" s="69"/>
      <c r="BL222" s="69"/>
      <c r="BM222" s="69"/>
      <c r="BN222" s="98"/>
      <c r="BO222" s="98"/>
      <c r="BQ222" s="39"/>
      <c r="BR222" s="98"/>
      <c r="BS222" s="37"/>
      <c r="BT222" s="42"/>
      <c r="BU222" s="69"/>
      <c r="BV222" s="69"/>
      <c r="BW222" s="69"/>
      <c r="BX222" s="69"/>
      <c r="BY222" s="98"/>
      <c r="BZ222" s="98"/>
      <c r="CB222" s="98"/>
      <c r="CF222" s="39"/>
      <c r="CG222" s="98"/>
      <c r="CH222" s="10"/>
      <c r="CI222" s="10"/>
      <c r="CJ222" s="10"/>
      <c r="CK222" s="69"/>
      <c r="CL222" s="69"/>
      <c r="CM222" s="69"/>
      <c r="CO222" s="39"/>
      <c r="CP222" s="98"/>
      <c r="CQ222" s="10"/>
      <c r="CR222" s="10"/>
      <c r="CS222" s="10"/>
      <c r="CT222" s="69"/>
      <c r="CU222" s="69"/>
      <c r="CV222" s="69"/>
    </row>
    <row r="223" spans="1:100" s="45" customFormat="1" ht="15" x14ac:dyDescent="0.15">
      <c r="A223" s="39"/>
      <c r="B223" s="98"/>
      <c r="C223" s="37"/>
      <c r="D223" s="42"/>
      <c r="E223" s="69"/>
      <c r="F223" s="69"/>
      <c r="G223" s="69"/>
      <c r="H223" s="69"/>
      <c r="J223" s="39"/>
      <c r="K223" s="98"/>
      <c r="L223" s="37"/>
      <c r="M223" s="42"/>
      <c r="N223" s="69"/>
      <c r="O223" s="69"/>
      <c r="P223" s="69"/>
      <c r="Q223" s="69"/>
      <c r="S223" s="39"/>
      <c r="T223" s="39"/>
      <c r="U223" s="37"/>
      <c r="V223" s="42"/>
      <c r="W223" s="69"/>
      <c r="X223" s="69"/>
      <c r="Y223" s="69"/>
      <c r="Z223" s="69"/>
      <c r="AA223" s="44"/>
      <c r="AD223" s="39"/>
      <c r="AE223" s="98"/>
      <c r="AF223" s="37"/>
      <c r="AG223" s="10"/>
      <c r="AH223" s="69"/>
      <c r="AI223" s="69"/>
      <c r="AJ223" s="69"/>
      <c r="AK223" s="69"/>
      <c r="AL223" s="38"/>
      <c r="AN223" s="39"/>
      <c r="AO223" s="98"/>
      <c r="AP223" s="37"/>
      <c r="AQ223" s="42"/>
      <c r="AR223" s="69"/>
      <c r="AS223" s="69"/>
      <c r="AT223" s="69"/>
      <c r="AU223" s="69"/>
      <c r="AW223" s="39"/>
      <c r="AX223" s="98"/>
      <c r="AY223" s="37"/>
      <c r="AZ223" s="10"/>
      <c r="BA223" s="69"/>
      <c r="BB223" s="69"/>
      <c r="BC223" s="69"/>
      <c r="BD223" s="69"/>
      <c r="BF223" s="39"/>
      <c r="BG223" s="98"/>
      <c r="BH223" s="37"/>
      <c r="BI223" s="42"/>
      <c r="BJ223" s="69"/>
      <c r="BK223" s="69"/>
      <c r="BL223" s="69"/>
      <c r="BM223" s="69"/>
      <c r="BN223" s="98"/>
      <c r="BO223" s="98"/>
      <c r="BQ223" s="39"/>
      <c r="BR223" s="98"/>
      <c r="BS223" s="37"/>
      <c r="BT223" s="42"/>
      <c r="BU223" s="69"/>
      <c r="BV223" s="69"/>
      <c r="BW223" s="69"/>
      <c r="BX223" s="69"/>
      <c r="BY223" s="98"/>
      <c r="BZ223" s="98"/>
      <c r="CB223" s="98"/>
      <c r="CF223" s="39"/>
      <c r="CG223" s="98"/>
      <c r="CH223" s="10"/>
      <c r="CI223" s="10"/>
      <c r="CJ223" s="10"/>
      <c r="CK223" s="69"/>
      <c r="CL223" s="69"/>
      <c r="CM223" s="69"/>
      <c r="CO223" s="39"/>
      <c r="CP223" s="98"/>
      <c r="CQ223" s="10"/>
      <c r="CR223" s="10"/>
      <c r="CS223" s="10"/>
      <c r="CT223" s="69"/>
      <c r="CU223" s="69"/>
      <c r="CV223" s="69"/>
    </row>
    <row r="224" spans="1:100" s="45" customFormat="1" ht="15" x14ac:dyDescent="0.15">
      <c r="A224" s="39"/>
      <c r="B224" s="98"/>
      <c r="C224" s="37"/>
      <c r="D224" s="42"/>
      <c r="E224" s="69"/>
      <c r="F224" s="69"/>
      <c r="G224" s="69"/>
      <c r="H224" s="69"/>
      <c r="J224" s="39"/>
      <c r="K224" s="98"/>
      <c r="L224" s="37"/>
      <c r="M224" s="42"/>
      <c r="N224" s="69"/>
      <c r="O224" s="69"/>
      <c r="P224" s="69"/>
      <c r="Q224" s="69"/>
      <c r="S224" s="39"/>
      <c r="T224" s="39"/>
      <c r="U224" s="37"/>
      <c r="V224" s="42"/>
      <c r="W224" s="69"/>
      <c r="X224" s="69"/>
      <c r="Y224" s="69"/>
      <c r="Z224" s="69"/>
      <c r="AA224" s="44"/>
      <c r="AD224" s="39"/>
      <c r="AE224" s="98"/>
      <c r="AF224" s="37"/>
      <c r="AG224" s="10"/>
      <c r="AH224" s="69"/>
      <c r="AI224" s="69"/>
      <c r="AJ224" s="69"/>
      <c r="AK224" s="69"/>
      <c r="AL224" s="38"/>
      <c r="AN224" s="39"/>
      <c r="AO224" s="98"/>
      <c r="AP224" s="37"/>
      <c r="AQ224" s="42"/>
      <c r="AR224" s="69"/>
      <c r="AS224" s="69"/>
      <c r="AT224" s="69"/>
      <c r="AU224" s="69"/>
      <c r="AW224" s="39"/>
      <c r="AX224" s="98"/>
      <c r="AY224" s="37"/>
      <c r="AZ224" s="10"/>
      <c r="BA224" s="69"/>
      <c r="BB224" s="69"/>
      <c r="BC224" s="69"/>
      <c r="BD224" s="69"/>
      <c r="BF224" s="39"/>
      <c r="BG224" s="98"/>
      <c r="BH224" s="37"/>
      <c r="BI224" s="42"/>
      <c r="BJ224" s="69"/>
      <c r="BK224" s="69"/>
      <c r="BL224" s="69"/>
      <c r="BM224" s="69"/>
      <c r="BN224" s="98"/>
      <c r="BO224" s="98"/>
      <c r="BQ224" s="39"/>
      <c r="BR224" s="98"/>
      <c r="BS224" s="37"/>
      <c r="BT224" s="42"/>
      <c r="BU224" s="69"/>
      <c r="BV224" s="69"/>
      <c r="BW224" s="69"/>
      <c r="BX224" s="69"/>
      <c r="BY224" s="98"/>
      <c r="BZ224" s="98"/>
      <c r="CB224" s="98"/>
      <c r="CF224" s="39"/>
      <c r="CG224" s="98"/>
      <c r="CH224" s="10"/>
      <c r="CI224" s="10"/>
      <c r="CJ224" s="10"/>
      <c r="CK224" s="69"/>
      <c r="CL224" s="69"/>
      <c r="CM224" s="69"/>
      <c r="CO224" s="39"/>
      <c r="CP224" s="98"/>
      <c r="CQ224" s="10"/>
      <c r="CR224" s="10"/>
      <c r="CS224" s="10"/>
      <c r="CT224" s="69"/>
      <c r="CU224" s="69"/>
      <c r="CV224" s="69"/>
    </row>
    <row r="225" spans="1:100" s="45" customFormat="1" ht="15" x14ac:dyDescent="0.15">
      <c r="A225" s="39"/>
      <c r="B225" s="98"/>
      <c r="C225" s="37"/>
      <c r="D225" s="42"/>
      <c r="E225" s="69"/>
      <c r="F225" s="69"/>
      <c r="G225" s="69"/>
      <c r="H225" s="69"/>
      <c r="J225" s="39"/>
      <c r="K225" s="98"/>
      <c r="L225" s="37"/>
      <c r="M225" s="42"/>
      <c r="N225" s="69"/>
      <c r="O225" s="69"/>
      <c r="P225" s="69"/>
      <c r="Q225" s="69"/>
      <c r="S225" s="39"/>
      <c r="T225" s="39"/>
      <c r="U225" s="37"/>
      <c r="V225" s="42"/>
      <c r="W225" s="69"/>
      <c r="X225" s="69"/>
      <c r="Y225" s="69"/>
      <c r="Z225" s="69"/>
      <c r="AA225" s="44"/>
      <c r="AD225" s="39"/>
      <c r="AE225" s="98"/>
      <c r="AF225" s="37"/>
      <c r="AG225" s="10"/>
      <c r="AH225" s="69"/>
      <c r="AI225" s="69"/>
      <c r="AJ225" s="69"/>
      <c r="AK225" s="69"/>
      <c r="AL225" s="38"/>
      <c r="AN225" s="39"/>
      <c r="AO225" s="98"/>
      <c r="AP225" s="37"/>
      <c r="AQ225" s="42"/>
      <c r="AR225" s="69"/>
      <c r="AS225" s="69"/>
      <c r="AT225" s="69"/>
      <c r="AU225" s="69"/>
      <c r="AW225" s="39"/>
      <c r="AX225" s="98"/>
      <c r="AY225" s="37"/>
      <c r="AZ225" s="10"/>
      <c r="BA225" s="69"/>
      <c r="BB225" s="69"/>
      <c r="BC225" s="69"/>
      <c r="BD225" s="69"/>
      <c r="BF225" s="39"/>
      <c r="BG225" s="98"/>
      <c r="BH225" s="37"/>
      <c r="BI225" s="42"/>
      <c r="BJ225" s="69"/>
      <c r="BK225" s="69"/>
      <c r="BL225" s="69"/>
      <c r="BM225" s="69"/>
      <c r="BN225" s="98"/>
      <c r="BO225" s="98"/>
      <c r="BQ225" s="39"/>
      <c r="BR225" s="98"/>
      <c r="BS225" s="37"/>
      <c r="BT225" s="42"/>
      <c r="BU225" s="69"/>
      <c r="BV225" s="69"/>
      <c r="BW225" s="69"/>
      <c r="BX225" s="69"/>
      <c r="BY225" s="98"/>
      <c r="BZ225" s="98"/>
      <c r="CB225" s="98"/>
      <c r="CF225" s="39"/>
      <c r="CG225" s="98"/>
      <c r="CH225" s="10"/>
      <c r="CI225" s="10"/>
      <c r="CJ225" s="10"/>
      <c r="CK225" s="69"/>
      <c r="CL225" s="69"/>
      <c r="CM225" s="69"/>
      <c r="CO225" s="39"/>
      <c r="CP225" s="98"/>
      <c r="CQ225" s="10"/>
      <c r="CR225" s="10"/>
      <c r="CS225" s="10"/>
      <c r="CT225" s="69"/>
      <c r="CU225" s="69"/>
      <c r="CV225" s="69"/>
    </row>
    <row r="226" spans="1:100" s="45" customFormat="1" ht="15" x14ac:dyDescent="0.15">
      <c r="A226" s="39"/>
      <c r="B226" s="98"/>
      <c r="C226" s="37"/>
      <c r="D226" s="42"/>
      <c r="E226" s="69"/>
      <c r="F226" s="69"/>
      <c r="G226" s="69"/>
      <c r="H226" s="69"/>
      <c r="J226" s="39"/>
      <c r="K226" s="98"/>
      <c r="L226" s="37"/>
      <c r="M226" s="42"/>
      <c r="N226" s="69"/>
      <c r="O226" s="69"/>
      <c r="P226" s="69"/>
      <c r="Q226" s="69"/>
      <c r="S226" s="39"/>
      <c r="T226" s="39"/>
      <c r="U226" s="37"/>
      <c r="V226" s="42"/>
      <c r="W226" s="69"/>
      <c r="X226" s="69"/>
      <c r="Y226" s="69"/>
      <c r="Z226" s="69"/>
      <c r="AA226" s="44"/>
      <c r="AD226" s="39"/>
      <c r="AE226" s="98"/>
      <c r="AF226" s="37"/>
      <c r="AG226" s="10"/>
      <c r="AH226" s="69"/>
      <c r="AI226" s="69"/>
      <c r="AJ226" s="69"/>
      <c r="AK226" s="69"/>
      <c r="AL226" s="43"/>
      <c r="AN226" s="39"/>
      <c r="AO226" s="98"/>
      <c r="AP226" s="37"/>
      <c r="AQ226" s="42"/>
      <c r="AR226" s="69"/>
      <c r="AS226" s="69"/>
      <c r="AT226" s="69"/>
      <c r="AU226" s="69"/>
      <c r="AW226" s="39"/>
      <c r="AX226" s="98"/>
      <c r="AY226" s="37"/>
      <c r="AZ226" s="10"/>
      <c r="BA226" s="69"/>
      <c r="BB226" s="69"/>
      <c r="BC226" s="69"/>
      <c r="BD226" s="69"/>
      <c r="BF226" s="39"/>
      <c r="BG226" s="98"/>
      <c r="BH226" s="37"/>
      <c r="BI226" s="42"/>
      <c r="BJ226" s="69"/>
      <c r="BK226" s="69"/>
      <c r="BL226" s="69"/>
      <c r="BM226" s="69"/>
      <c r="BN226" s="98"/>
      <c r="BO226" s="98"/>
      <c r="BQ226" s="39"/>
      <c r="BR226" s="98"/>
      <c r="BS226" s="37"/>
      <c r="BT226" s="42"/>
      <c r="BU226" s="69"/>
      <c r="BV226" s="69"/>
      <c r="BW226" s="69"/>
      <c r="BX226" s="69"/>
      <c r="BY226" s="98"/>
      <c r="BZ226" s="98"/>
      <c r="CB226" s="98"/>
      <c r="CF226" s="39"/>
      <c r="CG226" s="98"/>
      <c r="CH226" s="10"/>
      <c r="CI226" s="10"/>
      <c r="CJ226" s="10"/>
      <c r="CK226" s="69"/>
      <c r="CL226" s="69"/>
      <c r="CM226" s="69"/>
      <c r="CO226" s="39"/>
      <c r="CP226" s="98"/>
      <c r="CQ226" s="10"/>
      <c r="CR226" s="10"/>
      <c r="CS226" s="10"/>
      <c r="CT226" s="69"/>
      <c r="CU226" s="69"/>
      <c r="CV226" s="69"/>
    </row>
    <row r="227" spans="1:100" s="45" customFormat="1" ht="15" x14ac:dyDescent="0.15">
      <c r="A227" s="39"/>
      <c r="B227" s="98"/>
      <c r="C227" s="37"/>
      <c r="D227" s="42"/>
      <c r="E227" s="69"/>
      <c r="F227" s="69"/>
      <c r="G227" s="69"/>
      <c r="H227" s="69"/>
      <c r="J227" s="39"/>
      <c r="K227" s="98"/>
      <c r="L227" s="37"/>
      <c r="M227" s="42"/>
      <c r="N227" s="69"/>
      <c r="O227" s="69"/>
      <c r="P227" s="69"/>
      <c r="Q227" s="69"/>
      <c r="S227" s="39"/>
      <c r="T227" s="39"/>
      <c r="U227" s="37"/>
      <c r="V227" s="42"/>
      <c r="W227" s="69"/>
      <c r="X227" s="69"/>
      <c r="Y227" s="69"/>
      <c r="Z227" s="69"/>
      <c r="AA227" s="44"/>
      <c r="AD227" s="39"/>
      <c r="AE227" s="98"/>
      <c r="AF227" s="37"/>
      <c r="AG227" s="10"/>
      <c r="AH227" s="69"/>
      <c r="AI227" s="69"/>
      <c r="AJ227" s="69"/>
      <c r="AK227" s="69"/>
      <c r="AL227" s="43"/>
      <c r="AN227" s="39"/>
      <c r="AO227" s="98"/>
      <c r="AP227" s="37"/>
      <c r="AQ227" s="42"/>
      <c r="AR227" s="69"/>
      <c r="AS227" s="69"/>
      <c r="AT227" s="69"/>
      <c r="AU227" s="69"/>
      <c r="AW227" s="39"/>
      <c r="AX227" s="98"/>
      <c r="AY227" s="37"/>
      <c r="AZ227" s="10"/>
      <c r="BA227" s="69"/>
      <c r="BB227" s="69"/>
      <c r="BC227" s="69"/>
      <c r="BD227" s="69"/>
      <c r="BF227" s="39"/>
      <c r="BG227" s="98"/>
      <c r="BH227" s="37"/>
      <c r="BI227" s="42"/>
      <c r="BJ227" s="69"/>
      <c r="BK227" s="69"/>
      <c r="BL227" s="69"/>
      <c r="BM227" s="69"/>
      <c r="BN227" s="98"/>
      <c r="BO227" s="98"/>
      <c r="BQ227" s="39"/>
      <c r="BR227" s="98"/>
      <c r="BS227" s="37"/>
      <c r="BT227" s="42"/>
      <c r="BU227" s="69"/>
      <c r="BV227" s="69"/>
      <c r="BW227" s="69"/>
      <c r="BX227" s="69"/>
      <c r="BY227" s="98"/>
      <c r="BZ227" s="98"/>
      <c r="CB227" s="98"/>
      <c r="CF227" s="39"/>
      <c r="CG227" s="98"/>
      <c r="CH227" s="10"/>
      <c r="CI227" s="10"/>
      <c r="CJ227" s="10"/>
      <c r="CK227" s="69"/>
      <c r="CL227" s="69"/>
      <c r="CM227" s="69"/>
      <c r="CO227" s="39"/>
      <c r="CP227" s="98"/>
      <c r="CQ227" s="10"/>
      <c r="CR227" s="10"/>
      <c r="CS227" s="10"/>
      <c r="CT227" s="69"/>
      <c r="CU227" s="69"/>
      <c r="CV227" s="69"/>
    </row>
    <row r="228" spans="1:100" s="45" customFormat="1" ht="15" x14ac:dyDescent="0.15">
      <c r="A228" s="39"/>
      <c r="B228" s="98"/>
      <c r="C228" s="37"/>
      <c r="D228" s="42"/>
      <c r="E228" s="69"/>
      <c r="F228" s="69"/>
      <c r="G228" s="69"/>
      <c r="H228" s="69"/>
      <c r="J228" s="39"/>
      <c r="K228" s="98"/>
      <c r="L228" s="37"/>
      <c r="M228" s="42"/>
      <c r="N228" s="69"/>
      <c r="O228" s="69"/>
      <c r="P228" s="69"/>
      <c r="Q228" s="69"/>
      <c r="S228" s="39"/>
      <c r="T228" s="39"/>
      <c r="U228" s="37"/>
      <c r="V228" s="42"/>
      <c r="W228" s="69"/>
      <c r="X228" s="69"/>
      <c r="Y228" s="69"/>
      <c r="Z228" s="69"/>
      <c r="AA228" s="44"/>
      <c r="AD228" s="39"/>
      <c r="AE228" s="98"/>
      <c r="AF228" s="37"/>
      <c r="AG228" s="10"/>
      <c r="AH228" s="69"/>
      <c r="AI228" s="69"/>
      <c r="AJ228" s="69"/>
      <c r="AK228" s="69"/>
      <c r="AL228" s="43"/>
      <c r="AN228" s="39"/>
      <c r="AO228" s="98"/>
      <c r="AP228" s="37"/>
      <c r="AQ228" s="42"/>
      <c r="AR228" s="69"/>
      <c r="AS228" s="69"/>
      <c r="AT228" s="69"/>
      <c r="AU228" s="69"/>
      <c r="AW228" s="39"/>
      <c r="AX228" s="98"/>
      <c r="AY228" s="37"/>
      <c r="AZ228" s="10"/>
      <c r="BA228" s="69"/>
      <c r="BB228" s="69"/>
      <c r="BC228" s="69"/>
      <c r="BD228" s="69"/>
      <c r="BF228" s="39"/>
      <c r="BG228" s="98"/>
      <c r="BH228" s="37"/>
      <c r="BI228" s="42"/>
      <c r="BJ228" s="69"/>
      <c r="BK228" s="69"/>
      <c r="BL228" s="69"/>
      <c r="BM228" s="69"/>
      <c r="BN228" s="98"/>
      <c r="BO228" s="98"/>
      <c r="BQ228" s="39"/>
      <c r="BR228" s="98"/>
      <c r="BS228" s="37"/>
      <c r="BT228" s="42"/>
      <c r="BU228" s="69"/>
      <c r="BV228" s="69"/>
      <c r="BW228" s="69"/>
      <c r="BX228" s="69"/>
      <c r="BY228" s="98"/>
      <c r="BZ228" s="98"/>
      <c r="CB228" s="98"/>
      <c r="CF228" s="39"/>
      <c r="CG228" s="98"/>
      <c r="CH228" s="10"/>
      <c r="CI228" s="10"/>
      <c r="CJ228" s="10"/>
      <c r="CK228" s="69"/>
      <c r="CL228" s="69"/>
      <c r="CM228" s="69"/>
      <c r="CO228" s="39"/>
      <c r="CP228" s="98"/>
      <c r="CQ228" s="10"/>
      <c r="CR228" s="10"/>
      <c r="CS228" s="10"/>
      <c r="CT228" s="69"/>
      <c r="CU228" s="69"/>
      <c r="CV228" s="69"/>
    </row>
    <row r="229" spans="1:100" s="45" customFormat="1" ht="15" x14ac:dyDescent="0.15">
      <c r="A229" s="39"/>
      <c r="B229" s="98"/>
      <c r="C229" s="37"/>
      <c r="D229" s="42"/>
      <c r="E229" s="69"/>
      <c r="F229" s="69"/>
      <c r="G229" s="69"/>
      <c r="H229" s="69"/>
      <c r="J229" s="39"/>
      <c r="K229" s="98"/>
      <c r="L229" s="37"/>
      <c r="M229" s="42"/>
      <c r="N229" s="69"/>
      <c r="O229" s="69"/>
      <c r="P229" s="69"/>
      <c r="Q229" s="69"/>
      <c r="S229" s="39"/>
      <c r="T229" s="39"/>
      <c r="U229" s="37"/>
      <c r="V229" s="42"/>
      <c r="W229" s="69"/>
      <c r="X229" s="69"/>
      <c r="Y229" s="69"/>
      <c r="Z229" s="69"/>
      <c r="AA229" s="44"/>
      <c r="AD229" s="39"/>
      <c r="AE229" s="98"/>
      <c r="AF229" s="37"/>
      <c r="AG229" s="10"/>
      <c r="AH229" s="69"/>
      <c r="AI229" s="69"/>
      <c r="AJ229" s="69"/>
      <c r="AK229" s="69"/>
      <c r="AL229" s="43"/>
      <c r="AN229" s="39"/>
      <c r="AO229" s="98"/>
      <c r="AP229" s="37"/>
      <c r="AQ229" s="42"/>
      <c r="AR229" s="69"/>
      <c r="AS229" s="69"/>
      <c r="AT229" s="69"/>
      <c r="AU229" s="69"/>
      <c r="AW229" s="39"/>
      <c r="AX229" s="98"/>
      <c r="AY229" s="37"/>
      <c r="AZ229" s="10"/>
      <c r="BA229" s="69"/>
      <c r="BB229" s="69"/>
      <c r="BC229" s="69"/>
      <c r="BD229" s="69"/>
      <c r="BF229" s="39"/>
      <c r="BG229" s="98"/>
      <c r="BH229" s="37"/>
      <c r="BI229" s="42"/>
      <c r="BJ229" s="69"/>
      <c r="BK229" s="69"/>
      <c r="BL229" s="69"/>
      <c r="BM229" s="69"/>
      <c r="BN229" s="98"/>
      <c r="BO229" s="98"/>
      <c r="BQ229" s="39"/>
      <c r="BR229" s="98"/>
      <c r="BS229" s="37"/>
      <c r="BT229" s="42"/>
      <c r="BU229" s="69"/>
      <c r="BV229" s="69"/>
      <c r="BW229" s="69"/>
      <c r="BX229" s="69"/>
      <c r="BY229" s="98"/>
      <c r="BZ229" s="98"/>
      <c r="CB229" s="98"/>
      <c r="CF229" s="39"/>
      <c r="CG229" s="98"/>
      <c r="CH229" s="10"/>
      <c r="CI229" s="10"/>
      <c r="CJ229" s="10"/>
      <c r="CK229" s="69"/>
      <c r="CL229" s="69"/>
      <c r="CM229" s="69"/>
      <c r="CO229" s="39"/>
      <c r="CP229" s="98"/>
      <c r="CQ229" s="10"/>
      <c r="CR229" s="10"/>
      <c r="CS229" s="10"/>
      <c r="CT229" s="69"/>
      <c r="CU229" s="69"/>
      <c r="CV229" s="69"/>
    </row>
    <row r="230" spans="1:100" s="45" customFormat="1" ht="15" x14ac:dyDescent="0.15">
      <c r="A230" s="39"/>
      <c r="B230" s="98"/>
      <c r="C230" s="37"/>
      <c r="D230" s="42"/>
      <c r="E230" s="69"/>
      <c r="F230" s="69"/>
      <c r="G230" s="69"/>
      <c r="H230" s="69"/>
      <c r="J230" s="39"/>
      <c r="K230" s="98"/>
      <c r="L230" s="37"/>
      <c r="M230" s="42"/>
      <c r="N230" s="69"/>
      <c r="O230" s="69"/>
      <c r="P230" s="69"/>
      <c r="Q230" s="69"/>
      <c r="S230" s="39"/>
      <c r="T230" s="39"/>
      <c r="U230" s="37"/>
      <c r="V230" s="42"/>
      <c r="W230" s="69"/>
      <c r="X230" s="69"/>
      <c r="Y230" s="69"/>
      <c r="Z230" s="69"/>
      <c r="AA230" s="44"/>
      <c r="AD230" s="39"/>
      <c r="AE230" s="98"/>
      <c r="AF230" s="37"/>
      <c r="AG230" s="10"/>
      <c r="AH230" s="69"/>
      <c r="AI230" s="69"/>
      <c r="AJ230" s="69"/>
      <c r="AK230" s="69"/>
      <c r="AL230" s="43"/>
      <c r="AN230" s="39"/>
      <c r="AO230" s="98"/>
      <c r="AP230" s="37"/>
      <c r="AQ230" s="42"/>
      <c r="AR230" s="69"/>
      <c r="AS230" s="69"/>
      <c r="AT230" s="69"/>
      <c r="AU230" s="69"/>
      <c r="AW230" s="39"/>
      <c r="AX230" s="98"/>
      <c r="AY230" s="37"/>
      <c r="AZ230" s="10"/>
      <c r="BA230" s="69"/>
      <c r="BB230" s="69"/>
      <c r="BC230" s="69"/>
      <c r="BD230" s="69"/>
      <c r="BF230" s="39"/>
      <c r="BG230" s="98"/>
      <c r="BH230" s="37"/>
      <c r="BI230" s="42"/>
      <c r="BJ230" s="69"/>
      <c r="BK230" s="69"/>
      <c r="BL230" s="69"/>
      <c r="BM230" s="69"/>
      <c r="BN230" s="98"/>
      <c r="BO230" s="98"/>
      <c r="BQ230" s="39"/>
      <c r="BR230" s="98"/>
      <c r="BS230" s="37"/>
      <c r="BT230" s="42"/>
      <c r="BU230" s="69"/>
      <c r="BV230" s="69"/>
      <c r="BW230" s="69"/>
      <c r="BX230" s="69"/>
      <c r="BY230" s="98"/>
      <c r="BZ230" s="98"/>
      <c r="CB230" s="98"/>
      <c r="CF230" s="39"/>
      <c r="CG230" s="98"/>
      <c r="CH230" s="10"/>
      <c r="CI230" s="10"/>
      <c r="CJ230" s="10"/>
      <c r="CK230" s="69"/>
      <c r="CL230" s="69"/>
      <c r="CM230" s="69"/>
      <c r="CO230" s="39"/>
      <c r="CP230" s="98"/>
      <c r="CQ230" s="10"/>
      <c r="CR230" s="10"/>
      <c r="CS230" s="10"/>
      <c r="CT230" s="69"/>
      <c r="CU230" s="69"/>
      <c r="CV230" s="69"/>
    </row>
    <row r="231" spans="1:100" s="45" customFormat="1" ht="15" x14ac:dyDescent="0.15">
      <c r="A231" s="39"/>
      <c r="B231" s="98"/>
      <c r="C231" s="37"/>
      <c r="D231" s="42"/>
      <c r="E231" s="69"/>
      <c r="F231" s="69"/>
      <c r="G231" s="69"/>
      <c r="H231" s="69"/>
      <c r="J231" s="39"/>
      <c r="K231" s="98"/>
      <c r="L231" s="37"/>
      <c r="M231" s="42"/>
      <c r="N231" s="69"/>
      <c r="O231" s="69"/>
      <c r="P231" s="69"/>
      <c r="Q231" s="69"/>
      <c r="S231" s="39"/>
      <c r="T231" s="39"/>
      <c r="U231" s="37"/>
      <c r="V231" s="42"/>
      <c r="W231" s="69"/>
      <c r="X231" s="69"/>
      <c r="Y231" s="69"/>
      <c r="Z231" s="69"/>
      <c r="AA231" s="44"/>
      <c r="AD231" s="39"/>
      <c r="AE231" s="98"/>
      <c r="AF231" s="37"/>
      <c r="AG231" s="10"/>
      <c r="AH231" s="69"/>
      <c r="AI231" s="69"/>
      <c r="AJ231" s="69"/>
      <c r="AK231" s="69"/>
      <c r="AL231" s="43"/>
      <c r="AN231" s="39"/>
      <c r="AO231" s="98"/>
      <c r="AP231" s="37"/>
      <c r="AQ231" s="42"/>
      <c r="AR231" s="69"/>
      <c r="AS231" s="69"/>
      <c r="AT231" s="69"/>
      <c r="AU231" s="69"/>
      <c r="AW231" s="39"/>
      <c r="AX231" s="98"/>
      <c r="AY231" s="37"/>
      <c r="AZ231" s="10"/>
      <c r="BA231" s="69"/>
      <c r="BB231" s="69"/>
      <c r="BC231" s="69"/>
      <c r="BD231" s="69"/>
      <c r="BF231" s="39"/>
      <c r="BG231" s="98"/>
      <c r="BH231" s="37"/>
      <c r="BI231" s="42"/>
      <c r="BJ231" s="69"/>
      <c r="BK231" s="69"/>
      <c r="BL231" s="69"/>
      <c r="BM231" s="69"/>
      <c r="BN231" s="98"/>
      <c r="BO231" s="98"/>
      <c r="BQ231" s="39"/>
      <c r="BR231" s="98"/>
      <c r="BS231" s="37"/>
      <c r="BT231" s="42"/>
      <c r="BU231" s="69"/>
      <c r="BV231" s="69"/>
      <c r="BW231" s="69"/>
      <c r="BX231" s="69"/>
      <c r="BY231" s="98"/>
      <c r="BZ231" s="98"/>
      <c r="CB231" s="98"/>
      <c r="CF231" s="39"/>
      <c r="CG231" s="98"/>
      <c r="CH231" s="10"/>
      <c r="CI231" s="10"/>
      <c r="CJ231" s="10"/>
      <c r="CK231" s="69"/>
      <c r="CL231" s="69"/>
      <c r="CM231" s="69"/>
      <c r="CO231" s="39"/>
      <c r="CP231" s="98"/>
      <c r="CQ231" s="10"/>
      <c r="CR231" s="10"/>
      <c r="CS231" s="10"/>
      <c r="CT231" s="69"/>
      <c r="CU231" s="69"/>
      <c r="CV231" s="69"/>
    </row>
    <row r="232" spans="1:100" s="45" customFormat="1" ht="15" x14ac:dyDescent="0.15">
      <c r="A232" s="39"/>
      <c r="B232" s="98"/>
      <c r="C232" s="37"/>
      <c r="D232" s="42"/>
      <c r="E232" s="69"/>
      <c r="F232" s="69"/>
      <c r="G232" s="69"/>
      <c r="H232" s="69"/>
      <c r="J232" s="39"/>
      <c r="K232" s="98"/>
      <c r="L232" s="37"/>
      <c r="M232" s="42"/>
      <c r="N232" s="69"/>
      <c r="O232" s="69"/>
      <c r="P232" s="69"/>
      <c r="Q232" s="69"/>
      <c r="S232" s="39"/>
      <c r="T232" s="39"/>
      <c r="U232" s="37"/>
      <c r="V232" s="42"/>
      <c r="W232" s="69"/>
      <c r="X232" s="69"/>
      <c r="Y232" s="69"/>
      <c r="Z232" s="69"/>
      <c r="AA232" s="44"/>
      <c r="AD232" s="39"/>
      <c r="AE232" s="98"/>
      <c r="AF232" s="37"/>
      <c r="AG232" s="10"/>
      <c r="AH232" s="69"/>
      <c r="AI232" s="69"/>
      <c r="AJ232" s="69"/>
      <c r="AK232" s="69"/>
      <c r="AL232" s="43"/>
      <c r="AN232" s="39"/>
      <c r="AO232" s="98"/>
      <c r="AP232" s="37"/>
      <c r="AQ232" s="42"/>
      <c r="AR232" s="69"/>
      <c r="AS232" s="69"/>
      <c r="AT232" s="69"/>
      <c r="AU232" s="69"/>
      <c r="AW232" s="39"/>
      <c r="AX232" s="98"/>
      <c r="AY232" s="37"/>
      <c r="AZ232" s="10"/>
      <c r="BA232" s="69"/>
      <c r="BB232" s="69"/>
      <c r="BC232" s="69"/>
      <c r="BD232" s="69"/>
      <c r="BF232" s="39"/>
      <c r="BG232" s="98"/>
      <c r="BH232" s="37"/>
      <c r="BI232" s="42"/>
      <c r="BJ232" s="69"/>
      <c r="BK232" s="69"/>
      <c r="BL232" s="69"/>
      <c r="BM232" s="69"/>
      <c r="BN232" s="98"/>
      <c r="BO232" s="98"/>
      <c r="BQ232" s="39"/>
      <c r="BR232" s="98"/>
      <c r="BS232" s="37"/>
      <c r="BT232" s="42"/>
      <c r="BU232" s="69"/>
      <c r="BV232" s="69"/>
      <c r="BW232" s="69"/>
      <c r="BX232" s="69"/>
      <c r="BY232" s="98"/>
      <c r="BZ232" s="98"/>
      <c r="CB232" s="98"/>
      <c r="CF232" s="39"/>
      <c r="CG232" s="98"/>
      <c r="CH232" s="10"/>
      <c r="CI232" s="10"/>
      <c r="CJ232" s="10"/>
      <c r="CK232" s="69"/>
      <c r="CL232" s="69"/>
      <c r="CM232" s="69"/>
      <c r="CO232" s="39"/>
      <c r="CP232" s="98"/>
      <c r="CQ232" s="10"/>
      <c r="CR232" s="10"/>
      <c r="CS232" s="10"/>
      <c r="CT232" s="69"/>
      <c r="CU232" s="69"/>
      <c r="CV232" s="69"/>
    </row>
    <row r="233" spans="1:100" s="45" customFormat="1" ht="15" x14ac:dyDescent="0.15">
      <c r="A233" s="39"/>
      <c r="B233" s="98"/>
      <c r="C233" s="37"/>
      <c r="D233" s="42"/>
      <c r="E233" s="69"/>
      <c r="F233" s="69"/>
      <c r="G233" s="69"/>
      <c r="H233" s="69"/>
      <c r="J233" s="39"/>
      <c r="K233" s="98"/>
      <c r="L233" s="37"/>
      <c r="M233" s="42"/>
      <c r="N233" s="69"/>
      <c r="O233" s="69"/>
      <c r="P233" s="69"/>
      <c r="Q233" s="69"/>
      <c r="S233" s="39"/>
      <c r="T233" s="39"/>
      <c r="U233" s="37"/>
      <c r="V233" s="42"/>
      <c r="W233" s="69"/>
      <c r="X233" s="69"/>
      <c r="Y233" s="69"/>
      <c r="Z233" s="69"/>
      <c r="AA233" s="44"/>
      <c r="AD233" s="39"/>
      <c r="AE233" s="98"/>
      <c r="AF233" s="37"/>
      <c r="AG233" s="10"/>
      <c r="AH233" s="69"/>
      <c r="AI233" s="69"/>
      <c r="AJ233" s="69"/>
      <c r="AK233" s="69"/>
      <c r="AL233" s="43"/>
      <c r="AN233" s="39"/>
      <c r="AO233" s="98"/>
      <c r="AP233" s="37"/>
      <c r="AQ233" s="42"/>
      <c r="AR233" s="69"/>
      <c r="AS233" s="69"/>
      <c r="AT233" s="69"/>
      <c r="AU233" s="69"/>
      <c r="AW233" s="39"/>
      <c r="AX233" s="98"/>
      <c r="AY233" s="37"/>
      <c r="AZ233" s="10"/>
      <c r="BA233" s="69"/>
      <c r="BB233" s="69"/>
      <c r="BC233" s="69"/>
      <c r="BD233" s="69"/>
      <c r="BF233" s="39"/>
      <c r="BG233" s="98"/>
      <c r="BH233" s="37"/>
      <c r="BI233" s="42"/>
      <c r="BJ233" s="69"/>
      <c r="BK233" s="69"/>
      <c r="BL233" s="69"/>
      <c r="BM233" s="69"/>
      <c r="BN233" s="98"/>
      <c r="BO233" s="98"/>
      <c r="BQ233" s="39"/>
      <c r="BR233" s="98"/>
      <c r="BS233" s="37"/>
      <c r="BT233" s="42"/>
      <c r="BU233" s="69"/>
      <c r="BV233" s="69"/>
      <c r="BW233" s="69"/>
      <c r="BX233" s="69"/>
      <c r="BY233" s="98"/>
      <c r="BZ233" s="98"/>
      <c r="CB233" s="98"/>
      <c r="CF233" s="39"/>
      <c r="CG233" s="98"/>
      <c r="CH233" s="10"/>
      <c r="CI233" s="10"/>
      <c r="CJ233" s="10"/>
      <c r="CK233" s="69"/>
      <c r="CL233" s="69"/>
      <c r="CM233" s="69"/>
      <c r="CO233" s="39"/>
      <c r="CP233" s="98"/>
      <c r="CQ233" s="10"/>
      <c r="CR233" s="10"/>
      <c r="CS233" s="10"/>
      <c r="CT233" s="69"/>
      <c r="CU233" s="69"/>
      <c r="CV233" s="69"/>
    </row>
    <row r="234" spans="1:100" s="45" customFormat="1" ht="15" x14ac:dyDescent="0.15">
      <c r="A234" s="39"/>
      <c r="B234" s="98"/>
      <c r="C234" s="37"/>
      <c r="D234" s="42"/>
      <c r="E234" s="69"/>
      <c r="F234" s="69"/>
      <c r="G234" s="69"/>
      <c r="H234" s="69"/>
      <c r="J234" s="39"/>
      <c r="K234" s="98"/>
      <c r="L234" s="37"/>
      <c r="M234" s="42"/>
      <c r="N234" s="69"/>
      <c r="O234" s="69"/>
      <c r="P234" s="69"/>
      <c r="Q234" s="69"/>
      <c r="S234" s="39"/>
      <c r="T234" s="39"/>
      <c r="U234" s="37"/>
      <c r="V234" s="42"/>
      <c r="W234" s="69"/>
      <c r="X234" s="69"/>
      <c r="Y234" s="69"/>
      <c r="Z234" s="69"/>
      <c r="AA234" s="44"/>
      <c r="AD234" s="39"/>
      <c r="AE234" s="98"/>
      <c r="AF234" s="37"/>
      <c r="AG234" s="10"/>
      <c r="AH234" s="69"/>
      <c r="AI234" s="69"/>
      <c r="AJ234" s="69"/>
      <c r="AK234" s="69"/>
      <c r="AL234" s="43"/>
      <c r="AN234" s="39"/>
      <c r="AO234" s="98"/>
      <c r="AP234" s="37"/>
      <c r="AQ234" s="42"/>
      <c r="AR234" s="69"/>
      <c r="AS234" s="69"/>
      <c r="AT234" s="69"/>
      <c r="AU234" s="69"/>
      <c r="AW234" s="39"/>
      <c r="AX234" s="98"/>
      <c r="AY234" s="37"/>
      <c r="AZ234" s="10"/>
      <c r="BA234" s="69"/>
      <c r="BB234" s="69"/>
      <c r="BC234" s="69"/>
      <c r="BD234" s="69"/>
      <c r="BF234" s="39"/>
      <c r="BG234" s="98"/>
      <c r="BH234" s="37"/>
      <c r="BI234" s="42"/>
      <c r="BJ234" s="69"/>
      <c r="BK234" s="69"/>
      <c r="BL234" s="69"/>
      <c r="BM234" s="69"/>
      <c r="BN234" s="98"/>
      <c r="BO234" s="98"/>
      <c r="BQ234" s="39"/>
      <c r="BR234" s="98"/>
      <c r="BS234" s="37"/>
      <c r="BT234" s="42"/>
      <c r="BU234" s="69"/>
      <c r="BV234" s="69"/>
      <c r="BW234" s="69"/>
      <c r="BX234" s="69"/>
      <c r="BY234" s="98"/>
      <c r="BZ234" s="98"/>
      <c r="CB234" s="98"/>
      <c r="CF234" s="39"/>
      <c r="CG234" s="98"/>
      <c r="CH234" s="10"/>
      <c r="CI234" s="10"/>
      <c r="CJ234" s="10"/>
      <c r="CK234" s="69"/>
      <c r="CL234" s="69"/>
      <c r="CM234" s="69"/>
      <c r="CO234" s="39"/>
      <c r="CP234" s="98"/>
      <c r="CQ234" s="10"/>
      <c r="CR234" s="10"/>
      <c r="CS234" s="10"/>
      <c r="CT234" s="69"/>
      <c r="CU234" s="69"/>
      <c r="CV234" s="69"/>
    </row>
    <row r="235" spans="1:100" s="45" customFormat="1" ht="15" x14ac:dyDescent="0.15">
      <c r="A235" s="39"/>
      <c r="B235" s="98"/>
      <c r="C235" s="37"/>
      <c r="D235" s="42"/>
      <c r="E235" s="69"/>
      <c r="F235" s="69"/>
      <c r="G235" s="69"/>
      <c r="H235" s="69"/>
      <c r="J235" s="39"/>
      <c r="K235" s="98"/>
      <c r="L235" s="37"/>
      <c r="M235" s="42"/>
      <c r="N235" s="69"/>
      <c r="O235" s="69"/>
      <c r="P235" s="69"/>
      <c r="Q235" s="69"/>
      <c r="S235" s="39"/>
      <c r="T235" s="39"/>
      <c r="U235" s="37"/>
      <c r="V235" s="42"/>
      <c r="W235" s="69"/>
      <c r="X235" s="69"/>
      <c r="Y235" s="69"/>
      <c r="Z235" s="69"/>
      <c r="AA235" s="44"/>
      <c r="AD235" s="39"/>
      <c r="AE235" s="98"/>
      <c r="AF235" s="37"/>
      <c r="AG235" s="10"/>
      <c r="AH235" s="69"/>
      <c r="AI235" s="69"/>
      <c r="AJ235" s="69"/>
      <c r="AK235" s="69"/>
      <c r="AL235" s="43"/>
      <c r="AN235" s="39"/>
      <c r="AO235" s="98"/>
      <c r="AP235" s="37"/>
      <c r="AQ235" s="42"/>
      <c r="AR235" s="69"/>
      <c r="AS235" s="69"/>
      <c r="AT235" s="69"/>
      <c r="AU235" s="69"/>
      <c r="AW235" s="39"/>
      <c r="AX235" s="98"/>
      <c r="AY235" s="37"/>
      <c r="AZ235" s="10"/>
      <c r="BA235" s="69"/>
      <c r="BB235" s="69"/>
      <c r="BC235" s="69"/>
      <c r="BD235" s="69"/>
      <c r="BF235" s="39"/>
      <c r="BG235" s="98"/>
      <c r="BH235" s="37"/>
      <c r="BI235" s="42"/>
      <c r="BJ235" s="69"/>
      <c r="BK235" s="69"/>
      <c r="BL235" s="69"/>
      <c r="BM235" s="69"/>
      <c r="BN235" s="98"/>
      <c r="BO235" s="98"/>
      <c r="BQ235" s="39"/>
      <c r="BR235" s="98"/>
      <c r="BS235" s="37"/>
      <c r="BT235" s="42"/>
      <c r="BU235" s="69"/>
      <c r="BV235" s="69"/>
      <c r="BW235" s="69"/>
      <c r="BX235" s="69"/>
      <c r="BY235" s="98"/>
      <c r="BZ235" s="98"/>
      <c r="CB235" s="98"/>
      <c r="CF235" s="39"/>
      <c r="CG235" s="98"/>
      <c r="CH235" s="10"/>
      <c r="CI235" s="10"/>
      <c r="CJ235" s="10"/>
      <c r="CK235" s="69"/>
      <c r="CL235" s="69"/>
      <c r="CM235" s="69"/>
      <c r="CO235" s="39"/>
      <c r="CP235" s="98"/>
      <c r="CQ235" s="10"/>
      <c r="CR235" s="10"/>
      <c r="CS235" s="10"/>
      <c r="CT235" s="69"/>
      <c r="CU235" s="69"/>
      <c r="CV235" s="69"/>
    </row>
    <row r="236" spans="1:100" s="45" customFormat="1" ht="15" x14ac:dyDescent="0.15">
      <c r="A236" s="39"/>
      <c r="B236" s="98"/>
      <c r="C236" s="37"/>
      <c r="D236" s="42"/>
      <c r="E236" s="69"/>
      <c r="F236" s="69"/>
      <c r="G236" s="69"/>
      <c r="H236" s="69"/>
      <c r="J236" s="39"/>
      <c r="K236" s="98"/>
      <c r="L236" s="37"/>
      <c r="M236" s="42"/>
      <c r="N236" s="69"/>
      <c r="O236" s="69"/>
      <c r="P236" s="69"/>
      <c r="Q236" s="69"/>
      <c r="S236" s="39"/>
      <c r="T236" s="39"/>
      <c r="U236" s="37"/>
      <c r="V236" s="42"/>
      <c r="W236" s="69"/>
      <c r="X236" s="69"/>
      <c r="Y236" s="69"/>
      <c r="Z236" s="69"/>
      <c r="AA236" s="44"/>
      <c r="AD236" s="39"/>
      <c r="AE236" s="98"/>
      <c r="AF236" s="37"/>
      <c r="AG236" s="10"/>
      <c r="AH236" s="69"/>
      <c r="AI236" s="69"/>
      <c r="AJ236" s="69"/>
      <c r="AK236" s="69"/>
      <c r="AL236" s="43"/>
      <c r="AN236" s="39"/>
      <c r="AO236" s="98"/>
      <c r="AP236" s="37"/>
      <c r="AQ236" s="42"/>
      <c r="AR236" s="69"/>
      <c r="AS236" s="69"/>
      <c r="AT236" s="69"/>
      <c r="AU236" s="69"/>
      <c r="AW236" s="39"/>
      <c r="AX236" s="98"/>
      <c r="AY236" s="37"/>
      <c r="AZ236" s="10"/>
      <c r="BA236" s="69"/>
      <c r="BB236" s="69"/>
      <c r="BC236" s="69"/>
      <c r="BD236" s="69"/>
      <c r="BF236" s="39"/>
      <c r="BG236" s="98"/>
      <c r="BH236" s="37"/>
      <c r="BI236" s="42"/>
      <c r="BJ236" s="69"/>
      <c r="BK236" s="69"/>
      <c r="BL236" s="69"/>
      <c r="BM236" s="69"/>
      <c r="BN236" s="98"/>
      <c r="BO236" s="98"/>
      <c r="BQ236" s="39"/>
      <c r="BR236" s="98"/>
      <c r="BS236" s="37"/>
      <c r="BT236" s="42"/>
      <c r="BU236" s="69"/>
      <c r="BV236" s="69"/>
      <c r="BW236" s="69"/>
      <c r="BX236" s="69"/>
      <c r="BY236" s="98"/>
      <c r="BZ236" s="98"/>
      <c r="CB236" s="98"/>
      <c r="CF236" s="39"/>
      <c r="CG236" s="98"/>
      <c r="CH236" s="10"/>
      <c r="CI236" s="10"/>
      <c r="CJ236" s="10"/>
      <c r="CK236" s="69"/>
      <c r="CL236" s="69"/>
      <c r="CM236" s="69"/>
      <c r="CO236" s="39"/>
      <c r="CP236" s="98"/>
      <c r="CQ236" s="10"/>
      <c r="CR236" s="10"/>
      <c r="CS236" s="10"/>
      <c r="CT236" s="69"/>
      <c r="CU236" s="69"/>
      <c r="CV236" s="69"/>
    </row>
    <row r="237" spans="1:100" s="45" customFormat="1" ht="15" x14ac:dyDescent="0.15">
      <c r="A237" s="39"/>
      <c r="B237" s="98"/>
      <c r="C237" s="37"/>
      <c r="D237" s="42"/>
      <c r="E237" s="69"/>
      <c r="F237" s="69"/>
      <c r="G237" s="69"/>
      <c r="H237" s="69"/>
      <c r="J237" s="39"/>
      <c r="K237" s="98"/>
      <c r="L237" s="37"/>
      <c r="M237" s="42"/>
      <c r="N237" s="69"/>
      <c r="O237" s="69"/>
      <c r="P237" s="69"/>
      <c r="Q237" s="69"/>
      <c r="S237" s="39"/>
      <c r="T237" s="39"/>
      <c r="U237" s="37"/>
      <c r="V237" s="42"/>
      <c r="W237" s="69"/>
      <c r="X237" s="69"/>
      <c r="Y237" s="69"/>
      <c r="Z237" s="69"/>
      <c r="AA237" s="44"/>
      <c r="AD237" s="39"/>
      <c r="AE237" s="98"/>
      <c r="AF237" s="37"/>
      <c r="AG237" s="10"/>
      <c r="AH237" s="69"/>
      <c r="AI237" s="69"/>
      <c r="AJ237" s="69"/>
      <c r="AK237" s="69"/>
      <c r="AL237" s="43"/>
      <c r="AN237" s="39"/>
      <c r="AO237" s="98"/>
      <c r="AP237" s="37"/>
      <c r="AQ237" s="42"/>
      <c r="AR237" s="69"/>
      <c r="AS237" s="69"/>
      <c r="AT237" s="69"/>
      <c r="AU237" s="69"/>
      <c r="AW237" s="39"/>
      <c r="AX237" s="98"/>
      <c r="AY237" s="37"/>
      <c r="AZ237" s="10"/>
      <c r="BA237" s="69"/>
      <c r="BB237" s="69"/>
      <c r="BC237" s="69"/>
      <c r="BD237" s="69"/>
      <c r="BF237" s="39"/>
      <c r="BG237" s="98"/>
      <c r="BH237" s="37"/>
      <c r="BI237" s="42"/>
      <c r="BJ237" s="69"/>
      <c r="BK237" s="69"/>
      <c r="BL237" s="69"/>
      <c r="BM237" s="69"/>
      <c r="BN237" s="98"/>
      <c r="BO237" s="98"/>
      <c r="BQ237" s="39"/>
      <c r="BR237" s="98"/>
      <c r="BS237" s="37"/>
      <c r="BT237" s="42"/>
      <c r="BU237" s="69"/>
      <c r="BV237" s="69"/>
      <c r="BW237" s="69"/>
      <c r="BX237" s="69"/>
      <c r="BY237" s="98"/>
      <c r="BZ237" s="98"/>
      <c r="CB237" s="98"/>
      <c r="CF237" s="39"/>
      <c r="CG237" s="98"/>
      <c r="CH237" s="10"/>
      <c r="CI237" s="10"/>
      <c r="CJ237" s="10"/>
      <c r="CK237" s="69"/>
      <c r="CL237" s="69"/>
      <c r="CM237" s="69"/>
      <c r="CO237" s="39"/>
      <c r="CP237" s="98"/>
      <c r="CQ237" s="10"/>
      <c r="CR237" s="10"/>
      <c r="CS237" s="10"/>
      <c r="CT237" s="69"/>
      <c r="CU237" s="69"/>
      <c r="CV237" s="69"/>
    </row>
    <row r="238" spans="1:100" s="45" customFormat="1" ht="15" x14ac:dyDescent="0.15">
      <c r="A238" s="39"/>
      <c r="B238" s="98"/>
      <c r="C238" s="37"/>
      <c r="D238" s="42"/>
      <c r="E238" s="69"/>
      <c r="F238" s="69"/>
      <c r="G238" s="69"/>
      <c r="H238" s="69"/>
      <c r="J238" s="39"/>
      <c r="K238" s="98"/>
      <c r="L238" s="37"/>
      <c r="M238" s="42"/>
      <c r="N238" s="69"/>
      <c r="O238" s="69"/>
      <c r="P238" s="69"/>
      <c r="Q238" s="69"/>
      <c r="S238" s="39"/>
      <c r="T238" s="39"/>
      <c r="U238" s="37"/>
      <c r="V238" s="42"/>
      <c r="W238" s="69"/>
      <c r="X238" s="69"/>
      <c r="Y238" s="69"/>
      <c r="Z238" s="69"/>
      <c r="AA238" s="44"/>
      <c r="AD238" s="39"/>
      <c r="AE238" s="98"/>
      <c r="AF238" s="37"/>
      <c r="AG238" s="10"/>
      <c r="AH238" s="69"/>
      <c r="AI238" s="69"/>
      <c r="AJ238" s="69"/>
      <c r="AK238" s="69"/>
      <c r="AL238" s="43"/>
      <c r="AN238" s="39"/>
      <c r="AO238" s="98"/>
      <c r="AP238" s="37"/>
      <c r="AQ238" s="42"/>
      <c r="AR238" s="69"/>
      <c r="AS238" s="69"/>
      <c r="AT238" s="69"/>
      <c r="AU238" s="69"/>
      <c r="AW238" s="39"/>
      <c r="AX238" s="98"/>
      <c r="AY238" s="37"/>
      <c r="AZ238" s="10"/>
      <c r="BA238" s="69"/>
      <c r="BB238" s="69"/>
      <c r="BC238" s="69"/>
      <c r="BD238" s="69"/>
      <c r="BF238" s="39"/>
      <c r="BG238" s="98"/>
      <c r="BH238" s="37"/>
      <c r="BI238" s="42"/>
      <c r="BJ238" s="69"/>
      <c r="BK238" s="69"/>
      <c r="BL238" s="69"/>
      <c r="BM238" s="69"/>
      <c r="BN238" s="98"/>
      <c r="BO238" s="98"/>
      <c r="BQ238" s="39"/>
      <c r="BR238" s="98"/>
      <c r="BS238" s="37"/>
      <c r="BT238" s="42"/>
      <c r="BU238" s="69"/>
      <c r="BV238" s="69"/>
      <c r="BW238" s="69"/>
      <c r="BX238" s="69"/>
      <c r="BY238" s="98"/>
      <c r="BZ238" s="98"/>
      <c r="CB238" s="98"/>
      <c r="CF238" s="39"/>
      <c r="CG238" s="98"/>
      <c r="CH238" s="10"/>
      <c r="CI238" s="10"/>
      <c r="CJ238" s="10"/>
      <c r="CK238" s="69"/>
      <c r="CL238" s="69"/>
      <c r="CM238" s="69"/>
      <c r="CO238" s="39"/>
      <c r="CP238" s="98"/>
      <c r="CQ238" s="10"/>
      <c r="CR238" s="10"/>
      <c r="CS238" s="10"/>
      <c r="CT238" s="69"/>
      <c r="CU238" s="69"/>
      <c r="CV238" s="69"/>
    </row>
    <row r="239" spans="1:100" s="45" customFormat="1" ht="15" x14ac:dyDescent="0.15">
      <c r="A239" s="39"/>
      <c r="B239" s="98"/>
      <c r="C239" s="37"/>
      <c r="D239" s="42"/>
      <c r="E239" s="69"/>
      <c r="F239" s="69"/>
      <c r="G239" s="69"/>
      <c r="H239" s="69"/>
      <c r="J239" s="39"/>
      <c r="K239" s="98"/>
      <c r="L239" s="37"/>
      <c r="M239" s="42"/>
      <c r="N239" s="69"/>
      <c r="O239" s="69"/>
      <c r="P239" s="69"/>
      <c r="Q239" s="69"/>
      <c r="S239" s="39"/>
      <c r="T239" s="39"/>
      <c r="U239" s="37"/>
      <c r="V239" s="42"/>
      <c r="W239" s="69"/>
      <c r="X239" s="69"/>
      <c r="Y239" s="69"/>
      <c r="Z239" s="69"/>
      <c r="AD239" s="39"/>
      <c r="AE239" s="98"/>
      <c r="AF239" s="37"/>
      <c r="AG239" s="10"/>
      <c r="AH239" s="69"/>
      <c r="AI239" s="69"/>
      <c r="AJ239" s="69"/>
      <c r="AK239" s="69"/>
      <c r="AL239" s="43"/>
      <c r="AN239" s="39"/>
      <c r="AO239" s="98"/>
      <c r="AP239" s="37"/>
      <c r="AQ239" s="42"/>
      <c r="AR239" s="69"/>
      <c r="AS239" s="69"/>
      <c r="AT239" s="69"/>
      <c r="AU239" s="69"/>
      <c r="AW239" s="39"/>
      <c r="AX239" s="98"/>
      <c r="AY239" s="37"/>
      <c r="AZ239" s="10"/>
      <c r="BA239" s="69"/>
      <c r="BB239" s="69"/>
      <c r="BC239" s="69"/>
      <c r="BD239" s="69"/>
      <c r="BF239" s="39"/>
      <c r="BG239" s="98"/>
      <c r="BH239" s="37"/>
      <c r="BI239" s="42"/>
      <c r="BJ239" s="69"/>
      <c r="BK239" s="69"/>
      <c r="BL239" s="69"/>
      <c r="BM239" s="69"/>
      <c r="BN239" s="98"/>
      <c r="BO239" s="98"/>
      <c r="BQ239" s="39"/>
      <c r="BR239" s="98"/>
      <c r="BS239" s="37"/>
      <c r="BT239" s="42"/>
      <c r="BU239" s="69"/>
      <c r="BV239" s="69"/>
      <c r="BW239" s="69"/>
      <c r="BX239" s="69"/>
      <c r="BY239" s="98"/>
      <c r="BZ239" s="98"/>
      <c r="CB239" s="98"/>
      <c r="CF239" s="39"/>
      <c r="CG239" s="98"/>
      <c r="CH239" s="10"/>
      <c r="CI239" s="10"/>
      <c r="CJ239" s="10"/>
      <c r="CK239" s="69"/>
      <c r="CL239" s="69"/>
      <c r="CM239" s="69"/>
      <c r="CO239" s="39"/>
      <c r="CP239" s="98"/>
      <c r="CQ239" s="10"/>
      <c r="CR239" s="10"/>
      <c r="CS239" s="10"/>
      <c r="CT239" s="69"/>
      <c r="CU239" s="69"/>
      <c r="CV239" s="69"/>
    </row>
    <row r="240" spans="1:100" s="45" customFormat="1" ht="15" x14ac:dyDescent="0.15">
      <c r="A240" s="39"/>
      <c r="B240" s="98"/>
      <c r="C240" s="37"/>
      <c r="D240" s="42"/>
      <c r="E240" s="69"/>
      <c r="F240" s="69"/>
      <c r="G240" s="69"/>
      <c r="H240" s="69"/>
      <c r="J240" s="39"/>
      <c r="K240" s="98"/>
      <c r="L240" s="37"/>
      <c r="M240" s="42"/>
      <c r="N240" s="69"/>
      <c r="O240" s="69"/>
      <c r="P240" s="69"/>
      <c r="Q240" s="69"/>
      <c r="S240" s="39"/>
      <c r="T240" s="39"/>
      <c r="U240" s="37"/>
      <c r="V240" s="42"/>
      <c r="W240" s="69"/>
      <c r="X240" s="69"/>
      <c r="Y240" s="69"/>
      <c r="Z240" s="69"/>
      <c r="AD240" s="39"/>
      <c r="AE240" s="98"/>
      <c r="AF240" s="37"/>
      <c r="AG240" s="10"/>
      <c r="AH240" s="69"/>
      <c r="AI240" s="69"/>
      <c r="AJ240" s="69"/>
      <c r="AK240" s="69"/>
      <c r="AL240" s="43"/>
      <c r="AN240" s="39"/>
      <c r="AO240" s="98"/>
      <c r="AP240" s="37"/>
      <c r="AQ240" s="42"/>
      <c r="AR240" s="69"/>
      <c r="AS240" s="69"/>
      <c r="AT240" s="69"/>
      <c r="AU240" s="69"/>
      <c r="AW240" s="39"/>
      <c r="AX240" s="98"/>
      <c r="AY240" s="37"/>
      <c r="AZ240" s="10"/>
      <c r="BA240" s="69"/>
      <c r="BB240" s="69"/>
      <c r="BC240" s="69"/>
      <c r="BD240" s="69"/>
      <c r="BF240" s="39"/>
      <c r="BG240" s="98"/>
      <c r="BH240" s="37"/>
      <c r="BI240" s="42"/>
      <c r="BJ240" s="69"/>
      <c r="BK240" s="69"/>
      <c r="BL240" s="69"/>
      <c r="BM240" s="69"/>
      <c r="BN240" s="98"/>
      <c r="BO240" s="98"/>
      <c r="BQ240" s="39"/>
      <c r="BR240" s="98"/>
      <c r="BS240" s="37"/>
      <c r="BT240" s="42"/>
      <c r="BU240" s="69"/>
      <c r="BV240" s="69"/>
      <c r="BW240" s="69"/>
      <c r="BX240" s="69"/>
      <c r="BY240" s="98"/>
      <c r="BZ240" s="98"/>
      <c r="CB240" s="98"/>
      <c r="CF240" s="39"/>
      <c r="CG240" s="98"/>
      <c r="CH240" s="10"/>
      <c r="CI240" s="10"/>
      <c r="CJ240" s="10"/>
      <c r="CK240" s="69"/>
      <c r="CL240" s="69"/>
      <c r="CM240" s="69"/>
      <c r="CO240" s="39"/>
      <c r="CP240" s="98"/>
      <c r="CQ240" s="10"/>
      <c r="CR240" s="10"/>
      <c r="CS240" s="10"/>
      <c r="CT240" s="69"/>
      <c r="CU240" s="69"/>
      <c r="CV240" s="69"/>
    </row>
    <row r="241" spans="1:100" s="45" customFormat="1" ht="15" x14ac:dyDescent="0.15">
      <c r="A241" s="39"/>
      <c r="B241" s="98"/>
      <c r="C241" s="37"/>
      <c r="D241" s="42"/>
      <c r="E241" s="69"/>
      <c r="F241" s="69"/>
      <c r="G241" s="69"/>
      <c r="H241" s="69"/>
      <c r="J241" s="39"/>
      <c r="K241" s="98"/>
      <c r="L241" s="37"/>
      <c r="M241" s="42"/>
      <c r="N241" s="69"/>
      <c r="O241" s="69"/>
      <c r="P241" s="69"/>
      <c r="Q241" s="69"/>
      <c r="S241" s="39"/>
      <c r="T241" s="39"/>
      <c r="U241" s="37"/>
      <c r="V241" s="42"/>
      <c r="W241" s="69"/>
      <c r="X241" s="69"/>
      <c r="Y241" s="69"/>
      <c r="Z241" s="69"/>
      <c r="AD241" s="39"/>
      <c r="AE241" s="98"/>
      <c r="AF241" s="37"/>
      <c r="AG241" s="10"/>
      <c r="AH241" s="69"/>
      <c r="AI241" s="69"/>
      <c r="AJ241" s="69"/>
      <c r="AK241" s="69"/>
      <c r="AL241" s="43"/>
      <c r="AN241" s="39"/>
      <c r="AO241" s="98"/>
      <c r="AP241" s="37"/>
      <c r="AQ241" s="42"/>
      <c r="AR241" s="69"/>
      <c r="AS241" s="69"/>
      <c r="AT241" s="69"/>
      <c r="AU241" s="69"/>
      <c r="AW241" s="39"/>
      <c r="AX241" s="98"/>
      <c r="AY241" s="37"/>
      <c r="AZ241" s="10"/>
      <c r="BA241" s="69"/>
      <c r="BB241" s="69"/>
      <c r="BC241" s="69"/>
      <c r="BD241" s="69"/>
      <c r="BF241" s="39"/>
      <c r="BG241" s="98"/>
      <c r="BH241" s="37"/>
      <c r="BI241" s="42"/>
      <c r="BJ241" s="69"/>
      <c r="BK241" s="69"/>
      <c r="BL241" s="69"/>
      <c r="BM241" s="69"/>
      <c r="BN241" s="98"/>
      <c r="BO241" s="98"/>
      <c r="BQ241" s="39"/>
      <c r="BR241" s="98"/>
      <c r="BS241" s="37"/>
      <c r="BT241" s="42"/>
      <c r="BU241" s="69"/>
      <c r="BV241" s="69"/>
      <c r="BW241" s="69"/>
      <c r="BX241" s="69"/>
      <c r="BY241" s="98"/>
      <c r="BZ241" s="98"/>
      <c r="CB241" s="98"/>
      <c r="CF241" s="39"/>
      <c r="CG241" s="98"/>
      <c r="CH241" s="10"/>
      <c r="CI241" s="10"/>
      <c r="CJ241" s="10"/>
      <c r="CK241" s="69"/>
      <c r="CL241" s="69"/>
      <c r="CM241" s="69"/>
      <c r="CO241" s="39"/>
      <c r="CP241" s="98"/>
      <c r="CQ241" s="10"/>
      <c r="CR241" s="10"/>
      <c r="CS241" s="10"/>
      <c r="CT241" s="69"/>
      <c r="CU241" s="69"/>
      <c r="CV241" s="69"/>
    </row>
    <row r="242" spans="1:100" s="45" customFormat="1" ht="15" x14ac:dyDescent="0.15">
      <c r="A242" s="39"/>
      <c r="B242" s="98"/>
      <c r="C242" s="37"/>
      <c r="D242" s="42"/>
      <c r="E242" s="69"/>
      <c r="F242" s="69"/>
      <c r="G242" s="69"/>
      <c r="H242" s="69"/>
      <c r="J242" s="39"/>
      <c r="K242" s="98"/>
      <c r="L242" s="37"/>
      <c r="M242" s="42"/>
      <c r="N242" s="69"/>
      <c r="O242" s="69"/>
      <c r="P242" s="69"/>
      <c r="Q242" s="69"/>
      <c r="S242" s="39"/>
      <c r="T242" s="39"/>
      <c r="U242" s="37"/>
      <c r="V242" s="42"/>
      <c r="W242" s="69"/>
      <c r="X242" s="69"/>
      <c r="Y242" s="69"/>
      <c r="Z242" s="69"/>
      <c r="AD242" s="39"/>
      <c r="AE242" s="98"/>
      <c r="AF242" s="37"/>
      <c r="AG242" s="10"/>
      <c r="AH242" s="69"/>
      <c r="AI242" s="69"/>
      <c r="AJ242" s="69"/>
      <c r="AK242" s="69"/>
      <c r="AL242" s="43"/>
      <c r="AN242" s="39"/>
      <c r="AO242" s="98"/>
      <c r="AP242" s="37"/>
      <c r="AQ242" s="42"/>
      <c r="AR242" s="69"/>
      <c r="AS242" s="69"/>
      <c r="AT242" s="69"/>
      <c r="AU242" s="69"/>
      <c r="AW242" s="39"/>
      <c r="AX242" s="98"/>
      <c r="AY242" s="37"/>
      <c r="AZ242" s="10"/>
      <c r="BA242" s="69"/>
      <c r="BB242" s="69"/>
      <c r="BC242" s="69"/>
      <c r="BD242" s="69"/>
      <c r="BF242" s="39"/>
      <c r="BG242" s="98"/>
      <c r="BH242" s="37"/>
      <c r="BI242" s="42"/>
      <c r="BJ242" s="69"/>
      <c r="BK242" s="69"/>
      <c r="BL242" s="69"/>
      <c r="BM242" s="69"/>
      <c r="BN242" s="98"/>
      <c r="BO242" s="98"/>
      <c r="BQ242" s="39"/>
      <c r="BR242" s="98"/>
      <c r="BS242" s="37"/>
      <c r="BT242" s="42"/>
      <c r="BU242" s="69"/>
      <c r="BV242" s="69"/>
      <c r="BW242" s="69"/>
      <c r="BX242" s="69"/>
      <c r="BY242" s="98"/>
      <c r="BZ242" s="98"/>
      <c r="CB242" s="98"/>
      <c r="CF242" s="39"/>
      <c r="CG242" s="98"/>
      <c r="CH242" s="10"/>
      <c r="CI242" s="10"/>
      <c r="CJ242" s="10"/>
      <c r="CK242" s="69"/>
      <c r="CL242" s="69"/>
      <c r="CM242" s="69"/>
      <c r="CO242" s="39"/>
      <c r="CP242" s="98"/>
      <c r="CQ242" s="10"/>
      <c r="CR242" s="10"/>
      <c r="CS242" s="10"/>
      <c r="CT242" s="69"/>
      <c r="CU242" s="69"/>
      <c r="CV242" s="69"/>
    </row>
    <row r="243" spans="1:100" s="45" customFormat="1" ht="15" x14ac:dyDescent="0.15">
      <c r="A243" s="39"/>
      <c r="B243" s="98"/>
      <c r="C243" s="37"/>
      <c r="D243" s="42"/>
      <c r="E243" s="69"/>
      <c r="F243" s="69"/>
      <c r="G243" s="69"/>
      <c r="H243" s="69"/>
      <c r="J243" s="39"/>
      <c r="K243" s="98"/>
      <c r="L243" s="37"/>
      <c r="M243" s="42"/>
      <c r="N243" s="69"/>
      <c r="O243" s="69"/>
      <c r="P243" s="69"/>
      <c r="Q243" s="69"/>
      <c r="S243" s="39"/>
      <c r="T243" s="39"/>
      <c r="U243" s="37"/>
      <c r="V243" s="42"/>
      <c r="W243" s="69"/>
      <c r="X243" s="69"/>
      <c r="Y243" s="69"/>
      <c r="Z243" s="69"/>
      <c r="AD243" s="39"/>
      <c r="AE243" s="98"/>
      <c r="AF243" s="37"/>
      <c r="AG243" s="10"/>
      <c r="AH243" s="69"/>
      <c r="AI243" s="69"/>
      <c r="AJ243" s="69"/>
      <c r="AK243" s="69"/>
      <c r="AL243" s="43"/>
      <c r="AN243" s="39"/>
      <c r="AO243" s="98"/>
      <c r="AP243" s="37"/>
      <c r="AQ243" s="42"/>
      <c r="AR243" s="69"/>
      <c r="AS243" s="69"/>
      <c r="AT243" s="69"/>
      <c r="AU243" s="69"/>
      <c r="AW243" s="39"/>
      <c r="AX243" s="98"/>
      <c r="AY243" s="37"/>
      <c r="AZ243" s="10"/>
      <c r="BA243" s="69"/>
      <c r="BB243" s="69"/>
      <c r="BC243" s="69"/>
      <c r="BD243" s="69"/>
      <c r="BF243" s="39"/>
      <c r="BG243" s="98"/>
      <c r="BH243" s="37"/>
      <c r="BI243" s="42"/>
      <c r="BJ243" s="69"/>
      <c r="BK243" s="69"/>
      <c r="BL243" s="69"/>
      <c r="BM243" s="69"/>
      <c r="BN243" s="98"/>
      <c r="BO243" s="98"/>
      <c r="BQ243" s="39"/>
      <c r="BR243" s="98"/>
      <c r="BS243" s="37"/>
      <c r="BT243" s="42"/>
      <c r="BU243" s="69"/>
      <c r="BV243" s="69"/>
      <c r="BW243" s="69"/>
      <c r="BX243" s="69"/>
      <c r="BY243" s="98"/>
      <c r="BZ243" s="98"/>
      <c r="CB243" s="98"/>
      <c r="CF243" s="39"/>
      <c r="CG243" s="98"/>
      <c r="CH243" s="10"/>
      <c r="CI243" s="10"/>
      <c r="CJ243" s="10"/>
      <c r="CK243" s="69"/>
      <c r="CL243" s="69"/>
      <c r="CM243" s="69"/>
      <c r="CO243" s="39"/>
      <c r="CP243" s="98"/>
      <c r="CQ243" s="10"/>
      <c r="CR243" s="10"/>
      <c r="CS243" s="10"/>
      <c r="CT243" s="69"/>
      <c r="CU243" s="69"/>
      <c r="CV243" s="69"/>
    </row>
    <row r="244" spans="1:100" s="45" customFormat="1" ht="15" x14ac:dyDescent="0.15">
      <c r="A244" s="39"/>
      <c r="B244" s="98"/>
      <c r="C244" s="37"/>
      <c r="D244" s="42"/>
      <c r="E244" s="69"/>
      <c r="F244" s="69"/>
      <c r="G244" s="69"/>
      <c r="H244" s="69"/>
      <c r="J244" s="39"/>
      <c r="K244" s="98"/>
      <c r="L244" s="37"/>
      <c r="M244" s="42"/>
      <c r="N244" s="69"/>
      <c r="O244" s="69"/>
      <c r="P244" s="69"/>
      <c r="Q244" s="69"/>
      <c r="S244" s="39"/>
      <c r="T244" s="39"/>
      <c r="U244" s="37"/>
      <c r="V244" s="42"/>
      <c r="W244" s="69"/>
      <c r="X244" s="69"/>
      <c r="Y244" s="69"/>
      <c r="Z244" s="69"/>
      <c r="AD244" s="39"/>
      <c r="AE244" s="98"/>
      <c r="AF244" s="37"/>
      <c r="AG244" s="10"/>
      <c r="AH244" s="69"/>
      <c r="AI244" s="69"/>
      <c r="AJ244" s="69"/>
      <c r="AK244" s="69"/>
      <c r="AL244" s="43"/>
      <c r="AN244" s="39"/>
      <c r="AO244" s="98"/>
      <c r="AP244" s="37"/>
      <c r="AQ244" s="42"/>
      <c r="AR244" s="69"/>
      <c r="AS244" s="69"/>
      <c r="AT244" s="69"/>
      <c r="AU244" s="69"/>
      <c r="AW244" s="39"/>
      <c r="AX244" s="98"/>
      <c r="AY244" s="37"/>
      <c r="AZ244" s="10"/>
      <c r="BA244" s="69"/>
      <c r="BB244" s="69"/>
      <c r="BC244" s="69"/>
      <c r="BD244" s="69"/>
      <c r="BF244" s="39"/>
      <c r="BG244" s="98"/>
      <c r="BH244" s="37"/>
      <c r="BI244" s="42"/>
      <c r="BJ244" s="69"/>
      <c r="BK244" s="69"/>
      <c r="BL244" s="69"/>
      <c r="BM244" s="69"/>
      <c r="BN244" s="98"/>
      <c r="BO244" s="98"/>
      <c r="BQ244" s="39"/>
      <c r="BR244" s="98"/>
      <c r="BS244" s="37"/>
      <c r="BT244" s="42"/>
      <c r="BU244" s="69"/>
      <c r="BV244" s="69"/>
      <c r="BW244" s="69"/>
      <c r="BX244" s="69"/>
      <c r="BY244" s="98"/>
      <c r="BZ244" s="98"/>
      <c r="CB244" s="98"/>
      <c r="CF244" s="39"/>
      <c r="CG244" s="98"/>
      <c r="CH244" s="10"/>
      <c r="CI244" s="10"/>
      <c r="CJ244" s="10"/>
      <c r="CK244" s="69"/>
      <c r="CL244" s="69"/>
      <c r="CM244" s="69"/>
      <c r="CO244" s="39"/>
      <c r="CP244" s="98"/>
      <c r="CQ244" s="10"/>
      <c r="CR244" s="10"/>
      <c r="CS244" s="10"/>
      <c r="CT244" s="69"/>
      <c r="CU244" s="69"/>
      <c r="CV244" s="69"/>
    </row>
    <row r="245" spans="1:100" s="45" customFormat="1" ht="15" x14ac:dyDescent="0.15">
      <c r="A245" s="39"/>
      <c r="B245" s="98"/>
      <c r="C245" s="37"/>
      <c r="D245" s="42"/>
      <c r="E245" s="69"/>
      <c r="F245" s="69"/>
      <c r="G245" s="69"/>
      <c r="H245" s="69"/>
      <c r="J245" s="39"/>
      <c r="K245" s="98"/>
      <c r="L245" s="37"/>
      <c r="M245" s="42"/>
      <c r="N245" s="69"/>
      <c r="O245" s="69"/>
      <c r="P245" s="69"/>
      <c r="Q245" s="69"/>
      <c r="S245" s="39"/>
      <c r="T245" s="39"/>
      <c r="U245" s="37"/>
      <c r="V245" s="42"/>
      <c r="W245" s="69"/>
      <c r="X245" s="69"/>
      <c r="Y245" s="69"/>
      <c r="Z245" s="69"/>
      <c r="AD245" s="39"/>
      <c r="AE245" s="98"/>
      <c r="AF245" s="37"/>
      <c r="AG245" s="10"/>
      <c r="AH245" s="69"/>
      <c r="AI245" s="69"/>
      <c r="AJ245" s="69"/>
      <c r="AK245" s="69"/>
      <c r="AL245" s="43"/>
      <c r="AN245" s="39"/>
      <c r="AO245" s="98"/>
      <c r="AP245" s="37"/>
      <c r="AQ245" s="42"/>
      <c r="AR245" s="69"/>
      <c r="AS245" s="69"/>
      <c r="AT245" s="69"/>
      <c r="AU245" s="69"/>
      <c r="AW245" s="39"/>
      <c r="AX245" s="98"/>
      <c r="AY245" s="37"/>
      <c r="AZ245" s="10"/>
      <c r="BA245" s="69"/>
      <c r="BB245" s="69"/>
      <c r="BC245" s="69"/>
      <c r="BD245" s="69"/>
      <c r="BF245" s="39"/>
      <c r="BG245" s="98"/>
      <c r="BH245" s="37"/>
      <c r="BI245" s="42"/>
      <c r="BJ245" s="69"/>
      <c r="BK245" s="69"/>
      <c r="BL245" s="69"/>
      <c r="BM245" s="69"/>
      <c r="BN245" s="98"/>
      <c r="BO245" s="98"/>
      <c r="BQ245" s="39"/>
      <c r="BR245" s="98"/>
      <c r="BS245" s="37"/>
      <c r="BT245" s="42"/>
      <c r="BU245" s="69"/>
      <c r="BV245" s="69"/>
      <c r="BW245" s="69"/>
      <c r="BX245" s="69"/>
      <c r="BY245" s="98"/>
      <c r="BZ245" s="98"/>
      <c r="CB245" s="98"/>
      <c r="CF245" s="39"/>
      <c r="CG245" s="98"/>
      <c r="CH245" s="10"/>
      <c r="CI245" s="10"/>
      <c r="CJ245" s="10"/>
      <c r="CK245" s="69"/>
      <c r="CL245" s="69"/>
      <c r="CM245" s="69"/>
      <c r="CO245" s="39"/>
      <c r="CP245" s="98"/>
      <c r="CQ245" s="10"/>
      <c r="CR245" s="10"/>
      <c r="CS245" s="10"/>
      <c r="CT245" s="69"/>
      <c r="CU245" s="69"/>
      <c r="CV245" s="69"/>
    </row>
    <row r="246" spans="1:100" s="45" customFormat="1" ht="15" x14ac:dyDescent="0.15">
      <c r="A246" s="39"/>
      <c r="B246" s="98"/>
      <c r="C246" s="37"/>
      <c r="D246" s="42"/>
      <c r="E246" s="69"/>
      <c r="F246" s="69"/>
      <c r="G246" s="69"/>
      <c r="H246" s="69"/>
      <c r="J246" s="39"/>
      <c r="K246" s="98"/>
      <c r="L246" s="37"/>
      <c r="M246" s="42"/>
      <c r="N246" s="69"/>
      <c r="O246" s="69"/>
      <c r="P246" s="69"/>
      <c r="Q246" s="69"/>
      <c r="S246" s="39"/>
      <c r="T246" s="39"/>
      <c r="U246" s="37"/>
      <c r="V246" s="42"/>
      <c r="W246" s="69"/>
      <c r="X246" s="69"/>
      <c r="Y246" s="69"/>
      <c r="Z246" s="69"/>
      <c r="AD246" s="39"/>
      <c r="AE246" s="98"/>
      <c r="AF246" s="37"/>
      <c r="AG246" s="10"/>
      <c r="AH246" s="69"/>
      <c r="AI246" s="69"/>
      <c r="AJ246" s="69"/>
      <c r="AK246" s="69"/>
      <c r="AL246" s="43"/>
      <c r="AN246" s="39"/>
      <c r="AO246" s="98"/>
      <c r="AP246" s="37"/>
      <c r="AQ246" s="42"/>
      <c r="AR246" s="69"/>
      <c r="AS246" s="69"/>
      <c r="AT246" s="69"/>
      <c r="AU246" s="69"/>
      <c r="AW246" s="39"/>
      <c r="AX246" s="98"/>
      <c r="AY246" s="37"/>
      <c r="AZ246" s="10"/>
      <c r="BA246" s="69"/>
      <c r="BB246" s="69"/>
      <c r="BC246" s="69"/>
      <c r="BD246" s="69"/>
      <c r="BF246" s="39"/>
      <c r="BG246" s="98"/>
      <c r="BH246" s="37"/>
      <c r="BI246" s="42"/>
      <c r="BJ246" s="69"/>
      <c r="BK246" s="69"/>
      <c r="BL246" s="69"/>
      <c r="BM246" s="69"/>
      <c r="BN246" s="98"/>
      <c r="BO246" s="98"/>
      <c r="BQ246" s="39"/>
      <c r="BR246" s="98"/>
      <c r="BS246" s="37"/>
      <c r="BT246" s="42"/>
      <c r="BU246" s="69"/>
      <c r="BV246" s="69"/>
      <c r="BW246" s="69"/>
      <c r="BX246" s="69"/>
      <c r="BY246" s="98"/>
      <c r="BZ246" s="98"/>
      <c r="CB246" s="98"/>
      <c r="CF246" s="39"/>
      <c r="CG246" s="98"/>
      <c r="CH246" s="10"/>
      <c r="CI246" s="10"/>
      <c r="CJ246" s="10"/>
      <c r="CK246" s="69"/>
      <c r="CL246" s="69"/>
      <c r="CM246" s="69"/>
      <c r="CO246" s="39"/>
      <c r="CP246" s="98"/>
      <c r="CQ246" s="10"/>
      <c r="CR246" s="10"/>
      <c r="CS246" s="10"/>
      <c r="CT246" s="69"/>
      <c r="CU246" s="69"/>
      <c r="CV246" s="69"/>
    </row>
    <row r="247" spans="1:100" s="45" customFormat="1" ht="15" x14ac:dyDescent="0.15">
      <c r="A247" s="39"/>
      <c r="B247" s="98"/>
      <c r="C247" s="37"/>
      <c r="D247" s="42"/>
      <c r="E247" s="69"/>
      <c r="F247" s="69"/>
      <c r="G247" s="69"/>
      <c r="H247" s="69"/>
      <c r="J247" s="39"/>
      <c r="K247" s="98"/>
      <c r="L247" s="37"/>
      <c r="M247" s="42"/>
      <c r="N247" s="69"/>
      <c r="O247" s="69"/>
      <c r="P247" s="69"/>
      <c r="Q247" s="69"/>
      <c r="S247" s="39"/>
      <c r="T247" s="39"/>
      <c r="U247" s="37"/>
      <c r="V247" s="42"/>
      <c r="W247" s="69"/>
      <c r="X247" s="69"/>
      <c r="Y247" s="69"/>
      <c r="Z247" s="69"/>
      <c r="AD247" s="39"/>
      <c r="AE247" s="98"/>
      <c r="AF247" s="37"/>
      <c r="AG247" s="10"/>
      <c r="AH247" s="69"/>
      <c r="AI247" s="69"/>
      <c r="AJ247" s="69"/>
      <c r="AK247" s="69"/>
      <c r="AL247" s="43"/>
      <c r="AN247" s="39"/>
      <c r="AO247" s="98"/>
      <c r="AP247" s="37"/>
      <c r="AQ247" s="42"/>
      <c r="AR247" s="69"/>
      <c r="AS247" s="69"/>
      <c r="AT247" s="69"/>
      <c r="AU247" s="69"/>
      <c r="AW247" s="39"/>
      <c r="AX247" s="98"/>
      <c r="AY247" s="37"/>
      <c r="AZ247" s="10"/>
      <c r="BA247" s="69"/>
      <c r="BB247" s="69"/>
      <c r="BC247" s="69"/>
      <c r="BD247" s="69"/>
      <c r="BF247" s="39"/>
      <c r="BG247" s="98"/>
      <c r="BH247" s="37"/>
      <c r="BI247" s="42"/>
      <c r="BJ247" s="69"/>
      <c r="BK247" s="69"/>
      <c r="BL247" s="69"/>
      <c r="BM247" s="69"/>
      <c r="BN247" s="98"/>
      <c r="BO247" s="98"/>
      <c r="BQ247" s="39"/>
      <c r="BR247" s="98"/>
      <c r="BS247" s="37"/>
      <c r="BT247" s="42"/>
      <c r="BU247" s="69"/>
      <c r="BV247" s="69"/>
      <c r="BW247" s="69"/>
      <c r="BX247" s="69"/>
      <c r="BY247" s="98"/>
      <c r="BZ247" s="98"/>
      <c r="CB247" s="98"/>
      <c r="CF247" s="39"/>
      <c r="CG247" s="98"/>
      <c r="CH247" s="10"/>
      <c r="CI247" s="10"/>
      <c r="CJ247" s="10"/>
      <c r="CK247" s="69"/>
      <c r="CL247" s="69"/>
      <c r="CM247" s="69"/>
      <c r="CO247" s="39"/>
      <c r="CP247" s="98"/>
      <c r="CQ247" s="10"/>
      <c r="CR247" s="10"/>
      <c r="CS247" s="10"/>
      <c r="CT247" s="69"/>
      <c r="CU247" s="69"/>
      <c r="CV247" s="69"/>
    </row>
    <row r="248" spans="1:100" s="45" customFormat="1" ht="15" x14ac:dyDescent="0.15">
      <c r="A248" s="39"/>
      <c r="B248" s="98"/>
      <c r="C248" s="37"/>
      <c r="D248" s="42"/>
      <c r="E248" s="69"/>
      <c r="F248" s="69"/>
      <c r="G248" s="69"/>
      <c r="H248" s="69"/>
      <c r="J248" s="39"/>
      <c r="K248" s="98"/>
      <c r="L248" s="37"/>
      <c r="M248" s="42"/>
      <c r="N248" s="69"/>
      <c r="O248" s="69"/>
      <c r="P248" s="69"/>
      <c r="Q248" s="69"/>
      <c r="S248" s="39"/>
      <c r="T248" s="39"/>
      <c r="U248" s="37"/>
      <c r="V248" s="42"/>
      <c r="W248" s="69"/>
      <c r="X248" s="69"/>
      <c r="Y248" s="69"/>
      <c r="Z248" s="69"/>
      <c r="AD248" s="39"/>
      <c r="AE248" s="98"/>
      <c r="AF248" s="37"/>
      <c r="AG248" s="10"/>
      <c r="AH248" s="69"/>
      <c r="AI248" s="69"/>
      <c r="AJ248" s="69"/>
      <c r="AK248" s="69"/>
      <c r="AL248" s="43"/>
      <c r="AN248" s="39"/>
      <c r="AO248" s="98"/>
      <c r="AP248" s="37"/>
      <c r="AQ248" s="42"/>
      <c r="AR248" s="69"/>
      <c r="AS248" s="69"/>
      <c r="AT248" s="69"/>
      <c r="AU248" s="69"/>
      <c r="AW248" s="39"/>
      <c r="AX248" s="98"/>
      <c r="AY248" s="37"/>
      <c r="AZ248" s="10"/>
      <c r="BA248" s="69"/>
      <c r="BB248" s="69"/>
      <c r="BC248" s="69"/>
      <c r="BD248" s="69"/>
      <c r="BF248" s="39"/>
      <c r="BG248" s="98"/>
      <c r="BH248" s="37"/>
      <c r="BI248" s="42"/>
      <c r="BJ248" s="69"/>
      <c r="BK248" s="69"/>
      <c r="BL248" s="69"/>
      <c r="BM248" s="69"/>
      <c r="BN248" s="98"/>
      <c r="BO248" s="98"/>
      <c r="BQ248" s="39"/>
      <c r="BR248" s="98"/>
      <c r="BS248" s="37"/>
      <c r="BT248" s="42"/>
      <c r="BU248" s="69"/>
      <c r="BV248" s="69"/>
      <c r="BW248" s="69"/>
      <c r="BX248" s="69"/>
      <c r="BY248" s="98"/>
      <c r="BZ248" s="98"/>
      <c r="CB248" s="98"/>
      <c r="CF248" s="39"/>
      <c r="CG248" s="98"/>
      <c r="CH248" s="10"/>
      <c r="CI248" s="10"/>
      <c r="CJ248" s="10"/>
      <c r="CK248" s="69"/>
      <c r="CL248" s="69"/>
      <c r="CM248" s="69"/>
      <c r="CO248" s="39"/>
      <c r="CP248" s="98"/>
      <c r="CQ248" s="10"/>
      <c r="CR248" s="10"/>
      <c r="CS248" s="10"/>
      <c r="CT248" s="69"/>
      <c r="CU248" s="69"/>
      <c r="CV248" s="69"/>
    </row>
    <row r="249" spans="1:100" s="45" customFormat="1" ht="15" x14ac:dyDescent="0.15">
      <c r="A249" s="39"/>
      <c r="B249" s="98"/>
      <c r="C249" s="37"/>
      <c r="D249" s="42"/>
      <c r="E249" s="69"/>
      <c r="F249" s="69"/>
      <c r="G249" s="69"/>
      <c r="H249" s="69"/>
      <c r="J249" s="39"/>
      <c r="K249" s="98"/>
      <c r="L249" s="37"/>
      <c r="M249" s="42"/>
      <c r="N249" s="69"/>
      <c r="O249" s="69"/>
      <c r="P249" s="69"/>
      <c r="Q249" s="69"/>
      <c r="S249" s="39"/>
      <c r="T249" s="39"/>
      <c r="U249" s="37"/>
      <c r="V249" s="42"/>
      <c r="W249" s="69"/>
      <c r="X249" s="69"/>
      <c r="Y249" s="69"/>
      <c r="Z249" s="69"/>
      <c r="AD249" s="39"/>
      <c r="AE249" s="98"/>
      <c r="AF249" s="37"/>
      <c r="AG249" s="10"/>
      <c r="AH249" s="69"/>
      <c r="AI249" s="69"/>
      <c r="AJ249" s="69"/>
      <c r="AK249" s="69"/>
      <c r="AL249" s="43"/>
      <c r="AN249" s="39"/>
      <c r="AO249" s="98"/>
      <c r="AP249" s="37"/>
      <c r="AQ249" s="42"/>
      <c r="AR249" s="69"/>
      <c r="AS249" s="69"/>
      <c r="AT249" s="69"/>
      <c r="AU249" s="69"/>
      <c r="AW249" s="39"/>
      <c r="AX249" s="98"/>
      <c r="AY249" s="37"/>
      <c r="AZ249" s="10"/>
      <c r="BA249" s="69"/>
      <c r="BB249" s="69"/>
      <c r="BC249" s="69"/>
      <c r="BD249" s="69"/>
      <c r="BF249" s="39"/>
      <c r="BG249" s="98"/>
      <c r="BH249" s="37"/>
      <c r="BI249" s="42"/>
      <c r="BJ249" s="69"/>
      <c r="BK249" s="69"/>
      <c r="BL249" s="69"/>
      <c r="BM249" s="69"/>
      <c r="BN249" s="98"/>
      <c r="BO249" s="98"/>
      <c r="BQ249" s="39"/>
      <c r="BR249" s="98"/>
      <c r="BS249" s="37"/>
      <c r="BT249" s="42"/>
      <c r="BU249" s="69"/>
      <c r="BV249" s="69"/>
      <c r="BW249" s="69"/>
      <c r="BX249" s="69"/>
      <c r="BY249" s="98"/>
      <c r="BZ249" s="98"/>
      <c r="CB249" s="98"/>
      <c r="CF249" s="39"/>
      <c r="CG249" s="98"/>
      <c r="CH249" s="10"/>
      <c r="CI249" s="10"/>
      <c r="CJ249" s="10"/>
      <c r="CK249" s="69"/>
      <c r="CL249" s="69"/>
      <c r="CM249" s="69"/>
      <c r="CO249" s="39"/>
      <c r="CP249" s="98"/>
      <c r="CQ249" s="10"/>
      <c r="CR249" s="10"/>
      <c r="CS249" s="10"/>
      <c r="CT249" s="69"/>
      <c r="CU249" s="69"/>
      <c r="CV249" s="69"/>
    </row>
    <row r="250" spans="1:100" s="45" customFormat="1" ht="15" x14ac:dyDescent="0.15">
      <c r="A250" s="39"/>
      <c r="B250" s="98"/>
      <c r="C250" s="37"/>
      <c r="D250" s="42"/>
      <c r="E250" s="69"/>
      <c r="F250" s="69"/>
      <c r="G250" s="69"/>
      <c r="H250" s="69"/>
      <c r="J250" s="39"/>
      <c r="K250" s="98"/>
      <c r="L250" s="37"/>
      <c r="M250" s="42"/>
      <c r="N250" s="69"/>
      <c r="O250" s="69"/>
      <c r="P250" s="69"/>
      <c r="Q250" s="69"/>
      <c r="S250" s="39"/>
      <c r="T250" s="39"/>
      <c r="U250" s="37"/>
      <c r="V250" s="42"/>
      <c r="W250" s="69"/>
      <c r="X250" s="69"/>
      <c r="Y250" s="69"/>
      <c r="Z250" s="69"/>
      <c r="AD250" s="39"/>
      <c r="AE250" s="98"/>
      <c r="AF250" s="37"/>
      <c r="AG250" s="10"/>
      <c r="AH250" s="69"/>
      <c r="AI250" s="69"/>
      <c r="AJ250" s="69"/>
      <c r="AK250" s="69"/>
      <c r="AN250" s="39"/>
      <c r="AO250" s="98"/>
      <c r="AP250" s="37"/>
      <c r="AQ250" s="42"/>
      <c r="AR250" s="69"/>
      <c r="AS250" s="69"/>
      <c r="AT250" s="69"/>
      <c r="AU250" s="69"/>
      <c r="AW250" s="39"/>
      <c r="AX250" s="98"/>
      <c r="AY250" s="37"/>
      <c r="AZ250" s="10"/>
      <c r="BA250" s="69"/>
      <c r="BB250" s="69"/>
      <c r="BC250" s="69"/>
      <c r="BD250" s="69"/>
      <c r="BF250" s="39"/>
      <c r="BG250" s="98"/>
      <c r="BH250" s="37"/>
      <c r="BI250" s="42"/>
      <c r="BJ250" s="69"/>
      <c r="BK250" s="69"/>
      <c r="BL250" s="69"/>
      <c r="BM250" s="69"/>
      <c r="BN250" s="98"/>
      <c r="BO250" s="98"/>
      <c r="BQ250" s="39"/>
      <c r="BR250" s="98"/>
      <c r="BS250" s="37"/>
      <c r="BT250" s="42"/>
      <c r="BU250" s="69"/>
      <c r="BV250" s="69"/>
      <c r="BW250" s="69"/>
      <c r="BX250" s="69"/>
      <c r="BY250" s="98"/>
      <c r="BZ250" s="98"/>
      <c r="CB250" s="98"/>
      <c r="CF250" s="39"/>
      <c r="CG250" s="98"/>
      <c r="CH250" s="10"/>
      <c r="CI250" s="10"/>
      <c r="CJ250" s="10"/>
      <c r="CK250" s="69"/>
      <c r="CL250" s="69"/>
      <c r="CM250" s="69"/>
      <c r="CO250" s="39"/>
      <c r="CP250" s="98"/>
      <c r="CQ250" s="10"/>
      <c r="CR250" s="10"/>
      <c r="CS250" s="10"/>
      <c r="CT250" s="69"/>
      <c r="CU250" s="69"/>
      <c r="CV250" s="69"/>
    </row>
    <row r="251" spans="1:100" s="45" customFormat="1" ht="15" x14ac:dyDescent="0.15">
      <c r="A251" s="39"/>
      <c r="B251" s="98"/>
      <c r="C251" s="37"/>
      <c r="D251" s="42"/>
      <c r="E251" s="69"/>
      <c r="F251" s="69"/>
      <c r="G251" s="69"/>
      <c r="H251" s="69"/>
      <c r="J251" s="39"/>
      <c r="K251" s="98"/>
      <c r="L251" s="37"/>
      <c r="M251" s="42"/>
      <c r="N251" s="69"/>
      <c r="O251" s="69"/>
      <c r="P251" s="69"/>
      <c r="Q251" s="69"/>
      <c r="S251" s="39"/>
      <c r="T251" s="39"/>
      <c r="U251" s="37"/>
      <c r="V251" s="42"/>
      <c r="W251" s="69"/>
      <c r="X251" s="69"/>
      <c r="Y251" s="69"/>
      <c r="Z251" s="69"/>
      <c r="AD251" s="39"/>
      <c r="AE251" s="98"/>
      <c r="AF251" s="37"/>
      <c r="AG251" s="10"/>
      <c r="AH251" s="69"/>
      <c r="AI251" s="69"/>
      <c r="AJ251" s="69"/>
      <c r="AK251" s="69"/>
      <c r="AN251" s="39"/>
      <c r="AO251" s="98"/>
      <c r="AP251" s="37"/>
      <c r="AQ251" s="42"/>
      <c r="AR251" s="69"/>
      <c r="AS251" s="69"/>
      <c r="AT251" s="69"/>
      <c r="AU251" s="69"/>
      <c r="AW251" s="39"/>
      <c r="AX251" s="98"/>
      <c r="AY251" s="37"/>
      <c r="AZ251" s="10"/>
      <c r="BA251" s="69"/>
      <c r="BB251" s="69"/>
      <c r="BC251" s="69"/>
      <c r="BD251" s="69"/>
      <c r="BF251" s="39"/>
      <c r="BG251" s="98"/>
      <c r="BH251" s="37"/>
      <c r="BI251" s="42"/>
      <c r="BJ251" s="69"/>
      <c r="BK251" s="69"/>
      <c r="BL251" s="69"/>
      <c r="BM251" s="69"/>
      <c r="BN251" s="98"/>
      <c r="BO251" s="98"/>
      <c r="BQ251" s="39"/>
      <c r="BR251" s="98"/>
      <c r="BS251" s="37"/>
      <c r="BT251" s="42"/>
      <c r="BU251" s="69"/>
      <c r="BV251" s="69"/>
      <c r="BW251" s="69"/>
      <c r="BX251" s="69"/>
      <c r="BY251" s="98"/>
      <c r="BZ251" s="98"/>
      <c r="CB251" s="98"/>
      <c r="CF251" s="39"/>
      <c r="CG251" s="98"/>
      <c r="CH251" s="10"/>
      <c r="CI251" s="10"/>
      <c r="CJ251" s="10"/>
      <c r="CK251" s="69"/>
      <c r="CL251" s="69"/>
      <c r="CM251" s="69"/>
      <c r="CO251" s="39"/>
      <c r="CP251" s="98"/>
      <c r="CQ251" s="10"/>
      <c r="CR251" s="10"/>
      <c r="CS251" s="10"/>
      <c r="CT251" s="69"/>
      <c r="CU251" s="69"/>
      <c r="CV251" s="69"/>
    </row>
    <row r="252" spans="1:100" s="45" customFormat="1" ht="15" x14ac:dyDescent="0.15">
      <c r="A252" s="39"/>
      <c r="B252" s="98"/>
      <c r="C252" s="37"/>
      <c r="D252" s="42"/>
      <c r="E252" s="69"/>
      <c r="F252" s="69"/>
      <c r="G252" s="69"/>
      <c r="H252" s="69"/>
      <c r="J252" s="39"/>
      <c r="K252" s="98"/>
      <c r="L252" s="37"/>
      <c r="M252" s="42"/>
      <c r="N252" s="69"/>
      <c r="O252" s="69"/>
      <c r="P252" s="69"/>
      <c r="Q252" s="69"/>
      <c r="S252" s="39"/>
      <c r="T252" s="39"/>
      <c r="U252" s="37"/>
      <c r="V252" s="42"/>
      <c r="W252" s="69"/>
      <c r="X252" s="69"/>
      <c r="Y252" s="69"/>
      <c r="Z252" s="69"/>
      <c r="AD252" s="39"/>
      <c r="AE252" s="98"/>
      <c r="AF252" s="37"/>
      <c r="AG252" s="10"/>
      <c r="AH252" s="69"/>
      <c r="AI252" s="69"/>
      <c r="AJ252" s="69"/>
      <c r="AK252" s="69"/>
      <c r="AN252" s="39"/>
      <c r="AO252" s="98"/>
      <c r="AP252" s="37"/>
      <c r="AQ252" s="42"/>
      <c r="AR252" s="69"/>
      <c r="AS252" s="69"/>
      <c r="AT252" s="69"/>
      <c r="AU252" s="69"/>
      <c r="AW252" s="39"/>
      <c r="AX252" s="98"/>
      <c r="AY252" s="37"/>
      <c r="AZ252" s="10"/>
      <c r="BA252" s="69"/>
      <c r="BB252" s="69"/>
      <c r="BC252" s="69"/>
      <c r="BD252" s="69"/>
      <c r="BF252" s="39"/>
      <c r="BG252" s="98"/>
      <c r="BH252" s="37"/>
      <c r="BI252" s="42"/>
      <c r="BJ252" s="69"/>
      <c r="BK252" s="69"/>
      <c r="BL252" s="69"/>
      <c r="BM252" s="69"/>
      <c r="BN252" s="98"/>
      <c r="BO252" s="98"/>
      <c r="BQ252" s="39"/>
      <c r="BR252" s="98"/>
      <c r="BS252" s="37"/>
      <c r="BT252" s="42"/>
      <c r="BU252" s="69"/>
      <c r="BV252" s="69"/>
      <c r="BW252" s="69"/>
      <c r="BX252" s="69"/>
      <c r="BY252" s="98"/>
      <c r="BZ252" s="98"/>
      <c r="CB252" s="98"/>
      <c r="CF252" s="39"/>
      <c r="CG252" s="98"/>
      <c r="CH252" s="10"/>
      <c r="CI252" s="10"/>
      <c r="CJ252" s="10"/>
      <c r="CK252" s="69"/>
      <c r="CL252" s="69"/>
      <c r="CM252" s="69"/>
      <c r="CO252" s="39"/>
      <c r="CP252" s="98"/>
      <c r="CQ252" s="10"/>
      <c r="CR252" s="10"/>
      <c r="CS252" s="10"/>
      <c r="CT252" s="69"/>
      <c r="CU252" s="69"/>
      <c r="CV252" s="69"/>
    </row>
    <row r="253" spans="1:100" s="45" customFormat="1" ht="15" x14ac:dyDescent="0.15">
      <c r="A253" s="39"/>
      <c r="B253" s="98"/>
      <c r="C253" s="37"/>
      <c r="D253" s="42"/>
      <c r="E253" s="69"/>
      <c r="F253" s="69"/>
      <c r="G253" s="69"/>
      <c r="H253" s="69"/>
      <c r="J253" s="39"/>
      <c r="K253" s="98"/>
      <c r="L253" s="37"/>
      <c r="M253" s="42"/>
      <c r="N253" s="69"/>
      <c r="O253" s="69"/>
      <c r="P253" s="69"/>
      <c r="Q253" s="69"/>
      <c r="S253" s="39"/>
      <c r="T253" s="39"/>
      <c r="U253" s="37"/>
      <c r="V253" s="42"/>
      <c r="W253" s="69"/>
      <c r="X253" s="69"/>
      <c r="Y253" s="69"/>
      <c r="Z253" s="69"/>
      <c r="AD253" s="39"/>
      <c r="AE253" s="98"/>
      <c r="AF253" s="37"/>
      <c r="AG253" s="10"/>
      <c r="AH253" s="69"/>
      <c r="AI253" s="69"/>
      <c r="AJ253" s="69"/>
      <c r="AK253" s="69"/>
      <c r="AN253" s="39"/>
      <c r="AO253" s="98"/>
      <c r="AP253" s="37"/>
      <c r="AQ253" s="42"/>
      <c r="AR253" s="69"/>
      <c r="AS253" s="69"/>
      <c r="AT253" s="69"/>
      <c r="AU253" s="69"/>
      <c r="AW253" s="39"/>
      <c r="AX253" s="98"/>
      <c r="AY253" s="37"/>
      <c r="AZ253" s="10"/>
      <c r="BA253" s="69"/>
      <c r="BB253" s="69"/>
      <c r="BC253" s="69"/>
      <c r="BD253" s="69"/>
      <c r="BF253" s="39"/>
      <c r="BG253" s="98"/>
      <c r="BH253" s="37"/>
      <c r="BI253" s="42"/>
      <c r="BJ253" s="69"/>
      <c r="BK253" s="69"/>
      <c r="BL253" s="69"/>
      <c r="BM253" s="69"/>
      <c r="BN253" s="98"/>
      <c r="BO253" s="98"/>
      <c r="BQ253" s="39"/>
      <c r="BR253" s="98"/>
      <c r="BS253" s="37"/>
      <c r="BT253" s="42"/>
      <c r="BU253" s="69"/>
      <c r="BV253" s="69"/>
      <c r="BW253" s="69"/>
      <c r="BX253" s="69"/>
      <c r="BY253" s="98"/>
      <c r="BZ253" s="98"/>
      <c r="CB253" s="98"/>
      <c r="CF253" s="39"/>
      <c r="CG253" s="98"/>
      <c r="CH253" s="10"/>
      <c r="CI253" s="10"/>
      <c r="CJ253" s="10"/>
      <c r="CK253" s="69"/>
      <c r="CL253" s="69"/>
      <c r="CM253" s="69"/>
      <c r="CO253" s="39"/>
      <c r="CP253" s="98"/>
      <c r="CQ253" s="10"/>
      <c r="CR253" s="10"/>
      <c r="CS253" s="10"/>
      <c r="CT253" s="69"/>
      <c r="CU253" s="69"/>
      <c r="CV253" s="69"/>
    </row>
    <row r="254" spans="1:100" s="45" customFormat="1" ht="15" x14ac:dyDescent="0.15">
      <c r="A254" s="39"/>
      <c r="B254" s="98"/>
      <c r="C254" s="37"/>
      <c r="D254" s="42"/>
      <c r="E254" s="69"/>
      <c r="F254" s="69"/>
      <c r="G254" s="69"/>
      <c r="H254" s="69"/>
      <c r="J254" s="39"/>
      <c r="K254" s="98"/>
      <c r="L254" s="37"/>
      <c r="M254" s="42"/>
      <c r="N254" s="69"/>
      <c r="O254" s="69"/>
      <c r="P254" s="69"/>
      <c r="Q254" s="69"/>
      <c r="S254" s="39"/>
      <c r="T254" s="39"/>
      <c r="U254" s="37"/>
      <c r="V254" s="42"/>
      <c r="W254" s="69"/>
      <c r="X254" s="69"/>
      <c r="Y254" s="69"/>
      <c r="Z254" s="69"/>
      <c r="AD254" s="39"/>
      <c r="AE254" s="98"/>
      <c r="AF254" s="37"/>
      <c r="AG254" s="10"/>
      <c r="AH254" s="69"/>
      <c r="AI254" s="69"/>
      <c r="AJ254" s="69"/>
      <c r="AK254" s="69"/>
      <c r="AN254" s="39"/>
      <c r="AO254" s="98"/>
      <c r="AP254" s="37"/>
      <c r="AQ254" s="42"/>
      <c r="AR254" s="69"/>
      <c r="AS254" s="69"/>
      <c r="AT254" s="69"/>
      <c r="AU254" s="69"/>
      <c r="AW254" s="39"/>
      <c r="AX254" s="98"/>
      <c r="AY254" s="37"/>
      <c r="AZ254" s="10"/>
      <c r="BA254" s="69"/>
      <c r="BB254" s="69"/>
      <c r="BC254" s="69"/>
      <c r="BD254" s="69"/>
      <c r="BF254" s="39"/>
      <c r="BG254" s="98"/>
      <c r="BH254" s="37"/>
      <c r="BI254" s="42"/>
      <c r="BJ254" s="69"/>
      <c r="BK254" s="69"/>
      <c r="BL254" s="69"/>
      <c r="BM254" s="69"/>
      <c r="BN254" s="98"/>
      <c r="BO254" s="98"/>
      <c r="BQ254" s="39"/>
      <c r="BR254" s="98"/>
      <c r="BS254" s="37"/>
      <c r="BT254" s="42"/>
      <c r="BU254" s="69"/>
      <c r="BV254" s="69"/>
      <c r="BW254" s="69"/>
      <c r="BX254" s="69"/>
      <c r="BY254" s="98"/>
      <c r="BZ254" s="98"/>
      <c r="CB254" s="98"/>
      <c r="CF254" s="39"/>
      <c r="CG254" s="98"/>
      <c r="CH254" s="10"/>
      <c r="CI254" s="10"/>
      <c r="CJ254" s="10"/>
      <c r="CK254" s="69"/>
      <c r="CL254" s="69"/>
      <c r="CM254" s="69"/>
      <c r="CO254" s="39"/>
      <c r="CP254" s="98"/>
      <c r="CQ254" s="10"/>
      <c r="CR254" s="10"/>
      <c r="CS254" s="10"/>
      <c r="CT254" s="69"/>
      <c r="CU254" s="69"/>
      <c r="CV254" s="69"/>
    </row>
    <row r="255" spans="1:100" s="45" customFormat="1" ht="15" x14ac:dyDescent="0.15">
      <c r="A255" s="39"/>
      <c r="B255" s="98"/>
      <c r="C255" s="37"/>
      <c r="D255" s="42"/>
      <c r="E255" s="69"/>
      <c r="F255" s="69"/>
      <c r="G255" s="69"/>
      <c r="H255" s="69"/>
      <c r="J255" s="39"/>
      <c r="K255" s="98"/>
      <c r="L255" s="37"/>
      <c r="M255" s="42"/>
      <c r="N255" s="69"/>
      <c r="O255" s="69"/>
      <c r="P255" s="69"/>
      <c r="Q255" s="69"/>
      <c r="S255" s="39"/>
      <c r="T255" s="39"/>
      <c r="U255" s="37"/>
      <c r="V255" s="42"/>
      <c r="W255" s="69"/>
      <c r="X255" s="69"/>
      <c r="Y255" s="69"/>
      <c r="Z255" s="69"/>
      <c r="AD255" s="39"/>
      <c r="AE255" s="98"/>
      <c r="AF255" s="37"/>
      <c r="AG255" s="10"/>
      <c r="AH255" s="69"/>
      <c r="AI255" s="69"/>
      <c r="AJ255" s="69"/>
      <c r="AK255" s="69"/>
      <c r="AN255" s="39"/>
      <c r="AO255" s="98"/>
      <c r="AP255" s="37"/>
      <c r="AQ255" s="42"/>
      <c r="AR255" s="69"/>
      <c r="AS255" s="69"/>
      <c r="AT255" s="69"/>
      <c r="AU255" s="69"/>
      <c r="AW255" s="39"/>
      <c r="AX255" s="98"/>
      <c r="AY255" s="37"/>
      <c r="AZ255" s="10"/>
      <c r="BA255" s="69"/>
      <c r="BB255" s="69"/>
      <c r="BC255" s="69"/>
      <c r="BD255" s="69"/>
      <c r="BF255" s="39"/>
      <c r="BG255" s="98"/>
      <c r="BH255" s="37"/>
      <c r="BI255" s="42"/>
      <c r="BJ255" s="69"/>
      <c r="BK255" s="69"/>
      <c r="BL255" s="69"/>
      <c r="BM255" s="69"/>
      <c r="BN255" s="98"/>
      <c r="BO255" s="98"/>
      <c r="BQ255" s="39"/>
      <c r="BR255" s="98"/>
      <c r="BS255" s="37"/>
      <c r="BT255" s="42"/>
      <c r="BU255" s="69"/>
      <c r="BV255" s="69"/>
      <c r="BW255" s="69"/>
      <c r="BX255" s="69"/>
      <c r="BY255" s="98"/>
      <c r="BZ255" s="98"/>
      <c r="CB255" s="98"/>
      <c r="CF255" s="39"/>
      <c r="CG255" s="98"/>
      <c r="CH255" s="10"/>
      <c r="CI255" s="10"/>
      <c r="CJ255" s="10"/>
      <c r="CK255" s="69"/>
      <c r="CL255" s="69"/>
      <c r="CM255" s="69"/>
      <c r="CO255" s="39"/>
      <c r="CP255" s="98"/>
      <c r="CQ255" s="10"/>
      <c r="CR255" s="10"/>
      <c r="CS255" s="10"/>
      <c r="CT255" s="69"/>
      <c r="CU255" s="69"/>
      <c r="CV255" s="69"/>
    </row>
    <row r="256" spans="1:100" s="45" customFormat="1" ht="15" x14ac:dyDescent="0.15">
      <c r="A256" s="39"/>
      <c r="B256" s="98"/>
      <c r="C256" s="37"/>
      <c r="D256" s="42"/>
      <c r="E256" s="69"/>
      <c r="F256" s="69"/>
      <c r="G256" s="69"/>
      <c r="H256" s="69"/>
      <c r="J256" s="39"/>
      <c r="K256" s="98"/>
      <c r="L256" s="37"/>
      <c r="M256" s="42"/>
      <c r="N256" s="69"/>
      <c r="O256" s="69"/>
      <c r="P256" s="69"/>
      <c r="Q256" s="69"/>
      <c r="S256" s="39"/>
      <c r="T256" s="39"/>
      <c r="U256" s="37"/>
      <c r="V256" s="42"/>
      <c r="W256" s="69"/>
      <c r="X256" s="69"/>
      <c r="Y256" s="69"/>
      <c r="Z256" s="69"/>
      <c r="AD256" s="39"/>
      <c r="AE256" s="98"/>
      <c r="AF256" s="37"/>
      <c r="AG256" s="10"/>
      <c r="AH256" s="69"/>
      <c r="AI256" s="69"/>
      <c r="AJ256" s="69"/>
      <c r="AK256" s="69"/>
      <c r="AN256" s="39"/>
      <c r="AO256" s="98"/>
      <c r="AP256" s="37"/>
      <c r="AQ256" s="42"/>
      <c r="AR256" s="69"/>
      <c r="AS256" s="69"/>
      <c r="AT256" s="69"/>
      <c r="AU256" s="69"/>
      <c r="AW256" s="39"/>
      <c r="AX256" s="98"/>
      <c r="AY256" s="37"/>
      <c r="AZ256" s="10"/>
      <c r="BA256" s="69"/>
      <c r="BB256" s="69"/>
      <c r="BC256" s="69"/>
      <c r="BD256" s="69"/>
      <c r="BF256" s="39"/>
      <c r="BG256" s="98"/>
      <c r="BH256" s="37"/>
      <c r="BI256" s="42"/>
      <c r="BJ256" s="69"/>
      <c r="BK256" s="69"/>
      <c r="BL256" s="69"/>
      <c r="BM256" s="69"/>
      <c r="BN256" s="98"/>
      <c r="BO256" s="98"/>
      <c r="BQ256" s="39"/>
      <c r="BR256" s="98"/>
      <c r="BS256" s="37"/>
      <c r="BT256" s="42"/>
      <c r="BU256" s="69"/>
      <c r="BV256" s="69"/>
      <c r="BW256" s="69"/>
      <c r="BX256" s="69"/>
      <c r="BY256" s="98"/>
      <c r="BZ256" s="98"/>
      <c r="CB256" s="98"/>
      <c r="CF256" s="39"/>
      <c r="CG256" s="98"/>
      <c r="CH256" s="10"/>
      <c r="CI256" s="10"/>
      <c r="CJ256" s="10"/>
      <c r="CK256" s="69"/>
      <c r="CL256" s="69"/>
      <c r="CM256" s="69"/>
      <c r="CO256" s="39"/>
      <c r="CP256" s="98"/>
      <c r="CQ256" s="10"/>
      <c r="CR256" s="10"/>
      <c r="CS256" s="10"/>
      <c r="CT256" s="69"/>
      <c r="CU256" s="69"/>
      <c r="CV256" s="69"/>
    </row>
    <row r="257" spans="1:100" s="45" customFormat="1" ht="15" x14ac:dyDescent="0.15">
      <c r="A257" s="39"/>
      <c r="B257" s="98"/>
      <c r="C257" s="37"/>
      <c r="D257" s="42"/>
      <c r="E257" s="69"/>
      <c r="F257" s="69"/>
      <c r="G257" s="69"/>
      <c r="H257" s="69"/>
      <c r="J257" s="39"/>
      <c r="K257" s="98"/>
      <c r="L257" s="37"/>
      <c r="M257" s="42"/>
      <c r="N257" s="69"/>
      <c r="O257" s="69"/>
      <c r="P257" s="69"/>
      <c r="Q257" s="69"/>
      <c r="S257" s="39"/>
      <c r="T257" s="39"/>
      <c r="U257" s="37"/>
      <c r="V257" s="42"/>
      <c r="W257" s="69"/>
      <c r="X257" s="69"/>
      <c r="Y257" s="69"/>
      <c r="Z257" s="69"/>
      <c r="AD257" s="39"/>
      <c r="AE257" s="98"/>
      <c r="AF257" s="37"/>
      <c r="AG257" s="10"/>
      <c r="AH257" s="69"/>
      <c r="AI257" s="69"/>
      <c r="AJ257" s="69"/>
      <c r="AK257" s="69"/>
      <c r="AN257" s="39"/>
      <c r="AO257" s="98"/>
      <c r="AP257" s="37"/>
      <c r="AQ257" s="42"/>
      <c r="AR257" s="69"/>
      <c r="AS257" s="69"/>
      <c r="AT257" s="69"/>
      <c r="AU257" s="69"/>
      <c r="AW257" s="39"/>
      <c r="AX257" s="98"/>
      <c r="AY257" s="37"/>
      <c r="AZ257" s="10"/>
      <c r="BA257" s="69"/>
      <c r="BB257" s="69"/>
      <c r="BC257" s="69"/>
      <c r="BD257" s="69"/>
      <c r="BF257" s="39"/>
      <c r="BG257" s="98"/>
      <c r="BH257" s="37"/>
      <c r="BI257" s="42"/>
      <c r="BJ257" s="69"/>
      <c r="BK257" s="69"/>
      <c r="BL257" s="69"/>
      <c r="BM257" s="69"/>
      <c r="BN257" s="98"/>
      <c r="BO257" s="98"/>
      <c r="BQ257" s="39"/>
      <c r="BR257" s="98"/>
      <c r="BS257" s="37"/>
      <c r="BT257" s="42"/>
      <c r="BU257" s="69"/>
      <c r="BV257" s="69"/>
      <c r="BW257" s="69"/>
      <c r="BX257" s="69"/>
      <c r="BY257" s="98"/>
      <c r="BZ257" s="98"/>
      <c r="CB257" s="98"/>
      <c r="CF257" s="39"/>
      <c r="CG257" s="98"/>
      <c r="CH257" s="10"/>
      <c r="CI257" s="10"/>
      <c r="CJ257" s="10"/>
      <c r="CK257" s="69"/>
      <c r="CL257" s="69"/>
      <c r="CM257" s="69"/>
      <c r="CO257" s="39"/>
      <c r="CP257" s="98"/>
      <c r="CQ257" s="10"/>
      <c r="CR257" s="10"/>
      <c r="CS257" s="10"/>
      <c r="CT257" s="69"/>
      <c r="CU257" s="69"/>
      <c r="CV257" s="69"/>
    </row>
    <row r="258" spans="1:100" s="45" customFormat="1" ht="15" x14ac:dyDescent="0.15">
      <c r="A258" s="39"/>
      <c r="B258" s="98"/>
      <c r="C258" s="37"/>
      <c r="D258" s="42"/>
      <c r="E258" s="69"/>
      <c r="F258" s="69"/>
      <c r="G258" s="69"/>
      <c r="H258" s="69"/>
      <c r="J258" s="39"/>
      <c r="K258" s="98"/>
      <c r="L258" s="37"/>
      <c r="M258" s="42"/>
      <c r="N258" s="69"/>
      <c r="O258" s="69"/>
      <c r="P258" s="69"/>
      <c r="Q258" s="69"/>
      <c r="S258" s="39"/>
      <c r="T258" s="39"/>
      <c r="U258" s="37"/>
      <c r="V258" s="42"/>
      <c r="W258" s="69"/>
      <c r="X258" s="69"/>
      <c r="Y258" s="69"/>
      <c r="Z258" s="69"/>
      <c r="AD258" s="39"/>
      <c r="AE258" s="98"/>
      <c r="AF258" s="37"/>
      <c r="AG258" s="10"/>
      <c r="AH258" s="69"/>
      <c r="AI258" s="69"/>
      <c r="AJ258" s="69"/>
      <c r="AK258" s="69"/>
      <c r="AN258" s="39"/>
      <c r="AO258" s="98"/>
      <c r="AP258" s="37"/>
      <c r="AQ258" s="42"/>
      <c r="AR258" s="69"/>
      <c r="AS258" s="69"/>
      <c r="AT258" s="69"/>
      <c r="AU258" s="69"/>
      <c r="AW258" s="39"/>
      <c r="AX258" s="98"/>
      <c r="AY258" s="37"/>
      <c r="AZ258" s="10"/>
      <c r="BA258" s="69"/>
      <c r="BB258" s="69"/>
      <c r="BC258" s="69"/>
      <c r="BD258" s="69"/>
      <c r="BF258" s="39"/>
      <c r="BG258" s="98"/>
      <c r="BH258" s="37"/>
      <c r="BI258" s="42"/>
      <c r="BJ258" s="69"/>
      <c r="BK258" s="69"/>
      <c r="BL258" s="69"/>
      <c r="BM258" s="69"/>
      <c r="BN258" s="98"/>
      <c r="BO258" s="98"/>
      <c r="BQ258" s="39"/>
      <c r="BR258" s="98"/>
      <c r="BS258" s="37"/>
      <c r="BT258" s="42"/>
      <c r="BU258" s="69"/>
      <c r="BV258" s="69"/>
      <c r="BW258" s="69"/>
      <c r="BX258" s="69"/>
      <c r="BY258" s="98"/>
      <c r="BZ258" s="98"/>
      <c r="CB258" s="98"/>
      <c r="CF258" s="39"/>
      <c r="CG258" s="98"/>
      <c r="CH258" s="10"/>
      <c r="CI258" s="10"/>
      <c r="CJ258" s="10"/>
      <c r="CK258" s="69"/>
      <c r="CL258" s="69"/>
      <c r="CM258" s="69"/>
      <c r="CO258" s="39"/>
      <c r="CP258" s="98"/>
      <c r="CQ258" s="10"/>
      <c r="CR258" s="10"/>
      <c r="CS258" s="10"/>
      <c r="CT258" s="69"/>
      <c r="CU258" s="69"/>
      <c r="CV258" s="69"/>
    </row>
    <row r="259" spans="1:100" s="45" customFormat="1" ht="15" x14ac:dyDescent="0.15">
      <c r="A259" s="39"/>
      <c r="B259" s="98"/>
      <c r="C259" s="37"/>
      <c r="D259" s="42"/>
      <c r="E259" s="69"/>
      <c r="F259" s="69"/>
      <c r="G259" s="69"/>
      <c r="H259" s="69"/>
      <c r="J259" s="39"/>
      <c r="K259" s="98"/>
      <c r="L259" s="37"/>
      <c r="M259" s="42"/>
      <c r="N259" s="69"/>
      <c r="O259" s="69"/>
      <c r="P259" s="69"/>
      <c r="Q259" s="69"/>
      <c r="S259" s="39"/>
      <c r="T259" s="39"/>
      <c r="U259" s="37"/>
      <c r="V259" s="42"/>
      <c r="W259" s="69"/>
      <c r="X259" s="69"/>
      <c r="Y259" s="69"/>
      <c r="Z259" s="69"/>
      <c r="AD259" s="39"/>
      <c r="AE259" s="98"/>
      <c r="AF259" s="37"/>
      <c r="AG259" s="10"/>
      <c r="AH259" s="69"/>
      <c r="AI259" s="69"/>
      <c r="AJ259" s="69"/>
      <c r="AK259" s="69"/>
      <c r="AN259" s="39"/>
      <c r="AO259" s="98"/>
      <c r="AP259" s="37"/>
      <c r="AQ259" s="42"/>
      <c r="AR259" s="69"/>
      <c r="AS259" s="69"/>
      <c r="AT259" s="69"/>
      <c r="AU259" s="69"/>
      <c r="AW259" s="39"/>
      <c r="AX259" s="98"/>
      <c r="AY259" s="37"/>
      <c r="AZ259" s="10"/>
      <c r="BA259" s="69"/>
      <c r="BB259" s="69"/>
      <c r="BC259" s="69"/>
      <c r="BD259" s="69"/>
      <c r="BF259" s="39"/>
      <c r="BG259" s="98"/>
      <c r="BH259" s="37"/>
      <c r="BI259" s="42"/>
      <c r="BJ259" s="69"/>
      <c r="BK259" s="69"/>
      <c r="BL259" s="69"/>
      <c r="BM259" s="69"/>
      <c r="BN259" s="98"/>
      <c r="BO259" s="98"/>
      <c r="BQ259" s="39"/>
      <c r="BR259" s="98"/>
      <c r="BS259" s="37"/>
      <c r="BT259" s="42"/>
      <c r="BU259" s="69"/>
      <c r="BV259" s="69"/>
      <c r="BW259" s="69"/>
      <c r="BX259" s="69"/>
      <c r="BY259" s="98"/>
      <c r="BZ259" s="98"/>
      <c r="CB259" s="98"/>
      <c r="CF259" s="39"/>
      <c r="CG259" s="98"/>
      <c r="CH259" s="10"/>
      <c r="CI259" s="10"/>
      <c r="CJ259" s="10"/>
      <c r="CK259" s="69"/>
      <c r="CL259" s="69"/>
      <c r="CM259" s="69"/>
      <c r="CO259" s="39"/>
      <c r="CP259" s="98"/>
      <c r="CQ259" s="10"/>
      <c r="CR259" s="10"/>
      <c r="CS259" s="10"/>
      <c r="CT259" s="69"/>
      <c r="CU259" s="69"/>
      <c r="CV259" s="69"/>
    </row>
    <row r="260" spans="1:100" s="45" customFormat="1" ht="15" x14ac:dyDescent="0.15">
      <c r="A260" s="39"/>
      <c r="B260" s="98"/>
      <c r="C260" s="37"/>
      <c r="D260" s="42"/>
      <c r="E260" s="69"/>
      <c r="F260" s="69"/>
      <c r="G260" s="69"/>
      <c r="H260" s="69"/>
      <c r="J260" s="39"/>
      <c r="K260" s="98"/>
      <c r="L260" s="37"/>
      <c r="M260" s="42"/>
      <c r="N260" s="69"/>
      <c r="O260" s="69"/>
      <c r="P260" s="69"/>
      <c r="Q260" s="69"/>
      <c r="S260" s="39"/>
      <c r="T260" s="39"/>
      <c r="U260" s="37"/>
      <c r="V260" s="42"/>
      <c r="W260" s="69"/>
      <c r="X260" s="69"/>
      <c r="Y260" s="69"/>
      <c r="Z260" s="69"/>
      <c r="AD260" s="39"/>
      <c r="AE260" s="98"/>
      <c r="AF260" s="37"/>
      <c r="AG260" s="10"/>
      <c r="AH260" s="69"/>
      <c r="AI260" s="69"/>
      <c r="AJ260" s="69"/>
      <c r="AK260" s="69"/>
      <c r="AN260" s="39"/>
      <c r="AO260" s="98"/>
      <c r="AP260" s="37"/>
      <c r="AQ260" s="42"/>
      <c r="AR260" s="69"/>
      <c r="AS260" s="69"/>
      <c r="AT260" s="69"/>
      <c r="AU260" s="69"/>
      <c r="AW260" s="39"/>
      <c r="AX260" s="98"/>
      <c r="AY260" s="37"/>
      <c r="AZ260" s="10"/>
      <c r="BA260" s="69"/>
      <c r="BB260" s="69"/>
      <c r="BC260" s="69"/>
      <c r="BD260" s="69"/>
      <c r="BF260" s="39"/>
      <c r="BG260" s="98"/>
      <c r="BH260" s="37"/>
      <c r="BI260" s="42"/>
      <c r="BJ260" s="69"/>
      <c r="BK260" s="69"/>
      <c r="BL260" s="69"/>
      <c r="BM260" s="69"/>
      <c r="BN260" s="98"/>
      <c r="BO260" s="98"/>
      <c r="BQ260" s="39"/>
      <c r="BR260" s="98"/>
      <c r="BS260" s="37"/>
      <c r="BT260" s="42"/>
      <c r="BU260" s="69"/>
      <c r="BV260" s="69"/>
      <c r="BW260" s="69"/>
      <c r="BX260" s="69"/>
      <c r="BY260" s="98"/>
      <c r="BZ260" s="98"/>
      <c r="CB260" s="98"/>
      <c r="CF260" s="39"/>
      <c r="CG260" s="98"/>
      <c r="CH260" s="10"/>
      <c r="CI260" s="10"/>
      <c r="CJ260" s="10"/>
      <c r="CK260" s="69"/>
      <c r="CL260" s="69"/>
      <c r="CM260" s="69"/>
      <c r="CO260" s="39"/>
      <c r="CP260" s="98"/>
      <c r="CQ260" s="10"/>
      <c r="CR260" s="10"/>
      <c r="CS260" s="10"/>
      <c r="CT260" s="69"/>
      <c r="CU260" s="69"/>
      <c r="CV260" s="69"/>
    </row>
    <row r="261" spans="1:100" s="45" customFormat="1" ht="15" x14ac:dyDescent="0.15">
      <c r="A261" s="39"/>
      <c r="B261" s="98"/>
      <c r="C261" s="37"/>
      <c r="D261" s="42"/>
      <c r="E261" s="69"/>
      <c r="F261" s="69"/>
      <c r="G261" s="69"/>
      <c r="H261" s="69"/>
      <c r="J261" s="39"/>
      <c r="K261" s="98"/>
      <c r="L261" s="37"/>
      <c r="M261" s="42"/>
      <c r="N261" s="69"/>
      <c r="O261" s="69"/>
      <c r="P261" s="69"/>
      <c r="Q261" s="69"/>
      <c r="S261" s="39"/>
      <c r="T261" s="39"/>
      <c r="U261" s="37"/>
      <c r="V261" s="42"/>
      <c r="W261" s="69"/>
      <c r="X261" s="69"/>
      <c r="Y261" s="69"/>
      <c r="Z261" s="69"/>
      <c r="AD261" s="39"/>
      <c r="AE261" s="98"/>
      <c r="AF261" s="37"/>
      <c r="AG261" s="10"/>
      <c r="AH261" s="69"/>
      <c r="AI261" s="69"/>
      <c r="AJ261" s="69"/>
      <c r="AK261" s="69"/>
      <c r="AN261" s="39"/>
      <c r="AO261" s="98"/>
      <c r="AP261" s="37"/>
      <c r="AQ261" s="42"/>
      <c r="AR261" s="69"/>
      <c r="AS261" s="69"/>
      <c r="AT261" s="69"/>
      <c r="AU261" s="69"/>
      <c r="AW261" s="39"/>
      <c r="AX261" s="98"/>
      <c r="AY261" s="37"/>
      <c r="AZ261" s="10"/>
      <c r="BA261" s="69"/>
      <c r="BB261" s="69"/>
      <c r="BC261" s="69"/>
      <c r="BD261" s="69"/>
      <c r="BF261" s="39"/>
      <c r="BG261" s="98"/>
      <c r="BH261" s="37"/>
      <c r="BI261" s="42"/>
      <c r="BJ261" s="69"/>
      <c r="BK261" s="69"/>
      <c r="BL261" s="69"/>
      <c r="BM261" s="69"/>
      <c r="BN261" s="98"/>
      <c r="BO261" s="98"/>
      <c r="BQ261" s="39"/>
      <c r="BR261" s="98"/>
      <c r="BS261" s="37"/>
      <c r="BT261" s="42"/>
      <c r="BU261" s="69"/>
      <c r="BV261" s="69"/>
      <c r="BW261" s="69"/>
      <c r="BX261" s="69"/>
      <c r="BY261" s="98"/>
      <c r="BZ261" s="98"/>
      <c r="CB261" s="98"/>
      <c r="CF261" s="39"/>
      <c r="CG261" s="98"/>
      <c r="CH261" s="10"/>
      <c r="CI261" s="10"/>
      <c r="CJ261" s="10"/>
      <c r="CK261" s="69"/>
      <c r="CL261" s="69"/>
      <c r="CM261" s="69"/>
      <c r="CO261" s="39"/>
      <c r="CP261" s="98"/>
      <c r="CQ261" s="10"/>
      <c r="CR261" s="10"/>
      <c r="CS261" s="10"/>
      <c r="CT261" s="69"/>
      <c r="CU261" s="69"/>
      <c r="CV261" s="69"/>
    </row>
    <row r="262" spans="1:100" s="45" customFormat="1" ht="15" x14ac:dyDescent="0.15">
      <c r="A262" s="39"/>
      <c r="B262" s="98"/>
      <c r="C262" s="37"/>
      <c r="D262" s="42"/>
      <c r="E262" s="69"/>
      <c r="F262" s="69"/>
      <c r="G262" s="69"/>
      <c r="H262" s="69"/>
      <c r="J262" s="39"/>
      <c r="K262" s="98"/>
      <c r="L262" s="37"/>
      <c r="M262" s="42"/>
      <c r="N262" s="69"/>
      <c r="O262" s="69"/>
      <c r="P262" s="69"/>
      <c r="Q262" s="69"/>
      <c r="S262" s="39"/>
      <c r="T262" s="39"/>
      <c r="U262" s="37"/>
      <c r="V262" s="42"/>
      <c r="W262" s="69"/>
      <c r="X262" s="69"/>
      <c r="Y262" s="69"/>
      <c r="Z262" s="69"/>
      <c r="AD262" s="39"/>
      <c r="AE262" s="98"/>
      <c r="AF262" s="37"/>
      <c r="AG262" s="10"/>
      <c r="AH262" s="69"/>
      <c r="AI262" s="69"/>
      <c r="AJ262" s="69"/>
      <c r="AK262" s="69"/>
      <c r="AN262" s="39"/>
      <c r="AO262" s="98"/>
      <c r="AP262" s="37"/>
      <c r="AQ262" s="42"/>
      <c r="AR262" s="69"/>
      <c r="AS262" s="69"/>
      <c r="AT262" s="69"/>
      <c r="AU262" s="69"/>
      <c r="AW262" s="39"/>
      <c r="AX262" s="98"/>
      <c r="AY262" s="37"/>
      <c r="AZ262" s="10"/>
      <c r="BA262" s="69"/>
      <c r="BB262" s="69"/>
      <c r="BC262" s="69"/>
      <c r="BD262" s="69"/>
      <c r="BF262" s="39"/>
      <c r="BG262" s="98"/>
      <c r="BH262" s="37"/>
      <c r="BI262" s="42"/>
      <c r="BJ262" s="69"/>
      <c r="BK262" s="69"/>
      <c r="BL262" s="69"/>
      <c r="BM262" s="69"/>
      <c r="BN262" s="98"/>
      <c r="BO262" s="98"/>
      <c r="BQ262" s="39"/>
      <c r="BR262" s="98"/>
      <c r="BS262" s="37"/>
      <c r="BT262" s="42"/>
      <c r="BU262" s="69"/>
      <c r="BV262" s="69"/>
      <c r="BW262" s="69"/>
      <c r="BX262" s="69"/>
      <c r="BY262" s="98"/>
      <c r="BZ262" s="98"/>
      <c r="CB262" s="98"/>
      <c r="CF262" s="39"/>
      <c r="CG262" s="98"/>
      <c r="CH262" s="10"/>
      <c r="CI262" s="10"/>
      <c r="CJ262" s="10"/>
      <c r="CK262" s="69"/>
      <c r="CL262" s="69"/>
      <c r="CM262" s="69"/>
      <c r="CO262" s="39"/>
      <c r="CP262" s="98"/>
      <c r="CQ262" s="10"/>
      <c r="CR262" s="10"/>
      <c r="CS262" s="10"/>
      <c r="CT262" s="69"/>
      <c r="CU262" s="69"/>
      <c r="CV262" s="69"/>
    </row>
    <row r="263" spans="1:100" s="45" customFormat="1" ht="15" x14ac:dyDescent="0.15">
      <c r="A263" s="39"/>
      <c r="B263" s="98"/>
      <c r="C263" s="37"/>
      <c r="D263" s="42"/>
      <c r="E263" s="69"/>
      <c r="F263" s="69"/>
      <c r="G263" s="69"/>
      <c r="H263" s="69"/>
      <c r="J263" s="39"/>
      <c r="K263" s="98"/>
      <c r="L263" s="37"/>
      <c r="M263" s="42"/>
      <c r="N263" s="69"/>
      <c r="O263" s="69"/>
      <c r="P263" s="69"/>
      <c r="Q263" s="69"/>
      <c r="S263" s="39"/>
      <c r="T263" s="39"/>
      <c r="U263" s="37"/>
      <c r="V263" s="42"/>
      <c r="W263" s="69"/>
      <c r="X263" s="69"/>
      <c r="Y263" s="69"/>
      <c r="Z263" s="69"/>
      <c r="AD263" s="39"/>
      <c r="AE263" s="98"/>
      <c r="AF263" s="37"/>
      <c r="AG263" s="10"/>
      <c r="AH263" s="69"/>
      <c r="AI263" s="69"/>
      <c r="AJ263" s="69"/>
      <c r="AK263" s="69"/>
      <c r="AN263" s="39"/>
      <c r="AO263" s="98"/>
      <c r="AP263" s="37"/>
      <c r="AQ263" s="42"/>
      <c r="AR263" s="69"/>
      <c r="AS263" s="69"/>
      <c r="AT263" s="69"/>
      <c r="AU263" s="69"/>
      <c r="AW263" s="39"/>
      <c r="AX263" s="98"/>
      <c r="AY263" s="37"/>
      <c r="AZ263" s="10"/>
      <c r="BA263" s="69"/>
      <c r="BB263" s="69"/>
      <c r="BC263" s="69"/>
      <c r="BD263" s="69"/>
      <c r="BF263" s="39"/>
      <c r="BG263" s="98"/>
      <c r="BH263" s="37"/>
      <c r="BI263" s="42"/>
      <c r="BJ263" s="69"/>
      <c r="BK263" s="69"/>
      <c r="BL263" s="69"/>
      <c r="BM263" s="69"/>
      <c r="BN263" s="98"/>
      <c r="BO263" s="98"/>
      <c r="BQ263" s="39"/>
      <c r="BR263" s="98"/>
      <c r="BS263" s="37"/>
      <c r="BT263" s="42"/>
      <c r="BU263" s="69"/>
      <c r="BV263" s="69"/>
      <c r="BW263" s="69"/>
      <c r="BX263" s="69"/>
      <c r="BY263" s="98"/>
      <c r="BZ263" s="98"/>
      <c r="CB263" s="98"/>
      <c r="CF263" s="39"/>
      <c r="CG263" s="98"/>
      <c r="CH263" s="10"/>
      <c r="CI263" s="10"/>
      <c r="CJ263" s="10"/>
      <c r="CK263" s="69"/>
      <c r="CL263" s="69"/>
      <c r="CM263" s="69"/>
      <c r="CO263" s="39"/>
      <c r="CP263" s="98"/>
      <c r="CQ263" s="10"/>
      <c r="CR263" s="10"/>
      <c r="CS263" s="10"/>
      <c r="CT263" s="69"/>
      <c r="CU263" s="69"/>
      <c r="CV263" s="69"/>
    </row>
    <row r="264" spans="1:100" s="45" customFormat="1" ht="15" x14ac:dyDescent="0.15">
      <c r="A264" s="39"/>
      <c r="B264" s="98"/>
      <c r="C264" s="37"/>
      <c r="D264" s="42"/>
      <c r="E264" s="69"/>
      <c r="F264" s="69"/>
      <c r="G264" s="69"/>
      <c r="H264" s="69"/>
      <c r="J264" s="39"/>
      <c r="K264" s="98"/>
      <c r="L264" s="37"/>
      <c r="M264" s="42"/>
      <c r="N264" s="69"/>
      <c r="O264" s="69"/>
      <c r="P264" s="69"/>
      <c r="Q264" s="69"/>
      <c r="S264" s="39"/>
      <c r="T264" s="39"/>
      <c r="U264" s="37"/>
      <c r="V264" s="42"/>
      <c r="W264" s="69"/>
      <c r="X264" s="69"/>
      <c r="Y264" s="69"/>
      <c r="Z264" s="69"/>
      <c r="AD264" s="39"/>
      <c r="AE264" s="98"/>
      <c r="AF264" s="37"/>
      <c r="AG264" s="10"/>
      <c r="AH264" s="69"/>
      <c r="AI264" s="69"/>
      <c r="AJ264" s="69"/>
      <c r="AK264" s="69"/>
      <c r="AN264" s="39"/>
      <c r="AO264" s="98"/>
      <c r="AP264" s="37"/>
      <c r="AQ264" s="42"/>
      <c r="AR264" s="69"/>
      <c r="AS264" s="69"/>
      <c r="AT264" s="69"/>
      <c r="AU264" s="69"/>
      <c r="AW264" s="39"/>
      <c r="AX264" s="98"/>
      <c r="AY264" s="37"/>
      <c r="AZ264" s="10"/>
      <c r="BA264" s="69"/>
      <c r="BB264" s="69"/>
      <c r="BC264" s="69"/>
      <c r="BD264" s="69"/>
      <c r="BF264" s="39"/>
      <c r="BG264" s="98"/>
      <c r="BH264" s="37"/>
      <c r="BI264" s="42"/>
      <c r="BJ264" s="69"/>
      <c r="BK264" s="69"/>
      <c r="BL264" s="69"/>
      <c r="BM264" s="69"/>
      <c r="BN264" s="98"/>
      <c r="BO264" s="98"/>
      <c r="BQ264" s="39"/>
      <c r="BR264" s="98"/>
      <c r="BS264" s="37"/>
      <c r="BT264" s="42"/>
      <c r="BU264" s="69"/>
      <c r="BV264" s="69"/>
      <c r="BW264" s="69"/>
      <c r="BX264" s="69"/>
      <c r="BY264" s="98"/>
      <c r="BZ264" s="98"/>
      <c r="CB264" s="98"/>
      <c r="CF264" s="39"/>
      <c r="CG264" s="98"/>
      <c r="CH264" s="10"/>
      <c r="CI264" s="10"/>
      <c r="CJ264" s="10"/>
      <c r="CK264" s="69"/>
      <c r="CL264" s="69"/>
      <c r="CM264" s="69"/>
      <c r="CO264" s="39"/>
      <c r="CP264" s="98"/>
      <c r="CQ264" s="10"/>
      <c r="CR264" s="10"/>
      <c r="CS264" s="10"/>
      <c r="CT264" s="69"/>
      <c r="CU264" s="69"/>
      <c r="CV264" s="69"/>
    </row>
    <row r="265" spans="1:100" s="45" customFormat="1" ht="15" x14ac:dyDescent="0.15">
      <c r="A265" s="39"/>
      <c r="B265" s="98"/>
      <c r="C265" s="37"/>
      <c r="D265" s="42"/>
      <c r="E265" s="69"/>
      <c r="F265" s="69"/>
      <c r="G265" s="69"/>
      <c r="H265" s="69"/>
      <c r="J265" s="39"/>
      <c r="K265" s="98"/>
      <c r="L265" s="37"/>
      <c r="M265" s="42"/>
      <c r="N265" s="69"/>
      <c r="O265" s="69"/>
      <c r="P265" s="69"/>
      <c r="Q265" s="69"/>
      <c r="S265" s="39"/>
      <c r="T265" s="39"/>
      <c r="U265" s="37"/>
      <c r="V265" s="42"/>
      <c r="W265" s="69"/>
      <c r="X265" s="69"/>
      <c r="Y265" s="69"/>
      <c r="Z265" s="69"/>
      <c r="AD265" s="39"/>
      <c r="AE265" s="98"/>
      <c r="AF265" s="37"/>
      <c r="AG265" s="10"/>
      <c r="AH265" s="69"/>
      <c r="AI265" s="69"/>
      <c r="AJ265" s="69"/>
      <c r="AK265" s="69"/>
      <c r="AN265" s="39"/>
      <c r="AO265" s="98"/>
      <c r="AP265" s="37"/>
      <c r="AQ265" s="42"/>
      <c r="AR265" s="69"/>
      <c r="AS265" s="69"/>
      <c r="AT265" s="69"/>
      <c r="AU265" s="69"/>
      <c r="AW265" s="39"/>
      <c r="AX265" s="98"/>
      <c r="AY265" s="37"/>
      <c r="AZ265" s="10"/>
      <c r="BA265" s="69"/>
      <c r="BB265" s="69"/>
      <c r="BC265" s="69"/>
      <c r="BD265" s="69"/>
      <c r="BF265" s="39"/>
      <c r="BG265" s="98"/>
      <c r="BH265" s="37"/>
      <c r="BI265" s="42"/>
      <c r="BJ265" s="69"/>
      <c r="BK265" s="69"/>
      <c r="BL265" s="69"/>
      <c r="BM265" s="69"/>
      <c r="BN265" s="98"/>
      <c r="BO265" s="98"/>
      <c r="BQ265" s="39"/>
      <c r="BR265" s="98"/>
      <c r="BS265" s="37"/>
      <c r="BT265" s="42"/>
      <c r="BU265" s="69"/>
      <c r="BV265" s="69"/>
      <c r="BW265" s="69"/>
      <c r="BX265" s="69"/>
      <c r="BY265" s="98"/>
      <c r="BZ265" s="98"/>
      <c r="CB265" s="98"/>
      <c r="CF265" s="39"/>
      <c r="CG265" s="98"/>
      <c r="CH265" s="10"/>
      <c r="CI265" s="10"/>
      <c r="CJ265" s="10"/>
      <c r="CK265" s="69"/>
      <c r="CL265" s="69"/>
      <c r="CM265" s="69"/>
      <c r="CO265" s="39"/>
      <c r="CP265" s="98"/>
      <c r="CQ265" s="10"/>
      <c r="CR265" s="10"/>
      <c r="CS265" s="10"/>
      <c r="CT265" s="69"/>
      <c r="CU265" s="69"/>
      <c r="CV265" s="69"/>
    </row>
    <row r="266" spans="1:100" s="45" customFormat="1" ht="15" x14ac:dyDescent="0.15">
      <c r="A266" s="39"/>
      <c r="B266" s="98"/>
      <c r="C266" s="37"/>
      <c r="D266" s="42"/>
      <c r="E266" s="69"/>
      <c r="F266" s="69"/>
      <c r="G266" s="69"/>
      <c r="H266" s="69"/>
      <c r="J266" s="39"/>
      <c r="K266" s="98"/>
      <c r="L266" s="37"/>
      <c r="M266" s="42"/>
      <c r="N266" s="69"/>
      <c r="O266" s="69"/>
      <c r="P266" s="69"/>
      <c r="Q266" s="69"/>
      <c r="S266" s="39"/>
      <c r="T266" s="39"/>
      <c r="U266" s="37"/>
      <c r="V266" s="42"/>
      <c r="W266" s="69"/>
      <c r="X266" s="69"/>
      <c r="Y266" s="69"/>
      <c r="Z266" s="69"/>
      <c r="AD266" s="39"/>
      <c r="AE266" s="98"/>
      <c r="AF266" s="37"/>
      <c r="AG266" s="10"/>
      <c r="AH266" s="69"/>
      <c r="AI266" s="69"/>
      <c r="AJ266" s="69"/>
      <c r="AK266" s="69"/>
      <c r="AN266" s="39"/>
      <c r="AO266" s="98"/>
      <c r="AP266" s="37"/>
      <c r="AQ266" s="42"/>
      <c r="AR266" s="69"/>
      <c r="AS266" s="69"/>
      <c r="AT266" s="69"/>
      <c r="AU266" s="69"/>
      <c r="AW266" s="39"/>
      <c r="AX266" s="98"/>
      <c r="AY266" s="37"/>
      <c r="AZ266" s="10"/>
      <c r="BA266" s="69"/>
      <c r="BB266" s="69"/>
      <c r="BC266" s="69"/>
      <c r="BD266" s="69"/>
      <c r="BF266" s="39"/>
      <c r="BG266" s="98"/>
      <c r="BH266" s="37"/>
      <c r="BI266" s="42"/>
      <c r="BJ266" s="69"/>
      <c r="BK266" s="69"/>
      <c r="BL266" s="69"/>
      <c r="BM266" s="69"/>
      <c r="BN266" s="98"/>
      <c r="BO266" s="98"/>
      <c r="BQ266" s="39"/>
      <c r="BR266" s="98"/>
      <c r="BS266" s="37"/>
      <c r="BT266" s="42"/>
      <c r="BU266" s="69"/>
      <c r="BV266" s="69"/>
      <c r="BW266" s="69"/>
      <c r="BX266" s="69"/>
      <c r="BY266" s="98"/>
      <c r="BZ266" s="98"/>
      <c r="CB266" s="98"/>
      <c r="CF266" s="39"/>
      <c r="CG266" s="98"/>
      <c r="CH266" s="10"/>
      <c r="CI266" s="10"/>
      <c r="CJ266" s="10"/>
      <c r="CK266" s="69"/>
      <c r="CL266" s="69"/>
      <c r="CM266" s="69"/>
      <c r="CO266" s="39"/>
      <c r="CP266" s="98"/>
      <c r="CQ266" s="10"/>
      <c r="CR266" s="10"/>
      <c r="CS266" s="10"/>
      <c r="CT266" s="69"/>
      <c r="CU266" s="69"/>
      <c r="CV266" s="69"/>
    </row>
    <row r="267" spans="1:100" s="45" customFormat="1" ht="15" x14ac:dyDescent="0.15">
      <c r="A267" s="39"/>
      <c r="B267" s="98"/>
      <c r="C267" s="37"/>
      <c r="D267" s="42"/>
      <c r="E267" s="69"/>
      <c r="F267" s="69"/>
      <c r="G267" s="69"/>
      <c r="H267" s="69"/>
      <c r="J267" s="39"/>
      <c r="K267" s="98"/>
      <c r="L267" s="37"/>
      <c r="M267" s="42"/>
      <c r="N267" s="69"/>
      <c r="O267" s="69"/>
      <c r="P267" s="69"/>
      <c r="Q267" s="69"/>
      <c r="S267" s="39"/>
      <c r="T267" s="39"/>
      <c r="U267" s="37"/>
      <c r="V267" s="42"/>
      <c r="W267" s="69"/>
      <c r="X267" s="69"/>
      <c r="Y267" s="69"/>
      <c r="Z267" s="69"/>
      <c r="AD267" s="39"/>
      <c r="AE267" s="98"/>
      <c r="AF267" s="37"/>
      <c r="AG267" s="10"/>
      <c r="AH267" s="69"/>
      <c r="AI267" s="69"/>
      <c r="AJ267" s="69"/>
      <c r="AK267" s="69"/>
      <c r="AN267" s="39"/>
      <c r="AO267" s="98"/>
      <c r="AP267" s="37"/>
      <c r="AQ267" s="42"/>
      <c r="AR267" s="69"/>
      <c r="AS267" s="69"/>
      <c r="AT267" s="69"/>
      <c r="AU267" s="69"/>
      <c r="AW267" s="39"/>
      <c r="AX267" s="98"/>
      <c r="AY267" s="37"/>
      <c r="AZ267" s="10"/>
      <c r="BA267" s="69"/>
      <c r="BB267" s="69"/>
      <c r="BC267" s="69"/>
      <c r="BD267" s="69"/>
      <c r="BF267" s="39"/>
      <c r="BG267" s="98"/>
      <c r="BH267" s="37"/>
      <c r="BI267" s="42"/>
      <c r="BJ267" s="69"/>
      <c r="BK267" s="69"/>
      <c r="BL267" s="69"/>
      <c r="BM267" s="69"/>
      <c r="BN267" s="98"/>
      <c r="BO267" s="98"/>
      <c r="BQ267" s="39"/>
      <c r="BR267" s="98"/>
      <c r="BS267" s="37"/>
      <c r="BT267" s="42"/>
      <c r="BU267" s="69"/>
      <c r="BV267" s="69"/>
      <c r="BW267" s="69"/>
      <c r="BX267" s="69"/>
      <c r="BY267" s="98"/>
      <c r="BZ267" s="98"/>
      <c r="CB267" s="98"/>
      <c r="CF267" s="39"/>
      <c r="CG267" s="98"/>
      <c r="CH267" s="10"/>
      <c r="CI267" s="10"/>
      <c r="CJ267" s="10"/>
      <c r="CK267" s="69"/>
      <c r="CL267" s="69"/>
      <c r="CM267" s="69"/>
      <c r="CO267" s="39"/>
      <c r="CP267" s="98"/>
      <c r="CQ267" s="10"/>
      <c r="CR267" s="10"/>
      <c r="CS267" s="10"/>
      <c r="CT267" s="69"/>
      <c r="CU267" s="69"/>
      <c r="CV267" s="69"/>
    </row>
    <row r="268" spans="1:100" s="45" customFormat="1" ht="15" x14ac:dyDescent="0.15">
      <c r="A268" s="39"/>
      <c r="B268" s="98"/>
      <c r="C268" s="37"/>
      <c r="D268" s="42"/>
      <c r="E268" s="69"/>
      <c r="F268" s="69"/>
      <c r="G268" s="69"/>
      <c r="H268" s="69"/>
      <c r="J268" s="39"/>
      <c r="K268" s="98"/>
      <c r="L268" s="37"/>
      <c r="M268" s="42"/>
      <c r="N268" s="69"/>
      <c r="O268" s="69"/>
      <c r="P268" s="69"/>
      <c r="Q268" s="69"/>
      <c r="S268" s="39"/>
      <c r="T268" s="39"/>
      <c r="U268" s="37"/>
      <c r="V268" s="42"/>
      <c r="W268" s="69"/>
      <c r="X268" s="69"/>
      <c r="Y268" s="69"/>
      <c r="Z268" s="69"/>
      <c r="AD268" s="39"/>
      <c r="AE268" s="98"/>
      <c r="AF268" s="37"/>
      <c r="AG268" s="10"/>
      <c r="AH268" s="69"/>
      <c r="AI268" s="69"/>
      <c r="AJ268" s="69"/>
      <c r="AK268" s="69"/>
      <c r="AN268" s="39"/>
      <c r="AO268" s="98"/>
      <c r="AP268" s="37"/>
      <c r="AQ268" s="42"/>
      <c r="AR268" s="69"/>
      <c r="AS268" s="69"/>
      <c r="AT268" s="69"/>
      <c r="AU268" s="69"/>
      <c r="AW268" s="39"/>
      <c r="AX268" s="98"/>
      <c r="AY268" s="37"/>
      <c r="AZ268" s="10"/>
      <c r="BA268" s="69"/>
      <c r="BB268" s="69"/>
      <c r="BC268" s="69"/>
      <c r="BD268" s="69"/>
      <c r="BF268" s="39"/>
      <c r="BG268" s="98"/>
      <c r="BH268" s="37"/>
      <c r="BI268" s="42"/>
      <c r="BJ268" s="69"/>
      <c r="BK268" s="69"/>
      <c r="BL268" s="69"/>
      <c r="BM268" s="69"/>
      <c r="BN268" s="98"/>
      <c r="BO268" s="98"/>
      <c r="BQ268" s="39"/>
      <c r="BR268" s="98"/>
      <c r="BS268" s="37"/>
      <c r="BT268" s="42"/>
      <c r="BU268" s="69"/>
      <c r="BV268" s="69"/>
      <c r="BW268" s="69"/>
      <c r="BX268" s="69"/>
      <c r="BY268" s="98"/>
      <c r="BZ268" s="98"/>
      <c r="CB268" s="98"/>
      <c r="CF268" s="39"/>
      <c r="CG268" s="98"/>
      <c r="CH268" s="10"/>
      <c r="CI268" s="10"/>
      <c r="CJ268" s="10"/>
      <c r="CK268" s="69"/>
      <c r="CL268" s="69"/>
      <c r="CM268" s="69"/>
      <c r="CO268" s="39"/>
      <c r="CP268" s="98"/>
      <c r="CQ268" s="10"/>
      <c r="CR268" s="10"/>
      <c r="CS268" s="10"/>
      <c r="CT268" s="69"/>
      <c r="CU268" s="69"/>
      <c r="CV268" s="69"/>
    </row>
    <row r="269" spans="1:100" s="45" customFormat="1" ht="15" x14ac:dyDescent="0.15">
      <c r="A269" s="39"/>
      <c r="B269" s="98"/>
      <c r="C269" s="37"/>
      <c r="D269" s="42"/>
      <c r="E269" s="69"/>
      <c r="F269" s="69"/>
      <c r="G269" s="69"/>
      <c r="H269" s="69"/>
      <c r="J269" s="39"/>
      <c r="K269" s="98"/>
      <c r="L269" s="37"/>
      <c r="M269" s="42"/>
      <c r="N269" s="69"/>
      <c r="O269" s="69"/>
      <c r="P269" s="69"/>
      <c r="Q269" s="69"/>
      <c r="S269" s="39"/>
      <c r="T269" s="39"/>
      <c r="U269" s="37"/>
      <c r="V269" s="42"/>
      <c r="W269" s="69"/>
      <c r="X269" s="69"/>
      <c r="Y269" s="69"/>
      <c r="Z269" s="69"/>
      <c r="AD269" s="39"/>
      <c r="AE269" s="98"/>
      <c r="AF269" s="37"/>
      <c r="AG269" s="10"/>
      <c r="AH269" s="69"/>
      <c r="AI269" s="69"/>
      <c r="AJ269" s="69"/>
      <c r="AK269" s="69"/>
      <c r="AN269" s="39"/>
      <c r="AO269" s="98"/>
      <c r="AP269" s="37"/>
      <c r="AQ269" s="42"/>
      <c r="AR269" s="69"/>
      <c r="AS269" s="69"/>
      <c r="AT269" s="69"/>
      <c r="AU269" s="69"/>
      <c r="AW269" s="39"/>
      <c r="AX269" s="98"/>
      <c r="AY269" s="37"/>
      <c r="AZ269" s="10"/>
      <c r="BA269" s="69"/>
      <c r="BB269" s="69"/>
      <c r="BC269" s="69"/>
      <c r="BD269" s="69"/>
      <c r="BF269" s="39"/>
      <c r="BG269" s="98"/>
      <c r="BH269" s="37"/>
      <c r="BI269" s="42"/>
      <c r="BJ269" s="69"/>
      <c r="BK269" s="69"/>
      <c r="BL269" s="69"/>
      <c r="BM269" s="69"/>
      <c r="BN269" s="98"/>
      <c r="BO269" s="98"/>
      <c r="BQ269" s="39"/>
      <c r="BR269" s="98"/>
      <c r="BS269" s="37"/>
      <c r="BT269" s="42"/>
      <c r="BU269" s="69"/>
      <c r="BV269" s="69"/>
      <c r="BW269" s="69"/>
      <c r="BX269" s="69"/>
      <c r="BY269" s="98"/>
      <c r="BZ269" s="98"/>
      <c r="CB269" s="98"/>
      <c r="CF269" s="39"/>
      <c r="CG269" s="98"/>
      <c r="CH269" s="10"/>
      <c r="CI269" s="10"/>
      <c r="CJ269" s="10"/>
      <c r="CK269" s="69"/>
      <c r="CL269" s="69"/>
      <c r="CM269" s="69"/>
      <c r="CO269" s="39"/>
      <c r="CP269" s="98"/>
      <c r="CQ269" s="10"/>
      <c r="CR269" s="10"/>
      <c r="CS269" s="10"/>
      <c r="CT269" s="69"/>
      <c r="CU269" s="69"/>
      <c r="CV269" s="69"/>
    </row>
    <row r="270" spans="1:100" s="45" customFormat="1" ht="15" x14ac:dyDescent="0.15">
      <c r="A270" s="39"/>
      <c r="B270" s="98"/>
      <c r="C270" s="37"/>
      <c r="D270" s="42"/>
      <c r="E270" s="69"/>
      <c r="F270" s="69"/>
      <c r="G270" s="69"/>
      <c r="H270" s="69"/>
      <c r="J270" s="39"/>
      <c r="K270" s="98"/>
      <c r="L270" s="37"/>
      <c r="M270" s="42"/>
      <c r="N270" s="69"/>
      <c r="O270" s="69"/>
      <c r="P270" s="69"/>
      <c r="Q270" s="69"/>
      <c r="S270" s="39"/>
      <c r="T270" s="39"/>
      <c r="U270" s="37"/>
      <c r="V270" s="42"/>
      <c r="W270" s="69"/>
      <c r="X270" s="69"/>
      <c r="Y270" s="69"/>
      <c r="Z270" s="69"/>
      <c r="AD270" s="39"/>
      <c r="AE270" s="98"/>
      <c r="AF270" s="37"/>
      <c r="AG270" s="10"/>
      <c r="AH270" s="69"/>
      <c r="AI270" s="69"/>
      <c r="AJ270" s="69"/>
      <c r="AK270" s="69"/>
      <c r="AN270" s="39"/>
      <c r="AO270" s="98"/>
      <c r="AP270" s="37"/>
      <c r="AQ270" s="42"/>
      <c r="AR270" s="69"/>
      <c r="AS270" s="69"/>
      <c r="AT270" s="69"/>
      <c r="AU270" s="69"/>
      <c r="AW270" s="39"/>
      <c r="AX270" s="98"/>
      <c r="AY270" s="37"/>
      <c r="AZ270" s="10"/>
      <c r="BA270" s="69"/>
      <c r="BB270" s="69"/>
      <c r="BC270" s="69"/>
      <c r="BD270" s="69"/>
      <c r="BF270" s="39"/>
      <c r="BG270" s="98"/>
      <c r="BH270" s="37"/>
      <c r="BI270" s="42"/>
      <c r="BJ270" s="69"/>
      <c r="BK270" s="69"/>
      <c r="BL270" s="69"/>
      <c r="BM270" s="69"/>
      <c r="BN270" s="98"/>
      <c r="BO270" s="98"/>
      <c r="BQ270" s="39"/>
      <c r="BR270" s="98"/>
      <c r="BS270" s="37"/>
      <c r="BT270" s="42"/>
      <c r="BU270" s="69"/>
      <c r="BV270" s="69"/>
      <c r="BW270" s="69"/>
      <c r="BX270" s="69"/>
      <c r="BY270" s="98"/>
      <c r="BZ270" s="98"/>
      <c r="CB270" s="98"/>
      <c r="CF270" s="39"/>
      <c r="CG270" s="98"/>
      <c r="CH270" s="10"/>
      <c r="CI270" s="10"/>
      <c r="CJ270" s="10"/>
      <c r="CK270" s="69"/>
      <c r="CL270" s="69"/>
      <c r="CM270" s="69"/>
      <c r="CO270" s="39"/>
      <c r="CP270" s="98"/>
      <c r="CQ270" s="10"/>
      <c r="CR270" s="10"/>
      <c r="CS270" s="10"/>
      <c r="CT270" s="69"/>
      <c r="CU270" s="69"/>
      <c r="CV270" s="69"/>
    </row>
    <row r="271" spans="1:100" s="45" customFormat="1" ht="15" x14ac:dyDescent="0.15">
      <c r="A271" s="39"/>
      <c r="B271" s="98"/>
      <c r="C271" s="37"/>
      <c r="D271" s="42"/>
      <c r="E271" s="69"/>
      <c r="F271" s="69"/>
      <c r="G271" s="69"/>
      <c r="H271" s="69"/>
      <c r="J271" s="39"/>
      <c r="K271" s="98"/>
      <c r="L271" s="37"/>
      <c r="M271" s="42"/>
      <c r="N271" s="69"/>
      <c r="O271" s="69"/>
      <c r="P271" s="69"/>
      <c r="Q271" s="69"/>
      <c r="S271" s="39"/>
      <c r="T271" s="39"/>
      <c r="U271" s="37"/>
      <c r="V271" s="42"/>
      <c r="W271" s="69"/>
      <c r="X271" s="69"/>
      <c r="Y271" s="69"/>
      <c r="Z271" s="69"/>
      <c r="AD271" s="39"/>
      <c r="AE271" s="98"/>
      <c r="AF271" s="37"/>
      <c r="AG271" s="10"/>
      <c r="AH271" s="69"/>
      <c r="AI271" s="69"/>
      <c r="AJ271" s="69"/>
      <c r="AK271" s="69"/>
      <c r="AN271" s="39"/>
      <c r="AO271" s="98"/>
      <c r="AP271" s="37"/>
      <c r="AQ271" s="42"/>
      <c r="AR271" s="69"/>
      <c r="AS271" s="69"/>
      <c r="AT271" s="69"/>
      <c r="AU271" s="69"/>
      <c r="AW271" s="39"/>
      <c r="AX271" s="98"/>
      <c r="AY271" s="37"/>
      <c r="AZ271" s="10"/>
      <c r="BA271" s="69"/>
      <c r="BB271" s="69"/>
      <c r="BC271" s="69"/>
      <c r="BD271" s="69"/>
      <c r="BF271" s="39"/>
      <c r="BG271" s="98"/>
      <c r="BH271" s="37"/>
      <c r="BI271" s="42"/>
      <c r="BJ271" s="69"/>
      <c r="BK271" s="69"/>
      <c r="BL271" s="69"/>
      <c r="BM271" s="69"/>
      <c r="BN271" s="98"/>
      <c r="BO271" s="98"/>
      <c r="BQ271" s="39"/>
      <c r="BR271" s="98"/>
      <c r="BS271" s="37"/>
      <c r="BT271" s="42"/>
      <c r="BU271" s="69"/>
      <c r="BV271" s="69"/>
      <c r="BW271" s="69"/>
      <c r="BX271" s="69"/>
      <c r="BY271" s="98"/>
      <c r="BZ271" s="98"/>
      <c r="CB271" s="98"/>
      <c r="CF271" s="39"/>
      <c r="CG271" s="98"/>
      <c r="CH271" s="10"/>
      <c r="CI271" s="10"/>
      <c r="CJ271" s="10"/>
      <c r="CK271" s="69"/>
      <c r="CL271" s="69"/>
      <c r="CM271" s="69"/>
      <c r="CO271" s="39"/>
      <c r="CP271" s="98"/>
      <c r="CQ271" s="10"/>
      <c r="CR271" s="10"/>
      <c r="CS271" s="10"/>
      <c r="CT271" s="69"/>
      <c r="CU271" s="69"/>
      <c r="CV271" s="69"/>
    </row>
    <row r="272" spans="1:100" s="45" customFormat="1" ht="15" x14ac:dyDescent="0.15">
      <c r="A272" s="39"/>
      <c r="B272" s="98"/>
      <c r="C272" s="37"/>
      <c r="D272" s="42"/>
      <c r="E272" s="69"/>
      <c r="F272" s="69"/>
      <c r="G272" s="69"/>
      <c r="H272" s="69"/>
      <c r="J272" s="39"/>
      <c r="K272" s="98"/>
      <c r="L272" s="37"/>
      <c r="M272" s="42"/>
      <c r="N272" s="69"/>
      <c r="O272" s="69"/>
      <c r="P272" s="69"/>
      <c r="Q272" s="69"/>
      <c r="S272" s="39"/>
      <c r="T272" s="39"/>
      <c r="U272" s="37"/>
      <c r="V272" s="42"/>
      <c r="W272" s="69"/>
      <c r="X272" s="69"/>
      <c r="Y272" s="69"/>
      <c r="Z272" s="69"/>
      <c r="AD272" s="39"/>
      <c r="AE272" s="98"/>
      <c r="AF272" s="37"/>
      <c r="AG272" s="10"/>
      <c r="AH272" s="69"/>
      <c r="AI272" s="69"/>
      <c r="AJ272" s="69"/>
      <c r="AK272" s="69"/>
      <c r="AN272" s="39"/>
      <c r="AO272" s="98"/>
      <c r="AP272" s="37"/>
      <c r="AQ272" s="42"/>
      <c r="AR272" s="69"/>
      <c r="AS272" s="69"/>
      <c r="AT272" s="69"/>
      <c r="AU272" s="69"/>
      <c r="AW272" s="39"/>
      <c r="AX272" s="98"/>
      <c r="AY272" s="37"/>
      <c r="AZ272" s="10"/>
      <c r="BA272" s="69"/>
      <c r="BB272" s="69"/>
      <c r="BC272" s="69"/>
      <c r="BD272" s="69"/>
      <c r="BF272" s="39"/>
      <c r="BG272" s="98"/>
      <c r="BH272" s="37"/>
      <c r="BI272" s="42"/>
      <c r="BJ272" s="69"/>
      <c r="BK272" s="69"/>
      <c r="BL272" s="69"/>
      <c r="BM272" s="69"/>
      <c r="BN272" s="98"/>
      <c r="BO272" s="98"/>
      <c r="BQ272" s="39"/>
      <c r="BR272" s="98"/>
      <c r="BS272" s="37"/>
      <c r="BT272" s="42"/>
      <c r="BU272" s="69"/>
      <c r="BV272" s="69"/>
      <c r="BW272" s="69"/>
      <c r="BX272" s="69"/>
      <c r="BY272" s="98"/>
      <c r="BZ272" s="98"/>
      <c r="CB272" s="98"/>
      <c r="CF272" s="39"/>
      <c r="CG272" s="98"/>
      <c r="CH272" s="10"/>
      <c r="CI272" s="10"/>
      <c r="CJ272" s="10"/>
      <c r="CK272" s="69"/>
      <c r="CL272" s="69"/>
      <c r="CM272" s="69"/>
      <c r="CO272" s="39"/>
      <c r="CP272" s="98"/>
      <c r="CQ272" s="10"/>
      <c r="CR272" s="10"/>
      <c r="CS272" s="10"/>
      <c r="CT272" s="69"/>
      <c r="CU272" s="69"/>
      <c r="CV272" s="69"/>
    </row>
    <row r="273" spans="1:100" s="45" customFormat="1" ht="15" x14ac:dyDescent="0.15">
      <c r="A273" s="39"/>
      <c r="B273" s="98"/>
      <c r="C273" s="37"/>
      <c r="D273" s="42"/>
      <c r="E273" s="69"/>
      <c r="F273" s="69"/>
      <c r="G273" s="69"/>
      <c r="H273" s="69"/>
      <c r="J273" s="39"/>
      <c r="K273" s="98"/>
      <c r="L273" s="37"/>
      <c r="M273" s="42"/>
      <c r="N273" s="69"/>
      <c r="O273" s="69"/>
      <c r="P273" s="69"/>
      <c r="Q273" s="69"/>
      <c r="S273" s="39"/>
      <c r="T273" s="39"/>
      <c r="U273" s="37"/>
      <c r="V273" s="42"/>
      <c r="W273" s="69"/>
      <c r="X273" s="69"/>
      <c r="Y273" s="69"/>
      <c r="Z273" s="69"/>
      <c r="AD273" s="39"/>
      <c r="AE273" s="98"/>
      <c r="AF273" s="37"/>
      <c r="AG273" s="10"/>
      <c r="AH273" s="69"/>
      <c r="AI273" s="69"/>
      <c r="AJ273" s="69"/>
      <c r="AK273" s="69"/>
      <c r="AN273" s="39"/>
      <c r="AO273" s="98"/>
      <c r="AP273" s="37"/>
      <c r="AQ273" s="42"/>
      <c r="AR273" s="69"/>
      <c r="AS273" s="69"/>
      <c r="AT273" s="69"/>
      <c r="AU273" s="69"/>
      <c r="AW273" s="39"/>
      <c r="AX273" s="98"/>
      <c r="AY273" s="37"/>
      <c r="AZ273" s="10"/>
      <c r="BA273" s="69"/>
      <c r="BB273" s="69"/>
      <c r="BC273" s="69"/>
      <c r="BD273" s="69"/>
      <c r="BF273" s="39"/>
      <c r="BG273" s="98"/>
      <c r="BH273" s="37"/>
      <c r="BI273" s="42"/>
      <c r="BJ273" s="69"/>
      <c r="BK273" s="69"/>
      <c r="BL273" s="69"/>
      <c r="BM273" s="69"/>
      <c r="BN273" s="98"/>
      <c r="BO273" s="98"/>
      <c r="BQ273" s="39"/>
      <c r="BR273" s="98"/>
      <c r="BS273" s="37"/>
      <c r="BT273" s="42"/>
      <c r="BU273" s="69"/>
      <c r="BV273" s="69"/>
      <c r="BW273" s="69"/>
      <c r="BX273" s="69"/>
      <c r="BY273" s="98"/>
      <c r="BZ273" s="98"/>
      <c r="CB273" s="98"/>
      <c r="CF273" s="39"/>
      <c r="CG273" s="98"/>
      <c r="CH273" s="10"/>
      <c r="CI273" s="10"/>
      <c r="CJ273" s="10"/>
      <c r="CK273" s="69"/>
      <c r="CL273" s="69"/>
      <c r="CM273" s="69"/>
      <c r="CO273" s="39"/>
      <c r="CP273" s="98"/>
      <c r="CQ273" s="10"/>
      <c r="CR273" s="10"/>
      <c r="CS273" s="10"/>
      <c r="CT273" s="69"/>
      <c r="CU273" s="69"/>
      <c r="CV273" s="69"/>
    </row>
    <row r="274" spans="1:100" s="45" customFormat="1" ht="15" x14ac:dyDescent="0.15">
      <c r="A274" s="39"/>
      <c r="B274" s="98"/>
      <c r="C274" s="37"/>
      <c r="D274" s="42"/>
      <c r="E274" s="69"/>
      <c r="F274" s="69"/>
      <c r="G274" s="69"/>
      <c r="H274" s="69"/>
      <c r="J274" s="39"/>
      <c r="K274" s="98"/>
      <c r="L274" s="37"/>
      <c r="M274" s="42"/>
      <c r="N274" s="69"/>
      <c r="O274" s="69"/>
      <c r="P274" s="69"/>
      <c r="Q274" s="69"/>
      <c r="S274" s="39"/>
      <c r="T274" s="39"/>
      <c r="U274" s="37"/>
      <c r="V274" s="42"/>
      <c r="W274" s="69"/>
      <c r="X274" s="69"/>
      <c r="Y274" s="69"/>
      <c r="Z274" s="69"/>
      <c r="AD274" s="39"/>
      <c r="AE274" s="98"/>
      <c r="AF274" s="37"/>
      <c r="AG274" s="10"/>
      <c r="AH274" s="69"/>
      <c r="AI274" s="69"/>
      <c r="AJ274" s="69"/>
      <c r="AK274" s="69"/>
      <c r="AN274" s="39"/>
      <c r="AO274" s="98"/>
      <c r="AP274" s="37"/>
      <c r="AQ274" s="42"/>
      <c r="AR274" s="69"/>
      <c r="AS274" s="69"/>
      <c r="AT274" s="69"/>
      <c r="AU274" s="69"/>
      <c r="AW274" s="39"/>
      <c r="AX274" s="98"/>
      <c r="AY274" s="37"/>
      <c r="AZ274" s="10"/>
      <c r="BA274" s="69"/>
      <c r="BB274" s="69"/>
      <c r="BC274" s="69"/>
      <c r="BD274" s="69"/>
      <c r="BF274" s="39"/>
      <c r="BG274" s="98"/>
      <c r="BH274" s="37"/>
      <c r="BI274" s="42"/>
      <c r="BJ274" s="69"/>
      <c r="BK274" s="69"/>
      <c r="BL274" s="69"/>
      <c r="BM274" s="69"/>
      <c r="BN274" s="98"/>
      <c r="BO274" s="98"/>
      <c r="BQ274" s="39"/>
      <c r="BR274" s="98"/>
      <c r="BS274" s="37"/>
      <c r="BT274" s="42"/>
      <c r="BU274" s="69"/>
      <c r="BV274" s="69"/>
      <c r="BW274" s="69"/>
      <c r="BX274" s="69"/>
      <c r="BY274" s="98"/>
      <c r="BZ274" s="98"/>
      <c r="CB274" s="98"/>
      <c r="CF274" s="39"/>
      <c r="CG274" s="98"/>
      <c r="CH274" s="10"/>
      <c r="CI274" s="10"/>
      <c r="CJ274" s="10"/>
      <c r="CK274" s="69"/>
      <c r="CL274" s="69"/>
      <c r="CM274" s="69"/>
      <c r="CO274" s="39"/>
      <c r="CP274" s="98"/>
      <c r="CQ274" s="10"/>
      <c r="CR274" s="10"/>
      <c r="CS274" s="10"/>
      <c r="CT274" s="69"/>
      <c r="CU274" s="69"/>
      <c r="CV274" s="69"/>
    </row>
    <row r="275" spans="1:100" s="45" customFormat="1" ht="15" x14ac:dyDescent="0.15">
      <c r="A275" s="39"/>
      <c r="B275" s="98"/>
      <c r="C275" s="37"/>
      <c r="D275" s="42"/>
      <c r="E275" s="69"/>
      <c r="F275" s="69"/>
      <c r="G275" s="69"/>
      <c r="H275" s="69"/>
      <c r="J275" s="39"/>
      <c r="K275" s="98"/>
      <c r="L275" s="37"/>
      <c r="M275" s="42"/>
      <c r="N275" s="69"/>
      <c r="O275" s="69"/>
      <c r="P275" s="69"/>
      <c r="Q275" s="69"/>
      <c r="S275" s="39"/>
      <c r="T275" s="39"/>
      <c r="U275" s="37"/>
      <c r="V275" s="42"/>
      <c r="W275" s="69"/>
      <c r="X275" s="69"/>
      <c r="Y275" s="69"/>
      <c r="Z275" s="69"/>
      <c r="AD275" s="39"/>
      <c r="AE275" s="98"/>
      <c r="AF275" s="37"/>
      <c r="AG275" s="10"/>
      <c r="AH275" s="69"/>
      <c r="AI275" s="69"/>
      <c r="AJ275" s="69"/>
      <c r="AK275" s="69"/>
      <c r="AN275" s="39"/>
      <c r="AO275" s="98"/>
      <c r="AP275" s="37"/>
      <c r="AQ275" s="42"/>
      <c r="AR275" s="69"/>
      <c r="AS275" s="69"/>
      <c r="AT275" s="69"/>
      <c r="AU275" s="69"/>
      <c r="AW275" s="39"/>
      <c r="AX275" s="98"/>
      <c r="AY275" s="37"/>
      <c r="AZ275" s="10"/>
      <c r="BA275" s="69"/>
      <c r="BB275" s="69"/>
      <c r="BC275" s="69"/>
      <c r="BD275" s="69"/>
      <c r="BF275" s="39"/>
      <c r="BG275" s="98"/>
      <c r="BH275" s="37"/>
      <c r="BI275" s="42"/>
      <c r="BJ275" s="69"/>
      <c r="BK275" s="69"/>
      <c r="BL275" s="69"/>
      <c r="BM275" s="69"/>
      <c r="BN275" s="98"/>
      <c r="BO275" s="98"/>
      <c r="BQ275" s="39"/>
      <c r="BR275" s="98"/>
      <c r="BS275" s="37"/>
      <c r="BT275" s="42"/>
      <c r="BU275" s="69"/>
      <c r="BV275" s="69"/>
      <c r="BW275" s="69"/>
      <c r="BX275" s="69"/>
      <c r="BY275" s="98"/>
      <c r="BZ275" s="98"/>
      <c r="CB275" s="98"/>
      <c r="CF275" s="39"/>
      <c r="CG275" s="98"/>
      <c r="CH275" s="10"/>
      <c r="CI275" s="10"/>
      <c r="CJ275" s="10"/>
      <c r="CK275" s="69"/>
      <c r="CL275" s="69"/>
      <c r="CM275" s="69"/>
      <c r="CO275" s="39"/>
      <c r="CP275" s="98"/>
      <c r="CQ275" s="10"/>
      <c r="CR275" s="10"/>
      <c r="CS275" s="10"/>
      <c r="CT275" s="69"/>
      <c r="CU275" s="69"/>
      <c r="CV275" s="69"/>
    </row>
    <row r="276" spans="1:100" s="45" customFormat="1" ht="15" x14ac:dyDescent="0.15">
      <c r="A276" s="39"/>
      <c r="B276" s="98"/>
      <c r="C276" s="37"/>
      <c r="D276" s="42"/>
      <c r="E276" s="69"/>
      <c r="F276" s="69"/>
      <c r="G276" s="69"/>
      <c r="H276" s="69"/>
      <c r="J276" s="39"/>
      <c r="K276" s="98"/>
      <c r="L276" s="37"/>
      <c r="M276" s="42"/>
      <c r="N276" s="69"/>
      <c r="O276" s="69"/>
      <c r="P276" s="69"/>
      <c r="Q276" s="69"/>
      <c r="S276" s="39"/>
      <c r="T276" s="39"/>
      <c r="U276" s="37"/>
      <c r="V276" s="42"/>
      <c r="W276" s="69"/>
      <c r="X276" s="69"/>
      <c r="Y276" s="69"/>
      <c r="Z276" s="69"/>
      <c r="AD276" s="39"/>
      <c r="AE276" s="98"/>
      <c r="AF276" s="37"/>
      <c r="AG276" s="10"/>
      <c r="AH276" s="69"/>
      <c r="AI276" s="69"/>
      <c r="AJ276" s="69"/>
      <c r="AK276" s="69"/>
      <c r="AN276" s="39"/>
      <c r="AO276" s="98"/>
      <c r="AP276" s="37"/>
      <c r="AQ276" s="42"/>
      <c r="AR276" s="69"/>
      <c r="AS276" s="69"/>
      <c r="AT276" s="69"/>
      <c r="AU276" s="69"/>
      <c r="AW276" s="39"/>
      <c r="AX276" s="98"/>
      <c r="AY276" s="37"/>
      <c r="AZ276" s="10"/>
      <c r="BA276" s="69"/>
      <c r="BB276" s="69"/>
      <c r="BC276" s="69"/>
      <c r="BD276" s="69"/>
      <c r="BF276" s="39"/>
      <c r="BG276" s="98"/>
      <c r="BH276" s="37"/>
      <c r="BI276" s="42"/>
      <c r="BJ276" s="69"/>
      <c r="BK276" s="69"/>
      <c r="BL276" s="69"/>
      <c r="BM276" s="69"/>
      <c r="BN276" s="98"/>
      <c r="BO276" s="98"/>
      <c r="BQ276" s="39"/>
      <c r="BR276" s="98"/>
      <c r="BS276" s="37"/>
      <c r="BT276" s="42"/>
      <c r="BU276" s="69"/>
      <c r="BV276" s="69"/>
      <c r="BW276" s="69"/>
      <c r="BX276" s="69"/>
      <c r="BY276" s="98"/>
      <c r="BZ276" s="98"/>
      <c r="CB276" s="98"/>
      <c r="CF276" s="39"/>
      <c r="CG276" s="98"/>
      <c r="CH276" s="10"/>
      <c r="CI276" s="10"/>
      <c r="CJ276" s="10"/>
      <c r="CK276" s="69"/>
      <c r="CL276" s="69"/>
      <c r="CM276" s="69"/>
      <c r="CO276" s="39"/>
      <c r="CP276" s="98"/>
      <c r="CQ276" s="10"/>
      <c r="CR276" s="10"/>
      <c r="CS276" s="10"/>
      <c r="CT276" s="69"/>
      <c r="CU276" s="69"/>
      <c r="CV276" s="69"/>
    </row>
    <row r="277" spans="1:100" s="45" customFormat="1" ht="15" x14ac:dyDescent="0.15">
      <c r="A277" s="39"/>
      <c r="B277" s="98"/>
      <c r="C277" s="37"/>
      <c r="D277" s="42"/>
      <c r="E277" s="69"/>
      <c r="F277" s="69"/>
      <c r="G277" s="69"/>
      <c r="H277" s="69"/>
      <c r="J277" s="39"/>
      <c r="K277" s="98"/>
      <c r="L277" s="37"/>
      <c r="M277" s="42"/>
      <c r="N277" s="69"/>
      <c r="O277" s="69"/>
      <c r="P277" s="69"/>
      <c r="Q277" s="69"/>
      <c r="S277" s="39"/>
      <c r="T277" s="39"/>
      <c r="U277" s="37"/>
      <c r="V277" s="42"/>
      <c r="W277" s="69"/>
      <c r="X277" s="69"/>
      <c r="Y277" s="69"/>
      <c r="Z277" s="69"/>
      <c r="AD277" s="39"/>
      <c r="AE277" s="98"/>
      <c r="AF277" s="37"/>
      <c r="AG277" s="10"/>
      <c r="AH277" s="69"/>
      <c r="AI277" s="69"/>
      <c r="AJ277" s="69"/>
      <c r="AK277" s="69"/>
      <c r="AN277" s="39"/>
      <c r="AO277" s="98"/>
      <c r="AP277" s="37"/>
      <c r="AQ277" s="42"/>
      <c r="AR277" s="69"/>
      <c r="AS277" s="69"/>
      <c r="AT277" s="69"/>
      <c r="AU277" s="69"/>
      <c r="AW277" s="39"/>
      <c r="AX277" s="98"/>
      <c r="AY277" s="37"/>
      <c r="AZ277" s="10"/>
      <c r="BA277" s="69"/>
      <c r="BB277" s="69"/>
      <c r="BC277" s="69"/>
      <c r="BD277" s="69"/>
      <c r="BF277" s="39"/>
      <c r="BG277" s="98"/>
      <c r="BH277" s="37"/>
      <c r="BI277" s="42"/>
      <c r="BJ277" s="69"/>
      <c r="BK277" s="69"/>
      <c r="BL277" s="69"/>
      <c r="BM277" s="69"/>
      <c r="BN277" s="98"/>
      <c r="BO277" s="98"/>
      <c r="BQ277" s="39"/>
      <c r="BR277" s="98"/>
      <c r="BS277" s="37"/>
      <c r="BT277" s="42"/>
      <c r="BU277" s="69"/>
      <c r="BV277" s="69"/>
      <c r="BW277" s="69"/>
      <c r="BX277" s="69"/>
      <c r="BY277" s="98"/>
      <c r="BZ277" s="98"/>
      <c r="CB277" s="98"/>
      <c r="CF277" s="39"/>
      <c r="CG277" s="98"/>
      <c r="CH277" s="10"/>
      <c r="CI277" s="10"/>
      <c r="CJ277" s="10"/>
      <c r="CK277" s="69"/>
      <c r="CL277" s="69"/>
      <c r="CM277" s="69"/>
      <c r="CO277" s="39"/>
      <c r="CP277" s="98"/>
      <c r="CQ277" s="10"/>
      <c r="CR277" s="10"/>
      <c r="CS277" s="10"/>
      <c r="CT277" s="69"/>
      <c r="CU277" s="69"/>
      <c r="CV277" s="69"/>
    </row>
    <row r="278" spans="1:100" s="45" customFormat="1" ht="15" x14ac:dyDescent="0.15">
      <c r="A278" s="39"/>
      <c r="B278" s="98"/>
      <c r="C278" s="37"/>
      <c r="D278" s="42"/>
      <c r="E278" s="69"/>
      <c r="F278" s="69"/>
      <c r="G278" s="69"/>
      <c r="H278" s="69"/>
      <c r="J278" s="39"/>
      <c r="K278" s="98"/>
      <c r="L278" s="37"/>
      <c r="M278" s="42"/>
      <c r="N278" s="69"/>
      <c r="O278" s="69"/>
      <c r="P278" s="69"/>
      <c r="Q278" s="69"/>
      <c r="S278" s="39"/>
      <c r="T278" s="39"/>
      <c r="U278" s="37"/>
      <c r="V278" s="42"/>
      <c r="W278" s="69"/>
      <c r="X278" s="69"/>
      <c r="Y278" s="69"/>
      <c r="Z278" s="69"/>
      <c r="AD278" s="39"/>
      <c r="AE278" s="98"/>
      <c r="AF278" s="37"/>
      <c r="AG278" s="10"/>
      <c r="AH278" s="69"/>
      <c r="AI278" s="69"/>
      <c r="AJ278" s="69"/>
      <c r="AK278" s="69"/>
      <c r="AN278" s="39"/>
      <c r="AO278" s="98"/>
      <c r="AP278" s="37"/>
      <c r="AQ278" s="42"/>
      <c r="AR278" s="69"/>
      <c r="AS278" s="69"/>
      <c r="AT278" s="69"/>
      <c r="AU278" s="69"/>
      <c r="AW278" s="39"/>
      <c r="AX278" s="98"/>
      <c r="AY278" s="37"/>
      <c r="AZ278" s="10"/>
      <c r="BA278" s="69"/>
      <c r="BB278" s="69"/>
      <c r="BC278" s="69"/>
      <c r="BD278" s="69"/>
      <c r="BF278" s="39"/>
      <c r="BG278" s="98"/>
      <c r="BH278" s="37"/>
      <c r="BI278" s="42"/>
      <c r="BJ278" s="69"/>
      <c r="BK278" s="69"/>
      <c r="BL278" s="69"/>
      <c r="BM278" s="69"/>
      <c r="BN278" s="98"/>
      <c r="BO278" s="98"/>
      <c r="BQ278" s="39"/>
      <c r="BR278" s="98"/>
      <c r="BS278" s="37"/>
      <c r="BT278" s="42"/>
      <c r="BU278" s="69"/>
      <c r="BV278" s="69"/>
      <c r="BW278" s="69"/>
      <c r="BX278" s="69"/>
      <c r="BY278" s="98"/>
      <c r="BZ278" s="98"/>
      <c r="CB278" s="98"/>
      <c r="CF278" s="39"/>
      <c r="CG278" s="98"/>
      <c r="CH278" s="10"/>
      <c r="CI278" s="10"/>
      <c r="CJ278" s="10"/>
      <c r="CK278" s="69"/>
      <c r="CL278" s="69"/>
      <c r="CM278" s="69"/>
      <c r="CO278" s="39"/>
      <c r="CP278" s="98"/>
      <c r="CQ278" s="10"/>
      <c r="CR278" s="10"/>
      <c r="CS278" s="10"/>
      <c r="CT278" s="69"/>
      <c r="CU278" s="69"/>
      <c r="CV278" s="69"/>
    </row>
    <row r="279" spans="1:100" s="45" customFormat="1" ht="15" x14ac:dyDescent="0.15">
      <c r="A279" s="39"/>
      <c r="B279" s="98"/>
      <c r="C279" s="37"/>
      <c r="D279" s="42"/>
      <c r="E279" s="69"/>
      <c r="F279" s="69"/>
      <c r="G279" s="69"/>
      <c r="H279" s="69"/>
      <c r="J279" s="39"/>
      <c r="K279" s="98"/>
      <c r="L279" s="37"/>
      <c r="M279" s="42"/>
      <c r="N279" s="69"/>
      <c r="O279" s="69"/>
      <c r="P279" s="69"/>
      <c r="Q279" s="69"/>
      <c r="S279" s="39"/>
      <c r="T279" s="39"/>
      <c r="U279" s="37"/>
      <c r="V279" s="42"/>
      <c r="W279" s="69"/>
      <c r="X279" s="69"/>
      <c r="Y279" s="69"/>
      <c r="Z279" s="69"/>
      <c r="AD279" s="39"/>
      <c r="AE279" s="98"/>
      <c r="AF279" s="37"/>
      <c r="AG279" s="10"/>
      <c r="AH279" s="69"/>
      <c r="AI279" s="69"/>
      <c r="AJ279" s="69"/>
      <c r="AK279" s="69"/>
      <c r="AN279" s="39"/>
      <c r="AO279" s="98"/>
      <c r="AP279" s="37"/>
      <c r="AQ279" s="42"/>
      <c r="AR279" s="69"/>
      <c r="AS279" s="69"/>
      <c r="AT279" s="69"/>
      <c r="AU279" s="69"/>
      <c r="AW279" s="39"/>
      <c r="AX279" s="98"/>
      <c r="AY279" s="37"/>
      <c r="AZ279" s="10"/>
      <c r="BA279" s="69"/>
      <c r="BB279" s="69"/>
      <c r="BC279" s="69"/>
      <c r="BD279" s="69"/>
      <c r="BF279" s="39"/>
      <c r="BG279" s="98"/>
      <c r="BH279" s="37"/>
      <c r="BI279" s="42"/>
      <c r="BJ279" s="69"/>
      <c r="BK279" s="69"/>
      <c r="BL279" s="69"/>
      <c r="BM279" s="69"/>
      <c r="BN279" s="98"/>
      <c r="BO279" s="98"/>
      <c r="BQ279" s="39"/>
      <c r="BR279" s="98"/>
      <c r="BS279" s="37"/>
      <c r="BT279" s="42"/>
      <c r="BU279" s="69"/>
      <c r="BV279" s="69"/>
      <c r="BW279" s="69"/>
      <c r="BX279" s="69"/>
      <c r="BY279" s="98"/>
      <c r="BZ279" s="98"/>
      <c r="CB279" s="98"/>
      <c r="CF279" s="39"/>
      <c r="CG279" s="98"/>
      <c r="CH279" s="10"/>
      <c r="CI279" s="10"/>
      <c r="CJ279" s="10"/>
      <c r="CK279" s="69"/>
      <c r="CL279" s="69"/>
      <c r="CM279" s="69"/>
      <c r="CO279" s="39"/>
      <c r="CP279" s="98"/>
      <c r="CQ279" s="10"/>
      <c r="CR279" s="10"/>
      <c r="CS279" s="10"/>
      <c r="CT279" s="69"/>
      <c r="CU279" s="69"/>
      <c r="CV279" s="69"/>
    </row>
    <row r="280" spans="1:100" s="45" customFormat="1" ht="15" x14ac:dyDescent="0.15">
      <c r="A280" s="39"/>
      <c r="B280" s="98"/>
      <c r="C280" s="37"/>
      <c r="D280" s="42"/>
      <c r="E280" s="69"/>
      <c r="F280" s="69"/>
      <c r="G280" s="69"/>
      <c r="H280" s="69"/>
      <c r="J280" s="39"/>
      <c r="K280" s="98"/>
      <c r="L280" s="37"/>
      <c r="M280" s="42"/>
      <c r="N280" s="69"/>
      <c r="O280" s="69"/>
      <c r="P280" s="69"/>
      <c r="Q280" s="69"/>
      <c r="S280" s="39"/>
      <c r="T280" s="39"/>
      <c r="U280" s="37"/>
      <c r="V280" s="42"/>
      <c r="W280" s="69"/>
      <c r="X280" s="69"/>
      <c r="Y280" s="69"/>
      <c r="Z280" s="69"/>
      <c r="AD280" s="39"/>
      <c r="AE280" s="98"/>
      <c r="AF280" s="37"/>
      <c r="AG280" s="10"/>
      <c r="AH280" s="69"/>
      <c r="AI280" s="69"/>
      <c r="AJ280" s="69"/>
      <c r="AK280" s="69"/>
      <c r="AN280" s="39"/>
      <c r="AO280" s="98"/>
      <c r="AP280" s="37"/>
      <c r="AQ280" s="42"/>
      <c r="AR280" s="69"/>
      <c r="AS280" s="69"/>
      <c r="AT280" s="69"/>
      <c r="AU280" s="69"/>
      <c r="AW280" s="39"/>
      <c r="AX280" s="98"/>
      <c r="AY280" s="37"/>
      <c r="AZ280" s="10"/>
      <c r="BA280" s="69"/>
      <c r="BB280" s="69"/>
      <c r="BC280" s="69"/>
      <c r="BD280" s="69"/>
      <c r="BF280" s="39"/>
      <c r="BG280" s="98"/>
      <c r="BH280" s="37"/>
      <c r="BI280" s="42"/>
      <c r="BJ280" s="69"/>
      <c r="BK280" s="69"/>
      <c r="BL280" s="69"/>
      <c r="BM280" s="69"/>
      <c r="BN280" s="98"/>
      <c r="BO280" s="98"/>
      <c r="BQ280" s="39"/>
      <c r="BR280" s="98"/>
      <c r="BS280" s="37"/>
      <c r="BT280" s="42"/>
      <c r="BU280" s="69"/>
      <c r="BV280" s="69"/>
      <c r="BW280" s="69"/>
      <c r="BX280" s="69"/>
      <c r="BY280" s="98"/>
      <c r="BZ280" s="98"/>
      <c r="CB280" s="98"/>
      <c r="CF280" s="39"/>
      <c r="CG280" s="98"/>
      <c r="CH280" s="10"/>
      <c r="CI280" s="10"/>
      <c r="CJ280" s="10"/>
      <c r="CK280" s="69"/>
      <c r="CL280" s="69"/>
      <c r="CM280" s="69"/>
      <c r="CO280" s="39"/>
      <c r="CP280" s="98"/>
      <c r="CQ280" s="10"/>
      <c r="CR280" s="10"/>
      <c r="CS280" s="10"/>
      <c r="CT280" s="69"/>
      <c r="CU280" s="69"/>
      <c r="CV280" s="69"/>
    </row>
    <row r="281" spans="1:100" s="45" customFormat="1" ht="15" x14ac:dyDescent="0.15">
      <c r="A281" s="39"/>
      <c r="B281" s="98"/>
      <c r="C281" s="37"/>
      <c r="D281" s="42"/>
      <c r="E281" s="69"/>
      <c r="F281" s="69"/>
      <c r="G281" s="69"/>
      <c r="H281" s="69"/>
      <c r="J281" s="39"/>
      <c r="K281" s="98"/>
      <c r="L281" s="37"/>
      <c r="M281" s="42"/>
      <c r="N281" s="69"/>
      <c r="O281" s="69"/>
      <c r="P281" s="69"/>
      <c r="Q281" s="69"/>
      <c r="S281" s="39"/>
      <c r="T281" s="39"/>
      <c r="U281" s="37"/>
      <c r="V281" s="42"/>
      <c r="W281" s="69"/>
      <c r="X281" s="69"/>
      <c r="Y281" s="69"/>
      <c r="Z281" s="69"/>
      <c r="AD281" s="39"/>
      <c r="AE281" s="98"/>
      <c r="AF281" s="37"/>
      <c r="AG281" s="10"/>
      <c r="AH281" s="69"/>
      <c r="AI281" s="69"/>
      <c r="AJ281" s="69"/>
      <c r="AK281" s="69"/>
      <c r="AN281" s="39"/>
      <c r="AO281" s="98"/>
      <c r="AP281" s="37"/>
      <c r="AQ281" s="42"/>
      <c r="AR281" s="69"/>
      <c r="AS281" s="69"/>
      <c r="AT281" s="69"/>
      <c r="AU281" s="69"/>
      <c r="AW281" s="39"/>
      <c r="AX281" s="98"/>
      <c r="AY281" s="37"/>
      <c r="AZ281" s="10"/>
      <c r="BA281" s="69"/>
      <c r="BB281" s="69"/>
      <c r="BC281" s="69"/>
      <c r="BD281" s="69"/>
      <c r="BF281" s="39"/>
      <c r="BG281" s="98"/>
      <c r="BH281" s="37"/>
      <c r="BI281" s="42"/>
      <c r="BJ281" s="69"/>
      <c r="BK281" s="69"/>
      <c r="BL281" s="69"/>
      <c r="BM281" s="69"/>
      <c r="BN281" s="98"/>
      <c r="BO281" s="98"/>
      <c r="BQ281" s="39"/>
      <c r="BR281" s="98"/>
      <c r="BS281" s="37"/>
      <c r="BT281" s="42"/>
      <c r="BU281" s="69"/>
      <c r="BV281" s="69"/>
      <c r="BW281" s="69"/>
      <c r="BX281" s="69"/>
      <c r="BY281" s="98"/>
      <c r="BZ281" s="98"/>
      <c r="CB281" s="98"/>
      <c r="CF281" s="39"/>
      <c r="CG281" s="98"/>
      <c r="CH281" s="10"/>
      <c r="CI281" s="10"/>
      <c r="CJ281" s="10"/>
      <c r="CK281" s="69"/>
      <c r="CL281" s="69"/>
      <c r="CM281" s="69"/>
      <c r="CO281" s="39"/>
      <c r="CP281" s="98"/>
      <c r="CQ281" s="10"/>
      <c r="CR281" s="10"/>
      <c r="CS281" s="10"/>
      <c r="CT281" s="69"/>
      <c r="CU281" s="69"/>
      <c r="CV281" s="69"/>
    </row>
    <row r="282" spans="1:100" s="45" customFormat="1" ht="15" x14ac:dyDescent="0.15">
      <c r="A282" s="39"/>
      <c r="B282" s="98"/>
      <c r="C282" s="37"/>
      <c r="D282" s="42"/>
      <c r="E282" s="69"/>
      <c r="F282" s="69"/>
      <c r="G282" s="69"/>
      <c r="H282" s="69"/>
      <c r="J282" s="39"/>
      <c r="K282" s="98"/>
      <c r="L282" s="37"/>
      <c r="M282" s="42"/>
      <c r="N282" s="69"/>
      <c r="O282" s="69"/>
      <c r="P282" s="69"/>
      <c r="Q282" s="69"/>
      <c r="S282" s="39"/>
      <c r="T282" s="39"/>
      <c r="U282" s="37"/>
      <c r="V282" s="42"/>
      <c r="W282" s="69"/>
      <c r="X282" s="69"/>
      <c r="Y282" s="69"/>
      <c r="Z282" s="69"/>
      <c r="AD282" s="39"/>
      <c r="AE282" s="98"/>
      <c r="AF282" s="37"/>
      <c r="AG282" s="10"/>
      <c r="AH282" s="69"/>
      <c r="AI282" s="69"/>
      <c r="AJ282" s="69"/>
      <c r="AK282" s="69"/>
      <c r="AN282" s="39"/>
      <c r="AO282" s="98"/>
      <c r="AP282" s="37"/>
      <c r="AQ282" s="42"/>
      <c r="AR282" s="69"/>
      <c r="AS282" s="69"/>
      <c r="AT282" s="69"/>
      <c r="AU282" s="69"/>
      <c r="AW282" s="39"/>
      <c r="AX282" s="98"/>
      <c r="AY282" s="37"/>
      <c r="AZ282" s="10"/>
      <c r="BA282" s="69"/>
      <c r="BB282" s="69"/>
      <c r="BC282" s="69"/>
      <c r="BD282" s="69"/>
      <c r="BF282" s="39"/>
      <c r="BG282" s="98"/>
      <c r="BH282" s="37"/>
      <c r="BI282" s="42"/>
      <c r="BJ282" s="69"/>
      <c r="BK282" s="69"/>
      <c r="BL282" s="69"/>
      <c r="BM282" s="69"/>
      <c r="BN282" s="98"/>
      <c r="BO282" s="98"/>
      <c r="BQ282" s="39"/>
      <c r="BR282" s="98"/>
      <c r="BS282" s="37"/>
      <c r="BT282" s="42"/>
      <c r="BU282" s="69"/>
      <c r="BV282" s="69"/>
      <c r="BW282" s="69"/>
      <c r="BX282" s="69"/>
      <c r="BY282" s="98"/>
      <c r="BZ282" s="98"/>
      <c r="CB282" s="98"/>
      <c r="CF282" s="39"/>
      <c r="CG282" s="98"/>
      <c r="CH282" s="10"/>
      <c r="CI282" s="10"/>
      <c r="CJ282" s="10"/>
      <c r="CK282" s="69"/>
      <c r="CL282" s="69"/>
      <c r="CM282" s="69"/>
      <c r="CO282" s="39"/>
      <c r="CP282" s="98"/>
      <c r="CQ282" s="10"/>
      <c r="CR282" s="10"/>
      <c r="CS282" s="10"/>
      <c r="CT282" s="69"/>
      <c r="CU282" s="69"/>
      <c r="CV282" s="69"/>
    </row>
    <row r="283" spans="1:100" s="45" customFormat="1" ht="15" x14ac:dyDescent="0.15">
      <c r="A283" s="39"/>
      <c r="B283" s="98"/>
      <c r="C283" s="37"/>
      <c r="D283" s="42"/>
      <c r="E283" s="69"/>
      <c r="F283" s="69"/>
      <c r="G283" s="69"/>
      <c r="H283" s="69"/>
      <c r="J283" s="39"/>
      <c r="K283" s="98"/>
      <c r="L283" s="37"/>
      <c r="M283" s="42"/>
      <c r="N283" s="69"/>
      <c r="O283" s="69"/>
      <c r="P283" s="69"/>
      <c r="Q283" s="69"/>
      <c r="S283" s="39"/>
      <c r="T283" s="39"/>
      <c r="U283" s="37"/>
      <c r="V283" s="42"/>
      <c r="W283" s="69"/>
      <c r="X283" s="69"/>
      <c r="Y283" s="69"/>
      <c r="Z283" s="69"/>
      <c r="AD283" s="39"/>
      <c r="AE283" s="98"/>
      <c r="AF283" s="37"/>
      <c r="AG283" s="10"/>
      <c r="AH283" s="69"/>
      <c r="AI283" s="69"/>
      <c r="AJ283" s="69"/>
      <c r="AK283" s="69"/>
      <c r="AN283" s="39"/>
      <c r="AO283" s="98"/>
      <c r="AP283" s="37"/>
      <c r="AQ283" s="42"/>
      <c r="AR283" s="69"/>
      <c r="AS283" s="69"/>
      <c r="AT283" s="69"/>
      <c r="AU283" s="69"/>
      <c r="AW283" s="39"/>
      <c r="AX283" s="98"/>
      <c r="AY283" s="37"/>
      <c r="AZ283" s="10"/>
      <c r="BA283" s="69"/>
      <c r="BB283" s="69"/>
      <c r="BC283" s="69"/>
      <c r="BD283" s="69"/>
      <c r="BF283" s="39"/>
      <c r="BG283" s="98"/>
      <c r="BH283" s="37"/>
      <c r="BI283" s="42"/>
      <c r="BJ283" s="69"/>
      <c r="BK283" s="69"/>
      <c r="BL283" s="69"/>
      <c r="BM283" s="69"/>
      <c r="BN283" s="98"/>
      <c r="BO283" s="98"/>
      <c r="BQ283" s="39"/>
      <c r="BR283" s="98"/>
      <c r="BS283" s="37"/>
      <c r="BT283" s="42"/>
      <c r="BU283" s="69"/>
      <c r="BV283" s="69"/>
      <c r="BW283" s="69"/>
      <c r="BX283" s="69"/>
      <c r="BY283" s="98"/>
      <c r="BZ283" s="98"/>
      <c r="CB283" s="98"/>
      <c r="CF283" s="39"/>
      <c r="CG283" s="98"/>
      <c r="CH283" s="10"/>
      <c r="CI283" s="10"/>
      <c r="CJ283" s="10"/>
      <c r="CK283" s="69"/>
      <c r="CL283" s="69"/>
      <c r="CM283" s="69"/>
      <c r="CO283" s="39"/>
      <c r="CP283" s="98"/>
      <c r="CQ283" s="10"/>
      <c r="CR283" s="10"/>
      <c r="CS283" s="10"/>
      <c r="CT283" s="69"/>
      <c r="CU283" s="69"/>
      <c r="CV283" s="69"/>
    </row>
    <row r="284" spans="1:100" s="45" customFormat="1" ht="15" x14ac:dyDescent="0.15">
      <c r="A284" s="39"/>
      <c r="B284" s="98"/>
      <c r="C284" s="37"/>
      <c r="D284" s="42"/>
      <c r="E284" s="69"/>
      <c r="F284" s="69"/>
      <c r="G284" s="69"/>
      <c r="H284" s="69"/>
      <c r="J284" s="39"/>
      <c r="K284" s="98"/>
      <c r="L284" s="37"/>
      <c r="M284" s="42"/>
      <c r="N284" s="69"/>
      <c r="O284" s="69"/>
      <c r="P284" s="69"/>
      <c r="Q284" s="69"/>
      <c r="S284" s="39"/>
      <c r="T284" s="39"/>
      <c r="U284" s="37"/>
      <c r="V284" s="42"/>
      <c r="W284" s="69"/>
      <c r="X284" s="69"/>
      <c r="Y284" s="69"/>
      <c r="Z284" s="69"/>
      <c r="AD284" s="39"/>
      <c r="AE284" s="98"/>
      <c r="AF284" s="37"/>
      <c r="AG284" s="10"/>
      <c r="AH284" s="69"/>
      <c r="AI284" s="69"/>
      <c r="AJ284" s="69"/>
      <c r="AK284" s="69"/>
      <c r="AN284" s="39"/>
      <c r="AO284" s="98"/>
      <c r="AP284" s="37"/>
      <c r="AQ284" s="42"/>
      <c r="AR284" s="69"/>
      <c r="AS284" s="69"/>
      <c r="AT284" s="69"/>
      <c r="AU284" s="69"/>
      <c r="AW284" s="39"/>
      <c r="AX284" s="98"/>
      <c r="AY284" s="37"/>
      <c r="AZ284" s="10"/>
      <c r="BA284" s="69"/>
      <c r="BB284" s="69"/>
      <c r="BC284" s="69"/>
      <c r="BD284" s="69"/>
      <c r="BF284" s="39"/>
      <c r="BG284" s="98"/>
      <c r="BH284" s="37"/>
      <c r="BI284" s="42"/>
      <c r="BJ284" s="69"/>
      <c r="BK284" s="69"/>
      <c r="BL284" s="69"/>
      <c r="BM284" s="69"/>
      <c r="BN284" s="98"/>
      <c r="BO284" s="98"/>
      <c r="BQ284" s="39"/>
      <c r="BR284" s="98"/>
      <c r="BS284" s="37"/>
      <c r="BT284" s="42"/>
      <c r="BU284" s="69"/>
      <c r="BV284" s="69"/>
      <c r="BW284" s="69"/>
      <c r="BX284" s="69"/>
      <c r="BY284" s="98"/>
      <c r="BZ284" s="98"/>
      <c r="CB284" s="98"/>
      <c r="CF284" s="39"/>
      <c r="CG284" s="98"/>
      <c r="CH284" s="10"/>
      <c r="CI284" s="10"/>
      <c r="CJ284" s="10"/>
      <c r="CK284" s="69"/>
      <c r="CL284" s="69"/>
      <c r="CM284" s="69"/>
      <c r="CO284" s="39"/>
      <c r="CP284" s="98"/>
      <c r="CQ284" s="10"/>
      <c r="CR284" s="10"/>
      <c r="CS284" s="10"/>
      <c r="CT284" s="69"/>
      <c r="CU284" s="69"/>
      <c r="CV284" s="69"/>
    </row>
    <row r="285" spans="1:100" s="45" customFormat="1" ht="15" x14ac:dyDescent="0.15">
      <c r="A285" s="39"/>
      <c r="B285" s="98"/>
      <c r="C285" s="37"/>
      <c r="D285" s="42"/>
      <c r="E285" s="69"/>
      <c r="F285" s="69"/>
      <c r="G285" s="69"/>
      <c r="H285" s="69"/>
      <c r="J285" s="39"/>
      <c r="K285" s="98"/>
      <c r="L285" s="37"/>
      <c r="M285" s="42"/>
      <c r="N285" s="69"/>
      <c r="O285" s="69"/>
      <c r="P285" s="69"/>
      <c r="Q285" s="69"/>
      <c r="S285" s="39"/>
      <c r="T285" s="39"/>
      <c r="U285" s="37"/>
      <c r="V285" s="42"/>
      <c r="W285" s="69"/>
      <c r="X285" s="69"/>
      <c r="Y285" s="69"/>
      <c r="Z285" s="69"/>
      <c r="AD285" s="39"/>
      <c r="AE285" s="98"/>
      <c r="AF285" s="37"/>
      <c r="AG285" s="10"/>
      <c r="AH285" s="69"/>
      <c r="AI285" s="69"/>
      <c r="AJ285" s="69"/>
      <c r="AK285" s="69"/>
      <c r="AN285" s="39"/>
      <c r="AO285" s="98"/>
      <c r="AP285" s="37"/>
      <c r="AQ285" s="42"/>
      <c r="AR285" s="69"/>
      <c r="AS285" s="69"/>
      <c r="AT285" s="69"/>
      <c r="AU285" s="69"/>
      <c r="AW285" s="39"/>
      <c r="AX285" s="98"/>
      <c r="AY285" s="37"/>
      <c r="AZ285" s="10"/>
      <c r="BA285" s="69"/>
      <c r="BB285" s="69"/>
      <c r="BC285" s="69"/>
      <c r="BD285" s="69"/>
      <c r="BF285" s="39"/>
      <c r="BG285" s="98"/>
      <c r="BH285" s="37"/>
      <c r="BI285" s="42"/>
      <c r="BJ285" s="69"/>
      <c r="BK285" s="69"/>
      <c r="BL285" s="69"/>
      <c r="BM285" s="69"/>
      <c r="BN285" s="98"/>
      <c r="BO285" s="98"/>
      <c r="BQ285" s="39"/>
      <c r="BR285" s="98"/>
      <c r="BS285" s="37"/>
      <c r="BT285" s="42"/>
      <c r="BU285" s="69"/>
      <c r="BV285" s="69"/>
      <c r="BW285" s="69"/>
      <c r="BX285" s="69"/>
      <c r="BY285" s="98"/>
      <c r="BZ285" s="98"/>
      <c r="CB285" s="98"/>
      <c r="CF285" s="39"/>
      <c r="CG285" s="98"/>
      <c r="CH285" s="10"/>
      <c r="CI285" s="10"/>
      <c r="CJ285" s="10"/>
      <c r="CK285" s="69"/>
      <c r="CL285" s="69"/>
      <c r="CM285" s="69"/>
      <c r="CO285" s="39"/>
      <c r="CP285" s="98"/>
      <c r="CQ285" s="10"/>
      <c r="CR285" s="10"/>
      <c r="CS285" s="10"/>
      <c r="CT285" s="69"/>
      <c r="CU285" s="69"/>
      <c r="CV285" s="69"/>
    </row>
    <row r="286" spans="1:100" s="45" customFormat="1" ht="15" x14ac:dyDescent="0.15">
      <c r="A286" s="59"/>
      <c r="B286" s="104"/>
      <c r="C286" s="34"/>
      <c r="D286" s="62"/>
      <c r="E286" s="70"/>
      <c r="F286" s="70"/>
      <c r="G286" s="69"/>
      <c r="H286" s="69"/>
      <c r="J286" s="59"/>
      <c r="K286" s="104"/>
      <c r="L286" s="34"/>
      <c r="M286" s="62"/>
      <c r="N286" s="70"/>
      <c r="O286" s="70"/>
      <c r="P286" s="69"/>
      <c r="Q286" s="69"/>
      <c r="S286" s="59"/>
      <c r="T286" s="59"/>
      <c r="U286" s="34"/>
      <c r="V286" s="62"/>
      <c r="W286" s="70"/>
      <c r="X286" s="70"/>
      <c r="Y286" s="69"/>
      <c r="Z286" s="69"/>
      <c r="AA286" s="12"/>
      <c r="AB286" s="12"/>
      <c r="AD286" s="59"/>
      <c r="AE286" s="104"/>
      <c r="AF286" s="34"/>
      <c r="AG286" s="3"/>
      <c r="AH286" s="70"/>
      <c r="AI286" s="70"/>
      <c r="AJ286" s="69"/>
      <c r="AK286" s="69"/>
      <c r="AL286" s="12"/>
      <c r="AN286" s="59"/>
      <c r="AO286" s="104"/>
      <c r="AP286" s="34"/>
      <c r="AQ286" s="62"/>
      <c r="AR286" s="70"/>
      <c r="AS286" s="70"/>
      <c r="AT286" s="69"/>
      <c r="AU286" s="69"/>
      <c r="AW286" s="59"/>
      <c r="AX286" s="104"/>
      <c r="AY286" s="34"/>
      <c r="AZ286" s="3"/>
      <c r="BA286" s="70"/>
      <c r="BB286" s="70"/>
      <c r="BC286" s="69"/>
      <c r="BD286" s="69"/>
      <c r="BF286" s="59"/>
      <c r="BG286" s="104"/>
      <c r="BH286" s="34"/>
      <c r="BI286" s="62"/>
      <c r="BJ286" s="70"/>
      <c r="BK286" s="70"/>
      <c r="BL286" s="69"/>
      <c r="BM286" s="69"/>
      <c r="BN286" s="98"/>
      <c r="BO286" s="98"/>
      <c r="BQ286" s="59"/>
      <c r="BR286" s="104"/>
      <c r="BS286" s="34"/>
      <c r="BT286" s="62"/>
      <c r="BU286" s="70"/>
      <c r="BV286" s="70"/>
      <c r="BW286" s="69"/>
      <c r="BX286" s="69"/>
      <c r="BY286" s="98"/>
      <c r="BZ286" s="98"/>
      <c r="CB286" s="98"/>
      <c r="CF286" s="59"/>
      <c r="CG286" s="104"/>
      <c r="CH286" s="3"/>
      <c r="CI286" s="3"/>
      <c r="CJ286" s="3"/>
      <c r="CK286" s="70"/>
      <c r="CL286" s="69"/>
      <c r="CM286" s="69"/>
      <c r="CO286" s="59"/>
      <c r="CP286" s="104"/>
      <c r="CQ286" s="3"/>
      <c r="CR286" s="3"/>
      <c r="CS286" s="3"/>
      <c r="CT286" s="70"/>
      <c r="CU286" s="69"/>
      <c r="CV286" s="69"/>
    </row>
  </sheetData>
  <mergeCells count="44">
    <mergeCell ref="CF1:CM1"/>
    <mergeCell ref="CO1:CV1"/>
    <mergeCell ref="CF2:CM2"/>
    <mergeCell ref="CO2:CV2"/>
    <mergeCell ref="CH3:CL3"/>
    <mergeCell ref="CM3:CM5"/>
    <mergeCell ref="CQ3:CU3"/>
    <mergeCell ref="CV3:CV5"/>
    <mergeCell ref="CH4:CI4"/>
    <mergeCell ref="CQ4:CR4"/>
    <mergeCell ref="C3:G3"/>
    <mergeCell ref="L3:P3"/>
    <mergeCell ref="U3:Y3"/>
    <mergeCell ref="AF3:AJ3"/>
    <mergeCell ref="AP3:AT3"/>
    <mergeCell ref="C4:D4"/>
    <mergeCell ref="L4:M4"/>
    <mergeCell ref="U4:V4"/>
    <mergeCell ref="AF4:AG4"/>
    <mergeCell ref="AP4:AQ4"/>
    <mergeCell ref="A1:BZ1"/>
    <mergeCell ref="S2:AB2"/>
    <mergeCell ref="AD2:AL2"/>
    <mergeCell ref="BF2:BO2"/>
    <mergeCell ref="BQ2:BZ2"/>
    <mergeCell ref="A2:H2"/>
    <mergeCell ref="J2:Q2"/>
    <mergeCell ref="AN2:AU2"/>
    <mergeCell ref="AW2:BD2"/>
    <mergeCell ref="AW121:BD121"/>
    <mergeCell ref="BD3:BD5"/>
    <mergeCell ref="BM3:BM5"/>
    <mergeCell ref="BX3:BX5"/>
    <mergeCell ref="H3:H5"/>
    <mergeCell ref="Q3:Q5"/>
    <mergeCell ref="Z3:Z5"/>
    <mergeCell ref="AK3:AK5"/>
    <mergeCell ref="AU3:AU5"/>
    <mergeCell ref="BH3:BL3"/>
    <mergeCell ref="BS3:BW3"/>
    <mergeCell ref="AY4:AZ4"/>
    <mergeCell ref="BH4:BI4"/>
    <mergeCell ref="BS4:BT4"/>
    <mergeCell ref="AY3:BC3"/>
  </mergeCells>
  <phoneticPr fontId="2"/>
  <pageMargins left="0.39000000000000007" right="0" top="0" bottom="0" header="0.51" footer="0.51"/>
  <pageSetup paperSize="9" scale="5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YR4 SM 7TeV</vt:lpstr>
      <vt:lpstr>YR4 SM 8TeV</vt:lpstr>
      <vt:lpstr>YR4 SM 13TeV</vt:lpstr>
      <vt:lpstr>YR4 SM 14TeV</vt:lpstr>
      <vt:lpstr>YR4 SM Ecm scan</vt:lpstr>
      <vt:lpstr>YR4 BSM 7TeV</vt:lpstr>
      <vt:lpstr>YR4 BSM 8TeV</vt:lpstr>
      <vt:lpstr>YR4 BSM 13TeV</vt:lpstr>
      <vt:lpstr>YR4 BSM 14TeV</vt:lpstr>
      <vt:lpstr>YR4 SM BR</vt:lpstr>
      <vt:lpstr>YR4 BSM Width</vt:lpstr>
    </vt:vector>
  </TitlesOfParts>
  <Company>岡山大学理学部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礼三郎</dc:creator>
  <cp:lastModifiedBy>Microsoft Office ユーザー</cp:lastModifiedBy>
  <cp:lastPrinted>2013-09-27T11:10:14Z</cp:lastPrinted>
  <dcterms:created xsi:type="dcterms:W3CDTF">2011-05-27T14:25:25Z</dcterms:created>
  <dcterms:modified xsi:type="dcterms:W3CDTF">2017-01-27T18:30:15Z</dcterms:modified>
</cp:coreProperties>
</file>